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35" yWindow="1080" windowWidth="17565" windowHeight="6465" tabRatio="721" activeTab="4"/>
  </bookViews>
  <sheets>
    <sheet name="模板信息" sheetId="60" r:id="rId1"/>
    <sheet name="修订履历" sheetId="59" r:id="rId2"/>
    <sheet name="1 组织级QPPO" sheetId="61" r:id="rId3"/>
    <sheet name="2 度量规格说明" sheetId="65" r:id="rId4"/>
    <sheet name="3 组织性能模型" sheetId="68" r:id="rId5"/>
    <sheet name="CB_DATA_" sheetId="67" state="veryHidden"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a">#REF!</definedName>
    <definedName name="\c">#REF!</definedName>
    <definedName name="\d">#REF!</definedName>
    <definedName name="\e">#REF!</definedName>
    <definedName name="\p">#REF!</definedName>
    <definedName name="\s">#REF!</definedName>
    <definedName name="\w">#REF!</definedName>
    <definedName name="_Dist_Bin" hidden="1">#REF!</definedName>
    <definedName name="_Dist_Values" hidden="1">#REF!</definedName>
    <definedName name="_Fill" hidden="1">#REF!</definedName>
    <definedName name="_Key1" hidden="1">#REF!</definedName>
    <definedName name="_Order1" hidden="1">255</definedName>
    <definedName name="_Sort" hidden="1">#REF!</definedName>
    <definedName name="_VER1">'[1]封面 '!#REF!</definedName>
    <definedName name="A">#REF!</definedName>
    <definedName name="AA">#REF!</definedName>
    <definedName name="AAA">#REF!</definedName>
    <definedName name="AAAA">[0]!AAAA</definedName>
    <definedName name="AB">#REF!</definedName>
    <definedName name="Access_Button" hidden="1">"BugTBLU0_LMS11_List"</definedName>
    <definedName name="AccessDatabase" hidden="1">"B:\Users\Docomo\バグ管理\BugTBLU0.mdb"</definedName>
    <definedName name="ActEffort">#REF!</definedName>
    <definedName name="Action">[2]基础配置表!$A$2:$A$53</definedName>
    <definedName name="Activity">[2]ODC配置表!$A$2:$A$12</definedName>
    <definedName name="Age">[2]ODC配置表!$H$2:$H$6</definedName>
    <definedName name="Backend">#REF!</definedName>
    <definedName name="BackendP">#REF!</definedName>
    <definedName name="BBB">#REF!</definedName>
    <definedName name="BugTBLU0_LMS11_List">#REF!</definedName>
    <definedName name="CB_0d51d5b842304f69b455a34d75a479b4" localSheetId="4" hidden="1">'3 组织性能模型'!$C$31</definedName>
    <definedName name="CB_1a2617163a5f4fdfa5c86b1238642eeb" localSheetId="4" hidden="1">'3 组织性能模型'!$S$25</definedName>
    <definedName name="CB_20626df2f7784bb2ab3d011ad7069a0c" localSheetId="4" hidden="1">'3 组织性能模型'!$C$33</definedName>
    <definedName name="CB_2917b5b9ab76444b848695ead84d1c73" localSheetId="4" hidden="1">'3 组织性能模型'!$E$36</definedName>
    <definedName name="CB_4013127c466c4688ab31a91aa7517bee" localSheetId="4" hidden="1">'3 组织性能模型'!#REF!</definedName>
    <definedName name="CB_49fbda2f4254426e955fef43bece5fd8" localSheetId="4" hidden="1">'3 组织性能模型'!$E$29</definedName>
    <definedName name="CB_4d1a8edca76749539f58534f7daa050b" localSheetId="4" hidden="1">'3 组织性能模型'!$S$27</definedName>
    <definedName name="CB_70024f4ab283440ea87b1e86ed8bcf16" localSheetId="4" hidden="1">'3 组织性能模型'!$C$22</definedName>
    <definedName name="CB_74e87ef5cc71489d9655608906e7ba00" localSheetId="4" hidden="1">'3 组织性能模型'!$C$37</definedName>
    <definedName name="CB_7d2037b335ce4ad19089c42c14528803" localSheetId="4" hidden="1">'3 组织性能模型'!$C$23</definedName>
    <definedName name="CB_7fa688c167214b1cac67afa90e830383" localSheetId="4" hidden="1">'3 组织性能模型'!$C$30</definedName>
    <definedName name="CB_81461f6c2ffc405b8226f03ffe247c01" localSheetId="4" hidden="1">'3 组织性能模型'!$C$25</definedName>
    <definedName name="CB_862dc469bf744bcd82a1f35ecf01eb53" localSheetId="4" hidden="1">'3 组织性能模型'!$C$26</definedName>
    <definedName name="CB_8f984c7bd8fb4569b502f2e5a9e8f3c8" localSheetId="4" hidden="1">'3 组织性能模型'!$E$25</definedName>
    <definedName name="CB_9f2fd8df490546329d5de8373068b21b" localSheetId="4" hidden="1">'3 组织性能模型'!$S$24</definedName>
    <definedName name="CB_9fa0b9c7e9d64301bd4fd2d375af4717" localSheetId="4" hidden="1">'3 组织性能模型'!$C$27</definedName>
    <definedName name="CB_a18d171306434a6a831e0caf0b9ebf28" localSheetId="4" hidden="1">'3 组织性能模型'!$C$36</definedName>
    <definedName name="CB_a2dc5d46c8b540f7ab2ac67ab65d82c4" localSheetId="5" hidden="1">#N/A</definedName>
    <definedName name="CB_aa49df306f0f47a8bc084dbd3f71c551" localSheetId="4" hidden="1">'3 组织性能模型'!$S$26</definedName>
    <definedName name="CB_ac071c8a6f4d4cf6b4a8c13cb878a5da" localSheetId="4" hidden="1">'3 组织性能模型'!$AG$22</definedName>
    <definedName name="CB_Block_00000000000000000000000000000000" localSheetId="4" hidden="1">"'7.0.0.0"</definedName>
    <definedName name="CB_Block_00000000000000000000000000000000" localSheetId="5" hidden="1">"'7.0.0.0"</definedName>
    <definedName name="CB_Block_00000000000000000000000000000001" localSheetId="4" hidden="1">"'635701596784402529"</definedName>
    <definedName name="CB_Block_00000000000000000000000000000001" localSheetId="5" hidden="1">"'635701596784432529"</definedName>
    <definedName name="CB_Block_00000000000000000000000000000003" localSheetId="4" hidden="1">"'11.1.2391.0"</definedName>
    <definedName name="CB_Block_00000000000000000000000000000003" localSheetId="5" hidden="1">"'11.1.2391.0"</definedName>
    <definedName name="CB_BlockExt_00000000000000000000000000000003" localSheetId="4" hidden="1">"'11.1.2.1.000"</definedName>
    <definedName name="CB_BlockExt_00000000000000000000000000000003" localSheetId="5" hidden="1">"'11.1.2.1.000"</definedName>
    <definedName name="CB_d9136336ba144b399720f342226999dd" localSheetId="4" hidden="1">'3 组织性能模型'!$C$34</definedName>
    <definedName name="CB_e6dc212339384314b4ae7083dd657ab8" localSheetId="4" hidden="1">'3 组织性能模型'!$E$33</definedName>
    <definedName name="CBCR_366982a0f0a94be78125a18caa9d3ebe" localSheetId="4" hidden="1">'3 组织性能模型'!$D$37</definedName>
    <definedName name="CBCR_b88eac76d24544b590a9572e78fc3f2d" localSheetId="5" hidden="1">CB_DATA_!$A$10001</definedName>
    <definedName name="CBWorkbookPriority" localSheetId="5" hidden="1">-581490012</definedName>
    <definedName name="CBx_4ab7ec70a956487a988b7e85ceec3a41" localSheetId="5" hidden="1">"'CB_DATA_'!$A$1"</definedName>
    <definedName name="CBx_6f70a6afb6ea4d819f3d65fedc0ff3aa" localSheetId="5" hidden="1">"'3 组织性能模型'!$A$1"</definedName>
    <definedName name="CBx_Sheet_Guid" localSheetId="4" hidden="1">"'6f70a6af-b6ea-4d81-9f3d-65fedc0ff3aa"</definedName>
    <definedName name="CBx_Sheet_Guid" localSheetId="5" hidden="1">"'4ab7ec70-a956-487a-988b-7e85ceec3a41"</definedName>
    <definedName name="CBx_SheetRef" localSheetId="4" hidden="1">CB_DATA_!$C$14</definedName>
    <definedName name="CBx_SheetRef" localSheetId="5" hidden="1">CB_DATA_!$A$14</definedName>
    <definedName name="CBx_StorageType" localSheetId="4" hidden="1">2</definedName>
    <definedName name="CBx_StorageType" localSheetId="5" hidden="1">2</definedName>
    <definedName name="CC">#REF!</definedName>
    <definedName name="CheckResult">#REF!</definedName>
    <definedName name="_xlnm.Criteria">#REF!</definedName>
    <definedName name="Criteria_MI">#REF!</definedName>
    <definedName name="DATA">#REF!</definedName>
    <definedName name="_xlnm.Database">#REF!</definedName>
    <definedName name="Database_MI">#REF!</definedName>
    <definedName name="DDDT">[0]!DDDT</definedName>
    <definedName name="DDDT1">[0]!DDDT1</definedName>
    <definedName name="DefectType">[2]ODC配置表!$E$2:$E$9</definedName>
    <definedName name="EC">#REF!</definedName>
    <definedName name="ECP">#REF!</definedName>
    <definedName name="F">#REF!</definedName>
    <definedName name="F4基线">#REF!</definedName>
    <definedName name="FFF">#REF!</definedName>
    <definedName name="FFFFF77777">#REF!</definedName>
    <definedName name="GGG">#REF!</definedName>
    <definedName name="IM">#REF!</definedName>
    <definedName name="IMP">#REF!</definedName>
    <definedName name="Impact">[2]ODC配置表!$C$2:$C$14</definedName>
    <definedName name="MemberEffort">#REF!</definedName>
    <definedName name="MmExcelLinker_99CE17F4_AC0C_4E94_A817_0C9A711FE569" localSheetId="0">#REF!</definedName>
    <definedName name="MmExcelLinker_99CE17F4_AC0C_4E94_A817_0C9A711FE569">#REF!</definedName>
    <definedName name="MmExcelLinker_A4898482_FBCC_4E08_BC56_51379B51B994" localSheetId="0">#REF!</definedName>
    <definedName name="MmExcelLinker_A4898482_FBCC_4E08_BC56_51379B51B994">#REF!</definedName>
    <definedName name="NECSI担当">#REF!</definedName>
    <definedName name="Not_Our_Bug3级">#REF!</definedName>
    <definedName name="NotBug">#REF!</definedName>
    <definedName name="p">#REF!</definedName>
    <definedName name="PA">#REF!</definedName>
    <definedName name="PAM">#REF!</definedName>
    <definedName name="phase">#REF!</definedName>
    <definedName name="PhaseEffort">#REF!</definedName>
    <definedName name="PlanEffort">#REF!</definedName>
    <definedName name="PMT">#REF!</definedName>
    <definedName name="PMTP">#REF!</definedName>
    <definedName name="PP">#REF!</definedName>
    <definedName name="_xlnm.Print_Area">#REF!</definedName>
    <definedName name="PRINT_AREA_MI">#REF!</definedName>
    <definedName name="ProjectTeam">#REF!</definedName>
    <definedName name="Q">#REF!</definedName>
    <definedName name="Qualifier">[2]ODC配置表!$F$2:$F$5</definedName>
    <definedName name="R_">#REF!</definedName>
    <definedName name="REDATA1">#REF!</definedName>
    <definedName name="REDATA10">#REF!</definedName>
    <definedName name="REDATA11">#REF!</definedName>
    <definedName name="REDATA12">#REF!</definedName>
    <definedName name="REDATA13">#REF!</definedName>
    <definedName name="REDATA14">#REF!</definedName>
    <definedName name="REDATA15">#REF!</definedName>
    <definedName name="REDATA16">#REF!</definedName>
    <definedName name="REDATA17">#REF!</definedName>
    <definedName name="REDATA18">#REF!</definedName>
    <definedName name="REDATA19">#REF!</definedName>
    <definedName name="REDATA2">#REF!</definedName>
    <definedName name="REDATA20">#REF!</definedName>
    <definedName name="REDATA3">#REF!</definedName>
    <definedName name="REDATA4">#REF!</definedName>
    <definedName name="REDATA5">#REF!</definedName>
    <definedName name="REDATA6">#REF!</definedName>
    <definedName name="REDATA7">#REF!</definedName>
    <definedName name="REDATA8">#REF!</definedName>
    <definedName name="REDATA9">#REF!</definedName>
    <definedName name="RI">#REF!</definedName>
    <definedName name="RIP">#REF!</definedName>
    <definedName name="RiskClass">[2]基础配置表!$C$2:$C$10</definedName>
    <definedName name="rrrrrr">[0]!rrrrrr</definedName>
    <definedName name="rrrrrrrrrr">[0]!rrrrrrrrrr</definedName>
    <definedName name="SFX_Data">#REF!</definedName>
    <definedName name="SFX_WBData">#REF!</definedName>
    <definedName name="SFX_WBData_A_First">#REF!</definedName>
    <definedName name="SFX_WBData_A_Last">#REF!</definedName>
    <definedName name="SFX_WBData_B_First">#REF!</definedName>
    <definedName name="SFX_WBData_B_Last">#REF!</definedName>
    <definedName name="SO">#REF!</definedName>
    <definedName name="SOP">#REF!</definedName>
    <definedName name="Source">[2]ODC配置表!$G$2:$G$6</definedName>
    <definedName name="SS">#REF!</definedName>
    <definedName name="sssss">[0]!sssss</definedName>
    <definedName name="Stakeholder">[2]基础配置表!$H$2:$H$10</definedName>
    <definedName name="Target">[2]ODC配置表!$D$2:$D$4</definedName>
    <definedName name="Tester">[2]基础配置表!$D$2:$D$10</definedName>
    <definedName name="TK_DDDT">[0]!TK_DDDT</definedName>
    <definedName name="TOPMENU">#REF!</definedName>
    <definedName name="TOPMENU1">#REF!</definedName>
    <definedName name="TOPMENU2">#REF!</definedName>
    <definedName name="TOPMENU3">#REF!</definedName>
    <definedName name="TOPMENU4">#REF!</definedName>
    <definedName name="TOPMENU5">#REF!</definedName>
    <definedName name="TOPMENU6">#REF!</definedName>
    <definedName name="TOPMENU7">#REF!</definedName>
    <definedName name="TOPMENU9">#REF!</definedName>
    <definedName name="Trigger">[2]ODC配置表!$B$2:$B$22</definedName>
    <definedName name="ttttttttttt">[0]!ttttttttttt</definedName>
    <definedName name="U">#REF!</definedName>
    <definedName name="Unit">[2]基础配置表!$B$2:$B$10</definedName>
    <definedName name="VER">"ver 2.04"</definedName>
    <definedName name="VSTS_ValidationRange_086a3911343f4d11bfc43cd363c2fc9e" hidden="1">#REF!</definedName>
    <definedName name="VSTS_ValidationRange_098b94c3d2e74b35b85d01a626dc8c6e" hidden="1">#REF!</definedName>
    <definedName name="VSTS_ValidationRange_0cbf0e5b39904da9b68e49269fe6f425" hidden="1">#REF!</definedName>
    <definedName name="VSTS_ValidationRange_2863dc41439048b38dee8105498bdff1" hidden="1">[3]VSTS_ValidationWS_1!$AQ$1:$AQ$2</definedName>
    <definedName name="VSTS_ValidationRange_35e0d0b1eb8145d9a81109072e9d023d" hidden="1">[3]VSTS_ValidationWS_1!$AS$1:$AS$9</definedName>
    <definedName name="VSTS_ValidationRange_391ec9b86867494a9a40de5de5639e05" hidden="1">#REF!</definedName>
    <definedName name="VSTS_ValidationRange_433a8d280ebf46d28ead6c40cb24c52e" hidden="1">#REF!</definedName>
    <definedName name="VSTS_ValidationRange_55808223dcb44866a7f4179f9b2e728f" hidden="1">[3]VSTS_ValidationWS_1!$AT$1:$AT$5</definedName>
    <definedName name="VSTS_ValidationRange_5df4c2ac11c04a8e83728bf4c0726d5d" hidden="1">#REF!</definedName>
    <definedName name="VSTS_ValidationRange_7320edc423744db39b171d7071c5de10" hidden="1">#REF!</definedName>
    <definedName name="VSTS_ValidationRange_874d7a6af0f849d78452c31766d4412c" hidden="1">[3]VSTS_ValidationWS_1!$AU$1:$AU$3</definedName>
    <definedName name="VSTS_ValidationRange_89011b7dc6824fb9bff49aa72c313cde" hidden="1">[3]VSTS_ValidationWS_1!$AR$1:$AR$5</definedName>
    <definedName name="VSTS_ValidationRange_911954e328dd4e9abce7fe2d54dce78d" hidden="1">#REF!</definedName>
    <definedName name="VSTS_ValidationRange_cdd85ef5a4a94d81ba269647e04260a9" hidden="1">#REF!</definedName>
    <definedName name="VSTS_ValidationRange_e972ab3460c64c6aadbc82fe13490467" hidden="1">#REF!</definedName>
    <definedName name="W" hidden="1">#REF!</definedName>
    <definedName name="WW">#REF!</definedName>
    <definedName name="xy">#REF!</definedName>
    <definedName name="YY">#REF!</definedName>
    <definedName name="Z">#REF!</definedName>
    <definedName name="ZDAY1">[0]!ZDAY1</definedName>
    <definedName name="ZDAY2">[0]!ZDAY2</definedName>
    <definedName name="ZDAY3">[0]!ZDAY3</definedName>
    <definedName name="報告日">#REF!</definedName>
    <definedName name="報告者">#REF!</definedName>
    <definedName name="编码3级">#REF!</definedName>
    <definedName name="变化状态">#REF!</definedName>
    <definedName name="不可用原因代号">'[4]0-累积不可用数据'!$B$2:$B$9</definedName>
    <definedName name="测试3级">#REF!</definedName>
    <definedName name="测试人员">[5]资源附表!$B$1:$B$8</definedName>
    <definedName name="测试任务">[5]资源附表!$A$1:$A$60</definedName>
    <definedName name="场所合计">#REF!</definedName>
    <definedName name="大区分">#REF!</definedName>
    <definedName name="担当Ｇ">#REF!</definedName>
    <definedName name="単体品質プログラム別_Click">[0]!単体品質プログラム別_Click</definedName>
    <definedName name="二级">#REF!</definedName>
    <definedName name="分類">#REF!</definedName>
    <definedName name="风险类型">[5]风险分析与规避!$A$2:$A$7</definedName>
    <definedName name="管制圖">#REF!</definedName>
    <definedName name="合计值">#REF!</definedName>
    <definedName name="交付3级">#REF!</definedName>
    <definedName name="結果">#REF!</definedName>
    <definedName name="评审对象名称">[6]指导说明!$D$22:$D$32</definedName>
    <definedName name="其他">#REF!</definedName>
    <definedName name="缺陷类型">[2]基础配置表!$E$2:$E$10</definedName>
    <definedName name="软件需求3级">#REF!</definedName>
    <definedName name="三级">#REF!</definedName>
    <definedName name="设计3级">#REF!</definedName>
    <definedName name="所属模块">[2]基础配置表!$G$2:$G$12</definedName>
    <definedName name="詳細_close">[0]!詳細_close</definedName>
    <definedName name="詳細品質プログラム別_Click">[0]!詳細品質プログラム別_Click</definedName>
    <definedName name="修改状态">[7]发行控制!$B$40:$E$40</definedName>
    <definedName name="严重等级">[2]基础配置表!$F$2:$F$6</definedName>
    <definedName name="要員配置">#REF!,#REF!,#REF!,#REF!,#REF!</definedName>
    <definedName name="要員一覧">[8]人员计划!$C$9:$C$22,[8]人员计划!$G$8:$G$22</definedName>
    <definedName name="一级">#REF!</definedName>
    <definedName name="优先级别">[2]基础配置表!$I$2:$I$4</definedName>
    <definedName name="原因合计">#REF!</definedName>
    <definedName name="製程能力分析">#REF!</definedName>
    <definedName name="製造品質プログラム別_Click">[0]!製造品質プログラム別_Click</definedName>
  </definedNames>
  <calcPr calcId="145621"/>
</workbook>
</file>

<file path=xl/calcChain.xml><?xml version="1.0" encoding="utf-8"?>
<calcChain xmlns="http://schemas.openxmlformats.org/spreadsheetml/2006/main">
  <c r="W212" i="61" l="1"/>
  <c r="U212" i="61"/>
  <c r="W211" i="61"/>
  <c r="U211" i="61"/>
  <c r="W209" i="61"/>
  <c r="U209" i="61"/>
  <c r="W191" i="61"/>
  <c r="U191" i="61"/>
  <c r="T191" i="61"/>
  <c r="W190" i="61"/>
  <c r="U190" i="61"/>
  <c r="T190" i="61"/>
  <c r="W189" i="61"/>
  <c r="U189" i="61"/>
  <c r="T189" i="61"/>
  <c r="W184" i="61"/>
  <c r="U184" i="61"/>
  <c r="T184" i="61"/>
  <c r="W183" i="61"/>
  <c r="U183" i="61"/>
  <c r="W175" i="61"/>
  <c r="V175" i="61"/>
  <c r="U175" i="61"/>
  <c r="T175" i="61"/>
  <c r="W174" i="61"/>
  <c r="U174" i="61"/>
  <c r="W150" i="61"/>
  <c r="U150" i="61"/>
  <c r="W149" i="61"/>
  <c r="U149" i="61"/>
  <c r="W144" i="61"/>
  <c r="U144" i="61"/>
  <c r="W143" i="61"/>
  <c r="U143" i="61"/>
  <c r="W129" i="61"/>
  <c r="U129" i="61"/>
  <c r="W128" i="61"/>
  <c r="U128" i="61"/>
  <c r="W127" i="61"/>
  <c r="U127" i="61"/>
  <c r="W125" i="61"/>
  <c r="U125" i="61"/>
  <c r="W119" i="61"/>
  <c r="V119" i="61"/>
  <c r="U119" i="61"/>
  <c r="T119" i="61"/>
  <c r="W118" i="61"/>
  <c r="V118" i="61"/>
  <c r="U118" i="61"/>
  <c r="T118" i="61"/>
  <c r="W110" i="61"/>
  <c r="V110" i="61"/>
  <c r="U110" i="61"/>
  <c r="T110" i="61"/>
  <c r="W109" i="61"/>
  <c r="V109" i="61"/>
  <c r="U109" i="61"/>
  <c r="T109" i="61"/>
  <c r="W108" i="61"/>
  <c r="V108" i="61"/>
  <c r="U108" i="61"/>
  <c r="T108" i="61"/>
  <c r="W107" i="61"/>
  <c r="V107" i="61"/>
  <c r="U107" i="61"/>
  <c r="T107" i="61"/>
  <c r="W104" i="61"/>
  <c r="V104" i="61"/>
  <c r="U104" i="61"/>
  <c r="T104" i="61"/>
  <c r="W103" i="61"/>
  <c r="V103" i="61"/>
  <c r="U103" i="61"/>
  <c r="T103" i="61"/>
  <c r="W102" i="61"/>
  <c r="V102" i="61"/>
  <c r="U102" i="61"/>
  <c r="T102" i="61"/>
  <c r="W101" i="61"/>
  <c r="V101" i="61"/>
  <c r="U101" i="61"/>
  <c r="T101" i="61"/>
  <c r="W100" i="61"/>
  <c r="V100" i="61"/>
  <c r="U100" i="61"/>
  <c r="T100" i="61"/>
  <c r="W99" i="61"/>
  <c r="V99" i="61"/>
  <c r="U99" i="61"/>
  <c r="T99" i="61"/>
  <c r="W98" i="61"/>
  <c r="V98" i="61"/>
  <c r="U98" i="61"/>
  <c r="T98" i="61"/>
  <c r="W97" i="61"/>
  <c r="V97" i="61"/>
  <c r="U97" i="61"/>
  <c r="T97" i="61"/>
  <c r="W96" i="61"/>
  <c r="V96" i="61"/>
  <c r="U96" i="61"/>
  <c r="T96" i="61"/>
  <c r="W95" i="61"/>
  <c r="V95" i="61"/>
  <c r="U95" i="61"/>
  <c r="T95" i="61"/>
  <c r="W94" i="61"/>
  <c r="V94" i="61"/>
  <c r="U94" i="61"/>
  <c r="T94" i="61"/>
  <c r="W88" i="61"/>
  <c r="U88" i="61"/>
  <c r="T88" i="61"/>
  <c r="W87" i="61"/>
  <c r="U87" i="61"/>
  <c r="T87" i="61"/>
  <c r="W86" i="61"/>
  <c r="V86" i="61"/>
  <c r="U86" i="61"/>
  <c r="T86" i="61"/>
  <c r="T85" i="61"/>
  <c r="W122" i="61" l="1"/>
  <c r="U122" i="61"/>
  <c r="T122" i="61"/>
  <c r="W121" i="61"/>
  <c r="U121" i="61"/>
  <c r="W120" i="61"/>
  <c r="U120" i="61"/>
  <c r="W85" i="61"/>
  <c r="V85" i="61"/>
  <c r="C11" i="67" l="1"/>
  <c r="V25" i="68"/>
  <c r="X25" i="68"/>
  <c r="Z25" i="68"/>
  <c r="AB25" i="68"/>
  <c r="X26" i="68"/>
  <c r="Z26" i="68"/>
  <c r="AB26" i="68"/>
  <c r="AD26" i="68"/>
  <c r="Z27" i="68"/>
  <c r="AB27" i="68"/>
  <c r="AD27" i="68"/>
  <c r="AI22" i="68" l="1"/>
  <c r="T24" i="68"/>
  <c r="V24" i="68"/>
  <c r="T25" i="68"/>
  <c r="T26" i="68"/>
  <c r="V26" i="68"/>
  <c r="T27" i="68"/>
  <c r="V27" i="68"/>
  <c r="AH22" i="68"/>
  <c r="AJ22" i="68"/>
  <c r="AK22" i="68"/>
  <c r="AG22" i="68" l="1"/>
  <c r="U85" i="61" l="1"/>
  <c r="P183" i="61" l="1"/>
  <c r="R183" i="61"/>
  <c r="K183" i="61"/>
  <c r="K174" i="61"/>
  <c r="T183" i="61" l="1"/>
  <c r="K209" i="61"/>
  <c r="M209" i="61"/>
  <c r="V209" i="61" l="1"/>
  <c r="T209" i="61"/>
  <c r="P149" i="61"/>
  <c r="R149" i="61"/>
  <c r="K149" i="61" l="1"/>
  <c r="M149" i="61"/>
  <c r="K143" i="61"/>
  <c r="M143" i="61"/>
  <c r="V149" i="61" l="1"/>
  <c r="T149" i="61"/>
  <c r="V143" i="61"/>
  <c r="T143" i="61"/>
  <c r="P127" i="61"/>
  <c r="R127" i="61"/>
  <c r="M183" i="61"/>
  <c r="V183" i="61" s="1"/>
  <c r="M174" i="61"/>
  <c r="K127" i="61"/>
  <c r="M127" i="61"/>
  <c r="K121" i="61"/>
  <c r="M121" i="61"/>
  <c r="V121" i="61" l="1"/>
  <c r="T121" i="61"/>
  <c r="V127" i="61"/>
  <c r="T127" i="61"/>
  <c r="A10001" i="67"/>
  <c r="P211" i="61"/>
  <c r="T211" i="61" s="1"/>
  <c r="R211" i="61"/>
  <c r="V211" i="61" s="1"/>
  <c r="R125" i="61" l="1"/>
  <c r="V125" i="61" s="1"/>
  <c r="P125" i="61"/>
  <c r="T125" i="61" s="1"/>
  <c r="P120" i="61"/>
  <c r="T120" i="61" s="1"/>
  <c r="R120" i="61"/>
  <c r="V120" i="61" s="1"/>
  <c r="R88" i="61" l="1"/>
  <c r="V88" i="61" s="1"/>
  <c r="R87" i="61"/>
  <c r="V87" i="61" s="1"/>
  <c r="P212" i="61"/>
  <c r="T212" i="61" s="1"/>
  <c r="R212" i="61"/>
  <c r="V212" i="61" s="1"/>
  <c r="P129" i="61" l="1"/>
  <c r="T129" i="61" s="1"/>
  <c r="R184" i="61"/>
  <c r="V184" i="61" s="1"/>
  <c r="R191" i="61"/>
  <c r="V191" i="61" s="1"/>
  <c r="M191" i="61"/>
  <c r="R190" i="61" l="1"/>
  <c r="R189" i="61"/>
  <c r="M190" i="61"/>
  <c r="M189" i="61"/>
  <c r="V189" i="61" l="1"/>
  <c r="V190" i="61"/>
  <c r="M129" i="61"/>
  <c r="P144" i="61"/>
  <c r="T144" i="61" s="1"/>
  <c r="R144" i="61"/>
  <c r="V144" i="61" s="1"/>
  <c r="R129" i="61"/>
  <c r="R122" i="61"/>
  <c r="V122" i="61" s="1"/>
  <c r="P128" i="61"/>
  <c r="T128" i="61" s="1"/>
  <c r="R128" i="61"/>
  <c r="V128" i="61" s="1"/>
  <c r="P150" i="61"/>
  <c r="T150" i="61" s="1"/>
  <c r="R150" i="61"/>
  <c r="V150" i="61" s="1"/>
  <c r="B11" i="67"/>
  <c r="A11" i="67"/>
  <c r="V129" i="61" l="1"/>
  <c r="R174" i="61" l="1"/>
  <c r="V174" i="61" s="1"/>
  <c r="P174" i="61"/>
  <c r="T174" i="61" s="1"/>
</calcChain>
</file>

<file path=xl/comments1.xml><?xml version="1.0" encoding="utf-8"?>
<comments xmlns="http://schemas.openxmlformats.org/spreadsheetml/2006/main">
  <authors>
    <author>叶伦灼</author>
    <author>fe</author>
    <author>付艳华</author>
  </authors>
  <commentList>
    <comment ref="J3" authorId="0">
      <text>
        <r>
          <rPr>
            <b/>
            <sz val="9"/>
            <color indexed="81"/>
            <rFont val="宋体"/>
            <family val="3"/>
            <charset val="134"/>
          </rPr>
          <t>叶伦灼:</t>
        </r>
        <r>
          <rPr>
            <sz val="9"/>
            <color indexed="81"/>
            <rFont val="宋体"/>
            <family val="3"/>
            <charset val="134"/>
          </rPr>
          <t xml:space="preserve">
84.48为各子项均值加权后的和
</t>
        </r>
      </text>
    </comment>
    <comment ref="K4" authorId="0">
      <text>
        <r>
          <rPr>
            <b/>
            <sz val="9"/>
            <color indexed="81"/>
            <rFont val="宋体"/>
            <family val="3"/>
            <charset val="134"/>
          </rPr>
          <t>叶伦灼:</t>
        </r>
        <r>
          <rPr>
            <sz val="9"/>
            <color indexed="81"/>
            <rFont val="宋体"/>
            <family val="3"/>
            <charset val="134"/>
          </rPr>
          <t xml:space="preserve">
目前无法建立商业目标和研发目标的关系</t>
        </r>
      </text>
    </comment>
    <comment ref="I9" authorId="1">
      <text>
        <r>
          <rPr>
            <sz val="9"/>
            <color indexed="81"/>
            <rFont val="宋体"/>
            <family val="3"/>
            <charset val="134"/>
          </rPr>
          <t>YU wy:
●强相关   
○弱相关    
△可能有关系</t>
        </r>
      </text>
    </comment>
    <comment ref="AA9" authorId="1">
      <text>
        <r>
          <rPr>
            <sz val="9"/>
            <color indexed="81"/>
            <rFont val="宋体"/>
            <family val="3"/>
            <charset val="134"/>
          </rPr>
          <t>YU wy:
■基线项
□观测项</t>
        </r>
      </text>
    </comment>
    <comment ref="E11" authorId="2">
      <text>
        <r>
          <rPr>
            <b/>
            <sz val="9"/>
            <color indexed="81"/>
            <rFont val="宋体"/>
            <family val="3"/>
            <charset val="134"/>
          </rPr>
          <t>验收的问题+测试未阶面的问题/测试+代码走查的问题</t>
        </r>
      </text>
    </comment>
    <comment ref="F11" authorId="2">
      <text>
        <r>
          <rPr>
            <b/>
            <sz val="9"/>
            <color indexed="81"/>
            <rFont val="宋体"/>
            <family val="3"/>
            <charset val="134"/>
          </rPr>
          <t>实际的-计划的/总计划</t>
        </r>
      </text>
    </comment>
    <comment ref="H11" authorId="2">
      <text>
        <r>
          <rPr>
            <b/>
            <sz val="9"/>
            <color indexed="81"/>
            <rFont val="宋体"/>
            <family val="3"/>
            <charset val="134"/>
          </rPr>
          <t>规模(SFP)/总工作量</t>
        </r>
      </text>
    </comment>
  </commentList>
</comments>
</file>

<file path=xl/comments2.xml><?xml version="1.0" encoding="utf-8"?>
<comments xmlns="http://schemas.openxmlformats.org/spreadsheetml/2006/main">
  <authors>
    <author>gta</author>
  </authors>
  <commentList>
    <comment ref="D14" authorId="0">
      <text>
        <r>
          <rPr>
            <b/>
            <sz val="9"/>
            <color indexed="81"/>
            <rFont val="宋体"/>
            <family val="3"/>
            <charset val="134"/>
          </rPr>
          <t>gta:</t>
        </r>
        <r>
          <rPr>
            <sz val="9"/>
            <color indexed="81"/>
            <rFont val="宋体"/>
            <family val="3"/>
            <charset val="134"/>
          </rPr>
          <t xml:space="preserve">
技能系数计算方法：工作年限&gt;5年，则为1.6；3年&lt;工作年限&lt;5年，则为1.25；2年&lt;工作年限&lt;3年，则为1；1.5年&lt;工作年限&lt;2年，则为0.8；1年&lt;工作年限&lt;1.5年，则为0.7；工作年限&lt;1年，则为0.5。</t>
        </r>
      </text>
    </comment>
    <comment ref="N14" authorId="0">
      <text>
        <r>
          <rPr>
            <b/>
            <sz val="9"/>
            <color indexed="81"/>
            <rFont val="宋体"/>
            <family val="3"/>
            <charset val="134"/>
          </rPr>
          <t>gta:</t>
        </r>
        <r>
          <rPr>
            <sz val="9"/>
            <color indexed="81"/>
            <rFont val="宋体"/>
            <family val="3"/>
            <charset val="134"/>
          </rPr>
          <t xml:space="preserve">
技能系数计算方法：工作年限&gt;5年，则为1.6；3年&lt;工作年限&lt;5年，则为1.25；2年&lt;工作年限&lt;3年，则为1；1.5年&lt;工作年限&lt;2年，则为0.8；1年&lt;工作年限&lt;1.5年，则为0.7；工作年限&lt;1年，则为0.5。</t>
        </r>
      </text>
    </comment>
  </commentList>
</comments>
</file>

<file path=xl/comments3.xml><?xml version="1.0" encoding="utf-8"?>
<comments xmlns="http://schemas.openxmlformats.org/spreadsheetml/2006/main">
  <authors>
    <author>fe</author>
    <author>叶伦灼</author>
    <author>付艳华</author>
  </authors>
  <commentList>
    <comment ref="A1" authorId="0">
      <text>
        <r>
          <rPr>
            <sz val="9"/>
            <color indexed="81"/>
            <rFont val="宋体"/>
            <family val="3"/>
            <charset val="134"/>
          </rPr>
          <t>PPM-版本号</t>
        </r>
      </text>
    </comment>
    <comment ref="A4" authorId="1">
      <text>
        <r>
          <rPr>
            <b/>
            <sz val="9"/>
            <color indexed="81"/>
            <rFont val="宋体"/>
            <family val="3"/>
            <charset val="134"/>
          </rPr>
          <t>叶伦灼:</t>
        </r>
        <r>
          <rPr>
            <sz val="9"/>
            <color indexed="81"/>
            <rFont val="宋体"/>
            <family val="3"/>
            <charset val="134"/>
          </rPr>
          <t xml:space="preserve">
在代码走查充分的前提下，测试加权缺陷密度与代码走查发现的缺陷密度应该是负相关，但基于目前公司的代码走查开展程度严重不足，此处的回归模型显示了前述两者的关系呈现了正相关，意在鼓励更多的进行代码走查</t>
        </r>
      </text>
    </comment>
    <comment ref="AK21" authorId="2">
      <text>
        <r>
          <rPr>
            <b/>
            <sz val="9"/>
            <color indexed="81"/>
            <rFont val="宋体"/>
            <family val="3"/>
            <charset val="134"/>
          </rPr>
          <t>（遗留缺陷率） 验收的密度＝验收＋测试阶机的缺陷密度</t>
        </r>
        <r>
          <rPr>
            <sz val="9"/>
            <color indexed="81"/>
            <rFont val="宋体"/>
            <family val="3"/>
            <charset val="134"/>
          </rPr>
          <t xml:space="preserve">
</t>
        </r>
      </text>
    </comment>
    <comment ref="B25" authorId="2">
      <text>
        <r>
          <rPr>
            <sz val="9"/>
            <color indexed="81"/>
            <rFont val="宋体"/>
            <family val="3"/>
            <charset val="134"/>
          </rPr>
          <t xml:space="preserve">设计文档被裁减
</t>
        </r>
      </text>
    </comment>
    <comment ref="B33" authorId="2">
      <text>
        <r>
          <rPr>
            <b/>
            <sz val="9"/>
            <color indexed="81"/>
            <rFont val="宋体"/>
            <family val="3"/>
            <charset val="134"/>
          </rPr>
          <t>功能+性能测试用例</t>
        </r>
        <r>
          <rPr>
            <sz val="9"/>
            <color indexed="81"/>
            <rFont val="宋体"/>
            <family val="3"/>
            <charset val="134"/>
          </rPr>
          <t xml:space="preserve">
(功能100%+性能100%+轮次3-6)</t>
        </r>
      </text>
    </comment>
    <comment ref="B34" authorId="1">
      <text>
        <r>
          <rPr>
            <b/>
            <sz val="9"/>
            <color indexed="81"/>
            <rFont val="宋体"/>
            <family val="3"/>
            <charset val="134"/>
          </rPr>
          <t>叶伦灼:</t>
        </r>
        <r>
          <rPr>
            <sz val="9"/>
            <color indexed="81"/>
            <rFont val="宋体"/>
            <family val="3"/>
            <charset val="134"/>
          </rPr>
          <t xml:space="preserve">
(功能((100%)+轮次(3))</t>
        </r>
      </text>
    </comment>
  </commentList>
</comments>
</file>

<file path=xl/sharedStrings.xml><?xml version="1.0" encoding="utf-8"?>
<sst xmlns="http://schemas.openxmlformats.org/spreadsheetml/2006/main" count="2334" uniqueCount="705">
  <si>
    <t>修订履历</t>
  </si>
  <si>
    <t>版本</t>
  </si>
  <si>
    <t>修订者</t>
  </si>
  <si>
    <t>修正日期</t>
  </si>
  <si>
    <t>修正内容</t>
  </si>
  <si>
    <t>审核人</t>
  </si>
  <si>
    <t>审核日期</t>
  </si>
  <si>
    <t>批准人</t>
  </si>
  <si>
    <t>批准日期</t>
  </si>
  <si>
    <t>保密等级</t>
  </si>
  <si>
    <t>文档名称</t>
  </si>
  <si>
    <t>颁布部门</t>
  </si>
  <si>
    <t>颁布日期</t>
  </si>
  <si>
    <t>执行日期</t>
  </si>
  <si>
    <t>版 本 号</t>
  </si>
  <si>
    <t>研发目标</t>
  </si>
  <si>
    <t>-</t>
  </si>
  <si>
    <t>■</t>
  </si>
  <si>
    <t>●强相关</t>
  </si>
  <si>
    <t>□</t>
  </si>
  <si>
    <t>△可能有关系</t>
  </si>
  <si>
    <t>□观测项</t>
  </si>
  <si>
    <t>交付类</t>
  </si>
  <si>
    <t>人员类</t>
  </si>
  <si>
    <t>效益类</t>
  </si>
  <si>
    <t>成本类</t>
  </si>
  <si>
    <t>质量类</t>
  </si>
  <si>
    <t>■基线项</t>
  </si>
  <si>
    <t>项目度量表</t>
  </si>
  <si>
    <t>项目规模/项目实际工作量</t>
  </si>
  <si>
    <t>用于形成公司级的项目生产率基线。</t>
  </si>
  <si>
    <t>促进公司级项目生产率提高</t>
  </si>
  <si>
    <t>项目结束</t>
  </si>
  <si>
    <t>SFP/人天</t>
  </si>
  <si>
    <t>比较公司性能基线，如果偏差较大的，说明项目管理可能存在问题/或存在过程裁剪/或项目存在特殊情况。</t>
  </si>
  <si>
    <t>项目总结报告</t>
  </si>
  <si>
    <t>技术类</t>
  </si>
  <si>
    <t>阶段报告/项目总结报告</t>
  </si>
  <si>
    <t>用于形成公司级的各阶段的缺陷密度基线。</t>
  </si>
  <si>
    <t>促进公司级产品质量提高</t>
  </si>
  <si>
    <t>评审结束</t>
  </si>
  <si>
    <t>个/页</t>
  </si>
  <si>
    <t xml:space="preserve">比较各类文档评审的缺陷发现密度，从而衡量评审效果
</t>
  </si>
  <si>
    <t>阶段报告</t>
  </si>
  <si>
    <t>项目策划时；里程碑点</t>
  </si>
  <si>
    <t>项目策划时；需求评审活动时</t>
  </si>
  <si>
    <t>衡量立项/需求阶段投入工期</t>
  </si>
  <si>
    <t>促进公司级总体进度偏差率降低</t>
  </si>
  <si>
    <t>%</t>
  </si>
  <si>
    <t>偏差率绝对值越高，说明项目计划越不准或估计规模有问题，也可能是项目跟踪与管理存在问题。</t>
  </si>
  <si>
    <t xml:space="preserve">比较代码评审的缺陷发现密度，从而衡量评审效果
</t>
  </si>
  <si>
    <t>测试用例评审发现缺陷数/测试用例个数）</t>
  </si>
  <si>
    <t>衡量系统测试用例质量</t>
  </si>
  <si>
    <t xml:space="preserve">比较测试用例评审的缺陷发现密度，从而衡量评审效果
</t>
  </si>
  <si>
    <t>用于形成公司级的测试阶段的缺陷密度。</t>
  </si>
  <si>
    <t>比较公司性能基线，与计划测试缺陷密度进行比较，在测试完成后用于总结测试阶段是否达到对缺陷密度的质量目标</t>
  </si>
  <si>
    <t>用于形成公司级的产品遗留缺陷率基线。</t>
  </si>
  <si>
    <t>验收阶段结束</t>
  </si>
  <si>
    <t>研发度量定义集</t>
    <phoneticPr fontId="50" type="noConversion"/>
  </si>
  <si>
    <t>度量定义</t>
    <phoneticPr fontId="50" type="noConversion"/>
  </si>
  <si>
    <t>分析与应用</t>
    <phoneticPr fontId="50" type="noConversion"/>
  </si>
  <si>
    <t>序号</t>
    <phoneticPr fontId="50" type="noConversion"/>
  </si>
  <si>
    <t>度量项类别</t>
    <phoneticPr fontId="50" type="noConversion"/>
  </si>
  <si>
    <t>定义（度量公式定义/度量方法）</t>
    <phoneticPr fontId="50" type="noConversion"/>
  </si>
  <si>
    <t>度量需要</t>
    <phoneticPr fontId="50" type="noConversion"/>
  </si>
  <si>
    <t>度量目的</t>
    <phoneticPr fontId="50" type="noConversion"/>
  </si>
  <si>
    <t>精度</t>
    <phoneticPr fontId="50" type="noConversion"/>
  </si>
  <si>
    <t>存储方法</t>
    <phoneticPr fontId="50" type="noConversion"/>
  </si>
  <si>
    <t>分析方法</t>
    <phoneticPr fontId="50" type="noConversion"/>
  </si>
  <si>
    <t>报告方法</t>
    <phoneticPr fontId="50" type="noConversion"/>
  </si>
  <si>
    <t>报告对象</t>
    <phoneticPr fontId="50" type="noConversion"/>
  </si>
  <si>
    <t>备注</t>
    <phoneticPr fontId="50" type="noConversion"/>
  </si>
  <si>
    <t xml:space="preserve">估算规模  </t>
    <phoneticPr fontId="50" type="noConversion"/>
  </si>
  <si>
    <t>标准功能点估算规模</t>
    <phoneticPr fontId="50" type="noConversion"/>
  </si>
  <si>
    <t>衡量项目的规模大小</t>
    <phoneticPr fontId="50" type="noConversion"/>
  </si>
  <si>
    <t>比较估计规模的准确性并用以调整计划。</t>
    <phoneticPr fontId="50" type="noConversion"/>
  </si>
  <si>
    <t>SFP</t>
    <phoneticPr fontId="50" type="noConversion"/>
  </si>
  <si>
    <t>基本度量项</t>
    <phoneticPr fontId="50" type="noConversion"/>
  </si>
  <si>
    <t>项目里程碑报告</t>
    <phoneticPr fontId="50" type="noConversion"/>
  </si>
  <si>
    <t>项目总监，研发经理</t>
    <phoneticPr fontId="50" type="noConversion"/>
  </si>
  <si>
    <t>生产率</t>
    <phoneticPr fontId="50" type="noConversion"/>
  </si>
  <si>
    <t>复用率</t>
    <phoneticPr fontId="50" type="noConversion"/>
  </si>
  <si>
    <t>本项目复用功能点(SFP)/本项目总的功能数(SFP)</t>
    <phoneticPr fontId="50" type="noConversion"/>
  </si>
  <si>
    <t>衡量项目的模块复用比率。</t>
    <phoneticPr fontId="50" type="noConversion"/>
  </si>
  <si>
    <t>支持对项目进度偏差、生产率的分析</t>
    <phoneticPr fontId="50" type="noConversion"/>
  </si>
  <si>
    <t>估算时/项目结束</t>
    <phoneticPr fontId="50" type="noConversion"/>
  </si>
  <si>
    <t>%</t>
    <phoneticPr fontId="50" type="noConversion"/>
  </si>
  <si>
    <t>该指标越高，说明项目在同等规模下，工作量越小。</t>
    <phoneticPr fontId="50" type="noConversion"/>
  </si>
  <si>
    <t>复杂度</t>
    <phoneticPr fontId="50" type="noConversion"/>
  </si>
  <si>
    <t>TCF = 0.6 + 0.01 x ∑（技术复杂度影响因素）</t>
    <phoneticPr fontId="50" type="noConversion"/>
  </si>
  <si>
    <t>衡量项目的技术难易程度。</t>
    <phoneticPr fontId="50" type="noConversion"/>
  </si>
  <si>
    <t>支持对项目进度偏差、生产率、质量的分析</t>
    <phoneticPr fontId="50" type="noConversion"/>
  </si>
  <si>
    <t>估算时、项目结束</t>
    <phoneticPr fontId="50" type="noConversion"/>
  </si>
  <si>
    <t>-</t>
    <phoneticPr fontId="50" type="noConversion"/>
  </si>
  <si>
    <t>该指标越高，说明项目的整体技术难度越大，对项目的进度、质量等影响的风险也越高。</t>
    <phoneticPr fontId="50" type="noConversion"/>
  </si>
  <si>
    <t>客户需求稳定度</t>
    <phoneticPr fontId="50" type="noConversion"/>
  </si>
  <si>
    <t>1-变更的需求数/本项目总需求</t>
    <phoneticPr fontId="50" type="noConversion"/>
  </si>
  <si>
    <t>衡量本项目的客户需求的稳定度。</t>
    <phoneticPr fontId="50" type="noConversion"/>
  </si>
  <si>
    <t>支持对项目质量、成本、进度的分析和控制</t>
    <phoneticPr fontId="50" type="noConversion"/>
  </si>
  <si>
    <t>阶段结束</t>
    <phoneticPr fontId="50" type="noConversion"/>
  </si>
  <si>
    <t>该指标值越高，说明项目当前需求不稳定性越低，对项目造成不利影响的风险也就越低。</t>
    <phoneticPr fontId="50" type="noConversion"/>
  </si>
  <si>
    <t xml:space="preserve">需求规格稳定度 </t>
    <phoneticPr fontId="50" type="noConversion"/>
  </si>
  <si>
    <t>1-变更的功能点（SFP）/本项目总功能点（SFP）</t>
    <phoneticPr fontId="50" type="noConversion"/>
  </si>
  <si>
    <t>衡量项目的功能点的稳定程度。</t>
    <phoneticPr fontId="50" type="noConversion"/>
  </si>
  <si>
    <t>客户需求评审密度</t>
    <phoneticPr fontId="50" type="noConversion"/>
  </si>
  <si>
    <t>客户需求文档评审活动发现缺陷数/文档总页数）</t>
    <phoneticPr fontId="50" type="noConversion"/>
  </si>
  <si>
    <t>项目团队平均技能系数</t>
    <phoneticPr fontId="50" type="noConversion"/>
  </si>
  <si>
    <t>项目成员技能系数平均值之和/项目成员人数（项目直接成员）</t>
    <phoneticPr fontId="50" type="noConversion"/>
  </si>
  <si>
    <t>为量化管理的基线和模型的建立提供数据。</t>
    <phoneticPr fontId="50" type="noConversion"/>
  </si>
  <si>
    <t>促进公司级的质量、成本、进度的改善</t>
    <phoneticPr fontId="50" type="noConversion"/>
  </si>
  <si>
    <t>该指标越高，说明项目团队的整体技能水平越高。</t>
    <phoneticPr fontId="50" type="noConversion"/>
  </si>
  <si>
    <t>策划团队平均技能系数</t>
    <phoneticPr fontId="50" type="noConversion"/>
  </si>
  <si>
    <t>策划团队技能系数之和/策划团队人数</t>
    <phoneticPr fontId="50" type="noConversion"/>
  </si>
  <si>
    <t>衡量项目策划团队的技能水平</t>
    <phoneticPr fontId="50" type="noConversion"/>
  </si>
  <si>
    <t>促进公司策划人员的技能提升</t>
    <phoneticPr fontId="50" type="noConversion"/>
  </si>
  <si>
    <t>该指标越高，说明项目策划团队的整体技能水平越高。</t>
    <phoneticPr fontId="50" type="noConversion"/>
  </si>
  <si>
    <t>业务知识符合度</t>
    <phoneticPr fontId="50" type="noConversion"/>
  </si>
  <si>
    <t>实际的项目成员人员业务知识之和/要求的项目成员业务知识之和*100%</t>
    <phoneticPr fontId="50" type="noConversion"/>
  </si>
  <si>
    <t>衡量项目成员实际业务知识与项目要求达到的业务知识的符合情况</t>
    <phoneticPr fontId="50" type="noConversion"/>
  </si>
  <si>
    <t>促进项目成员掌握业务知识</t>
    <phoneticPr fontId="50" type="noConversion"/>
  </si>
  <si>
    <t>项目成员进入时/项目结束</t>
    <phoneticPr fontId="50" type="noConversion"/>
  </si>
  <si>
    <t>该指标越高，说明项目成员的业务知识掌握越好，产出质量更有保证。</t>
    <phoneticPr fontId="50" type="noConversion"/>
  </si>
  <si>
    <t>技能符合度</t>
    <phoneticPr fontId="50" type="noConversion"/>
  </si>
  <si>
    <t>项目成员实际技能系数之和/项目成员要求达到的技能系数之和*100%</t>
    <phoneticPr fontId="50" type="noConversion"/>
  </si>
  <si>
    <t>衡量项目成员实际技能与项目要求达到的技能的符合情况</t>
    <phoneticPr fontId="50" type="noConversion"/>
  </si>
  <si>
    <t>促进公司级的人员技能提升</t>
    <phoneticPr fontId="50" type="noConversion"/>
  </si>
  <si>
    <t>该指标越高，说明项目团队技能符合度更好。产出质量更有保证。</t>
    <phoneticPr fontId="50" type="noConversion"/>
  </si>
  <si>
    <t>人员变动率</t>
    <phoneticPr fontId="50" type="noConversion"/>
  </si>
  <si>
    <t>（新入职人数+离职人数+内部调入人数+内部调出人数）/项目起始人数</t>
    <phoneticPr fontId="50" type="noConversion"/>
  </si>
  <si>
    <t>评估团队的稳定性</t>
    <phoneticPr fontId="50" type="noConversion"/>
  </si>
  <si>
    <t>评估团队的稳定性对项目质量进度影响</t>
    <phoneticPr fontId="50" type="noConversion"/>
  </si>
  <si>
    <t>项目存在人员变动时/阶段结束时</t>
    <phoneticPr fontId="50" type="noConversion"/>
  </si>
  <si>
    <t>该指标值越高，说明项目人员变动频繁，对项目造成的不利影响也会越大</t>
    <phoneticPr fontId="50" type="noConversion"/>
  </si>
  <si>
    <t>资源到位率</t>
    <phoneticPr fontId="50" type="noConversion"/>
  </si>
  <si>
    <t>实际投入人数/计划投入人数</t>
    <phoneticPr fontId="50" type="noConversion"/>
  </si>
  <si>
    <t>各阶段资源到位率，度量各阶段开发人员数量，为计划时安排资源提供输入</t>
    <phoneticPr fontId="50" type="noConversion"/>
  </si>
  <si>
    <t>评估项目资源的到位情况</t>
    <phoneticPr fontId="50" type="noConversion"/>
  </si>
  <si>
    <t>该指标为1，说明项目人员到位情况正好。若&lt;1，则说明项目人数投入不够，可能会对项目进度，质量有影响。</t>
    <phoneticPr fontId="50" type="noConversion"/>
  </si>
  <si>
    <t>资源投入率</t>
    <phoneticPr fontId="50" type="noConversion"/>
  </si>
  <si>
    <t>实际投入工作量/计划投入工作量</t>
    <phoneticPr fontId="50" type="noConversion"/>
  </si>
  <si>
    <t>项目组成员每周的工作量投入情况，度量每周人员投入情况，为计划时安排资源提供输入</t>
    <phoneticPr fontId="50" type="noConversion"/>
  </si>
  <si>
    <t>评估项目资源的投入情况</t>
    <phoneticPr fontId="50" type="noConversion"/>
  </si>
  <si>
    <t>该指标为1，说明项目实际投入工作量和计划相符，项目中估算和计划做得较好；若&gt;1，则说明项目实际投入工作量大于估算和计划投入量，说明估算偏乐观或者项目中新增了未知工作量。若&lt;1，则说明估算偏悲观，或者原计划中部分工作量投入不够。</t>
    <phoneticPr fontId="50" type="noConversion"/>
  </si>
  <si>
    <t>稼动率</t>
    <phoneticPr fontId="50" type="noConversion"/>
  </si>
  <si>
    <t>实际投入工作量/应投入的工作量</t>
    <phoneticPr fontId="50" type="noConversion"/>
  </si>
  <si>
    <t>用于分析各阶段的工作量投入情况</t>
    <phoneticPr fontId="50" type="noConversion"/>
  </si>
  <si>
    <t>评估项目团队的工作压力情况</t>
    <phoneticPr fontId="50" type="noConversion"/>
  </si>
  <si>
    <t>项目的稼动率，该指标&gt;1表示团队的加班情况越明显，指标&lt;0表示资源使用不充分。</t>
    <phoneticPr fontId="50" type="noConversion"/>
  </si>
  <si>
    <t>项目周期压力系数</t>
    <phoneticPr fontId="50" type="noConversion"/>
  </si>
  <si>
    <t>估算工期/内定工期</t>
    <phoneticPr fontId="50" type="noConversion"/>
  </si>
  <si>
    <t>衡量项目工期较正常情况压缩的幅度大小</t>
    <phoneticPr fontId="50" type="noConversion"/>
  </si>
  <si>
    <t>判断项目受外在因素的影响的大小</t>
    <phoneticPr fontId="50" type="noConversion"/>
  </si>
  <si>
    <t>立项/需求阶段</t>
    <phoneticPr fontId="50" type="noConversion"/>
  </si>
  <si>
    <t>该比值越高，说明项目进度目标达成的概率越小，风险也越大。</t>
    <phoneticPr fontId="50" type="noConversion"/>
  </si>
  <si>
    <t>立项/需求阶段单位规模工期</t>
    <phoneticPr fontId="50" type="noConversion"/>
  </si>
  <si>
    <t>（立项/需求阶段实际完成时间-立项/需求阶段实际开始时间）/项目规模</t>
    <phoneticPr fontId="50" type="noConversion"/>
  </si>
  <si>
    <t>衡量目标达成</t>
    <phoneticPr fontId="50" type="noConversion"/>
  </si>
  <si>
    <t>立项/需求阶段活动时</t>
    <phoneticPr fontId="50" type="noConversion"/>
  </si>
  <si>
    <t>天/SFP</t>
    <phoneticPr fontId="50" type="noConversion"/>
  </si>
  <si>
    <t>水晶球；蒙特卡罗模拟</t>
    <phoneticPr fontId="50" type="noConversion"/>
  </si>
  <si>
    <t>可分为两个子过程：UI原型+需求规格，需求规格</t>
    <phoneticPr fontId="50" type="noConversion"/>
  </si>
  <si>
    <t>立项/需求阶段单位规模重叠工期</t>
    <phoneticPr fontId="50" type="noConversion"/>
  </si>
  <si>
    <t>（立项/需求阶段实际完成时间-设计阶段实际开始时间）/项目规模</t>
    <phoneticPr fontId="50" type="noConversion"/>
  </si>
  <si>
    <t>衡量立项/需求阶段和设计阶段重叠的投入工期</t>
    <phoneticPr fontId="50" type="noConversion"/>
  </si>
  <si>
    <t>衡量项目进度目标达成情况</t>
    <phoneticPr fontId="50" type="noConversion"/>
  </si>
  <si>
    <t>设计阶段结束时</t>
    <phoneticPr fontId="50" type="noConversion"/>
  </si>
  <si>
    <t>立项/需求阶段单位规模工作量</t>
    <phoneticPr fontId="50" type="noConversion"/>
  </si>
  <si>
    <t>立项/需求阶段实际工作量/项目规模</t>
    <phoneticPr fontId="50" type="noConversion"/>
  </si>
  <si>
    <t>衡量立项/需求阶段投入工作量</t>
    <phoneticPr fontId="50" type="noConversion"/>
  </si>
  <si>
    <t>立项/需求活动时</t>
    <phoneticPr fontId="50" type="noConversion"/>
  </si>
  <si>
    <t>人天/SFP</t>
    <phoneticPr fontId="50" type="noConversion"/>
  </si>
  <si>
    <t>立项/需求阶段进度偏差率</t>
    <phoneticPr fontId="50" type="noConversion"/>
  </si>
  <si>
    <t>（需求阶段实际结束时间-需求阶段实际开始时间）/（需求阶段计划结束时间-需求阶段计划开始时间）*100%</t>
    <phoneticPr fontId="50" type="noConversion"/>
  </si>
  <si>
    <t>衡量需求阶段进度偏差，为计算公司级总体进度偏差率提供数据。</t>
    <phoneticPr fontId="50" type="noConversion"/>
  </si>
  <si>
    <t>需求阶段结束</t>
    <phoneticPr fontId="50" type="noConversion"/>
  </si>
  <si>
    <t>需求规格的评审缺陷密度</t>
    <phoneticPr fontId="50" type="noConversion"/>
  </si>
  <si>
    <t>需求规格说明书文档评审活动发现缺陷数/文档总页数）</t>
    <phoneticPr fontId="50" type="noConversion"/>
  </si>
  <si>
    <t>设计阶段单位规模工期</t>
    <phoneticPr fontId="50" type="noConversion"/>
  </si>
  <si>
    <t>（设计阶段实际完成时间-设计阶段实际开始时间）/项目规模</t>
    <phoneticPr fontId="50" type="noConversion"/>
  </si>
  <si>
    <t>衡量设计阶段投入工期</t>
    <phoneticPr fontId="50" type="noConversion"/>
  </si>
  <si>
    <t>设计阶段活动时</t>
    <phoneticPr fontId="50" type="noConversion"/>
  </si>
  <si>
    <t xml:space="preserve">可分为三个子过程：全设计、核心设计、简化设计
</t>
    <phoneticPr fontId="50" type="noConversion"/>
  </si>
  <si>
    <t>设计阶段单位规模重叠工期</t>
    <phoneticPr fontId="50" type="noConversion"/>
  </si>
  <si>
    <t>（设计阶段实际完成时间-开发阶段实际开始时间）/项目规模</t>
    <phoneticPr fontId="50" type="noConversion"/>
  </si>
  <si>
    <t>衡量设计阶段和开发阶段重叠的投入工期</t>
    <phoneticPr fontId="50" type="noConversion"/>
  </si>
  <si>
    <t>设计阶段单位规模工作量</t>
    <phoneticPr fontId="50" type="noConversion"/>
  </si>
  <si>
    <t>开发阶段实际工作量/项目规模</t>
    <phoneticPr fontId="50" type="noConversion"/>
  </si>
  <si>
    <t>衡量开发编码投入工作量</t>
    <phoneticPr fontId="50" type="noConversion"/>
  </si>
  <si>
    <t>设计活动时</t>
    <phoneticPr fontId="50" type="noConversion"/>
  </si>
  <si>
    <t>设计阶段进度偏差率</t>
    <phoneticPr fontId="50" type="noConversion"/>
  </si>
  <si>
    <t>（设计阶段实际结束时间-设计阶段实际开始时间）/（设计阶段计划结束时间-设计阶段计划开始时间）*100%</t>
    <phoneticPr fontId="50" type="noConversion"/>
  </si>
  <si>
    <t>衡量设计阶段进度偏差，为计算公司级总体进度偏差率提供数据。</t>
    <phoneticPr fontId="50" type="noConversion"/>
  </si>
  <si>
    <t>设计阶段结束</t>
    <phoneticPr fontId="50" type="noConversion"/>
  </si>
  <si>
    <t>设计阶段的评审缺陷密度</t>
    <phoneticPr fontId="50" type="noConversion"/>
  </si>
  <si>
    <t>设计文档评审活动发现缺陷数/文档总页数）</t>
    <phoneticPr fontId="50" type="noConversion"/>
  </si>
  <si>
    <t>开发阶段单位规模工期</t>
    <phoneticPr fontId="50" type="noConversion"/>
  </si>
  <si>
    <t>（开发阶段实际完成时间-开发阶段实际开始时间）/项目规模</t>
    <phoneticPr fontId="50" type="noConversion"/>
  </si>
  <si>
    <t>衡量开发阶段投入工期</t>
    <phoneticPr fontId="50" type="noConversion"/>
  </si>
  <si>
    <t>开发阶段活动时</t>
    <phoneticPr fontId="50" type="noConversion"/>
  </si>
  <si>
    <t>代码走查可分为如下三个子过程：全走查，核心走查，未走查</t>
    <phoneticPr fontId="50" type="noConversion"/>
  </si>
  <si>
    <t>开发阶段单位规模重叠工期</t>
    <phoneticPr fontId="50" type="noConversion"/>
  </si>
  <si>
    <t>（开发阶段实际完成时间-测试阶段实际开始时间）/项目规模</t>
    <phoneticPr fontId="50" type="noConversion"/>
  </si>
  <si>
    <t>衡量开发阶段和测试阶段重叠的投入工期</t>
    <phoneticPr fontId="50" type="noConversion"/>
  </si>
  <si>
    <t>开发阶段结束时</t>
    <phoneticPr fontId="50" type="noConversion"/>
  </si>
  <si>
    <t>开发阶段单位规模工作量</t>
    <phoneticPr fontId="50" type="noConversion"/>
  </si>
  <si>
    <t>项目策划时
编码活动时</t>
    <phoneticPr fontId="50" type="noConversion"/>
  </si>
  <si>
    <t>开发阶段进度偏差率</t>
    <phoneticPr fontId="50" type="noConversion"/>
  </si>
  <si>
    <t>（开发阶段实际结束时间-开发阶段实际开始时间）/（开发阶段计划结束时间-开发阶段计划开始时间）*100%</t>
    <phoneticPr fontId="50" type="noConversion"/>
  </si>
  <si>
    <t>衡量开发阶段进度偏差，为计算公司级总体进度偏差率提供数据。</t>
    <phoneticPr fontId="50" type="noConversion"/>
  </si>
  <si>
    <t>开发阶段结束</t>
    <phoneticPr fontId="50" type="noConversion"/>
  </si>
  <si>
    <t>代码走查的缺陷密度</t>
    <phoneticPr fontId="50" type="noConversion"/>
  </si>
  <si>
    <t>代码走查发现缺陷数/评审覆盖的代码行</t>
    <phoneticPr fontId="50" type="noConversion"/>
  </si>
  <si>
    <t>测试用例覆盖密度</t>
    <phoneticPr fontId="50" type="noConversion"/>
  </si>
  <si>
    <t>测试用例数/项目标准功能点实际规模</t>
    <phoneticPr fontId="50" type="noConversion"/>
  </si>
  <si>
    <t>衡量系统测试用例对开发规模的覆盖情况</t>
    <phoneticPr fontId="50" type="noConversion"/>
  </si>
  <si>
    <t>促进系统测试质量提升。</t>
    <phoneticPr fontId="50" type="noConversion"/>
  </si>
  <si>
    <t>系统测试用例评审修改完毕后</t>
    <phoneticPr fontId="50" type="noConversion"/>
  </si>
  <si>
    <t>个/SFP</t>
    <phoneticPr fontId="50" type="noConversion"/>
  </si>
  <si>
    <t>该指标越高，一定程度上说明用例的覆盖度越好。</t>
    <phoneticPr fontId="50" type="noConversion"/>
  </si>
  <si>
    <t>分强测试，弱测试两个子过程</t>
    <phoneticPr fontId="50" type="noConversion"/>
  </si>
  <si>
    <t>评审测试用例的缺陷密度</t>
    <phoneticPr fontId="50" type="noConversion"/>
  </si>
  <si>
    <t>个/个</t>
    <phoneticPr fontId="50" type="noConversion"/>
  </si>
  <si>
    <t>准入测试通过率</t>
    <phoneticPr fontId="50" type="noConversion"/>
  </si>
  <si>
    <t>用于观测和监测开发版本质量</t>
    <phoneticPr fontId="50" type="noConversion"/>
  </si>
  <si>
    <t>促进公司级产品质量提高,评估开发的版本质量</t>
    <phoneticPr fontId="50" type="noConversion"/>
  </si>
  <si>
    <t>测试阶段结束</t>
    <phoneticPr fontId="50" type="noConversion"/>
  </si>
  <si>
    <t>该指标越高，一定程度上说明开发版本质量越好。</t>
    <phoneticPr fontId="50" type="noConversion"/>
  </si>
  <si>
    <t xml:space="preserve"> 测试阶段单位规模工期</t>
    <phoneticPr fontId="50" type="noConversion"/>
  </si>
  <si>
    <t>测试阶段实际工期/项目规模</t>
    <phoneticPr fontId="50" type="noConversion"/>
  </si>
  <si>
    <t>衡量测试阶段投入工期</t>
    <phoneticPr fontId="50" type="noConversion"/>
  </si>
  <si>
    <t>测试阶段活动时</t>
    <phoneticPr fontId="50" type="noConversion"/>
  </si>
  <si>
    <t xml:space="preserve"> 测试阶段单位规模重叠工期</t>
    <phoneticPr fontId="50" type="noConversion"/>
  </si>
  <si>
    <t>（测试阶段实际完成时间-验收阶段实际开始时间）/项目规模</t>
    <phoneticPr fontId="50" type="noConversion"/>
  </si>
  <si>
    <t>衡量测试阶段和验收阶段重叠的投入工期</t>
    <phoneticPr fontId="50" type="noConversion"/>
  </si>
  <si>
    <t xml:space="preserve"> 测试阶段单位规模工作量</t>
    <phoneticPr fontId="50" type="noConversion"/>
  </si>
  <si>
    <t>测试阶段实际工作量/项目规模</t>
    <phoneticPr fontId="50" type="noConversion"/>
  </si>
  <si>
    <t>衡量测试阶段投入工作量</t>
    <phoneticPr fontId="50" type="noConversion"/>
  </si>
  <si>
    <t>系统测试活动时</t>
    <phoneticPr fontId="50" type="noConversion"/>
  </si>
  <si>
    <t xml:space="preserve"> 测试阶段进度偏差率</t>
    <phoneticPr fontId="50" type="noConversion"/>
  </si>
  <si>
    <t>（测试阶段实际结束时间-测试阶段计划开始时间）/（测试阶段计划结束时间-测试阶段计划开始时间）*100%</t>
    <phoneticPr fontId="50" type="noConversion"/>
  </si>
  <si>
    <t>衡量测试阶段进度偏差，为计算公司级总体进度偏差率提供数据。</t>
    <phoneticPr fontId="50" type="noConversion"/>
  </si>
  <si>
    <t>实际执行的测试轮次</t>
    <phoneticPr fontId="50" type="noConversion"/>
  </si>
  <si>
    <t>用于观测测试的投入力度</t>
    <phoneticPr fontId="50" type="noConversion"/>
  </si>
  <si>
    <t>促进产品质量提高</t>
    <phoneticPr fontId="50" type="noConversion"/>
  </si>
  <si>
    <t>次</t>
    <phoneticPr fontId="50" type="noConversion"/>
  </si>
  <si>
    <t>测试轮次越多说明测试越充分</t>
    <phoneticPr fontId="50" type="noConversion"/>
  </si>
  <si>
    <t>测试总结报告</t>
    <phoneticPr fontId="50" type="noConversion"/>
  </si>
  <si>
    <t>测试缺陷密度</t>
    <phoneticPr fontId="50" type="noConversion"/>
  </si>
  <si>
    <r>
      <t>测试发现缺陷数量/</t>
    </r>
    <r>
      <rPr>
        <sz val="11"/>
        <rFont val="微软雅黑"/>
        <family val="2"/>
        <charset val="134"/>
      </rPr>
      <t>项目标准功能点实际规模</t>
    </r>
    <phoneticPr fontId="50" type="noConversion"/>
  </si>
  <si>
    <t>验收阶段单位规模工期</t>
    <phoneticPr fontId="50" type="noConversion"/>
  </si>
  <si>
    <t>验收阶段实际工期/项目规模</t>
    <phoneticPr fontId="50" type="noConversion"/>
  </si>
  <si>
    <t>衡量验收阶段投入工期</t>
    <phoneticPr fontId="50" type="noConversion"/>
  </si>
  <si>
    <t>验收阶段活动时</t>
    <phoneticPr fontId="50" type="noConversion"/>
  </si>
  <si>
    <t>分内部验收，外部验收两个子过程，外部验收即客户验收，包含内部验收。</t>
    <phoneticPr fontId="50" type="noConversion"/>
  </si>
  <si>
    <t>验收阶段单位规模工作量</t>
    <phoneticPr fontId="50" type="noConversion"/>
  </si>
  <si>
    <t>验收阶段实际工作量/项目规模</t>
    <phoneticPr fontId="50" type="noConversion"/>
  </si>
  <si>
    <t>衡量验收阶段投入工作量</t>
    <phoneticPr fontId="50" type="noConversion"/>
  </si>
  <si>
    <t>验收活动时</t>
    <phoneticPr fontId="50" type="noConversion"/>
  </si>
  <si>
    <t>验收阶段进度偏差率</t>
    <phoneticPr fontId="50" type="noConversion"/>
  </si>
  <si>
    <t>（验收阶段实际结束时间-验收阶段计划开始时间）/（验收阶段计划结束时间-验收阶段计划开始时间）*100%</t>
    <phoneticPr fontId="50" type="noConversion"/>
  </si>
  <si>
    <t>衡量验收阶段进度偏差，为计算公司级总体进度偏差率提供数据。</t>
    <phoneticPr fontId="50" type="noConversion"/>
  </si>
  <si>
    <t>验收阶段结束</t>
    <phoneticPr fontId="50" type="noConversion"/>
  </si>
  <si>
    <t>验收缺陷密度</t>
    <phoneticPr fontId="50" type="noConversion"/>
  </si>
  <si>
    <t>n</t>
    <phoneticPr fontId="50" type="noConversion"/>
  </si>
  <si>
    <t>遗留缺陷率</t>
    <phoneticPr fontId="50" type="noConversion"/>
  </si>
  <si>
    <t>度量项
名称</t>
    <phoneticPr fontId="50" type="noConversion"/>
  </si>
  <si>
    <t>估算完成时/有需求变更设计规模变化时</t>
    <phoneticPr fontId="50" type="noConversion"/>
  </si>
  <si>
    <t>度量
单位</t>
    <phoneticPr fontId="50" type="noConversion"/>
  </si>
  <si>
    <t>验收发现缺陷数量/项目标准功能点实际规模</t>
    <phoneticPr fontId="50" type="noConversion"/>
  </si>
  <si>
    <t>（测试阶段结束遗留缺陷数+验收阶段出现缺陷数）/（代码评审缺陷数+测试缺陷数+验收阶段出现缺陷数）</t>
    <phoneticPr fontId="50" type="noConversion"/>
  </si>
  <si>
    <t>测试实际执行轮次</t>
    <phoneticPr fontId="50" type="noConversion"/>
  </si>
  <si>
    <t>采集
时机</t>
    <phoneticPr fontId="50" type="noConversion"/>
  </si>
  <si>
    <r>
      <rPr>
        <b/>
        <sz val="10"/>
        <color indexed="9"/>
        <rFont val="微软雅黑"/>
        <family val="2"/>
        <charset val="134"/>
      </rPr>
      <t>序号</t>
    </r>
    <phoneticPr fontId="50" type="noConversion"/>
  </si>
  <si>
    <r>
      <rPr>
        <b/>
        <sz val="10"/>
        <color indexed="9"/>
        <rFont val="微软雅黑"/>
        <family val="2"/>
        <charset val="134"/>
      </rPr>
      <t>企业愿景</t>
    </r>
    <phoneticPr fontId="50" type="noConversion"/>
  </si>
  <si>
    <t>商业目标（201５.1.1至201５.12.31）</t>
    <phoneticPr fontId="50" type="noConversion"/>
  </si>
  <si>
    <t>研发目标（201５.1.1至201５.12.31）</t>
    <phoneticPr fontId="50" type="noConversion"/>
  </si>
  <si>
    <t>目标</t>
    <phoneticPr fontId="50" type="noConversion"/>
  </si>
  <si>
    <t>子目标</t>
    <phoneticPr fontId="50" type="noConversion"/>
  </si>
  <si>
    <t>在2014年的基础上（84.48）, 客户满意度提升3%（87）</t>
    <phoneticPr fontId="50" type="noConversion"/>
  </si>
  <si>
    <t>研发过程</t>
    <phoneticPr fontId="50" type="noConversion"/>
  </si>
  <si>
    <r>
      <rPr>
        <b/>
        <sz val="10"/>
        <color indexed="9"/>
        <rFont val="微软雅黑"/>
        <family val="2"/>
        <charset val="134"/>
      </rPr>
      <t>与目标提升相关性</t>
    </r>
    <phoneticPr fontId="50" type="noConversion"/>
  </si>
  <si>
    <r>
      <rPr>
        <b/>
        <sz val="10"/>
        <color indexed="9"/>
        <rFont val="微软雅黑"/>
        <family val="2"/>
        <charset val="134"/>
      </rPr>
      <t>组织度量定义集</t>
    </r>
    <phoneticPr fontId="50" type="noConversion"/>
  </si>
  <si>
    <t>组织过程性能基线</t>
    <phoneticPr fontId="50" type="noConversion"/>
  </si>
  <si>
    <t>单位</t>
    <phoneticPr fontId="50" type="noConversion"/>
  </si>
  <si>
    <r>
      <rPr>
        <b/>
        <sz val="10"/>
        <color indexed="9"/>
        <rFont val="微软雅黑"/>
        <family val="2"/>
        <charset val="134"/>
      </rPr>
      <t>度量分类</t>
    </r>
    <phoneticPr fontId="50" type="noConversion"/>
  </si>
  <si>
    <r>
      <rPr>
        <b/>
        <sz val="10"/>
        <color indexed="9"/>
        <rFont val="微软雅黑"/>
        <family val="2"/>
        <charset val="134"/>
      </rPr>
      <t>度量级别</t>
    </r>
    <phoneticPr fontId="50" type="noConversion"/>
  </si>
  <si>
    <r>
      <rPr>
        <b/>
        <sz val="10"/>
        <color indexed="9"/>
        <rFont val="微软雅黑"/>
        <family val="2"/>
        <charset val="134"/>
      </rPr>
      <t>是否基线</t>
    </r>
    <phoneticPr fontId="50" type="noConversion"/>
  </si>
  <si>
    <r>
      <rPr>
        <b/>
        <sz val="10"/>
        <color indexed="9"/>
        <rFont val="微软雅黑"/>
        <family val="2"/>
        <charset val="134"/>
      </rPr>
      <t>是否项目必选</t>
    </r>
    <phoneticPr fontId="50" type="noConversion"/>
  </si>
  <si>
    <r>
      <rPr>
        <b/>
        <sz val="10"/>
        <color indexed="9"/>
        <rFont val="微软雅黑"/>
        <family val="2"/>
        <charset val="134"/>
      </rPr>
      <t>所关联的模型</t>
    </r>
    <phoneticPr fontId="50" type="noConversion"/>
  </si>
  <si>
    <r>
      <rPr>
        <b/>
        <sz val="10"/>
        <color indexed="9"/>
        <rFont val="微软雅黑"/>
        <family val="2"/>
        <charset val="134"/>
      </rPr>
      <t>备注</t>
    </r>
    <phoneticPr fontId="50" type="noConversion"/>
  </si>
  <si>
    <t>性能提升率（%)</t>
    <phoneticPr fontId="50" type="noConversion"/>
  </si>
  <si>
    <r>
      <rPr>
        <b/>
        <sz val="10"/>
        <color indexed="9"/>
        <rFont val="微软雅黑"/>
        <family val="2"/>
        <charset val="134"/>
      </rPr>
      <t>置信度</t>
    </r>
    <phoneticPr fontId="50" type="noConversion"/>
  </si>
  <si>
    <t>阶段</t>
    <phoneticPr fontId="50" type="noConversion"/>
  </si>
  <si>
    <t>过程</t>
    <phoneticPr fontId="50" type="noConversion"/>
  </si>
  <si>
    <r>
      <rPr>
        <b/>
        <sz val="10"/>
        <color indexed="9"/>
        <rFont val="微软雅黑"/>
        <family val="2"/>
        <charset val="134"/>
      </rPr>
      <t>子过程</t>
    </r>
    <phoneticPr fontId="50" type="noConversion"/>
  </si>
  <si>
    <r>
      <t>A1.</t>
    </r>
    <r>
      <rPr>
        <b/>
        <sz val="10"/>
        <color indexed="9"/>
        <rFont val="宋体"/>
        <family val="3"/>
        <charset val="134"/>
      </rPr>
      <t>遗留陷率</t>
    </r>
    <phoneticPr fontId="50" type="noConversion"/>
  </si>
  <si>
    <r>
      <t xml:space="preserve">A2.B1
</t>
    </r>
    <r>
      <rPr>
        <b/>
        <sz val="10"/>
        <color indexed="9"/>
        <rFont val="宋体"/>
        <family val="3"/>
        <charset val="134"/>
      </rPr>
      <t>项目进度偏差</t>
    </r>
    <phoneticPr fontId="50" type="noConversion"/>
  </si>
  <si>
    <r>
      <t>B2.</t>
    </r>
    <r>
      <rPr>
        <b/>
        <sz val="10"/>
        <color indexed="9"/>
        <rFont val="宋体"/>
        <family val="3"/>
        <charset val="134"/>
      </rPr>
      <t>项目周期</t>
    </r>
    <phoneticPr fontId="50" type="noConversion"/>
  </si>
  <si>
    <r>
      <t>B3.</t>
    </r>
    <r>
      <rPr>
        <b/>
        <sz val="10"/>
        <color indexed="9"/>
        <rFont val="宋体"/>
        <family val="3"/>
        <charset val="134"/>
      </rPr>
      <t>生产率</t>
    </r>
    <phoneticPr fontId="50" type="noConversion"/>
  </si>
  <si>
    <t>LCL</t>
    <phoneticPr fontId="50" type="noConversion"/>
  </si>
  <si>
    <t>CL</t>
    <phoneticPr fontId="50" type="noConversion"/>
  </si>
  <si>
    <t>UCL</t>
    <phoneticPr fontId="50" type="noConversion"/>
  </si>
  <si>
    <t>σ</t>
    <phoneticPr fontId="50" type="noConversion"/>
  </si>
  <si>
    <t>LOL</t>
    <phoneticPr fontId="50" type="noConversion"/>
  </si>
  <si>
    <t>OL</t>
    <phoneticPr fontId="50" type="noConversion"/>
  </si>
  <si>
    <t>UOL</t>
    <phoneticPr fontId="50" type="noConversion"/>
  </si>
  <si>
    <r>
      <t>CL</t>
    </r>
    <r>
      <rPr>
        <b/>
        <sz val="10"/>
        <color indexed="9"/>
        <rFont val="宋体"/>
        <family val="3"/>
        <charset val="134"/>
      </rPr>
      <t>提升</t>
    </r>
    <phoneticPr fontId="50" type="noConversion"/>
  </si>
  <si>
    <t>%</t>
    <phoneticPr fontId="50" type="noConversion"/>
  </si>
  <si>
    <t>项目立项前的准备阶段(产品立项)</t>
    <phoneticPr fontId="50" type="noConversion"/>
  </si>
  <si>
    <t>产品立项申请</t>
    <phoneticPr fontId="50" type="noConversion"/>
  </si>
  <si>
    <t>组建初始团队</t>
    <phoneticPr fontId="50" type="noConversion"/>
  </si>
  <si>
    <t>策划团队平均技能系数</t>
    <phoneticPr fontId="50" type="noConversion"/>
  </si>
  <si>
    <t>初始化产品配置库</t>
    <phoneticPr fontId="50" type="noConversion"/>
  </si>
  <si>
    <t>产品流程配置</t>
    <phoneticPr fontId="50" type="noConversion"/>
  </si>
  <si>
    <t>建立QA检查计划</t>
    <phoneticPr fontId="50" type="noConversion"/>
  </si>
  <si>
    <t>需求初步调研与分析</t>
    <phoneticPr fontId="50" type="noConversion"/>
  </si>
  <si>
    <t>量级估算</t>
    <phoneticPr fontId="50" type="noConversion"/>
  </si>
  <si>
    <t>技术预研</t>
    <phoneticPr fontId="50" type="noConversion"/>
  </si>
  <si>
    <t>整体方案选择（复用/外包/外购分析）技术复杂程度</t>
    <phoneticPr fontId="50" type="noConversion"/>
  </si>
  <si>
    <t>市场可行性分析</t>
    <phoneticPr fontId="50" type="noConversion"/>
  </si>
  <si>
    <t>业务需求、经济效益分析</t>
    <phoneticPr fontId="50" type="noConversion"/>
  </si>
  <si>
    <t>编制可行性分析报告</t>
    <phoneticPr fontId="50" type="noConversion"/>
  </si>
  <si>
    <t>评审可行性分析报告</t>
    <phoneticPr fontId="50" type="noConversion"/>
  </si>
  <si>
    <t>可行性评审决策</t>
    <phoneticPr fontId="50" type="noConversion"/>
  </si>
  <si>
    <t>客户需求分析
绘制界面需求
设计UE原型</t>
    <phoneticPr fontId="50" type="noConversion"/>
  </si>
  <si>
    <t>评审客户需求说明书及原型</t>
    <phoneticPr fontId="50" type="noConversion"/>
  </si>
  <si>
    <t>客户需求评审密度</t>
    <phoneticPr fontId="50" type="noConversion"/>
  </si>
  <si>
    <t>项目立项阶段</t>
    <phoneticPr fontId="50" type="noConversion"/>
  </si>
  <si>
    <t>组建项目团队</t>
    <phoneticPr fontId="50" type="noConversion"/>
  </si>
  <si>
    <t>确认拟定项目经理</t>
    <phoneticPr fontId="50" type="noConversion"/>
  </si>
  <si>
    <t>项目团队平技能系数</t>
    <phoneticPr fontId="50" type="noConversion"/>
  </si>
  <si>
    <t>业务知识符合度</t>
    <phoneticPr fontId="50" type="noConversion"/>
  </si>
  <si>
    <t>技能符合度</t>
    <phoneticPr fontId="50" type="noConversion"/>
  </si>
  <si>
    <t>项目预估算</t>
    <phoneticPr fontId="50" type="noConversion"/>
  </si>
  <si>
    <t>WBS分解</t>
    <phoneticPr fontId="50" type="noConversion"/>
  </si>
  <si>
    <t>项目立项</t>
    <phoneticPr fontId="50" type="noConversion"/>
  </si>
  <si>
    <t>编制项目立项报告</t>
    <phoneticPr fontId="50" type="noConversion"/>
  </si>
  <si>
    <t>评审项目立项报告</t>
    <phoneticPr fontId="50" type="noConversion"/>
  </si>
  <si>
    <t>项目立项申请</t>
    <phoneticPr fontId="50" type="noConversion"/>
  </si>
  <si>
    <t>定义项目优先级</t>
    <phoneticPr fontId="50" type="noConversion"/>
  </si>
  <si>
    <t>项目立项决策</t>
    <phoneticPr fontId="50" type="noConversion"/>
  </si>
  <si>
    <t>发布项目经理任命书</t>
    <phoneticPr fontId="50" type="noConversion"/>
  </si>
  <si>
    <t>初始化项目配置库</t>
    <phoneticPr fontId="50" type="noConversion"/>
  </si>
  <si>
    <t>召开项目启动会</t>
    <phoneticPr fontId="50" type="noConversion"/>
  </si>
  <si>
    <t>定制项目立项(参考立项活动)</t>
    <phoneticPr fontId="50" type="noConversion"/>
  </si>
  <si>
    <t>获取客户意向</t>
    <phoneticPr fontId="50" type="noConversion"/>
  </si>
  <si>
    <t>指定项目交付负责人</t>
    <phoneticPr fontId="50" type="noConversion"/>
  </si>
  <si>
    <t>组建初始项目团队</t>
    <phoneticPr fontId="50" type="noConversion"/>
  </si>
  <si>
    <t>业务需求初步调研/绘制UE原型</t>
    <phoneticPr fontId="50" type="noConversion"/>
  </si>
  <si>
    <t>沟通确认业务需求/UE原型</t>
    <phoneticPr fontId="50" type="noConversion"/>
  </si>
  <si>
    <t>估算开发成本</t>
    <phoneticPr fontId="50" type="noConversion"/>
  </si>
  <si>
    <t>经济效益分析</t>
    <phoneticPr fontId="50" type="noConversion"/>
  </si>
  <si>
    <t>编制确认方案建议书</t>
    <phoneticPr fontId="50" type="noConversion"/>
  </si>
  <si>
    <t>可行性分析决策</t>
    <phoneticPr fontId="50" type="noConversion"/>
  </si>
  <si>
    <t>可行性分析报告特殊审批</t>
    <phoneticPr fontId="50" type="noConversion"/>
  </si>
  <si>
    <t>判断是否投标</t>
    <phoneticPr fontId="50" type="noConversion"/>
  </si>
  <si>
    <t>确定合同底线</t>
    <phoneticPr fontId="50" type="noConversion"/>
  </si>
  <si>
    <t>商务谈判</t>
    <phoneticPr fontId="50" type="noConversion"/>
  </si>
  <si>
    <t>技术合同审批</t>
    <phoneticPr fontId="50" type="noConversion"/>
  </si>
  <si>
    <t>细化客户需求</t>
    <phoneticPr fontId="50" type="noConversion"/>
  </si>
  <si>
    <t xml:space="preserve">评审客户需求说明书 </t>
    <phoneticPr fontId="50" type="noConversion"/>
  </si>
  <si>
    <t>预估算</t>
    <phoneticPr fontId="50" type="noConversion"/>
  </si>
  <si>
    <t>立项决策</t>
    <phoneticPr fontId="50" type="noConversion"/>
  </si>
  <si>
    <t>QA辅导与检查</t>
    <phoneticPr fontId="50" type="noConversion"/>
  </si>
  <si>
    <t>过程文档归档</t>
    <phoneticPr fontId="50" type="noConversion"/>
  </si>
  <si>
    <t>需求&amp;项目策划阶段</t>
    <phoneticPr fontId="50" type="noConversion"/>
  </si>
  <si>
    <t>项目策划</t>
    <phoneticPr fontId="50" type="noConversion"/>
  </si>
  <si>
    <t>识别项目风险</t>
    <phoneticPr fontId="50" type="noConversion"/>
  </si>
  <si>
    <t>设定项目目标</t>
    <phoneticPr fontId="50" type="noConversion"/>
  </si>
  <si>
    <t>编制流程配置表</t>
    <phoneticPr fontId="50" type="noConversion"/>
  </si>
  <si>
    <t>编制配置项识别表</t>
    <phoneticPr fontId="50" type="noConversion"/>
  </si>
  <si>
    <t>细化功能点WBS</t>
    <phoneticPr fontId="50" type="noConversion"/>
  </si>
  <si>
    <t>确定性估算</t>
    <phoneticPr fontId="50" type="noConversion"/>
  </si>
  <si>
    <t>复用率</t>
    <phoneticPr fontId="50" type="noConversion"/>
  </si>
  <si>
    <t>复杂度</t>
    <phoneticPr fontId="50" type="noConversion"/>
  </si>
  <si>
    <t xml:space="preserve">估算规模  </t>
    <phoneticPr fontId="50" type="noConversion"/>
  </si>
  <si>
    <t>项目周期压力系数</t>
    <phoneticPr fontId="50" type="noConversion"/>
  </si>
  <si>
    <t>编制项目计划说明书</t>
    <phoneticPr fontId="50" type="noConversion"/>
  </si>
  <si>
    <t>编制测试计划说明书</t>
    <phoneticPr fontId="50" type="noConversion"/>
  </si>
  <si>
    <t>编制项目质量保证计划</t>
    <phoneticPr fontId="50" type="noConversion"/>
  </si>
  <si>
    <t>供应商采购</t>
    <phoneticPr fontId="50" type="noConversion"/>
  </si>
  <si>
    <t>构建工作环境标准</t>
    <phoneticPr fontId="50" type="noConversion"/>
  </si>
  <si>
    <t>编制项目日程表</t>
    <phoneticPr fontId="50" type="noConversion"/>
  </si>
  <si>
    <t>评审项目策划</t>
    <phoneticPr fontId="50" type="noConversion"/>
  </si>
  <si>
    <t>需求规格的定义</t>
    <phoneticPr fontId="50" type="noConversion"/>
  </si>
  <si>
    <t>编制需求规格说明书
细化UE原型</t>
    <phoneticPr fontId="50" type="noConversion"/>
  </si>
  <si>
    <t>立项/需求单位规模工作量(UI原型+需求规格)</t>
    <phoneticPr fontId="50" type="noConversion"/>
  </si>
  <si>
    <t>立项/需求单位规模工作量(需求规格)</t>
    <phoneticPr fontId="50" type="noConversion"/>
  </si>
  <si>
    <t>立项/需求阶段进度偏差(UI原型+需求规格)</t>
    <phoneticPr fontId="50" type="noConversion"/>
  </si>
  <si>
    <t>立项/需求阶段进度偏差(需求规格)</t>
    <phoneticPr fontId="50" type="noConversion"/>
  </si>
  <si>
    <t>制作3D场景素材</t>
    <phoneticPr fontId="50" type="noConversion"/>
  </si>
  <si>
    <t>设计场景平面图</t>
    <phoneticPr fontId="50" type="noConversion"/>
  </si>
  <si>
    <t>需求规格的评审</t>
    <phoneticPr fontId="50" type="noConversion"/>
  </si>
  <si>
    <t>评审需求规格说明书/UE原型</t>
    <phoneticPr fontId="50" type="noConversion"/>
  </si>
  <si>
    <t>需求规格的评审缺陷密度</t>
    <phoneticPr fontId="50" type="noConversion"/>
  </si>
  <si>
    <t>设计阶段</t>
    <phoneticPr fontId="50" type="noConversion"/>
  </si>
  <si>
    <t>产品设计</t>
    <phoneticPr fontId="50" type="noConversion"/>
  </si>
  <si>
    <t xml:space="preserve">全设计
</t>
    <phoneticPr fontId="50" type="noConversion"/>
  </si>
  <si>
    <t>设计阶段进度偏差(全设计)</t>
    <phoneticPr fontId="50" type="noConversion"/>
  </si>
  <si>
    <t>核心设计</t>
    <phoneticPr fontId="50" type="noConversion"/>
  </si>
  <si>
    <t>设计阶段进度偏差(核心设计)</t>
    <phoneticPr fontId="50" type="noConversion"/>
  </si>
  <si>
    <t>简化设计</t>
    <phoneticPr fontId="50" type="noConversion"/>
  </si>
  <si>
    <t>设计阶段进度偏差(简化设计)</t>
    <phoneticPr fontId="50" type="noConversion"/>
  </si>
  <si>
    <t>测试需求设计</t>
    <phoneticPr fontId="50" type="noConversion"/>
  </si>
  <si>
    <t>细化测试需求分析</t>
    <phoneticPr fontId="50" type="noConversion"/>
  </si>
  <si>
    <t>评审设计</t>
    <phoneticPr fontId="50" type="noConversion"/>
  </si>
  <si>
    <t>测试需求评审</t>
    <phoneticPr fontId="50" type="noConversion"/>
  </si>
  <si>
    <t>设计阶段的评审缺陷密度</t>
    <phoneticPr fontId="50" type="noConversion"/>
  </si>
  <si>
    <t>架构设计文档评审</t>
    <phoneticPr fontId="50" type="noConversion"/>
  </si>
  <si>
    <t>系统设计文档评审</t>
    <phoneticPr fontId="50" type="noConversion"/>
  </si>
  <si>
    <t>UED交付件评审</t>
    <phoneticPr fontId="50" type="noConversion"/>
  </si>
  <si>
    <t>开发阶段</t>
    <phoneticPr fontId="50" type="noConversion"/>
  </si>
  <si>
    <t>细化计划</t>
    <phoneticPr fontId="50" type="noConversion"/>
  </si>
  <si>
    <t>细化编码阶段计划</t>
    <phoneticPr fontId="50" type="noConversion"/>
  </si>
  <si>
    <t>编码</t>
    <phoneticPr fontId="50" type="noConversion"/>
  </si>
  <si>
    <t>代码规范培训</t>
    <phoneticPr fontId="50" type="noConversion"/>
  </si>
  <si>
    <t>编码实现
代码走查
单元测试</t>
    <phoneticPr fontId="50" type="noConversion"/>
  </si>
  <si>
    <t>开发阶段单位规模工期(全走查)</t>
    <phoneticPr fontId="50" type="noConversion"/>
  </si>
  <si>
    <t>开发阶段单位规模重叠工期(全走查)</t>
    <phoneticPr fontId="50" type="noConversion"/>
  </si>
  <si>
    <t>开发阶段单位规模工作量(全走查)</t>
    <phoneticPr fontId="50" type="noConversion"/>
  </si>
  <si>
    <t>开发阶段进度偏差(全走查)</t>
    <phoneticPr fontId="50" type="noConversion"/>
  </si>
  <si>
    <t>代码走查的缺陷密度(全走查)</t>
    <phoneticPr fontId="50" type="noConversion"/>
  </si>
  <si>
    <t>开发阶段单位规模工期(核心走查)</t>
    <phoneticPr fontId="50" type="noConversion"/>
  </si>
  <si>
    <t>开发阶段单位规模重叠工期(核心走查)</t>
    <phoneticPr fontId="50" type="noConversion"/>
  </si>
  <si>
    <t>开发阶段单位规模工作量(核心走查)</t>
    <phoneticPr fontId="50" type="noConversion"/>
  </si>
  <si>
    <t>开发阶段进度偏差(核心走查)</t>
    <phoneticPr fontId="50" type="noConversion"/>
  </si>
  <si>
    <t>代码走查的缺陷密度(核心走查)</t>
    <phoneticPr fontId="50" type="noConversion"/>
  </si>
  <si>
    <t>开发阶段单位规模工期(未走查)</t>
    <phoneticPr fontId="50" type="noConversion"/>
  </si>
  <si>
    <t>开发阶段单位规模重叠工期(未走查)</t>
    <phoneticPr fontId="50" type="noConversion"/>
  </si>
  <si>
    <t>开发阶段单位规模工作量(未走查)</t>
    <phoneticPr fontId="50" type="noConversion"/>
  </si>
  <si>
    <t>开发阶段进度偏差(未走查)</t>
    <phoneticPr fontId="50" type="noConversion"/>
  </si>
  <si>
    <t>测试用例编制</t>
    <phoneticPr fontId="50" type="noConversion"/>
  </si>
  <si>
    <t>编写测试用例</t>
    <phoneticPr fontId="50" type="noConversion"/>
  </si>
  <si>
    <t>测试用例覆盖密度((强测试)</t>
    <phoneticPr fontId="50" type="noConversion"/>
  </si>
  <si>
    <t>测试用例覆盖密度(弱测试)</t>
    <phoneticPr fontId="50" type="noConversion"/>
  </si>
  <si>
    <t>评审测试用例</t>
    <phoneticPr fontId="50" type="noConversion"/>
  </si>
  <si>
    <t>评审测试用例的缺陷密度</t>
    <phoneticPr fontId="50" type="noConversion"/>
  </si>
  <si>
    <t>准出测试</t>
    <phoneticPr fontId="50" type="noConversion"/>
  </si>
  <si>
    <t>系统集成</t>
    <phoneticPr fontId="50" type="noConversion"/>
  </si>
  <si>
    <t>打包</t>
    <phoneticPr fontId="50" type="noConversion"/>
  </si>
  <si>
    <t>确定准出测试用例</t>
    <phoneticPr fontId="50" type="noConversion"/>
  </si>
  <si>
    <t>提交测试申请</t>
    <phoneticPr fontId="50" type="noConversion"/>
  </si>
  <si>
    <t>编制手册</t>
    <phoneticPr fontId="50" type="noConversion"/>
  </si>
  <si>
    <t>编制安装/部署手册</t>
    <phoneticPr fontId="50" type="noConversion"/>
  </si>
  <si>
    <t xml:space="preserve"> 测试阶段</t>
    <phoneticPr fontId="50" type="noConversion"/>
  </si>
  <si>
    <t>准入测试</t>
    <phoneticPr fontId="50" type="noConversion"/>
  </si>
  <si>
    <t>搭建测试环境</t>
    <phoneticPr fontId="50" type="noConversion"/>
  </si>
  <si>
    <t>准入测试通过率</t>
    <phoneticPr fontId="50" type="noConversion"/>
  </si>
  <si>
    <t>执行测试</t>
    <phoneticPr fontId="50" type="noConversion"/>
  </si>
  <si>
    <t>执行集成测试
执行系统测试</t>
    <phoneticPr fontId="50" type="noConversion"/>
  </si>
  <si>
    <t xml:space="preserve"> 测试阶段单位规模工期(强测试)</t>
    <phoneticPr fontId="50" type="noConversion"/>
  </si>
  <si>
    <t xml:space="preserve"> 测试阶段单位规模重叠工期(强测试)</t>
    <phoneticPr fontId="50" type="noConversion"/>
  </si>
  <si>
    <t xml:space="preserve"> 测试阶段单位规模工作量(强测试)</t>
    <phoneticPr fontId="50" type="noConversion"/>
  </si>
  <si>
    <t xml:space="preserve"> 测试阶段进度偏差(强测试)</t>
    <phoneticPr fontId="50" type="noConversion"/>
  </si>
  <si>
    <t xml:space="preserve"> 测试实际执行轮次(强测试)</t>
    <phoneticPr fontId="50" type="noConversion"/>
  </si>
  <si>
    <t>测试缺陷密度(强测试)</t>
    <phoneticPr fontId="50" type="noConversion"/>
  </si>
  <si>
    <t xml:space="preserve"> 测试阶段单位规模工期(弱测试)</t>
    <phoneticPr fontId="50" type="noConversion"/>
  </si>
  <si>
    <t xml:space="preserve"> 测试阶段单位规模重叠工期(弱测试)</t>
    <phoneticPr fontId="50" type="noConversion"/>
  </si>
  <si>
    <t xml:space="preserve"> 测试阶段单位规模工作量(弱测试)</t>
    <phoneticPr fontId="50" type="noConversion"/>
  </si>
  <si>
    <t xml:space="preserve"> 测试阶段进度偏差(弱测试)</t>
    <phoneticPr fontId="50" type="noConversion"/>
  </si>
  <si>
    <t xml:space="preserve"> 测试实际执行轮次(弱测试)</t>
    <phoneticPr fontId="50" type="noConversion"/>
  </si>
  <si>
    <t>执行界面验证</t>
    <phoneticPr fontId="50" type="noConversion"/>
  </si>
  <si>
    <t>文档/加密测试</t>
    <phoneticPr fontId="50" type="noConversion"/>
  </si>
  <si>
    <t>缺陷处理</t>
    <phoneticPr fontId="50" type="noConversion"/>
  </si>
  <si>
    <t>回归验证</t>
    <phoneticPr fontId="50" type="noConversion"/>
  </si>
  <si>
    <t>编写手册</t>
    <phoneticPr fontId="50" type="noConversion"/>
  </si>
  <si>
    <t>编写测试报告</t>
    <phoneticPr fontId="50" type="noConversion"/>
  </si>
  <si>
    <t>编写客服手册</t>
    <phoneticPr fontId="50" type="noConversion"/>
  </si>
  <si>
    <t>编写用户手册</t>
    <phoneticPr fontId="50" type="noConversion"/>
  </si>
  <si>
    <t>编写培训教材</t>
    <phoneticPr fontId="50" type="noConversion"/>
  </si>
  <si>
    <t>编写运维手册</t>
    <phoneticPr fontId="50" type="noConversion"/>
  </si>
  <si>
    <t>细化安装/部署手册</t>
    <phoneticPr fontId="50" type="noConversion"/>
  </si>
  <si>
    <t>评审手册</t>
    <phoneticPr fontId="50" type="noConversion"/>
  </si>
  <si>
    <t>评审各类手册(文档测试)</t>
    <phoneticPr fontId="50" type="noConversion"/>
  </si>
  <si>
    <t>评审测试报告</t>
    <phoneticPr fontId="50" type="noConversion"/>
  </si>
  <si>
    <t>启动策划产品营销方案</t>
    <phoneticPr fontId="50" type="noConversion"/>
  </si>
  <si>
    <t>验收阶段</t>
    <phoneticPr fontId="50" type="noConversion"/>
  </si>
  <si>
    <t>内部验收</t>
    <phoneticPr fontId="50" type="noConversion"/>
  </si>
  <si>
    <t>转试运行申请</t>
    <phoneticPr fontId="50" type="noConversion"/>
  </si>
  <si>
    <t>试运行准入检查</t>
    <phoneticPr fontId="50" type="noConversion"/>
  </si>
  <si>
    <t>创建试运行版本</t>
    <phoneticPr fontId="50" type="noConversion"/>
  </si>
  <si>
    <t>部署试运行环境</t>
    <phoneticPr fontId="50" type="noConversion"/>
  </si>
  <si>
    <t>试运行监控</t>
    <phoneticPr fontId="50" type="noConversion"/>
  </si>
  <si>
    <t>组织产品验收</t>
    <phoneticPr fontId="50" type="noConversion"/>
  </si>
  <si>
    <t>产品验收</t>
    <phoneticPr fontId="50" type="noConversion"/>
  </si>
  <si>
    <t>验收阶段单位规模工期((内部验收)</t>
    <phoneticPr fontId="50" type="noConversion"/>
  </si>
  <si>
    <t>验收阶段单位规模重叠工期(内部验收)</t>
    <phoneticPr fontId="50" type="noConversion"/>
  </si>
  <si>
    <t>验收阶段单位规模工作量（内部验收)</t>
    <phoneticPr fontId="50" type="noConversion"/>
  </si>
  <si>
    <t>验收阶段进度偏差(内部验收)</t>
    <phoneticPr fontId="50" type="noConversion"/>
  </si>
  <si>
    <t>验收缺陷密度(内部验收）</t>
    <phoneticPr fontId="50" type="noConversion"/>
  </si>
  <si>
    <t>产品验收决策</t>
    <phoneticPr fontId="50" type="noConversion"/>
  </si>
  <si>
    <t>创建产品发布版本</t>
    <phoneticPr fontId="50" type="noConversion"/>
  </si>
  <si>
    <t>外部验收</t>
    <phoneticPr fontId="50" type="noConversion"/>
  </si>
  <si>
    <t>判定定制项目</t>
    <phoneticPr fontId="50" type="noConversion"/>
  </si>
  <si>
    <t>组织客户验收</t>
    <phoneticPr fontId="50" type="noConversion"/>
  </si>
  <si>
    <t>客户验收</t>
    <phoneticPr fontId="50" type="noConversion"/>
  </si>
  <si>
    <t>验收阶段单位规模工期((外部验收)</t>
    <phoneticPr fontId="50" type="noConversion"/>
  </si>
  <si>
    <t>验收阶段单位规模重叠工期(外部验收)</t>
    <phoneticPr fontId="50" type="noConversion"/>
  </si>
  <si>
    <t>验收阶段单位规模工作量（外部验收)</t>
    <phoneticPr fontId="50" type="noConversion"/>
  </si>
  <si>
    <t>验收阶段进度偏差(外部验收)</t>
    <phoneticPr fontId="50" type="noConversion"/>
  </si>
  <si>
    <t>验收缺陷密度(外部验收）</t>
    <phoneticPr fontId="50" type="noConversion"/>
  </si>
  <si>
    <t>客户验收决策</t>
    <phoneticPr fontId="50" type="noConversion"/>
  </si>
  <si>
    <t>产品培训</t>
    <phoneticPr fontId="50" type="noConversion"/>
  </si>
  <si>
    <t>产品营销方案评审</t>
    <phoneticPr fontId="50" type="noConversion"/>
  </si>
  <si>
    <t>工作产品归档</t>
    <phoneticPr fontId="50" type="noConversion"/>
  </si>
  <si>
    <t>建立产品基线</t>
    <phoneticPr fontId="50" type="noConversion"/>
  </si>
  <si>
    <t>释放项目资源</t>
    <phoneticPr fontId="50" type="noConversion"/>
  </si>
  <si>
    <t>项目结项</t>
    <phoneticPr fontId="50" type="noConversion"/>
  </si>
  <si>
    <t>遗留缺陷率</t>
    <phoneticPr fontId="50" type="noConversion"/>
  </si>
  <si>
    <t>产品体验</t>
    <phoneticPr fontId="50" type="noConversion"/>
  </si>
  <si>
    <t>编制产品体验计划</t>
    <phoneticPr fontId="50" type="noConversion"/>
  </si>
  <si>
    <t>确认产品体验计划</t>
    <phoneticPr fontId="50" type="noConversion"/>
  </si>
  <si>
    <t>确认用户代表</t>
    <phoneticPr fontId="50" type="noConversion"/>
  </si>
  <si>
    <t>发起用户体验</t>
    <phoneticPr fontId="50" type="noConversion"/>
  </si>
  <si>
    <t>市场营销产品体验</t>
    <phoneticPr fontId="50" type="noConversion"/>
  </si>
  <si>
    <t>用户代表产品体验</t>
    <phoneticPr fontId="50" type="noConversion"/>
  </si>
  <si>
    <t>收集用户代表的产品体验报告</t>
    <phoneticPr fontId="50" type="noConversion"/>
  </si>
  <si>
    <t>产品定价</t>
    <phoneticPr fontId="50" type="noConversion"/>
  </si>
  <si>
    <t>确认产品定价</t>
    <phoneticPr fontId="50" type="noConversion"/>
  </si>
  <si>
    <t>编制产品体验报告</t>
    <phoneticPr fontId="50" type="noConversion"/>
  </si>
  <si>
    <t>召开产品发布演示会</t>
    <phoneticPr fontId="50" type="noConversion"/>
  </si>
  <si>
    <t>申请产品发布</t>
    <phoneticPr fontId="50" type="noConversion"/>
  </si>
  <si>
    <t>相关文档归档</t>
    <phoneticPr fontId="50" type="noConversion"/>
  </si>
  <si>
    <t>生产率</t>
    <phoneticPr fontId="50" type="noConversion"/>
  </si>
  <si>
    <t>人员变动率</t>
    <phoneticPr fontId="50" type="noConversion"/>
  </si>
  <si>
    <t>资源到位率</t>
    <phoneticPr fontId="50" type="noConversion"/>
  </si>
  <si>
    <t>资源投入率</t>
    <phoneticPr fontId="50" type="noConversion"/>
  </si>
  <si>
    <t>需求管理</t>
    <phoneticPr fontId="50" type="noConversion"/>
  </si>
  <si>
    <t>需求变更</t>
    <phoneticPr fontId="50" type="noConversion"/>
  </si>
  <si>
    <t>客户需求稳定度</t>
    <phoneticPr fontId="50" type="noConversion"/>
  </si>
  <si>
    <t>需求跟踪</t>
    <phoneticPr fontId="50" type="noConversion"/>
  </si>
  <si>
    <t xml:space="preserve">需求规格稳定度 </t>
    <phoneticPr fontId="50" type="noConversion"/>
  </si>
  <si>
    <t>质量保证</t>
    <phoneticPr fontId="50" type="noConversion"/>
  </si>
  <si>
    <t>配置管理</t>
    <phoneticPr fontId="50" type="noConversion"/>
  </si>
  <si>
    <t>建立设计阶段基线</t>
    <phoneticPr fontId="50" type="noConversion"/>
  </si>
  <si>
    <r>
      <rPr>
        <b/>
        <sz val="10"/>
        <rFont val="微软雅黑"/>
        <family val="2"/>
        <charset val="134"/>
      </rPr>
      <t>公司发展战略：</t>
    </r>
    <r>
      <rPr>
        <sz val="10"/>
        <rFont val="微软雅黑"/>
        <family val="2"/>
        <charset val="134"/>
      </rPr>
      <t xml:space="preserve">
提升中国实证学术研究水平
推动中国高校金融教学创新
推动中国职业教育改革创新：理念、方法、工具、内容，再创中国人口人才红利
</t>
    </r>
    <r>
      <rPr>
        <b/>
        <sz val="10"/>
        <rFont val="微软雅黑"/>
        <family val="2"/>
        <charset val="134"/>
      </rPr>
      <t>公司愿意：</t>
    </r>
    <r>
      <rPr>
        <sz val="10"/>
        <rFont val="微软雅黑"/>
        <family val="2"/>
        <charset val="134"/>
      </rPr>
      <t xml:space="preserve">
成就一家受人尊敬的百年不朽的世界级伟大公司！ 2015-2017初步实现　2018-2020基本实现国内一流（</t>
    </r>
    <r>
      <rPr>
        <sz val="10"/>
        <color rgb="FFC00000"/>
        <rFont val="微软雅黑"/>
        <family val="2"/>
        <charset val="134"/>
      </rPr>
      <t>企业文化、管理制度、业绩、人才、产品、研发</t>
    </r>
    <r>
      <rPr>
        <sz val="10"/>
        <rFont val="微软雅黑"/>
        <family val="2"/>
        <charset val="134"/>
      </rPr>
      <t xml:space="preserve">）　2023-2025完美实现世界一流    </t>
    </r>
    <phoneticPr fontId="50" type="noConversion"/>
  </si>
  <si>
    <t>组织度量数据表</t>
    <phoneticPr fontId="50" type="noConversion"/>
  </si>
  <si>
    <t>内控</t>
    <phoneticPr fontId="58" type="noConversion"/>
  </si>
  <si>
    <t>V1.0</t>
    <phoneticPr fontId="56" type="noConversion"/>
  </si>
  <si>
    <t>付艳华</t>
    <phoneticPr fontId="56" type="noConversion"/>
  </si>
  <si>
    <t>付艳华</t>
    <phoneticPr fontId="56" type="noConversion"/>
  </si>
  <si>
    <t>V0.1</t>
    <phoneticPr fontId="56" type="noConversion"/>
  </si>
  <si>
    <t>V0.2</t>
    <phoneticPr fontId="56" type="noConversion"/>
  </si>
  <si>
    <t>V0.3</t>
    <phoneticPr fontId="56" type="noConversion"/>
  </si>
  <si>
    <t>黄森连</t>
    <phoneticPr fontId="56" type="noConversion"/>
  </si>
  <si>
    <t>叶伦灼</t>
    <phoneticPr fontId="56" type="noConversion"/>
  </si>
  <si>
    <t>颜艳丰</t>
    <phoneticPr fontId="56" type="noConversion"/>
  </si>
  <si>
    <t>邢国杰</t>
    <phoneticPr fontId="56" type="noConversion"/>
  </si>
  <si>
    <t>创建模版</t>
    <phoneticPr fontId="56" type="noConversion"/>
  </si>
  <si>
    <t>建立基线数据</t>
    <phoneticPr fontId="56" type="noConversion"/>
  </si>
  <si>
    <t>建立度量规格说明书</t>
    <phoneticPr fontId="56" type="noConversion"/>
  </si>
  <si>
    <t>组织性基线阶段建立及组织QPPO指标设定</t>
    <phoneticPr fontId="56" type="noConversion"/>
  </si>
  <si>
    <t>组织度量数据表</t>
    <phoneticPr fontId="56" type="noConversion"/>
  </si>
  <si>
    <t>研发管理中心</t>
    <phoneticPr fontId="56" type="noConversion"/>
  </si>
  <si>
    <r>
      <rPr>
        <b/>
        <sz val="10"/>
        <color indexed="9"/>
        <rFont val="微软雅黑"/>
        <family val="2"/>
        <charset val="134"/>
      </rPr>
      <t>全年组织</t>
    </r>
    <r>
      <rPr>
        <b/>
        <sz val="10"/>
        <color indexed="9"/>
        <rFont val="Calibri"/>
        <family val="2"/>
      </rPr>
      <t>QPPO</t>
    </r>
    <phoneticPr fontId="50" type="noConversion"/>
  </si>
  <si>
    <t>全年目标(2015.01.01—2015.12.31)</t>
    <phoneticPr fontId="50" type="noConversion"/>
  </si>
  <si>
    <r>
      <t>LCL</t>
    </r>
    <r>
      <rPr>
        <b/>
        <sz val="10"/>
        <color indexed="9"/>
        <rFont val="宋体"/>
        <family val="3"/>
        <charset val="134"/>
      </rPr>
      <t>提升</t>
    </r>
    <phoneticPr fontId="50"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</si>
  <si>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</si>
  <si>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</si>
  <si>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</si>
  <si>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</si>
  <si>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</si>
  <si>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</si>
  <si>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</si>
  <si>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</si>
  <si>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</si>
  <si>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</si>
  <si>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</si>
  <si>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</si>
  <si>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4ab7ec70-a956-487a-988b-7e85ceec3a41</t>
    <phoneticPr fontId="76" type="noConversion"/>
  </si>
  <si>
    <t>6f70a6af-b6ea-4d81-9f3d-65fedc0ff3aa</t>
    <phoneticPr fontId="76" type="noConversion"/>
  </si>
  <si>
    <t>N/A</t>
  </si>
  <si>
    <t>阶段单位规模的重叠工期（向下）</t>
  </si>
  <si>
    <t>立项/需求单位规模工期(UI原型+需求规格)</t>
    <phoneticPr fontId="50" type="noConversion"/>
  </si>
  <si>
    <t>立项/需求单位规模工期(需求规格)</t>
    <phoneticPr fontId="50" type="noConversion"/>
  </si>
  <si>
    <t>测试缺陷密度(弱测试）</t>
    <phoneticPr fontId="50" type="noConversion"/>
  </si>
  <si>
    <t>代码走查的缺陷密度(未走查)</t>
    <phoneticPr fontId="50" type="noConversion"/>
  </si>
  <si>
    <t>遗留缺陷密度(内部验收)</t>
    <phoneticPr fontId="50" type="noConversion"/>
  </si>
  <si>
    <t>遗留缺陷密度(外部验收)</t>
    <phoneticPr fontId="50" type="noConversion"/>
  </si>
  <si>
    <t>总体进度偏差</t>
    <phoneticPr fontId="63" type="noConversion"/>
  </si>
  <si>
    <t>单位规模工期</t>
    <phoneticPr fontId="63" type="noConversion"/>
  </si>
  <si>
    <t>通用阶段</t>
    <phoneticPr fontId="63" type="noConversion"/>
  </si>
  <si>
    <t>项目监控</t>
    <phoneticPr fontId="63" type="noConversion"/>
  </si>
  <si>
    <t>StartOptEquations</t>
  </si>
  <si>
    <t>设计阶段单位规模工期(全设计)</t>
    <phoneticPr fontId="50" type="noConversion"/>
  </si>
  <si>
    <t>设计阶段单位规模重叠工期(全设计)</t>
    <phoneticPr fontId="50" type="noConversion"/>
  </si>
  <si>
    <t>设计阶段单位规模工作量(全设计)</t>
    <phoneticPr fontId="50" type="noConversion"/>
  </si>
  <si>
    <t>设计阶段单位规模工期(核心设计)</t>
    <phoneticPr fontId="50" type="noConversion"/>
  </si>
  <si>
    <t>设计阶段单位规模重叠工期(核心设计)</t>
    <phoneticPr fontId="50" type="noConversion"/>
  </si>
  <si>
    <t>设计阶段单位规模工作量(核心设计)</t>
    <phoneticPr fontId="50" type="noConversion"/>
  </si>
  <si>
    <t>设计阶段单位规模工期(简化设计阶段)</t>
  </si>
  <si>
    <t>设计阶段单位规模重叠工期(简化设计阶段)</t>
  </si>
  <si>
    <t>设计阶段单位规模工作量(简化设计阶段)</t>
  </si>
  <si>
    <t>个/SFP</t>
    <phoneticPr fontId="76" type="noConversion"/>
  </si>
  <si>
    <t>A２.缩短定制项目的进度偏差　　项目进度偏差率的范围控制在-10％到10％之间</t>
    <phoneticPr fontId="50" type="noConversion"/>
  </si>
  <si>
    <t>B１.产品项目进度偏差　　　　　项目进度偏差率的范围控制在-10％到10％之间</t>
    <phoneticPr fontId="50" type="noConversion"/>
  </si>
  <si>
    <t>A１.降低缺陷的遗留（减少交付产品中的缺陷），　缺陷遗留率的均值从0.0343降低到0.0296（范围控制在0.000到0.0835）</t>
    <phoneticPr fontId="50" type="noConversion"/>
  </si>
  <si>
    <t>B３.提高开发生产率（0.3409）　　　　开发生产率的均值从0.3409提升到0.3636（范围控制在0.1024到0.6248）</t>
    <phoneticPr fontId="50" type="noConversion"/>
  </si>
  <si>
    <t>B２.缩短产品项目周期　　　　　项目单位规模工期的均值从0.6392缩短到0.5940（范围控制在0.0540到1.1340）</t>
    <phoneticPr fontId="50" type="noConversion"/>
  </si>
  <si>
    <t>在2014年的基础上（18.9%）, 市场占有率提升8.7%（27.6%）　　</t>
    <phoneticPr fontId="50" type="noConversion"/>
  </si>
  <si>
    <t>CB_Block_7.4.0.0:1</t>
  </si>
  <si>
    <t>Decisioneering:7.4.0.0</t>
  </si>
  <si>
    <t>CB_Block_0</t>
  </si>
  <si>
    <t>Decisioneering:7.0.0.0</t>
  </si>
  <si>
    <t>㜸〱敤㕣㙢㙣ㅣ㔷扤摦㌳摥㔹敦慣敤搸㡤搳㐷㑡㘹㕤㑡㈹搴挱㡤㤳㠶㔲㈰〴㍦㥡挴挵㠹摤搸㐹㐱㠰㌶攳摤㌳昶㌴㍢㌳敥捣慣ㄳ㤷㑡慤愰愵㈰㕥ㄲ㉦㔱㈸昷愲敡ち改㝥戹ㄷ扥㜰攱挲ㄷ㈴〴〸ㄵ挱〷昸㠰〴㔲㜹〸㠴㐰㈸ㄲ㕦昸㠰〴扦摦㤹㤹摤搹㕤敦搸摤戶攰㈲㥦㜴晦㍥㜳㕥㜳捥昹㍦捦晦㝦愶㌹㤱换攵晥㡥挴扦㑣㜹㘶㙥㕡摡っ㐲改㑣捣㜸戵㥡慣㠴戶攷〶ㄳ㔳扥㙦㙥捥摢㐱搸㠷〶㠵戲㡤晡㐰㉦〷昶㈳戲㔸摥㤰㝥㠰㐶㝡㉥㔷㉣ㅡㅡ敡㌹〸㝦㈳挹㠳挱㕥㠳㜹㠰攵㤹改㠵㤵㠷㌰敡㔲攸昹昲搰搸㠵愸敦昱挹挹㠹挹㠹㈳㐷敦㥤㥣㌸㝣㘸㙣愶㕥ぢ敢扥㍣敥捡㝡攸㥢戵㐳㘳㡢昵㤵㥡㕤㜹愷摣㕣昶㉥㐹昷戸㕣㌹㝣㜴挵扣晢捤㤳㜷ㅦ㍢㘶摤㝢敦㥢〷昱敡摣搹㤹改㐵㕦㕡挱㑢㌴愶捥㈹摦㍤㉢㉢㌶搷㈶愵㙦扢慢ㄳ㌳搳昸㉦㌵㝦㍣摤㌳戱戴㈶㘵挸㔷㑢㕦扡ㄵㄹㄸ攸㌸攰㑣〵㐱摤㔹攷收ㄹ捥㐹㉣戵㘲〶愱敥捣挸㕡捤㜰㤲㔱㡢捥〲昶慥㘶㙥づ㍡㑢搲つ散搰摥戰挳捤㠲戳㡣㠱慡㐳捥昹㐰㥥㌳摤㔵㜹搶㜴愴敥㥣慡摢搵㝣㤴㜲㝤㜷㈴㐳愴㈷愶㤶㍦㌱ㄵ㌸㌳㙢愶慦㘶ㄴ㜰㘳㌲摡㥥昴㉢慤㙤㙦敢㍥㉥愷慥摥挰㌱㙦敦摥づ㌵ㄷ㑣扦搱㜲扣㝢换㜸昱慤㌳戸慢㝢晢搴ㅥ戵昶㜹㐳昷㍥㙡㉢㕢㕢㡢㠱㤸扥搵㡥㘲㌱㐶㠱愰㥦愰㐸㐰〴ㅡ㈵㠲〱㠲㐱〰㤱晦ぢ戸㈴摤㤱㔵㕡搹搴捡㉢㕡戹愲㤵慢㕡㔹㙡㘵㑢㉢慦㙡攵㌵慤㙣㙢攵㠷戴昲㈵戴㐹㔲戱扦㕦㡢搳捡㙦㥥㉣摤㝡攴挷㜳ㅦ晥攵昷晥戰晡㠳愳㈳㠳晢搰攸㠱㜸㔲戳扥㜹ㄹ愴搶愴攲㈳ㄳ㠷昹㙦㝢慥〰㔳㔸挷慣㝢慣挹挹敡戱挳收㔱㔳攷戲㌲㤰摦㐲㈸㈳㘸㍢㘸㍤㘸扢㔵敦戲挲摤㑤搳㘶㈰㥢ㅢ㌷ㅥ搷㑤㝢㜵户ㅡ扣㙡敢捡愵搰っ攵㡤敤㜵捤㐱㍡扡㉤㠱慤㘴愰摥㜷㜳㝢户ぢ㘶慤㉥愷慥搸㔱昵慢摢慡㥤㐵摦㕢改㕥㝢搲㤷て㌷㙡㍢㘶㌴〵愱戶愱挶敥㔸㘵㔴ㄵ捤㙢㙣㘶捤ぢ愴慢愶㌷敥㉣摡㤵㑢搲㕦㤲ㄴ㠹戲慡㤶㝡㉤慢㘲慥ㅦ㕦㜰戱㔰㜰㙢昵㌵改㔲敢扥㉢㈱㤸㔹㔶㌱摦㜵改㠷㥢换收㑡㑤㕥搷搲㈴㝡㈷㉡づ戶ㄴ㥦昴㉡昵㘰挶㜳㐳摦慢戵搶㑣㔵㌷㑣㐸㥡敡ㄹ慦㉡昳昹㥣ㄲち㄰戸㝤㝤㐲攴敥散捥ぢちㄱ㈹ㄴ㤳㤱㙦㘸㈵扢㠹㜳㔸ㅤ㔶㔱㤳愴㐹敤戵摢っ挶昹㉡ㄹ㤳挱㠱愹㌵㔱㝦昰愵慦摦㘶搸〶收㕥摥挶㥡㌶ㅡ慦晥扥つ改㠶愷㑤户㕡㤳㝥愶昶ㄳ㥣㤱㌱っ愰㕦㠵㐰攸扡㝢㔴㜵攲㡡搸搴㉦摢搵㜰慤戰㈶敤搵戵㄰㘵搰㤰挵㈲户戶㈳ㄹ搷愰挸搸㑦㌰ち㔰㉡攵ち〷搸愸㔰㐲捡改㤴㑥ㄹ扣摣㈲挸搹慦㠵㤷〷慤㤳㜶㉤㤴㤱㔰ㅥ戶㠰㤱㐸慢㈹昴つ㤱㐴㝤戳ㄲ㈹㡣〳搶っ愸搴戴摤㜰戳挹户ㅤ㕣ㄲㄱ搱㥥㉣搸㜵戲㠰愲愰㔵ㅥ㘴昰ㅡ㠸愶㑤ㅡ㘴㌷㑥ㄱㄱ搹㈰㐳戳㘳攴㔶㈲㘳晢っㄹ㠱昶㘹㈲㘴敢挳摤㘵〴㠹扤㤳㐸搹愹㉢㍦敥㐹戳慤㙣昹㐸㥡㕤㡢㡤㌳慥㈳戸㥥攰〶㠲㠳〰攲㜷㤰㜰㤴㜲挸户㈶攳㔵㜸㌶㙥㈲㜸㌵〰攴㤳㐱㤹ㄳ㡢㉡摡㔰㍢戱㈳搹㙥〸㜶戲㌲㡡㈳㔱㐴换戸㘱㘷づ㌹ち搱戱搵戹㍢㜴㙤㕥改搸搷㜵愷捤昴㜲㐸㤱ㄹ㑤搳㙢摤愶㘹㝡㈳搸戴㐷扤㜵ぢ扡ㅡ㘳〴户〲㤴㡣搷㄰㐲戹搰攰摤㤹㐵㑦㤳昲ㄵ㘱ㄶ㐵挶㔰㡦ち㍥㈶㘴ㅥ〱㌲㠴㕣挷昱㘵捦㠶愶㌹㌸㙥扤攲㙤攸㐳摤昹㍢㐶㝡㥢摥摣搳㍢昴ㄷ扤㐰㉢晡㌶戰㤷昸㐵㔷ㅤ㜳㍢慡㡤搷ㄱ摣〱搰愶㘳㜸晡㝥愱㥥〲㘵ㄶ㍢㈹捣敤愷搷㐵㔹戹换㥢敢㔲㘹愰㐱㙢搹昴㔷㘵〸て挶摣㉣㙣㘱捦昷㘵つ㠷摡慡㉡攰昹攵晡搶挲攰愴敦㌹㉣摦戳㤱㠳㔷㠴㘲挸攷戵扥㕣㥢㡤㥣㘱㙢愶㝣㑥㈹捡愱づ㍥摡㕤㐸愴㍡戵㤲ㄷ晢㘵㥦㉦昷㈴㐹て㤲攴つ搸㔶攳㑥〰㐸〹昱戳慥ㄲ攵㄰㥢扤㔱㌵㙢戵㔸改攱换㌸㥤戴昹㄰㍢攴挸㐰攴戰㥤㠶晦㈰ㄸ㜲㤶㙣愷㈱㉣〶㥣㐵改㔷攰㕢戰㙢戲ㄴ戹㘵㈹㙡昶㘴挵㉢㐴㔶昴昵㜵㥣愷㌳晣㙢㡡㑥摡愴㐴㈶户㘷㔶㘶㥣挵㥢㐴㐵㌷㈴㠵㑡㠶㙢愸㈱㠱㐸㜹㙣扢㈷㘲㝡㄰㌱㜷㘱攳㡣挳〴㤳〴㐷〰昴ㅦ㐱搲散㜴攳ㄹづ敢摦愰㑢扢㕣捥ㄵ㠹〶攵㈲㝣慥慢戰㍡挶搷扣㠹攰ㅥ㠰㌶昳㠷づ挸っ㐲㔴㈸㑦ㄱ愲ち㘳㔸ㄷ㙣㜹㤹㌴戰捦㐲㘰㘹愶ㅥ㠴㥥挳挸搲㤰㌵敢㥤昵挲㔹㍢㔸㐷㈴㙡搴㡡㌳て慥㐹ㄷ搴攵挳昶㘹㉢昳搶搷㘵搵戰㤶扣㍡㐴摢摣散㙥㌸㤸㘳㍢㘰㑢慡戳戹㈶㤰㝡㍢ㅦ㘳〸㠱㥤㔶晥㔶㝡㘳㜷攴晤收愱㙦戸戹愳换㜶㔸㤳〳㔶挴㜴捣ㄷ㉤散㈲㈲〷搵㝥㙢㜹捤㤷㜲㜶挸㍡攵摢搵㥡敤㑡㈲〳㌶㈶㠳㜵昳㜲ㄵ㔱㠲㐵㡦㌱㐰捦ㅤ戲㤶㝤搳つ搶㑤〶ㄴ㌷昷户㍣愹戰㠸㙥㑤摢㙥㠰搷㈸㉣㌲㍦㙣㉤慤㜹㤷ㄱ戱慤㍢敥㈹㜳㍤搸ㄵ㔸㈱搱㐷㐹愱㐶㘸㐲搳㐴㔱㉢昶㡡ㅦㅥ挸㜳㌹昲㕥㥥㐰攱㉡愷搳㘷㥥愱扤㘹搷挷㌱ㅡ摡改㥣搳㈰愲㐷㡤挲扥㑣㈹㑣㑥㌵敥㘵㥦户〰摣㝦敡晣㕣㌳㌲昷愲㘲搶㍡扤晣ㄹ㌲㕥㤱㐵㈳㄰㐲ㅦ摤扥㠸㔴㔸㐶捡〱〷〲攳㝣㙡㈷扦㤲愵摡㤰晡昶㌵戳㈷ㄱ㐹ㅡ戴收捤ㄵ㔹㐳㍣摡㌱挳㝤搱〳捤㔸挷慣〵㜱摤㡣攷㌸㈶㐹㡢㘴戹㔴㌱㐹挱㔳昵搰㍢㘳扢㠶〵愰攸㉦㉥㌲慦愰挸扣愲㡡〶慤㜳っつ慡㍣挷昲㔶㑤摦づ搷ㅣ扢㔲攴〳挳㜷扢㠲㈶挱攴㤴扣㐹㑡㘴挶㔸㥢㌵㝦ㅥ㈶㕢㌰〱㜴㑦㐰㡥㜲敢㠸㝥㔰慥㈶ち昸㈷㝡㜴㉣㐱挰㈸㑦愹昱㌶㡣愶慢摢ㄱ㄰㌹㉡㕤㑤敥㘰㕣㝤っ㈵㤱㄰㈲搶㌳㐸〴㕥挱㤴㤰愷㡢扢㘰㥤㜷敤㄰搸㈳挶㑥摡攱㙣〰㤴〳㈰慢㡥户㌷㉡慣愶㍡㡤㌷戴挲㉤㥤㔵㉤㙡攲收捥晡戴摥㜸敤ㄶ搵㤱㐶㐹㈹㤲敤ㅡ㈹捤戲挵ㅣ㜷㤳慡ㄱ㑡㜱㈷摡㐶㘴戹㑤㥢晢㑥㈹昲㈲ㄴ㤳愲㤹㥣昱㜶㐵㈸〸昴挶㍡㡡㍥晢㙣昲㐸㐵㙣㘸〳㤴愸愷愲戲愱㌸㈴㌸㠷㙢㈷㔵㔹㡡㥦挰摦晢攲散㐲㍤㙣愹㌱慦㡣挶㌵㔳戵摡㠲ぢ㉢愱㘲晡搵㕤挲搲㔸㕢愴㘱ㄴ㜷昶慡晤愳敤㑤㌱㘲捣㠶っ㡢㘴昸㠱挱㠶㘰慥㔴㐴㤵搶搹㄰户扡㔱㕣攴搳ㄹ㘹扡ち〳㑢㘱㜵㔶㙥㈸㌳慣㘹挹㡦慡づ㡤搳愲㤲愳㠶㌵戵ㄲ㐰愵㠷㤴攳㜱㑥㌱戸㘱㥤愳㕢ち㤷ㄸ㈰㜶攳摣㘲㈵㐴㘸户㌱〰㑦〶扢〷㍢搸㤱㈸㜴㐲敢㡣ㄲ戴㤰㐱戸慤㡢㈰敦昴㠸㔱〸㔲㑢愵㍦㥦㄰㕦㜸㥡改扦㑦攴㤲㑣捣㐴っ㜷㘵㔸て㐰㙥㍡㌲㐹㉥ㅡ㑤〲收㤱㘴㔳㐲㙢㌰㈹愳㠹㌱㐴㤳捦て㜱㡢㠷戱慣㘱戲㑤つ昷摣㐲ㅢ摡戴戶戹捦㥡㜳㉢戵㝡㔵㉡㔵㥣挸㙡愵㤱㜷〵扥搴ㄵ挰㠸㥢㌲昶㈵摥㤴㌹ㅣ愵戸㘴㈲愹㜷扢摢㌸㠱敥㑡挸㘱㡣㐸昵㌱〰㤹攱㤶㔳〱戱㡥㝢ち戴て昷㌷㉦㌰愸换㜳㄰㘹ㅤ㐵㤴㘵昳戸㡦搷㠸㈲㉢㙥㑢㌵㥢昷收㍤摡散愹愲搳㜶㔴戴㉢㜰㠴㜵㐶〲慦㔰㠰㌱搲㈳㜷㜰㤰摣搵㌸扡㝢昵㌱昵㤸扢ち㔴㈸っ〸挶㜸㜹ち捡㘱㔷挱㐸㌴戸戵愶搵㉤ㄸ晤愵攵㙤㑣〱〸㠶㠱㘹搰愲㘵㘴攰捣㈰扦扤㠱㜳ぢ㕡㘵㐴㐸搳挱㔴挶㈸㐷攱戰〷搲挰㑤㍣㐸㉦㝢㔰㐲攱〱㜵㌱㉣戹㥢㌸敥攰〸攴昹搷戵ㄵ㉥㥡㈱慥扦戸〷摢㡡愷慡㔵㥡扢昰捦敤ち慣攲敡㐶㘴㡥ㅥ㘸扢㤴愵搶㐴晢敥戶戶㡡昸戲攰㤱搹㠹搳㘶㔸㔹㕢ち㌷愳㡢㕢扤㤲㠴晥㙤昸㈳戶㝣㍢㙤收扣换㡢愸ㅢ摣晢搲㈵搷扢散慡㜹改〱㙦晤㠱㐲㜰㠵戲㥦㤳㉣攵晥㡥㝦㉡㘹㌹晤㕢ㄸ㜱㈷搳收〰㑤〷〹挷㔱㈹㤲〶㘳挸㘷搰〹㙣昷挶慤〱搲挹㠱㌶㍡㔱㠲㘰㡦㔰摣搵㤷㡣㔰挴晦〳慤㈴㤶攸㐸㡥㍤晦ち㔸㕦㝣ㄳ㈵㐴㌸㥥㘳㌱愲摦㡡㕣〶敡㤴㈰㡦慦㜸昰㐲挸扦て㤶ㄲ㙥摥㤲㥤晥〹捣㉣扥搱㡥愲㥢㠹愲晦敢㐰㤱攰㌵㄰挵扦昷㈳㤳㈴㥤攱搹ㄷㄴ〸攷㥡昶づ愰㉦晢㠵摦㝦攱〱㜴㍥㈶づ㘵愳㈱搴㜶㍢㥥ㅢ㈶㐲㕦㠷㠹挰攰扤㌲ㄱ捥㈰㈳ㄸ挵㡦㑣㠴搸〷戲㠰㠲敤㑤〴挶昶㌲っ挱㔴愸㌵攵搶攰〹散㍡㠷晥戱搳戸㜸㉢〳挴昳愱戴㠲ㄹ㜸愴慥敦㉣㕥㌴㝤搳㌹愸捡㑦昹ㄲ捡捣㕦挶㑤㙥搵㠵㍤㙥摣戲㐶㜵摡挲㔷㤱㜸搹昷晣㈹㍢扢扦づ㑣㐵㈹㜲摦㡢愲㈸扣〸㑦㠹攰戹㈱昷晥〳晦㜳敡㔷㡦㍣㜱㠲户搵㘲㕡搵敦㐴扥㤷㤰㍤敤〹〴㜵㔳ㄷ㐵慥攵㠷㌹㘷昰㠹㤲扤㕥㤳搳愶慦慣愰挰㜰㤲㙣㐴㜸㈹挲㡣㠸㙦㌷㤸㤸戸昷㄰㤹㤸ㄳ㙤敥㑥昵㘱㤳㜲ㄱ㑥愴㈶慥㝣㝡㐹搸㔰㜴㔵㘴㍤㕡㥢晡㔷愱㡡㕥攰㐴㕡慤㐴㥥㍡㤹㠴昸摦㜶㕤㜷㡣扡㉥㍡挸㌰散㥦㐸㈹挴ㅦ㐸㈱改㠳っ㉦〴㈸㈹㜵づㄹ晤㉥㠰㡣挸㕡㝢㠸㤷晥㠰㍤㈱㈰ㅢ㤷晥㝡晣㠸〵扢〸㉣㈶扥昸㕥㑦戴戴㐵ㄳ搵挴㔰慤戲㘹㤶㤰㔱㠷ㄷㄶ㑣㈶愵换挸㈴㐹㍦㠲摣㡥摤㔱㝣挹㤰ㄳ〵摥㈲挶搶ㅤ晡摡㑡捥㝤㙥ㅤ㌷㍦愰㘷ち㑡㘱戸晢㔹㡣〳愹㡡搱㐵㑤㑢㔱ㄱ攱㜰㤴㙤㜴ㅡ㠸慢愰戳摣㠳㌸㤵㈲昸挷㉦㠵㔸㍦摥ㅣ晡摡昶ㅡ敡㌸户ㅦぢ攴て昶搷捤ㄹ㡣㡤户㤲㘳㈰㘱㜷搴慡ㄸ㕤て㍦㡦㉥㕣㜴㑥ㄸ捤慣㝡ㄶ挷昰㈷攱慣㍥慤㐳晦㌳㝡慤㌸敢〲㝢㌳㡣摤愲晦摦㠵㠲㙤昵扦㘰散㑤㈱昲摤㜱㠶て㍡攳㈷摢㠶㙣戸㈳昰㙣㈳㜸愳づ挶㠶捡㌲攴ㅤ攵㤶昰昱㙡㔴慤㈴㌸晣㕥昹昶慢ㄱ㡤扥戴㙤〷扡ち㐰挶㠶昴慦㐰〴㜵敤摦㉡户㤲搳㙤攱㍤攸㜸攰㡣㕤昱扤挰戳挲戱㈵〴㝤挷昸敤㤹〵㥢㘷㑡晣㔷扢㔰扢つ㍢㌱昸㍥昴㌹扢〰㠱㝤㔶㠶㉦㔵㉣㤲㤱㠵㥤㐵㌲昸ㅤ搲㐸㉡扣㐴敤㄰㕣㘳㍤㔰㌷㙢昸㜴㜵〱扥捥㤰㐵扢㐲搹㐵ㅥ攷昶ㅢㅡ摣㍡摣搱㝡㈷晣㐱戲㌶㠱攰㤸㕡挲㝢摥挷㝤㙤摦㠳搶戶昱摡〲戶散捤攷㔶搲㥦〵㑥㜷昶㤶㔶㤲攱㍢昹㐵㜲挹㈸ㄳ攲搲晥〹晣摤戹㠳㤶愳㡤㠲捥攳て扡改〸ㅢ慦挱㝤戶㠳攸昷㐵㜴ㄵ㔳〴昸ㄹ㘶㥣攱㠳愰㤷㡦慣㈸晥〳换㈲〳㈰㥦㉢㔴〰扡㔳昵㌳㕢㔱昵挸晤散㠹㈴㜸挶㈰㌹㤶挴ㄷ搱㤰摢ㄵ㉤ㅢ㉣挱㘵ぢ㜵㤶㐰摥㐸㝡㈰㥦ㄳ㍣㑢愸㠹㝣ㅥㅤㅡㄳ戱㔱摡㝤㈲㥦摢㙡㈲㠲㔶㠰㕡㘸㝡晣㤱㐴㡢ㄸ㌵㔴ㅢづ㠱㑢攰〱㡣㈴捡㘴㤸昲㤱㐲愷㄰挵ㄸ扥㐹ㄴ㈱晤㈴晥晢晣㠹ㅦ㍤挷昴愷ㄳ㐲㐹㐴㔴戵慥㠲ㄲ㔱慤攲㤳改㔵昸㈸敤扥㡡㡦㙦戵㡡ㄱち㑢捥挴〸〱㠶晡㐴ㄹ㝦搴慡敡挸㜰㐳昹ㄳㄷ〹昰㙢㤹挵㠸㠹ㄲ搵昷㌲㌲攸换㥤㔷慤慥㈰㤳昴搵戹ㄱㄹ㕦昹㈸㐳㠹㌷㈲改搴㈹㐴㕥搹㐲愴ㅥ㡢㑥散㡥摤ㄵ㐲〲㑢攲㘷戳㕤㘵㝢愱挷㔰扦㜸㉡㐱捣改搳挹㈷㔴㕡ㅣ㝣〲㘱㐴愶㈹〹㠹ㅢ㈹㍥㤴㌴晥摡搷㥢扥㔳㔴㈰㠱㝡愲挶㈴㌸搵昸挹愴昱ㄱ㝣㥥愵摡攴㜸㤵㠰改昹愴㌱〹㔳㌵㝥㈲㘹晣挷㈳〷ㅢ㡤ㄳ㍡㡣㐶搶㐹㈴ㄹ㐶慦㍡〶愴㍥搵ㅥ㐶㜳摤愲㈲ㅤ戰愲㘲㡡㔰ㄵ㐳慥㈹㔵㍡㠸㕢㈱㍥㍥㤶㥥挷㈵㈷摣〵㠱戴㡤晥㥦〹㜳戸晣㌴㙢㠶㈶扥㠵摥㐰搴搹㌷搴ㄳ㍢ㄷ慣〵ㅦ〵晤搶㕣㠰挳㔵㜵㔷㤱〸散㠲㝣戴扦摢㜸攷㌳㙣挸收㝥㈴搱㌲㡤㤷㐹㝡搳㈲㉡挲㤲ㄷㅦ㐸㌰㥢㝢扣㐹㌳挶㘳㐰づ挴㈴㈰㌳挶攳㠰㔱㐴收〰ぢ㐶挸晦㡡戹㍦挰㡡てㄲ㍣〱㔰ㄲ㘴㜶搲㐱攱㐹㠰攱攴晦㔸㌱戶愱ㅣ㈷㥡㜸㈴㜹㔹㥡㡣㡣愷搸攱挳〰㝤昰攳㡡㤸〸㑢挶㐷㔰㤲㝥㈹〵㠷㝡改㐷㔹昱㌱㠲㡦〳㤴㜴㑥㜶挷扢挶㌵昵愸挲㍥㠱慥攲㜱〲晣㡣㑦挶ㄹ㍥攸摣㠷户㜶㌷㥡㜹㈶㑥扥昰㐷捣戳攵㔳晥晢昰㘹晥㈶ㄷ摤㠷晦㌳㠹慥㉣晣扣昶㤶摥挶㈲ㄳ搰㌸㔷扦㜵㙣昶㡢ㄸ㠷敢㙡㠶㔲㌸㈲㤵㑡㔱㉢〸攲㥢ぢㄶㅥ摥挰户ㅣ㔷ㄵ㐲㤰〶㔴㠵ㅢ㔷㥣㐰㠱昱㘹㌶㈵㡥㠹㈷攳㌳㝣㈲㙡搵㈶㝥㌶捥昰㐱㄰慦慡晢㐳㜱昷攴㠵挴戵慡戰摢㕥㐸晣慢㡡戵昴ぢ㥦收㘰ち㔹挸戴㙡㈵㈲㑤搱搰ㄷ㤱ㄹ敡ㅢ收摣ㅥ挴㑦扢㈲㉡ㄷ慢ㄷ㉦晥㜵㌸㍦㜶㘳晥㕤敦ㄸ㝣晡昹ㅦ晥晡㔳㍦㝤敦昱摦晦敤㤹㘷㝥晡摢㑦㍤昷户㙦慦ㅣ晦晥戳捦㝥昷晥晦㝣敥搷晢慤㉦㙢㕦晦敢晣㤷ㅦ㥤扣昴攸挳搶昹㍢㑦㍤晡敥㠷ㅥ㤸㕣扣㘶扣慦慦扦晦㡥搱ㅦ摣昰晡㤱挷ㅦ晥㠶昸捥捦慦㜷㠵㕡㉥㕥搰㍡つ㉥㕢㑤攳㑢挸㘰ㅡ㥣昱换㍡つ㉥㔷㙤搴㑡扣㔱搳㈸㈸挲戹挱〹愸ち戳戵㘲攰ㅦ挸㤳戳㜲</t>
  </si>
  <si>
    <t>CB_Block_7.0.0.0:1</t>
  </si>
  <si>
    <t>预测变量</t>
    <phoneticPr fontId="76" type="noConversion"/>
  </si>
  <si>
    <t>●</t>
    <phoneticPr fontId="76" type="noConversion"/>
  </si>
  <si>
    <t>决策变量</t>
    <phoneticPr fontId="76" type="noConversion"/>
  </si>
  <si>
    <t>标准差</t>
    <phoneticPr fontId="76" type="noConversion"/>
  </si>
  <si>
    <t>●</t>
    <phoneticPr fontId="76" type="noConversion"/>
  </si>
  <si>
    <t>背景色表示的意思</t>
    <phoneticPr fontId="76" type="noConversion"/>
  </si>
  <si>
    <t>均值</t>
    <phoneticPr fontId="76" type="noConversion"/>
  </si>
  <si>
    <t>外部验收</t>
    <phoneticPr fontId="50" type="noConversion"/>
  </si>
  <si>
    <t>内部验收</t>
    <phoneticPr fontId="50" type="noConversion"/>
  </si>
  <si>
    <t>遗留缺陷密度</t>
    <phoneticPr fontId="50" type="noConversion"/>
  </si>
  <si>
    <t>验收缺陷密度</t>
    <phoneticPr fontId="76" type="noConversion"/>
  </si>
  <si>
    <t>阶段进度偏差</t>
    <phoneticPr fontId="50" type="noConversion"/>
  </si>
  <si>
    <t>阶段（单位）规模工作量</t>
    <phoneticPr fontId="76" type="noConversion"/>
  </si>
  <si>
    <t>阶段（单位）规模工期</t>
    <phoneticPr fontId="50" type="noConversion"/>
  </si>
  <si>
    <t>验收阶段</t>
    <phoneticPr fontId="50" type="noConversion"/>
  </si>
  <si>
    <t>弱测试</t>
    <phoneticPr fontId="50" type="noConversion"/>
  </si>
  <si>
    <t>强测试</t>
    <phoneticPr fontId="50" type="noConversion"/>
  </si>
  <si>
    <t>测试加权的缺陷密度</t>
    <phoneticPr fontId="50" type="noConversion"/>
  </si>
  <si>
    <t>实际测试执行轮次（加权）</t>
    <phoneticPr fontId="50" type="noConversion"/>
  </si>
  <si>
    <t>测试用例覆盖密度</t>
    <phoneticPr fontId="50" type="noConversion"/>
  </si>
  <si>
    <t>测试阶段</t>
    <phoneticPr fontId="50" type="noConversion"/>
  </si>
  <si>
    <t>未走查</t>
    <phoneticPr fontId="50" type="noConversion"/>
  </si>
  <si>
    <t>核心代码走查</t>
    <phoneticPr fontId="50" type="noConversion"/>
  </si>
  <si>
    <t>全走查</t>
    <phoneticPr fontId="50" type="noConversion"/>
  </si>
  <si>
    <t>代码走查缺陷密度</t>
    <phoneticPr fontId="50" type="noConversion"/>
  </si>
  <si>
    <t>开发阶段</t>
    <phoneticPr fontId="50" type="noConversion"/>
  </si>
  <si>
    <t>-</t>
    <phoneticPr fontId="50" type="noConversion"/>
  </si>
  <si>
    <t>05验收阶段</t>
    <phoneticPr fontId="76" type="noConversion"/>
  </si>
  <si>
    <t>简化设计</t>
    <phoneticPr fontId="50" type="noConversion"/>
  </si>
  <si>
    <t>04测试阶段</t>
    <phoneticPr fontId="76" type="noConversion"/>
  </si>
  <si>
    <t>03开发阶段</t>
    <phoneticPr fontId="76" type="noConversion"/>
  </si>
  <si>
    <t>02设计阶段</t>
    <phoneticPr fontId="76" type="noConversion"/>
  </si>
  <si>
    <t>设计阶段的评审缺陷密度</t>
    <phoneticPr fontId="50" type="noConversion"/>
  </si>
  <si>
    <t>阶段（单位）规模工作量</t>
    <phoneticPr fontId="76" type="noConversion"/>
  </si>
  <si>
    <t>阶段（单位）规模工期</t>
    <phoneticPr fontId="50" type="noConversion"/>
  </si>
  <si>
    <t>设计阶段</t>
    <phoneticPr fontId="50" type="noConversion"/>
  </si>
  <si>
    <t>需求规格</t>
    <phoneticPr fontId="50" type="noConversion"/>
  </si>
  <si>
    <t>实际值</t>
    <phoneticPr fontId="50" type="noConversion"/>
  </si>
  <si>
    <t>目标值</t>
    <phoneticPr fontId="50" type="noConversion"/>
  </si>
  <si>
    <t>原型+需求规格</t>
    <phoneticPr fontId="50" type="noConversion"/>
  </si>
  <si>
    <t>遗留缺陷</t>
    <phoneticPr fontId="50" type="noConversion"/>
  </si>
  <si>
    <t>测试缺陷</t>
    <phoneticPr fontId="50" type="noConversion"/>
  </si>
  <si>
    <t>进度偏差</t>
    <phoneticPr fontId="50" type="noConversion"/>
  </si>
  <si>
    <t>生产率</t>
    <phoneticPr fontId="50" type="noConversion"/>
  </si>
  <si>
    <t>工期</t>
    <phoneticPr fontId="50" type="noConversion"/>
  </si>
  <si>
    <t>质量2</t>
    <phoneticPr fontId="50" type="noConversion"/>
  </si>
  <si>
    <t>质量1</t>
    <phoneticPr fontId="50" type="noConversion"/>
  </si>
  <si>
    <t>进度偏差</t>
    <phoneticPr fontId="50" type="noConversion"/>
  </si>
  <si>
    <t>阶段重叠工期</t>
    <phoneticPr fontId="50" type="noConversion"/>
  </si>
  <si>
    <t>阶段单位工期</t>
    <phoneticPr fontId="50" type="noConversion"/>
  </si>
  <si>
    <t>方案选择</t>
    <phoneticPr fontId="50" type="noConversion"/>
  </si>
  <si>
    <t>阶段（来自于前面的阶段）</t>
    <phoneticPr fontId="50" type="noConversion"/>
  </si>
  <si>
    <t>需求阶段的评审缺陷密度</t>
    <phoneticPr fontId="50" type="noConversion"/>
  </si>
  <si>
    <t>阶段（单位）规模工作量</t>
    <phoneticPr fontId="50" type="noConversion"/>
  </si>
  <si>
    <t>需求阶段</t>
    <phoneticPr fontId="50" type="noConversion"/>
  </si>
  <si>
    <t>生产率</t>
    <phoneticPr fontId="50" type="noConversion"/>
  </si>
  <si>
    <t>工期</t>
    <phoneticPr fontId="50" type="noConversion"/>
  </si>
  <si>
    <t>定 义 预 测 单 元</t>
    <phoneticPr fontId="50" type="noConversion"/>
  </si>
  <si>
    <t>定 义 方 案 选 择</t>
    <phoneticPr fontId="50" type="noConversion"/>
  </si>
  <si>
    <t>定 义 假 设 单 元</t>
    <phoneticPr fontId="50" type="noConversion"/>
  </si>
  <si>
    <t>找到回归模型把公式带进来</t>
    <phoneticPr fontId="50" type="noConversion"/>
  </si>
  <si>
    <t>❸</t>
    <phoneticPr fontId="50" type="noConversion"/>
  </si>
  <si>
    <t>有实际值就取实际值，没有就取目标值</t>
    <phoneticPr fontId="50" type="noConversion"/>
  </si>
  <si>
    <t>❷</t>
    <phoneticPr fontId="50" type="noConversion"/>
  </si>
  <si>
    <t>工作量工期质量模型</t>
    <phoneticPr fontId="50" type="noConversion"/>
  </si>
  <si>
    <t>2、</t>
    <phoneticPr fontId="50" type="noConversion"/>
  </si>
  <si>
    <t>总体进度偏差 = 0.00223 + 0.282 编码阶段进度偏差 + 0.0599 测试阶段进度偏差</t>
    <phoneticPr fontId="50" type="noConversion"/>
  </si>
  <si>
    <t>总体进度偏差</t>
    <phoneticPr fontId="50" type="noConversion"/>
  </si>
  <si>
    <t>生产率= 0.518 - 0.129 需求阶段单位规模工作量 + 0.0607 编码阶段单位规模工作量- 0.183 测试阶段单位规模工作量</t>
    <phoneticPr fontId="50" type="noConversion"/>
  </si>
  <si>
    <t>测试加权缺陷密度 = - 0.921 + 1.31 代码走查缺陷密度 + 0.0513 测试用例覆盖密度+ 0.446 实际测试执行轮次（需做说明）</t>
    <phoneticPr fontId="50" type="noConversion"/>
  </si>
  <si>
    <t>测试加权缺陷密度</t>
    <phoneticPr fontId="50" type="noConversion"/>
  </si>
  <si>
    <t>质量回归模型</t>
    <phoneticPr fontId="50" type="noConversion"/>
  </si>
  <si>
    <t>1、</t>
    <phoneticPr fontId="50" type="noConversion"/>
  </si>
  <si>
    <t>PPM-V</t>
    <phoneticPr fontId="50" type="noConversion"/>
  </si>
  <si>
    <t>6f70a6af-b6ea-4d81-9f3d-65fedc0ff3aa</t>
    <phoneticPr fontId="76" type="noConversion"/>
  </si>
  <si>
    <t>㜸〱敤㝤ぢ㝣㔳㐵昶㝦愶㙤㐲㙦㈸㙤㄰㝣〰慥㤶ㄵ㝣㠱摤愴㘹㥡ㄴ挵〰攵㔵〱㡢ㄴ昰扤㈵戴〹ㄴ摡〶㤳㤴㌷㉡攲〳㔴㐰㕤昱挹㐳㐵㝣愰㠲㑦㐴挵搷愲㉢扡敡晥摤㜵㔷㘵昵愷敢搲〲扥昰戱敥晥㜶㔷搷摦昷㍢昷摥攴收收㈶ㄴ㤶晤㝤晣㝦㍥扦摢攴㜴㘶捥㤹㌳㜳捥㥣㤹㍢㜷收摣㠹㑤搸㙣戶ㅦ㜰昱㍦慦〲〶㡥慥㥢ㄷ㑦㠴㕢捡慡愳捤捤攱㠶㐴㔳戴㌵㕥㌶㌴ㄶぢ捤ㅢ摢ㄴ㑦攴㠳挰㔱摦〴㝣摣㕥ㅦ㙦㥡ㅦ㉥慣㥦ㅤ㡥挵㐱㘴户搹ちぢ㤵㍣攰て搷扥㉥㍤愲㌰㤷㔲㐰〰㉡㥢攲㈰攸㐲㔰㐸愰㄰㌸〹扡ㄲㄴㄱ㜴㈳㈸㈶㈸㈱㜰ㄱ㜴㈷㌸㡣愰〷㐱㑦〲㤶愵ㅣ㐱㜰㈴㐰搱㔱〰ㄳ慢㠷搵㑥㥤㠱㥡搷㈵愲戱昰挰搲挹㙡晤〶㝢㍣㘵㥥戲㜲㙦㤵愷捣㍤戰戴扡慤㌹搱ㄶぢて㙥つ户㈵㘲愱收㠱愵攳摢愶㌶㌷㌵㡣〹捦㥢ㄸ㥤ㄹ㙥ㅤㅣ㥥敡昶㑥つ㔵〴㍣ㄵ㍥㕦愴慡㉡㔰搴ぢ㥣捦慣ㅥ㌶㍥ㄶ㡥挴てㄵ捦摥攴㔹㕢㍤慣散捣㜰攲㔰昱散〳㥥㘰㌹㍣摡ㄲ㙡㙡㍤㐴㑣敤㙣㍦摦昰㜰㐳ㄳㅢ㍡ㅣ㡥㌵戵㑥㉢㐳戵搳ㄴ㡤㤸扦㙣㘸㍣摥搶㌲㡢㌶㔳ㅤ㙥㙥㥥㄰㡥挸〶㙥ㄹㅥ㑦㡣て挵㕡攲㐵㉤搴㕦㌸ㄶ㙥㙤〸挷㡢㕢㐶捣㙤〸㌷㙢㠴昱挲㤶挹愱搸㤹愱㤶㜰〱〳㈵㉤㙡ㅢ搶㌴㠶㕢ㄳ㑤㠹㜹摤㕡㈶挵挳ㄳ㐲慤搳挲㈴戱户㡣㙡㙢㙡ㄴ〵〵昸搸昲㑦戰慡㤹㙣㈸搴愷愵㝡㝡㈸㤶㤰㌱㌶愱挷㡡搶㘰㉥㔲㡡戴㝡搱愴㑡㑤戹搸㘶㜵㑤㉤㘳挲戱搶㜰㌳ぢ㘱㑢づ㌰ㄱ㐹〵愹敤㤰搴㤴㉥づ㕢㐹㜴搵㍡ㅡ㘵㘱㈹㡥愳〱〶㥦ㄹ㡤戵挰㈰摤㘵ㅥ㕦晦挱敥㌲户摢㔳ㄱ愸慣㜲㝢慡慡㉡晣摥昲㉡慦挷㍢戰慡慡㉣㄰㈰戲挲敢㐵㕡㐵㠵搷敤愹慣愸昲㜸㍣捡㑦挰㐲㌹㠶捣㡥〵攸搱扥㘲㕤晢摡㙢〶散㕤㝤㘹挷㈳㤷敤戹昷昲㡥㍢戶㈹愵㈴改ぢ㈰ち晥ぢ㝤摦㔸ぢ昶扦扣晡㔰㕥晤搴扣晡㠶扣晡挶扣晡㜰㕥㝤㈴慦㝥㕡㕥晤昴扣晡愶扣晡ㄹ㜹昵㌳㐱愳㕦㠵㕤扡攴㘹搷ㄹ戵㜹戳㤶㍣㕡㍣晣扥〵挷㕣昹昹㌵扦㌹㐲戰扢换搱攲㌸〴㑥搳愴慡㉡搳㠴㐲㠵㉢〳㠱慡㐰㤵摦㕤㔹攵慤慣昲㐸愱愴挰㍥㜴㌹扦搷㕦攱昱㔶昹㉡〳攵ㄵ㍥愵ㅦ㌸㈸晤〱ㅣ挷〳戸昷摥戲愵㘳搳ㄳ敤换㔷敤㝡㜶㌹㘵扡敦捥摤户㕤扥昷慡攵敤㉢敦㘸㝦㜲㐳挷敡㜵晢戶㉤㙤扦敥晡㕤㕢慦搹户㙤搹愰㡡㐱捡〹捣㝦㈲㠰㄰敦㐰㘲㑡晤搴ㄳ㐷㥥㌴晢㠱㌱挳㉦扦㜲搵㈷敦㡥㍢㍡㙥攷挰搴㈹攳㐰㉢挳㍥つ收㕤㑣搳慣㙥㡢㈷愲㉤戴捤㐳㙢攳㌶捤挶㐵㝦㉢敢㔲㡤㕣慤搱扦㘹攲挷㤹昸搳挴㙢㘷㈵㌴ㄳ㔷㡢㌸㈴㔶㉥㤴㤳搹ㅣ〳〰ㅣ〳〱㡡摤ㅥ搵㍣搵㘶㔵㑥㈱戶っ㐰㠸户戴挶㕡㜸㔸㡦㈱捤㈳㤷㡥㝣挰㜳㝦敦㝢捦㕡昰㠵攰つ㐴摡㤶ㅢ〱摤戶㉡换㘴㥦㐰㠷愹慣㐴愷愹慡㜴晢晣戰㌰㡣攱搲戶愴攱㔵㜸㉡〳敥ち慦〷〶攷つ戸㍤㝥㡦攲㘱㜱攵〰づ㉦㐳敤摢ㅥ改㜸攲㥡㍤㥢㔷㈹ㄵ㡣晡〰㠴㜸㑤慢㐷㘵㐳㡦昷㝡㍥㕤㌵收收搲㙦㠶晤戴改搶て〴敦㘱戲ㅥ㝥〴昴㥥ㅢ搰㍡㈷㝢㙥㜹㠵㌷攰㉤て〴㍣㔵攸挵扥捡㔴捦㉤㐷㔷昶〵㝣攵㐰㝢㍣攵㕥㑦戹ㄲ㘰㜹㔵〰㡥㐱〰㐵扢㌷㕤摡㝥敤㑤㝢㌶㍤户㘷搳㥤捡愹挴㥤〶㈰挴㜶慤㉥慦㍣㜵挷扡㍦散ㄵ搵捦搶晥昶㜷㙤㥢㐷ㅤ㈹㌸搲捡扡㥣㡥挰愹㕡㝦昳㤴㔵慡㠳㠸摢㕢改昳㤶扢换㉢㉡晤攸㕥㥥㉡㝦㌹敢攲㤱挸㑡㥦㉦㔰㠹昱愳捡㕦ㄵ昰晡扣㑡㤰愵つ〱㜰っ〵㌸攵㠰扡㥢㌲㡣㤹慢〱㠴搸愶㔵㜵挱搸㕢㔶晥昳摤愶ㄱ㑦攴㝤摤㝥晦㥥㙦㜶〸摥昰搹摦㠴㌲㠲搴㈳〱ㅣ愳〰㡡摤摥昶㙤㤷戶慦扣㕥㌳㠵搱挴搶〰〸戱㐵攳㜵挴㤱挷昷慥ㅦ昴㘱敤㠶ㅤ㌳てぢ㌴㤶㝤㉡㌸㙦㤰㘲㡦㐱㐰㌷〵摣攲㜵㕢昰㔵㔰㉣㜷㜹㜹㘵挰攳㜷㔷愴㕡愰戲㈲㄰㈸昷晡㉡慢㝣㔵㥥㜲㝦㠵扦㐲ㄹ换攲挶〱㌸捥〴㌸慣攳㡥慤敤捦㉦搹昵捣晡摤㜷㉣摥昳挴挳ㅤ敢㌶㈸戵愴ㄸて㈰挴㘶慤㐲㉦㉥扤攷㤲扥搳㡥ㅥ昳攰戴捤昷ㄷ㉦挹㕦㈲扡〲㉤㉢㌴〱〱扤ㅤ㉡换晣㙡㍢㜸㍣㔵ㄵ㍥扦挷㕦敥昱㜹晣㔵㝥扦㑦㔶㠸㌸ㄸ㘶挰㕢攱慦昲〴晣㍥㜷㐵愵户㔲愹㘳㘹ㄳ〱ㅣ㤳ㄸ㙡摦昶戴㘶㥡㤳ㄹ㍤ㅢ㐰㠸晢戴㙡㝣摤㌲戵㜴敥摦ㅥㅤ昳挰㘰搱晢ㅤ挷㙤㐵㠲戳㈸㔵挷攷㤲晡㍣〰挷昹〰挵㙥摦摥㡤搷㜶摣戸㐵搳昱〵挴㕥〸㈰挴㕤ㅡ慦昷㔷昴ㅥ㌷敤摥扡㥡㜵攷搴搵㉥摡㘸敦㉡㌸ㄹ㤳㈲搵㈳愰敢㜸㕣㌸搴捡晢㤳慦㍣㠰㔱扡捡敢昵㘲挴慥㜰〷㝣〳敢ㄲ㡤挳挳戳㠹昳昸㝤㤵㤰挴て㝢昳〴㜰〳昳㈸㔳挰㐱〹〱㌸愶〲ㄴ戵摦㝤搳摥㈵昷愹ㄵ㔲ㅡ㠸㙢〴㄰攲㜶慤㉡摦㕥扣㈷㜱搱敢㙢㐶摦㌴㘹捡㌲挷敥愷㙤㠲㔳㐲㔵慣〸愹愷〱㌸愶〳ㄴ扢㉢㔴攵㘸㘲㌵ㄱ㍢〳㐰㠸㔵ㅡ㉦昷㠷㌵ㅢ㑢愲昷㡤摡㔶㌸敥搹攰㐵㉦㥦㈵㌸戳㔴㜹㌵㤳扡〵挰搱ち㔰散㉥㔷晢㥤挶㉢㑡散㉣〰㈱㔶㙡扣㍥㝣昷㘷敢散㌵攵㈳搷㕣戸挷敦㥥晥㘸ㅦ挱〹慡㔴㔱っ〱㕤㐵扥戲㜲慤昷〵㜰㤵晢㉡换扤敥㐰㠵愷扣ち㑡㐲敦㤳㈶㔱㡥扢㝢㐵㌹㐶〷㌷扡愸摢攳㉤㔷攲㉣㉥〱攰㘸〳㜰慢㘶㠸㥢㕣晢㥡㥢搵㙡㤵㥥搸扥㜲攳摥ㅢ㤶戶㙦㝥㑡㐵戶㕦扤㙥捦㤲㘷㔵攴㐹捡㙣收㥦〳㈰挴㔲慤扡㑤㉦㥤㜲㘵攲昹㌷挶㕣㜶攷㌷㍦晦㡤昸戴㑥㜰㉡㉤慢㍢て㠱㐱摡㘰攱㉤慢搲慡㡢㍡愱摤摣㌰搵捡㐰愵挷㔳愱㑥㌹㠸慣愸慡㈸昷㝢㝣㝥捣愳晤扥㡡㑡㘵㍥ぢ㕢〰攰㔸〸㔰㤴㌶搱㔸㐴摣挵〰㐲㉣搶㉡昲㤸扦㜴搱㥢扥户捥戸㙥搹㑢〳㝢㑥㔸㥡㉦㌸㥤㤷ㄵ戹ㄴ〱㝤〴昵㜸昵㘹〲っ挷㕦㔵改㜷晢慢扣㔵愸㐸㈰㤰敡扦㕥扦〷愶攵㐳㥦愹㠴㘱愱㥥捡㘲戰㔰㉥〳㜰㉣〱㌸挰㘹㐲昹㈰攵㜲收扦〲㐰㠸昹㕡㝤㝦戶昳㥦㌵ㄳ㠷戵づ㕢㔵扦慦晡戹㌷敢摦ㄵ㝣昲㤰昵扤ち〱扤㥤摤㘵㝥慦愶㌹㜶〱㜷㤵搷㠷㙥㠱昱㐵ㅤ昰攵㥤挷攷挶㘸攳昱戳戵㝤〰ㅥ㥦戲㤴挵㉤〳㜰㕣捤㔰挷敡㡤摡㈸㜳つ愳搷〲〸ㄱ搷敡戱昵昷㘷㜵㜳て㙢慡㝤㝣搲晡㜱㙤㜷捦㝢摣捥㠷ㅦ慦改㤶㙤㌹㈳ㅦ㠹㘷愰㠶㔰㍣愱㑤㔸㜸挷㍡戴㌳㤴晤㑦挲㐷挶ㅡ晥昳㤳㜰ㄴ㜲㐸愶㈷捡ち㙡㝦㈵㠰攳㍡〲㜵㐶愹㕣捦搴ㅢ〰㠴㘸搱摡攴敡愳扢㍣㌸㉥晡搷戱㡦摦昷攲㘹㕢攷㙥搸㈹昸㉣㉡㙤攳㐶〴㜴㕢づ㤴改愶㔱㡥搹㠸摦㕤敥昵〷㝣㔵㠱〰收㈶〶㕢慥挲ㄸ攰昶晡㜸ㅦ昲㘱摡敢㔱㔶戱扣㥢〰ㅣ㌷〳ㅣ摦㝥挵㝤㕡摦㉦㍤戱㘳敤㤶㡥戵㤷慢搱〱扢ㅦ㝢㘶昷㌳敢昴慥㝦ぢ㜳摤ち㈰㐴㐴慢㘵昳戱㈳ㄷ㝦昷戳昳㠷㕣㜶晣㤷挱㝦昵㕢㈸〴ㅦ㤶㘵㉤㙦㐷挰慦㜵晤ち搵㝣㍤ㅥ慦摢㡦㕢㈵㙡攱挱扣愴㡡挳ㄴ㌱ㅥて〶㈷㑣つ㝣ㄵ愴愸㉣昷㈹慢㔹搲ㅡ〰挷㕡㠰愲昶㉢慦㐸㡤攳敢㠸扢〳㐰㠸㝡慤ㄶ㍤㡥㕣㝥㘷戵㘳挶ㄹ㑢㡥㈹摡摣㜵敤昳㈷㡡㈳㠱㤶戵戸ぢ〱晤㉥改㔱攷㈳㙥摣㉦㜰㈳㜴愳挳攳慥攱づ㔴晡つ㥡挲㜳㠱ㅦ扡昲㜳昶㔴㠹㈱㐸㔹て〶捡摤〰㡥つ〰〷搸敢扤㠳㤴㝢㤸晦㕥〰㈱捥搱㙡㝢㕣摦昷㍢〲㔵㍤慢ㅦ摦㌴㙢挹〷攱昹㕢㡢敥〷晡㉣敤㘹㙤㜸㉣㌴〷捦扦愹㐷敢昲㌲摣改㍡戳愶㠰㈵㠵㠸㉦攲㡦㜸㍣㡤㍥㜷挸ㅢ戲昳㘱慤戳て慦扣挱ㄴ㐵捥㙥㙡㙤㡣捥㤱㔳晤愳㠷㠵昰搸㤱㝣戸ㅤ愰攱㠶㐵摢㕡ㅢ攳㝤慣㤱㜵㠹㔰㈲摣摢㡣㑢㌱挹挸㔶㠷㘷晤㜰㕣㤶㜷㡣㌹摢攴㔰㜳㕢㜸攸摣㈶ㄵ晤ㄳㄳㅡ㑦晡搱愹搹戱㈳㘳攱㡢㤲搸㡣ㅡつ挵戲搳㙣挹㍢㐳㑡ㄵ愵搶慢戴㝡㝡㌴ㅥ㙥㤵搵ㅢ搰㌲扥愹㘱㘶㌸㔶ㄷ收愲㔵戸㔱㡡㝡㌸㔱摡㜲挳㠰摡㔶〸㡡〵㠴挶㥦ㅡ㔳㈳㈳收㈶挲慤㡤攱㐶搴㜷㔶㌸㤶㤸㌷㌱㌴戵㌹㝣㐴ㅡ㠹㕡㈶㄰扤搲㤲㐷㐶ㅢ摡攲搵搱搶㐴㉣摡㥣㡥ㄹ摡㌸㍢㠴㈵㡥挶㜱搱挶㌰㔶㈸ち㜸搹㠴㉤㍦㕦〸摢挹㔶愳㌶昹挶换㘴㐳ㄸ㥡戸ㄷ摡晣愸㜴戳㉢㥢〰改㈰㐵㜳㤸㌶㤹搷㙦㍦捣㈴㕦戲㌹㈹㍢愱㐱㈶慥昰㤱晡挴散搴戲㡥挹㤶晢捦ㄲ攷攵昵搰愴ㅦ㌱ㅢ换㐰愳㐳慤㡤捤攱㔸捥昵㐹挱ㅡ㈹ㅢ〱散㤳搰㥢戳㙡慦〰ㄴ㘲慥㤸㘷㥦搳搴㤸㤸敥㤸ㅥ㙥㥡㌶㥤㜳㉥慣㘱ㄶㄶ㔲戵ㄹ㤷昲㈰㤲㤴㠷〸㌶〱㌸㥤㌶挷㘶ㄲ㌹㥣捡挳㙡摣捥㜵㤷㑥慤㈱愴㉤㌰攵㈱㤷㈲ㄷ戴戰晡ㄸ户户攰㡥ㅤ捦捦户㤲㜲㜴㈸㍥㍤㐱昳捣㠹攴㔲㤲昲〸挱愳〰昶㔲㠰晤慥㕦㜱㉡㕣挰㘵扡㙥㉤挳挳㤱㄰ㄶ㐷㘵敦ㄶ㈱扢㕣搳戰㈳㌵摥愰㜰㘱慥〶㝤㘵慥〳㈱㜴晥愲ㄶ㕡㝦㜸㙥㘲㜸㈸ㄱ敡搲㠲㈵㍥戴㤲〲愲〱㌲㤷ㅡ㘲捥㙥㌲㑤捦敤搴㘲攰攰㤲㐱〳㤷慥㌲㐱攵㠴㡥㠳晥㘲换搷㘰㙥㈱㔰㜷摥晦ㅤ㘶㐳㑦㕦慡挳ち㘲攳愸㜰敢挴㜹戳挲㜱㤲ㄷ㍡㜲慡搲摣扤攴愲㐸挳搴㐹㠹愶收㜸ㄹ㙡㍡㉡ㄶ㙤㥢㜵㈸昹㤰㤷昲ㄸ㠰㝥搹挷挲㡡㍢㉦ㄳ搴㘵敢㌲㥢㙤㔳㕦㙦㉢㈴㌷愶㈸㕣ぢ㔴㘸慤㘰昶〳晥挹㑢㜹ㄲ晦㥣戹㜰昶扥愰㌸㤰㘵㑤㍥㑤ㄵ戵搴㌶㑣㥤ㄸぢ换㠵摡㐲ㄹ㠱戶扢戵㥣ㅤ㡤捤㥣ㅡ㡤捥攴ㅡ㔹戱㡣挵愷㠷挳〹㉥㝥㜶搵ㄶ㝢攵愲慥㄰昹昹㘹㙢㤲㠶㔵搲㍥攰敦㜸〶愰摢搰收收㔲㥤㘳摣戱つ㐹昹㔸㠶㜵㍣㡢挰改敡㤴慤㘳攵㜵敤换慦摡晤散愶㕤捦摦搹晥昴㍤㔸㈲摣晤捣㉦㍡搶慥挶攲㈰愶摡敤㡢㙦敢戸昱愹㍤捦摦㡥昴昶㘵换㐱㡣戵挲戲戹捤昱戹㘲ㄸ㜴挴㈵挲捤昷捣㡡㝥戲㘵昱戸㜵㠳挳晦㝡扦攴㥢㡤㘲愸㠶挸㔸敡散㠷㔲㜹㉦㔷㕥〰㄰㐱㤰㜱散㐱㌸晤㔲㝥㠹戸戲㥤攰㈵〰㡣㈰戲㑤㌰㠰晣㑡㡤㡡晥昸捦㐱㐴㜹㠵㘰〷㠰㌸〱愰㤴戱㔷〱昴㑢㔴㠲㍦㉤㐳戶敥昱㐸捥㙣摤㌷㤰敡㔴㜲攰挴㠹愰㘰ぢ㉢搴愸㐲ㅤ㉡搴㥦ㄸ〸挶㤶ちㄸ愰㈱㌲ㄶ㑦㑦㐶戶捥㉤㔰㍡㐰昹晦挵㙤㕢扤㔹ㅦ攴つ挸攱挴㘵ㄳ〳㈰慣㙣捥㍦㈰愰扣〳㘰㍦〵愰㌳㑢慤扣㡤㠹㤰㤸㉡ㅡ㐴愳〸㜷㘹挱㔲散戸㘹戱〳ㅦ㡤㡢㤱㔱づ愹㉡㠳㈲㍤㉡㔷慡昵〸㠷㘸㤷ㅥ〱戵ㅣ攳扢愵ㄲ㌰㥣昴搰㘳㠶戱㍡挹晢㔰て晣㤰㥤㝢㤱㌰敥㝣㍣㕤捡㝦㉡㜴昰捡慤㍥搴ㄳ㡡㍡㤴㘳昲晦㜶㜹㠷敡㥥㐴ㅤ愸搷㤷㐱㉤㌰㈴晤扦㥥晥搱昳㑥㘵㈰㔰㤹㠳挸㑥愴㍡㜳㈲㜳㘵ㄴ㘵挸㥥ㅣ㘱ㅣㅦ㈳收挰捣ㄲㄶ愶づ㌴㐷㘷ㅢ㘸晡㘸㠸㡣㠵㝦慥搶换㤱戶〳〱搱ぢ㘴搶㈳敤ㅥ愰㤵扤〴㥦〰ㄸ㐶摡捦搴愸㈸挷㝦搹㌵㍦㈷搱ㄷ〰愲〲愰㤴戱㝤〰晡㈵㕣㈸㈳㌹搲㝡㤱㥣愹愴㙦㤰敡㔴㜲攰㠴てㄴ㐹㍤ㄸ㐶㕡㐷㌶〵搸㌵㐴挶㡥〳㜷〹愴〲扥㐳㐰攴㘷㔵挰扦㠰㔶㜸ぢ㔲㌸〳㌰㈸㈰㑦㡤㡡㉡攰愴〲昲㤱愰㜰攳㕦㥣㡡愴㔲㘶戱㈳愶㕦攲ㅦ晦㌲㈸㘰㄰搱ㄹㄳ〹〵昴㑥㈵〷㑥㥣㠶㝣㝤㤹搷㜴慢昹ㄲ捣㉤㙦㌵晢㌴㐴挶㌶〷㑤㔹㉡攰㌰ㄴ㉡㍥〷㤹戵〵昴〴㕡㌹㥣攰〸〰㠳〲㡥㔲愳㘲〸ㄸ㐹〵昴㈲㔱㙦〰㌱っ㐹愵昸㉡㝤㄰搳㉦戱ぢ㘵㈴㉤㘰㈸搱ㄹち㌸ㄶ昴㑥㈵〷㑥㔴㈳㕦㕦收㌵㈹㘰愷㈶㘷挶㘴攳㍤つ㤱戱㜹㌲〲㕣㜸扦搵敥㌱㈳ㄱ㤴㘲㥣㠸㍡㈸㈷〱㠸搱㐸攲㝤㐶扤昴㑥㙥ㅢ愲㈵㘸晦昵㜴㜶晥㔱㐰㘵㑡㌵㄰捣搰昹㜳㈰㜳攱㐴つ㤸愶㐴㘶攷㔷㝢晤㙢搹㐴㝥㔵㐳㘴散昱㡣㐵㕥搹收〱㡡昷ち挸慣摢㝣㄰搰捡愹〴愷〱ㄸ摡晣㜴㌵㉡挶㠱㤱㔴㔶㤰㐴㐳〰㐴㉤㤲㑡昱㔵㠶㈲愶㕦攲㌹㤴㤱㙣昳㌳㠹捥㘸昳ㄱ愰㜷㉡㌹㜰㘲㍣昲昵㘵㕥㔳㥢㍦㥥㑤〱㡦㘹㠸㡣㍤愵㍡㜰㤱ち㌸ㄳ㠵㡡㐷戲㉡㘰㍣搰捡㔹〴ㄳ〰っち㤸愸㐶挵㐴㌰㤲ち㤸㐴愲挹〰㘲㌲㤲㑡昱㔵捥㐶㑣扦挴㝤㐶〵㑣㈲㍡㐳〱攷㠳摥愹攴挰㠹戳㤱慦㉦昳㥡ㄴ戰㌶㥢〲搶㘸㠸㡣摤慣㜳挱挵㘰昴攷㈱㉡挵㘸㐴ㅤ㤴㌰㠰戸〰㐹㤹㐶慦ㅢ戹㙥晣㝡㥣㐶㝦㍥㙢㤶㈱搵㜴㑡㤵ㄳ㤹㉢愳戸㄰㑣㔳㈲愷㡣㝥㐵㌶㤱㤷㙢㠸㡣㑤户㈹攰㈴摢㍣㐱昱慥〱㤹戵搱捦〶㕡㤹㐳㌰ㄷ挰搰收昳搵愸〸㠱㤱㔴搶〲ㄲ㉤〴㄰つ㐸㉡挵㔷㔹㠴㤸㝥㠹换㔰㐶搲攸愷ㄲ㥤愱㥤挵愰㜷㉡㌹㜰愲ㄱ昹晡㌲慦愹捤攷㘶㔳挰ㅣつ㤱戱搵ㄷ〱ㄷ㐳㥢㑦㐳㔴㡡㜱㌵敡愰㕣〳㈰㥡㤰㜴㘰㙤㍥㥤㌵换㤰㙡〵愵㜲㉡㌹㤰戹㜰㘲〶㤸愶㐴㑥戵昹昴㙣㈲㑦搳㄰ㄹ㍢㤲捤攰㘴㄰戹〵㔱㈹昲㙤ㄴ昹㜶㡡ㅣ㐵㔲㜶㤱ぢ㠷〰㡤换㘸收慤㠸㘷㡡扣㔶ㄵ㌹〷㔲挹㠱ㄳ戳挰搴㑡攴㜳戲㠹㝣戶㠶挸搸㌸㡤㠳㤳㌴昳㡤ㄴ㙦ㄲ挸慣捤晣㐱愰㤵㠷〸㌶〱ㄸ捣晣㘱㌵㉡戸㝡㈷㤵昵〸㠹ㅥ〵㄰戳㤱㔴㡡慦昲ㄸ㘲晡㈵挶愲㡣愴㤹户ㄱ㥤㘱㄰㑦㠲摥愹攴挰㠹㌹挸搷㤷㜹㑤㘶㍥㉣㥢〲㠶㙡㠸㡣慤搸昹攰㈲ㄵ昰〲ちㄵ挱慣ち昸㈵搰捡㜶㠲㤷〰っち昸㤵ㅡㄵぢ挰㐸㉡攰ㄵㄲ敤〰㄰㡢㤰㔴㡡慦昲㉡㘲晡㈵㉡㡤ち㔸㐸㜴㠶〲摥〰扤㔳挹㠱ㄳㄷ㈳㕦㕦收㌵㈹㘰㘰㌶〵っ搰㄰ㄹ㕢挰㡢挱㐵㉡攰て㈸㔴㥣㤴㔵〱敦〲慤扣㐷戰ㄳ挰愰㠰昷搵愸戸っ㡣愴〲㍥㈰搱㝦〱㠸换㤱㔴㡡慦昲㈱㘲晡㈵㑡㡤ち㔸㐲㜴㠶〲晥っ㝡愷㤲〳㈷慥㐰扥扥捣㙢㔲挰ㄱ搹ㄴ㜰戸㠶挸搸㔳㕥ち㉥㔲〱㥦愱㔰搱㈳慢〲扥〰㕡搹㐷昰㈵㠰㐱〱㕦慢㔱戱っ㡣愴〲扥㈱搱㕦〰〴昷㤲㑢昱㔵扥㐵㑣扦㠴搳愸㠰慢㠹捥㔰挰摦㐱敦㔴㜲攰挴戵挸搷㤷㜹㑤ち戰㘵㔳挰て摦慢㤳晤㡣捤散ㄵ攰㤲㘳ㅦ㉣㙤晦戸㈷㘸搳昶挱㡡㈲㈳㥢㥡ㄳ攱㤸摣敡㈸㠹攰㥦敡愶㉡攳摤戸扤ㄳぢ㌵愸づ愰㍤㈳搵搸攱㠱㕦㙣㘲㥥摣挶㤰㈴ㄹ㍢㑣敡〶捣晦敤愳晤攸昶搱攴㉥㕡摡㕥㕡㡥㝤㉡ㄸ㡤㘹㈷㉤㌷戱挱㠸戸昶㘶戹敡㉤敤愵っ㥣搳㡤㡣昴收㈵㝡改㡢㤱愴㌷ㅡ㈱愹摤搹昷搷㘸散㤹㐶捡㑣㔹昷戲敥〷昲晦㜶〲捤㙦㉡愸㍢㠱㜹㜹ㄸ愰昲〹ち〸散〴づ〰昱㜷っ㐶㥣㘹㡣㠱昲昸㝤〹㠹ㅣ昴昱㑥〲㘹昸㈲㠳攲〴㌰っ戳㐵㠸㍡扡〱㤴攸㑥㌵愵慡㠹㘱愹㜷㈵㜲捡愱户㤸ㄹ㑢〰㡡昸晡挳㤹愳挳捤搸㔵㍥㔴㙦っ搸改㠶㤲㝢ㅦっ昶㐳㥦慡㈳㕡敡收戵㌶㑣㡦㐵㕢昱㡥〶户攷㠶㌶挰攵㍥㉥㐲㡥㤶戱搱敡戶㠴愳㘵㜴ㄳ晥ㄵ戵㑣〸捦ち㠷ㄲ搵昰ㅡ挰摥摦㔸㌸ち挹㥤扤㥡挶戹〷扥搶㝣攸㜶晥㙣〵㄰挱㈶搰ㅣ晡收㥦㌰昷㕥㜵て㑥㔳㙦搹昰㈸㕥摦〸换户㔴愸㜶㠷〳扢戸㍦挲慤㍤扣挳㠲摡慤晢㙡攳愹晤搷㙣晥㐱晢㝦〹慣㔰㕥捡㜵㄰㍡昳㑥摣ㄳ㔹㥣戹㜰㠲㝥㐹挹㍢戱愳ㄷ攸昳㘱〶敡㙡㑢扢㜶搳捤㔸㘰摡愵㈱㌲摣㤸㔶㠱㥢㥣㡥晣〴㡣挴挷㕡㍦㐱㘲晡愵ㅣぢ戴㔲㑡搰ㄷ挰搰㑦㡥㔳愳攲㈶㘴㤰㝤愲ㅦ㠹晡〳〸㍡㈸㤵攲慢ㅣ㡦㤸㝥㠹昷㔰㐶㜲㐶㝥㌳搱ㄹ搳㤱㤳挹㔳挹㠱ㄳ户㈲㕦㔲〹㠶㌵搶摦㘴㔳挰㥢ㅡ㈲挳㐳㙡㌵㌸㐹〵㜸㔹攵搷戳㉡挰〷戴㔲㐹攰㘷敤㔲摢㜹㔵㙡㔴慣〱㈳愹㠰㐱㈴㍡ㄵ㐰慣㐳㔲㈹扥捡㘹㠸改㤷搸㙥㔴挰㕡愲㌳ㄴ㌰㠴㍣㤵ㅣ㌸㜱〷昲㔹㈹攰愹㙣ち搸慡㈱㌲㥣戳搶㠳㤳㔴㐰つ慢扣㈵慢〲挶〰慤㡣㈵ㄸ挷摡愵ㄴ㔰慢㐶挵摤㘰㈴ㄵ㌰㥥㐴㘷〱㠸㝢㤰㔴㡡慦㌲〱㌱晤ㄲてㄹㄵ戰㠱攸っ〵㑣㈶㑦㈵〷㑥摣㡢㝣㔶ち㔸㥦㑤〱㜷㘹〸戳扦㤷㝤㈳㌸ㅤ㠰㥦㑥㔷㔶㌸㌲戹㈹㍣㠷㡥〵挵㤱戴昷㐱扡㐵㠶㐷捦㡣㈶㠶㌷挵㘷㌵㠷收昵㠸㘸㠱戳愷㠷㕢攱愳ㄴ㠳慢㤲㈹㉤㍡㙢㔶戸㔱㠹搴㐵摢㘲つ攱㥡攱㍦〶ㅦ㈶挸㠷愶㤳敥㑢㜹〲搷挱戹攵搸㤰ㄳ㔶挲慤㔱晢㠳㘰㘸昶慥㌰捣㤹㔲搳㜳ㄷ〸㑢㔲ㅡ㥤搸㤴㘸づ㜷㡤㐸扣っㄷ㐶愰㐵㌸㝥㌵㜶㠹㑣㥣づ慦㠳攱摤㈲愳㘲㑤㡤捤㑤慤㘱㌶〶愶晣㜴㤱ㅢㅢ㥥〶㈷慦昱搱㜸ㄳ摦㑤敢ㄶ㤹ㄸぢ戵挶㘷搱㕦愵㘱摥㘱㘹㌱㜹晢戳㐷㠶㌵戵挶㔱㡣㝣慢㠷攱㤲㐸摤昴攸ㅣ扣ㄲ搹搶搲㍡㉡㌴㉢晥愳㘸ㄵ挱㘶㤱㤷㙣ㅡ㤱㈷昲昲㐴㘱㕥攱挱戶㡦愳ㅥ㝤慣㠷敡ㄲ㕡ち㍢㑤挴㥡愶戶㔱㘱戲っ㙥㤹ㄵ㄰挸㌶戴搹ㅦ㐲㈸挷戴㤷㤳㕦捤昵㡥㙥㘵慣㙢㥡攳戱愵㠷㔳昲㍤㔳㑥㜸㤵㈹愸㑥㔱〸攰㡣㔱㤳㙡㔲づ㤷晦搶㡢㥣昶㑤攰㙣㥥㑣㤸㉤㉦改摦㜶㌸㠸㡢㔵ㄳ㘲ㅡ㉤ち㍤ㄳ㤶挰㤸搹㉣㥤ㄱ㐹㐳ぢ㉤㑥〵㐷挲㐵慡㈸㌲㌶㌴㌵摣㡣㘹㘳㑢㈸㔱慣㐶昸〸㠰ㄷ晤攲ㅡ慥㍡摡搲ㄲ愲挹搱㕣敢ㅡ㐲捤攱挲挸搰戶㐴㜴㕣㔳慢ㄲ〱㤰㜶愹㈵㠵收㈲㈹㌴㔷㈶ㄵ㐵㈶搰攳㔳㠶挹㉢㍡㉤ㄴ㙢㑡㑣㙦㘹㙡㈸㘴㠴㕥㤹㍦ち㕢挵昸㈱㈷㜵㔰㈸㉦㝤㉣㌱㑦㘶搵㘹ㅤ㥡扢っ㔳㙢慡㡥捤て㡢捥ㄳづ晣㠹㠳昴挷挰挸㈳㙦㈸㑡〳戸昱ㄹ㐰づ㐵戲㈲㕦㑡ㅦㅡ〴扦扣〴㈶㉡〷㈷昱㌰〹昰㔵ㅡ㐱捡〰扦〵㜴愹换改㉤搶〵〴捥戱搱㔰攳㐸㉣㌸㐴㘳㕤戴ㄷ㡦ぢ搱戴ㅣ㙡㘲㉥晡敦㔵挳㈵ㄴ慥愶戳㥢ㅡ挳戱㐲㈶搴㘱㠲㕥㐰捦㍦㠷摡㠶搴㡤捤㙥敦㕡㘸㔵㔶㡤捥慢㥦收ㄵ㘵㝣㐹扢㈶㠳晦㘷㘷〵攴搶扦搳㈹㙦㔱㘱㠸愳㐴㈸搳愳愸㉡攵㌱ㄱ㑣㈳挱㜴〰晢㘳㐰㥡摢㈶摤㤵づづ㜷ち㠸ち攸㐹㔲㐰て㤲㐲摤㜳挴㉥〵改㙡昰ㄴ㜱愸ㅥ㈲㠵晡㝢挰㡥㍡㔸㜹戸搱愹㡥慦㝣㍣挱㥤挱㤶㤷㔷㠰愶㜶㤸㔷㠲㌲㡡〵戳㤶扡戰㜴昷ㄳ扤㔱〵㐷ㄳ㙡摣㠷㥤〵晣敢慤㕥㜹㌵㑦㈶戰搸㍦ㄳ㜹㙣㑥昱㈴愰慥㠸敥㑣㔱㌵搵㑣㐵戴〰㠸ㄷ㤰挸改㠰攱收㈵㝥㠹㈸㙦㘰㜸㕤〸㈴㥤ㅤ㌰挵㜶攴攰愰愹㐴挹昸㈵㠴㌸ㄶ㈵㙤昳㈲愴敥摦㌶㝦挵ㅣ昸㉡㌱㌲搱㈲攲ㄵ〴㜴㌱㤰慥㡢ㄱ㐷㔸㐹㤰㜰㠷㌵㐱ㅢ〹㘶㤳攰㔵㄰戰搱ㅤ㜳㄰ぢ攸捡㔴摦㠰㍡㠰㔷㙤㉤㌴㍤てっ愱改㌷っ㌵㈸㘶㡡慡改昹慣挱〲搶㠰㑥㔲扡っ〸敡〴ぢ㐹戰㠸〴敦㔸ㄳ㕣㑣㠲㑢㐸戰搳㐰㐰㐷〹愷昳㐸㐰攵㔲ㄲ㉣㈶㐱〷愲收挶摣㠳㌴戵㌱㉦〳㐹愷ㅢ㜳㉦戲挹挶㕣㐲挶㥦㈰㤶搶㤸㔷㈰㜵晦㡤昹ㄹ戲挹挶扣㤲㑣戴㠸昸ㅣ〱㕤ㄱ㐸搷ㄵ㜱ㄵ挲捡㔲ㄲ㝥㘱㑤戰㡣〴㔷㤳㘰ㅦ〸㘴㘳㕥㠳㔸㜷扤㌱㔳敦戶㕡戴搲㜲㔰愲㤵扥㌱戰㌶戴搲ち戲㕥㐹搶摦㠱挰慣挲㝦㈱㑤㔵攱㜵㈰改戴ち改㥥㈲㔵㜸㍤ㄹ㔳晥㌴ㄵ晥〲愹晢㔷㈱晤㔹愴ち㙦㤴㑣搴㠸愰㔳㡢㠵ち㔷㠱㐶戹㠹㠴㜴㜸戱㈰戸㤹〴户㤰㠰㍥㌰㔲㠵户㈲搶㔳㔷㘱摡㕢戹ㄶ㕡扣ㅤ挴搰㈲ㅤ㘲㜴敥㈵㑣㔱㙤㝤㌵戹慦㈱㜷㍡慦㤸戵搸ㄳ㘹慡ㄶ搷㠲愴搳㕡愴㡦㡢搴攲㍡㌲愶戳㑢㥡ㄶ敦㐴敡晥戵㐸愷ㄸ㝣㙣捡㕤㘴㠲㠰晣搲㌳㐶ㄷ〳改扡ㄸ敢ㄱ㔶敥㈶㘱㙦㙢㠲つ㈴戸㠷〴㝤㐰㈰戵㜸㉦㘲㍥㕤㡢〷㌴慡㘴㍣〹㘲昰扥ㅦ摣愰收㘳つ挵ㅢ㡣㜵㈳㡢㝦㠰挵搳㈷㐶ㄷ〰㌹㜴〱ㅥ㈴挱㐳㈴愰扦㡣〵挱㈶ㄲ㙣㈶〱㝤㘰㜴㠲㕡挹㐱づ㈹て㤳攰ㄱㄲ搰㈵挵摣㤲㠳㤰愶戶攴愳㈰改㜴㑢㥥㡡㙣戲㈵ㅦ㈳㘳扡戰愴戵攴ㄳ㐸摤㝦㑢搲搵〵ㅦ㥢戲㠵㑣㄰㤰摦㈰愰㉥〶搲㜵㐵㍣㠹戰戲㤵㠴㐳慣〹㥥㈲挱搳㈴ㄸち〲搹㤲捦㈰搶㕢㙦㐹㡢㜷愴㉤㝡挵戳挸㠲收愲挷㡣㕥〹㐳㜳㍤挷㌲㥥㘷ㄹ昴㙥㌱敢㤲㉥㉤慡㉥㕦〰㐹愷㜵㐹㈷ㄸ愹换ㄷ挹㤸摥㌰㘹扡摣㡥搴晤敢㜲㈲戲攱㠳ㅤ㔷㌲搱㜵㐹搷ㄹ㕤っ愴敢扡㝣ㄹ㘱攵㔷㈴愴㕢㡤〵挱㉢㈴搸㐱〲㝡摡㐸㕤扥㡡㤸㘱㜸搶摦敦戶㔰攱慦㐱〹ㄵ㥥㙦㘰㙤㔰攱敢㘴晤〶㔹搳㈱㐶㉦ㅢ㌹昴捡扤㐹㠲摦㤰㠰捥㌲ㄶ〴晦㡦〴㙦㤱㠰づ㌰㍡㠱攱㈶晡㕢ㄲ晣㡥〴㝣㤴㌳户ㄲ㥤㔰搴㔶㝡ㅢ㈴㥤㙥㈵扡慤挸㔶晡㍤ㄹ搳㝦㈵慤㤵摥㐱敡晥㕢㘹㍥戲攱㘳㔳摥㈵ㄳ〴攴㜷〱愰㉥〶ㄳ戴㈱昸㍤搰㈸㍢㐹㐸㐷ㄸぢ㠲㍦㤲攰㝤ㄲ搰㌷㐶戶搲〷㠸㈵敦〰㘹㙦慣㕢㌴搴㠷㈰㐶㐳㉤㌶㜰㌷㌴搴㐷攴晥㈷㜲愷ㄷ㡢㕥㍣㜲攸昵晢㤸〴㝦㈶〱㍤㕣㉣〸㜶㤱愰㥤〴昴㕡搱〹っつ搵㐱㠲摤㈴戸捤㐰㘰㈸㘲て〹昶㤲攰㜶㙢㠲㑦㐸昰㈹〹攸㈵愲ㄷ㌱㔸㔶㔲㡥㝥㥦㤱攰㜳ㄲ搰㘹挳㙣ぢ昴搴㔰㙤攱ぢ㤰㜴摡ㄶ攸摢㈱㙤㘱ㅦㄹ搳挹㈳捤ㄶ扥㐲敡晥㙤㠱捥㈰昸搸㤴慦挹〴〱昹愵㐷㠸㉥〶搲㜵㕤㝦㠳戰昲ㄷㄲ搲㕢挴㠲攰㕢ㄲ晣㤵〴㜴㈰㤱戶昰㌷挴㤲戳攳〳㝥㌵摦挲㕥晥づ㠶戰ㄷ㝡㥣攸㌵㈸㐹㔵昱ㅦ慣挱㍦㔹㠳ㄷ㐰㘰搶㌴㕤㐲㔴㑤㝦〷㤲㑥㙢㥡㑥㈴㔲搳摦㤳㌱扤㐹搲㌴晤〳㔲昷慦㘹㝡㥤攰〳晦攲㝣㌵挰㠸愰敢㠹㉥〶搸攸㥡ㄶ愰㔱昲㐸㐸户ㄴぢ〲㍣昲㘲㠷㡥〴昴㔴㤱㥡收愱㔳挹㕥㤷㜶慥㠰㠵ㄶ扢㠰ㄸ㕡愴摢㡡捥摤搰敢ち挹㥤㠷㤰〹扡㤸㤸戵㐸扦ㄲ㔵㡢㑥㤰㜴㕡㡢昴㐴㤱㕡散㑡挶㍢ㄱ㑢搳㘲㌷愴敥㕦㡢㜴㕤挱〷㐷㥤㤱〹㌵挸㉦晤㔷㜴㌱っ㕡㉣〱㡤攲㈲㈱㝤㕢㉣〸扡㤳攰㌰ㄲ㝣〸〲愹挵ㅥ㠸㈵敤昵㠰收㕤㠳㜰㈲㠲㠵愶て〷㐳㘸㥡㕢愵㝡つっ㥡㍥㠲㌵㌸㤲㌵愰㉦㡢㔹搳㜴㘰㔱㌵㝤ㄴ㐸㍡慤㘹扡扣㐸㑤昷㈲㘳晡扥愴㘹扡て㔲昷慦㘹晡挸攰㘳㔳㡥㈶ㄳ㕤搳㜴㤴搱挵㌰㘸晡㈷愰㔱㡥㈱攱㕦慣〹㡥㈵㐱㈹〹攸㔷㈳㌵摤ㄷ戱攴扤㍣㜵㤸㠳㠵ち㡦〳㈵㔴㐸てㅢ扤㙣慥㜲㙢㜷愸㝥㘴摤ㅦ挰捥扤敢ㅣ㉢㤵搸攲㌳㜸㌸戰ㄱㅣ㤱㐹慤㑤〹㉣㈲㜲㝡㌶戲㈹㠱攵㤰愲〸〰㠲搲ㄵ愱户㕣㕣㌴㘴ㅡ㤰摣戴㌸㌶ㄳ㤵戶㡢㜱㑣㈶摥戸慤搱捦〲慤㙥㜸ㄸ昶㌹昶㐷㈴㌷㍥㉣敡昸㘳摡〹ㄱ敡搶戴戶ㄹ㤲昳㔴慥㤴摥戹㤸晤㙦散㥢挸㙥㘸㔳㑥愰搹昰㌱ㄹて㐰㈷㈲捣㙤㤴晣晤㥡㠸挱慦㠵㙢㠰㑥㙥愵愸㘹摤㌴挷愹㥡搶㌸ㄶ㈳㥤㕡っ㑢捤挵㕡戰戶㉤㤱㠶〹捤敤愱㘱昰昶㘵㙤㉢㌶〸ㅡ㐲戱挶ㅦ挹敡㌲㘴㔳㌷㐱攴㐲昱㐱㙥㔰㠱〹㉦挳㥡㌰戶ㅣ㑦搲㜴㕤〰㕤ㅦ㠸㕢㄰㙦攳摤愸敥愴户㔰㈱㘳㍣㌷㐹戶㠲㝡㑣㤲摣㉤ㅣㅦ挶㔶ㅦ捥㌹㙣づ昷㤰ㄹ㤲㔱戹㤲慡㐴㠶㑥㡤㘳攷㈹挱㙤〵㉤㈴㍢扡ㄲ㤹㄰㙥づ昱愸〴散〲㘸愱昱つ〹㌸挱㈵ㄹ昰ㄸ㠴ㅦ㑦ぢ㐱㈳〵㕡㉢〹搹㑥㡥ㅣ攳㕢扡㄰散㐳〷搹慡ㄸ㘷㈳昲晡㈲㈸㙥扢㤵搷晤㐱㥢ㅥ搰昶㈳㜹〳挹戱㤹㠵戱搶攸挳挵㥥搴㐳㜷㉤㔴㐷㌸㌹㜸ㄵ改㘹摣昱敡挶㥤挹㔸〲㘷㠵昰散㥤ㄲ㜶㥤㘶㙣〹㈴㥡戰戹搳㍣慦㌸㔲搳摡搰摣搶ㄸ㤶㍢㐳晡㤸㉤㌷㠸㝥ㄴ敤挵〵㌲慤㐷攵搰㡢愶㤴ㅡ㥣〷慢㥦ㅤ㜱昰摢挳捡挹攸㘹㜲戰〳て扣㜴愸昵㍢〷㥡收㠰ㅤ收㥣愸晤㘱㈹㜷㑦㜹㜲㈸㠶戶㡣㈴㡥㘹昴㝡㑡晡摣挹ㅥ㘷㈰ㅢㅢㅤㅢ攵昶戲㈱㘹㜴㤳㥡昴愳㘸㈷挸愹㌶ㄳ摥㡣㍤攸㡤㜹㌲挱愸㈷晦㘱㈳㑣晢㡦慤㈳㜵㍦慣㄰㉤㈰攷㙤搲ぢ㐹㑥㥦戸て㥣㤷摡っㄶち㐸攴ㅣ慤っ慤㈶㥣㠸愹㜳㌴戵㍤ㄵ㌷㔲昷㍦㐷㉢㐲㌶㥡㥤攲㈱ㄳ〴攴户ㄸ愹晡㍣㠹㌵搳收㐹攵愰㔱扣㈴㉣戱㈶愸㈰㠱て挰摥ㅤ〴收㠱㈶慢晦ㄸ㌲搸㜰摥〵昶愴ち㕢戸㌷㠷㙥敡挰㌹ㄷ昰㡦挳晥㥥愳㙢愱ぢ捣㤴㑡㔰扤昱晡敢㝣㈶戶㠹㥥㠶昲つ㜳㘱㍦换て〰㠸㥦㠰挰㍣ㄷ㍥ㄶ㘹敡㕣戸ち㈴㥤㥥ぢ㤷㈲㥢搴昳㈰㌲敥㡢㔸摡㕣昸㌴愴敥㕦捦挷㈱㥢搴昳㘰㌲愱〸晣昶㐳慡慥㘷〴㜵㍤㥦づㅡ㈵㐸挲晥搶〴㐳㐸㌰㤴〴挷㠳㐰捥㠵㠷㈱㔶愶慦ㄱ㜶昲散㉡㡢㠹昲㜰戰挱㐴昹㘴㐳戹〶晤㡥㘰戹㈳㔹慥ㄷ〴㘶晤晡㤰愶敡㜷ㄴ㐸㍡慤摦㑡㘴㤳晡ㅤ㑤挶㝥挴搲昴㝢〶㔲昷慦摦㉡㘴㤳晡ㅤ㐳㈶扡㝥〷㈱搵㐲扦㘳㐱愳㡣㈳攱愹搶〴㘷㤲愰㤶〴愷㠱㐰敡㜷㍣㘲挹㘷攳戴戳户㉣戴㌸〱挴搰攲㄰〳㜷㠳ㄶ敢挸㝤㈲戹搷㠰挰慣挵㌱㐸㔳戵㌸〹㈴㥤搶攲㔸㘴㤳㕡㥣㑣挶攳㄰㑢搳攲㌹㐸摤扦ㄶ㙢㤱㑤㙡昱㕣㌲搱戵㌸ㅥ愹ㄶ㕡㍣て㌴捡昹㈴㍣换㥡攰〲ㄲ㕣㐸㠲〹㈰㤰㕡晣㌹㘲〷昹㙣㡣㜳挳㉣㌴㍤〵っ愱改挹㠶ㅡ㜰ㄲ愸つ㔸㈱搶㘰㉡㙢㌰〵〴㔲戲〶挶㌴挹散つ㐸㌵㙦戹㘷戸㐳搰㠷〲㔳㜵㌸㐶搴㈵收㌵挳ㄹ㠵㐱㙥挱慢㈱づ㔸㉡ㅡ㡥〱搱ㄸ㙥攲〵㘶户昱㘴㕥扡㡤㜷敤㘹㍡㕥㑡㘶㈳㈶㠴摡搸㔷㝦㤷㜹㠴㔲㌲㍦㉢㥥㍡㙢㠶㜹㜸㌹挲㤰愹攷戸愶㠶㔸㌴ㅥ㡤㈴㑡敢攰㘸㔵捡攳扡昰㍡㥦㝢愸晤㌶㜰戴㉣㤳㠲ㄵ戴㐲㄰晢㙣ㅥ㕦攳㥣搹ㅡ㥤搳㉡㙢㘳㡦昳搴㌲愹慦㉥㕤㔸っ敦敤昲㍡づ捡㜳㌵愲愲捣慣㑣㐳挱摤昲㕤㘱挴㜹戹㈲㝡㘰㥡ㅥ㤸慥〵散㌳ㄱ攸慣㥢〱㜹敢攷㜰ㄴ㜴改㤲昱挸㤷攱㥥㤰㍣㕣挸攱愰㜷㠲晤ㄶ㠸㙣㍥ㅣ挵㍡㔳扡㐶㤹ㄹ㈲搹㤴㈶㐰㘵〶㠰搳搵㡣㡡㌳捤㌱ㄳ戰㝢昵戰晡昴㔳搲ㅤ捤㐸㉥㐲戲㥣挵㑣挰㤹㘲㡥ㄶ愴ㄴ㈳挵攰㡥攵㙡搱戸㈸慤㐰捡搳挲攵戹攱㈲㡡㜴愹攷㡢㤰捥〰晥搹挴㐵㐸愵㙤㡡ㄵ㄰㠴ㄶ㠱㐴㥢㈳づ㕣搶㘶ㄶ搷㠲㡣㑤㥤摥㔴㌱㜰㤱㑤搵㠶捣㘸慡㌸攲扣㕣〹㍤搰愶〷㘶㙢〱㌱て〱㌶㤷戸ㅡ散愸㑡搶㐹㤹〳愸捣〵㜰扡收〳挹㌴挷㍣㐰ぢ㤵捣㐷㜲扡㑡ㄶ㈰挵慣㤲〵ㅡㄷ㘵㈱㤰昲慣㜱㜹敡戸㙢㈱搲㜹戹ㄶ改〱扡ㅢ挸㤴㑢昴挰愵〸搰昷挷㜱〹昲扡愰敢戴㤵ㄳ挷愵㐸敤㔶慦扡扡挸㜶㠹㉢慣㠱攳㌲愶换戶㡡つ㙤㙣㡣挱㍢㕦愱〸ち㉢散戸〲愰㙢扤㝡㔸〶つ捡戵㔸㉢愴㤰㔳攳㤳㔹摡㔵㈰㤹㝡挲昹敤换㌶㜷慣㝥㜰昷㌳㌸摥攸㉡㥣㜳戴昷慡㤵ㅤ慢ㅥ敥㔸扥㘹捦㥤昷攱愸愳戳挶㡦慦㙤扦攱摡昱攳挷改愷ㅦ㉤㍢愵㜴昷愵搷户㙦㕤㔲敥昶昸㜰挶㘲愵㍣昵攸㐲㙦愹捡愲攳搲㝢㜱㤶㉣㡦㥢㕤㝢捤〹㝤敢捡㉢㤴愵慣搴〰㤴㔸㔸㐸㥢㄰㑢㔰ㄳ㘹㈵㔷〳㤱戴㤲㉢㤰㉡慤愴つ㙤愴㕢㠹㐲㉢㘱扦ㄷ㜱愴㘶ㅡ挴㤵挸㈴つ㘲〵攸㘰㄰㔷㈱捥换戵㔴て㉣搳〳㔷㙢〱戱ㅣ〱㘹㄰ㄷㄹつ攲㍡㔶昲㝡〰愷㙢〵〸㔸㙣㑡㥢㔲摦慥㤵㝡晡㉡搲㜲敥㉡て晦ㄶ搷㈳㕤捡㜳ぢ搲㤳昲晣〲愹㔲㥥㘹㤶昲㠴㉤攵戹ㄱ㤹愴㍣慢挱ち昲慣㐲㥣㤷敢㈶㍤㜰戳ㅥ愰㤳〱㉦㜱㍢〲㔲㥥〶愳㍣㙢㔹挷㜵〰㑥搷㙡㄰㈰㤰㈱捦ㅡ㍤㝤㍤㘹慢㐸挱㙤㈰戱づ改㔲㥥㝢㤰㥥㤴攷㑥愴㑡㜹捥戵㤴攷㙣㑢㜹攸つ㈰攵搹〸㔶㤰㘷㍤攲扣㕣㜷敢㠱つ㝡攰ㅥ㉤㈰敥㐷㐰捡㌳挹㈸捦㠳慣攳㐳〰㑥搷㐶㄰㈰㤰㈱捦〳㝡晡㈳愴ㅤ㐲ち㍣㠱搸㕣て㙡㥣㕤て改㠱㑤㝡㘰戳ㅥ攰㝥㍣扢愰挲㉥愸戰挷挹㌶㔷搸挷っ㜶挰㕥攵㝡㐴愳㤵㍤㠹愷㘹㌸戶㈱昹㍦摦㤳㉡㤵㘷㔹㥢㤱㈸㔱敢㐹㡦愱㈶戲愵㥥〷㈲搹㔲㑦㈰㔵戶搴㄰换㤶㍡摤戲愵戶㈰㤳㙣愹敤㘰㠵㤶㝡ㄲ㜱㕥㉥敥敥换挰㔳㝡攰㘹㉤㈰㥥㐵㐰戶搴㘹挶㤶㝡㤹㤵晣ㄵ㠰搳挵㥤㜹〴㡣ㅡ攴挸攵㝡㕥㑦㝦㡤戴攳㐸㌱ㄶ㐰扣㠸㜴㈹捦ㅢ㐸㑦捡戳ㅤ愹㔲㥥㜲㑢㜹摣㤶昲扣㠴㑣㔲㥥户挰ち昲扣㡣㌸㉦搷慦昴〰户搳㘵捡づ㉤㈰㝥㡤㠰㤴愷捣㈸捦敦㔸挷户〱㥣慥搷㐱㠰㐰㠶㍣㙦攸改敦㤲㤶㘷㘴挸戳搷㕤㙦㙡㥣㕤扦搱〳摣㈶攷攵㝡㑢て㜰㕦扣戳㤶昷㍢㡤㔶㕡摥戹㘰攳昸㌳ち晣捦㕢㕥㐰搹㐵挱捥㐳㠹㥡攵晤ㅥ㌵㤱㉤搵〱㐴戲愵摥㐱慡㙣愹㕥㤶㉤㜵愴㘵㑢㜱搷㕤戶搴㈷㘰㠵㤶㝡㑦㘳敤昸ㄴ昱晥搵挳慡㈷搴㝢㉢㉢慢〲攵㈱㜷挴ㅤ慡慡㤸ㅡ昶〷㍣攵扥㤰㈷搰㄰ち㔵㌵㝡挳㔳挳慥㥤㝡㜵㍥㐳ㅥ搷ㅦ昵搸攷㡣扤慦挷㠸ㄳㅦ㈲㈶摢戸扢戱㡤扦〴㑡昹ち挰改晡〸〴〸㘴戴昱㥦昴昴㙦㐹ㅢ㈲挵ㄴ〰ㄷ㌷摣㜹戹晥慣〷㜶改㠱㜶㍤搰㠱㐰㘷摢㤸㍢敦愴㤵㙤㡣㌹慦捤㐱敤晣攷摢搸慦搰扦㕡ㅥ㠸慦戶戱㙢㡦㕥晤扤㝡攰ㄳ㍤昰愹ㅥ昸っ㠱捥㑡昶戹㐶㉢㈵㙢愶㘴㕤晦㔷㈴昳㈹㐵㤴慣㠵㑡㔵㘷㈰晢㔰ㄳ㘹扤挵㐰㈴慤昷㉢愴㑡敢晤敡㥦㔶㌳㤰㝤㐸捤㥣㠱搰㑦〰㑣戰㙤ち〸敢晤〶㜱㕥㉥晡〵挸挰户㝡攰慦㕡㐰晣ㅤ〱㘹㠳㥦㠳㘵㜲㑡摡㤳㤵㍣ㅣ挰改晡〷〸慣㙣昰㥦㝡㝡㉦搲昲挰ち㜹搸扦昸ㅥ改㔲㥥愳㤱㥥㤴攷〷愴㑡㜹晥㙣㈹捦㥦㉣攵㘱戹㘰㠲捤㐹㐰挸挳㥤㜷㕥慥㍣㍤㤰慦〷戸摤捥㑢㜴㐱㐰捡昳愱㔱㥥㥦戲㡥挷〱㌸㕤摣㍦㈷戱攱㑥㉡敦〳摣㔲㤷改㈷㤰㤶攷㑦挸摦〳㄰㜲㐷㥣戱㤳㤱㥥㤴愷ㅢ㐸愵㍣扦户㤴攷㜷㤶昲ㄴ㈳ㄳ㤸攰ㄷ㘱〰㈱て昷挰㜹戹㕣㝡愰扢ㅥ攰挶㌷㉦㜱㌸〲㔲㥥户㡣昲戸㔹㐷て㠰搳挵㕤㙡ㄲ㥢攵攱挶戵㑣昷㤱昶㌲㔲㉣㈶挳㕥㐸㤴敤ㄳ㐰㝡㔲㥥㍥㐸㤵昲扣㘲㈹捦换㤶昲ㅣ㡤㑣㘰㠲昷晦〰㈱て㜷㥡㜹戹戸摢㉣〳挷敡㠱㔲㉤㈰㡥㐳㐰捡戳摤㈸捦改慣㘳㄰挰改攲㤶㌱㠹捤昲昴搷搳慢㐹扢㡣ㄴ㍣㙢挲㝥〲搲捤㑦愴㠶㔷㘰っ㍢挶ㅣㅢ㕣㠶敤㘴昹㙣摢㍤㜲㔶㕢愸ㄹ㍦捡㔵㡢㍤㡤〴㤳㝥っ㉢攱〵敡捥搲㝥ㅦ敢愵〸攷㕦挸愷㙢戳づ搲㥦捡㌵搹攴㌹挱〷户昳攴戴㍦㡤ㄶ敢㕣㈹㌴慢搴㙡㡡晥散㡦搳搷搸挲㜸挱㥣㍢扥搲〶㐷㈳㐱扦〴昷㈶㌳㔲敤㈷㈳戵昳㥢㌶捣摦㈳昵ㅥ〹摦ㄸㅡ搰㡣晤慢㑥扣愰㔵㠳扡㠸㠱㔶㜵㄰㘵㝡敡ㄸ搲愰〸挴㙤挲つ㈸晢捣攳㠶㍥攳ㄸ〷㤲散㙢〹㡦㕡㜶㈴て㌸㔱ㄳ㑡㉤㈰㍡ㄲ户〳㜸戹扣㝡㠰敢晦㌲挵愷〵㑡戸㙡捦ㄵ〹㠷㡡㌸㜴搰挵戵㝥㤶㘲敥㠱〱㍤扤づ戵㤴扦㉡㈱㝦㕦㐲挸搵㝢搲㑦㐶㝡㔲㍢愷㠱㕡㙡攷㝥㠳㜶㔲捦搰昷㕡㉡㠲㙢昸㔲ㄱ攷愹㡡攰㝡㍤㉦㔷㔰てっ搱〳㕣愴攷㈵戸戰㉥㐷㤴つ㘰㤹扣㠳㕤挰㍡㕥〸攰㜴㡤〰〱㠹捤昲㜰戹㕤愶㠷㐸换ㄷ扣攵㉦㔵〸戹㕡捥㔸㈳搲㤳昲㥣〱㔲㈹捦敤㤶昲摣㙡㈹て搷捣挱〴敦㈱〱愲㘱挷戲㍣㕣慥㜱㝡攰㑣㍤挰㐵㜱㕥㠲㑢摣㔲㥥㥢㡤昲捣㘰ㅤ㘷〲㌸㕤㜵㈰㈰戱㔹ㅥ㉥㝣换昴㈸㘹昹扥戶晣㘵ぢ㈱搷慤ㄹ㡢㈱㍤㈹捦㌹㈰㤵昲㉣户㤴攷ㅡ㑢㜹戸㝡つ㈶㜸捤〶㄰昲㜰愵㥡㤷敢㝣㍤㜰㠱ㅥ攰昲㌴㉦㌱〵〱㈹捦㌲愳㍣㜳㔹挷㜹〰㑥ㄷ搷㤲㐹㙣㤶㠷换换㌲㝤ㄱ㘹敦㈶挵㝡〰㔷〳ㄲ㤱㠲㐷㘳挰㙥昹昶㘹㠸㥦㥡晤㄰ㄲ挳㘲攱〰㙣昱愶晤㍥挲〸晣摥〱ㄷ攵㙣昹㜸㘹㑤㝤搵慢㈰㙦搰挱昱攲㔸捣㡤㝤㝥敤㤷㐰搶㝦㠳て㕢㈹㌵㠰㤲攳戱昸㉡㤷㐱攰ㄲ慥愰摡ㄱ㌳㜵㝣晤㤸㌴摢㤰㝦㕣㍣㘳㕢攲ㄷ攷〴愷晤㝥昷㡣〱㝦摤ㄷ㉣㤹愱攷戸㔰昴扤㘱愸晤愳㑢捣㠷㌶㍣戱戶摦晢㤷㕦㜰㑥昰㤱㥥ㄷ㙦ㅤ昱换㍦〶㐵㉢㜲昴㘵㠹愶攳㤰收㐳慣晦挲昹づㄹ〷㌰捣搳㄰收攳挴㕤ㄷ㠱㤳㙣慣愵戲戱㐴ㅢ攲㙣㌰㌱〷㌹愸㈵㈹搸搵ㄴ㡣敢愰㌹〵㥢戰昵㤸㉢㍥㍤㙢㙢㜰㜲昱㈹㡦慥搹〷挱收敡㌹戲〹㜶晥挳㉦㡦㙤晦戰㝦㔰搹晥昳挷扥晡攲㠱愰㔸㠸ㅣ㔶㠲挵戲〹㜶㤱㠶㌰ㅦㄳ㉥戸㤲㤸攲昴㌱㤵昵㉣㠰㘸挹挶愹㔹㐳㤸捦〱㜶㕤つ㑥㔲㐵慢㔴ㄵ慤㐰㕣慡㘸〶㜲㈴㔵㜴㌳㔵挴㤵挱㥣㉡㕡晤㔲改挳戱改㡦〴㕦㝣敤捥ㄱ㕢扥㠱㡡慥搷㜳㘴㔳搱㜳昳㜶扡〶㝡捦て㥥戹攸攲晣捦ㅥ摣ㄹㄴ慢㤰㈳㈵搸戶愴㘰攱㙣㠲㌵㙡〸昳昹扥慥㕢挰㐹ち戶㐶ㄵ㙣㌵攲㔲戰愹㐶挱搶㔱㌰㉥ㄱ收ㄴ㙣攸㘵ㅦ扦㜲换㌳㕢㔲㐶扤㑥捦㤱㑤戰攷㌷㝦戵㘷捣攴戳㠳㐷㝥㝥搳戶㔵㙦扤ㄱㄴ敢㤱挳㑡戰ぢ戳〹㜶㠱㠶㌰㥦摢敢攲㘲愴ㄴ㙣㠳㉡搸㐶挴愵㘰攷ㄹ〵扢㤷㠲㍤愸㔷ㄳ㝡㌴㕣愹摥晡摤晤㕦晤㜶摣搴敢㠲㑢㕥㘰㤳愱挵ㅥ搲㜳㘴ㄳ慣敥㡥ㄳ㤷ㄴ㝦攵てㅥ昱昸㤳㡤㌵慦㍤ㅣㄴ㡦㈰㠷㤵㘰㤳戲〹㌶㔱㐳㘴㥣挷换㐵扤ㄴ愷㤴㔱㡦捦挶愹㔶㐳㤸㡦戹㜵㜱ㄵ㔰慡攸㔱㔵㐵摢ㄱ㤷㉡ㅡ㠷ㅣ㐹愳㝥㥣㉡攲㈲㕤捥戶摦昴㙥晤散摡㘳慥㑣戵㍤㔷昴㘴㡥㙣㉡㥡㜱摣晤㝦㤹搰㜸㙥昰㤶㥢㤷㙥㌸㘹晢慥愰㜸つ㌹㔲㠲愵㡣㝡㜴㌶挱㐶㘹〸昳昱戵慥㌷挰㐹ち昶戴㉡搸㕢㠸㑢挱㐶ㄸ〵摢㐶挱戸㕡㤷㔳戰扦㝣晦昶摣扤挷㍦㤲ㅡ搰戸戴㤷㔳戰ㅤ㍦㕦扣㌶㝣㐳㕤戰昴慥扢扡㐶㕥㙤て㡡㜷㤱挳㑡戰㈱搹〴ぢ㙡㠸㡣㘳㘹戹慣㤶攲㤴㙡晢㔳戳㜱ㅡ愴㈱捣愷扤扡戸づ㈷㔵昴㡡慡愲㑦㄰㤷㉡ち㈰㐷戲敤㕦〵搲晥ㄹ㔰㤶晥㔰戹㝥挶㤸㜷扥挳㕢㙡攲搸ㄳ挴㜱㔴ㄳ愳㐳㤳扦愵摣㕤摦㉢ㅣ愰晦〶㑤晦㔴㡡敥㙥愸㘷慢㡤㈵昳攱㌷㕤戰㑦ぢ挴〰晥㘲捤攱愹㤸攱扤敦㍥愹㔴㜸㤹挲昷㉤摣愸㜳㡣摢㠴㈸挸换捦㌸搷㐹㍥㠷㙡扦㥡捣ㄷ扤挹つ扦慦㔴搳搸〷ㄲ昴戱㜸敢㝤㔸㔳㐲㥥ㅡ㜱ㄴ昰㐲攱愲愳攳搷㔰㤳㘳㜰扦攱晤㉡㍣昶ち攸捦散晢㤳戵っ〱ㅥ愹㌹〴㑢〴㍢戸㠰扥〱㠶攲㜳㠴挹㡤㐹㈵㕣㜱捣㘹愷㈰挲㔵㌸㐴晥戳戹㠶㤴㝣愵攷挸搶〱扢昶㜹㘶昹昲敥て〴ㄷ搴㉦晣晡㤳敦慥て㡡㙦㤱㈳㘵㕤愹づ昸㌳捤㠸㌲㘶ㄴ㘵ㅡ㈲攳㈸㕤㉥つ愶㌸愵散昴攴㙣㥣㑥搲㄰ㄹ㈷搴㜲㈹捥㡡㔳晦㙣㥣晡㘹〸昳挱慦㉥慥摤攱㘳㔳㍥〰散㠶㕦㠲挴㍦㘹昱㍦㐵㡥愴挵㝦㠸搴ㄲ㉥慤攵㔴㜶搵攳㍢㘶㍦户㙥㘳㜰昱慡敡㙢㥡㜷攳㠶挰㜵戸㥣㠳挲ㄹ㕢㝦扢㈸慦㜴㕣㜰搵㡤捥㈵㡢㝦昷㥢愰攰㤲㕣㑡戰㤴戲㝦㤲㑤戰愳㌵㠴昹㐰㔷ㄷㄷ昱昰挱㕢㕡㠰㄰慣ㄴ晦愴㘰扤㡤㠲敤㐶㙡〹搷搸㜲ち㌶攰慡㈳摥㝢昳㙦敢㔳愳ㅤㄷ攴㜲ち戶敤慥㥡ㅥ㍢㜷〵㠳ㅢ㔶㍣㝡㙡晦扢㍥っ㡡ㄳ㤰挳㑡戰挳戳〹搶㔳㐳㤸て㙡㜵㜱㌵てㅦ扣晡〵〸挱戸㈴㈷〵㍢捣㈸搸㍥愴㤶㜰戱㉤愷㘰愳晦㌴扦攷愶㔱㉦愶敥㑦㕣㤹换㈹搸㤷㕦㌴㝥㝦㔴挵㤴攰摣㕤㍦扣戹㙢挷㍢㐱挱㐵㍡㉢挱扡㘵ㄳ慣㐸㐳㤸て㘰㜵㜱㔹てㅦㅣ㤲ち〸挱戸㌶㈷〵㜳ㅡ〵晢ㅢ㔲㑢戸敡㤶㔳戰㜵愷つ㝣晢戶㡥㐵愹搹㈴㤷攸㜲ち㜶扡ㄸ扥攲昶敢晡〶慦散㌹㙤㔰戴晡愳愰攰㙡㥤㤵㘰昶㙣㠲ㄵ㘸〸昳挱慡㘲ㄴ㌸〹ち昶㍤〲ㄸ㑤攴搷愵慦㈰〹戹㝣㐳㜴㌲〵ㄱㄷㄷ㙣昰挱捦㐷〰㐲ㅢ㕣㘰㤱摡戰ㄹ戵㈱㈰㤳攰慡㐶慡愶扤昲㤰㐹㑥攸晦昹㡦㉣捦㍣晦搰㄰收㐳攷㕣㕣〷挱挷愶㜴〱㕦ㄴ捡挵っ㔹攸㝦㈳㐷㜲㌴㔰㠰㉣攱㌲㠵㔴㈸挸つ㔷㙡㝡ㄸ㥦㝥晤攷ぢ㠳㑦愴㙣敢㐲㍤㐷戶愱昷摤㕦㑣㉣㍡㘷㜴㜹昰㡢搳敦㥣晢捤捦摦ぢち㉥㙦愴〴㑢㡤〶摦㘴ㄳ散㙢つ㘱㍥㑣捥挵〵ㄱ㝣㜰㈶愴㉡ㄸ㔷㌵愴㘰㕦ㅡ〵敢㑥挱戸㕥㤱㔳戰〵攸㌲㝦㥡㝦㜷㤰戰攷㈶っ㜳㕣摣㤰㌹戲〹昶挱戳㥢捡㙦戹㜲㐲昰〸㙦昵㠷㍢㠶㙣ぢち慥㜳㔸〹昶㘹㌶挱㍥搱㄰收㐳攲㕣㕣ㄹ挱〷慦㝢愹㠲㜱㜹㐳ち戶挷㈸㔸㉦ち挶㠵㡢㥣㠲㥤㜴挱捡㕦㝥㝢攲戶㔴㡢㜱㤵㈳愷㘰㥦摣敢攸ㄸ㍤㜷㔱㜰㔱捦㙢愷捣晤ㅡ愳挱㈲攴戰ㄲ散捦搹〴晢㔸㐳㘴ㅣ晥㜶㈹㌸敤敦昰㌷挳敦㘲搲挳捦ㅥ愱ぢ㕥搷㠸㥡捣㔵つ昹㍡㑤戳昴㕦㉢挲㔹㑤㌱晣㌲攵㔸ㅣ㐹㠶ㄳ㥡敡㥡戴㕦㍢慢挱㔱㘵㜴㌳搶㑦〳㔲㘴㡣㤹ㅤ㤱摡ㄸ㡥〷敡ㄲ愹㠹挳㤵愸戱㄰扦慣㤷挰〹挷慤㍦㠶㘵㜶㜸ㄴㄶ愰㥦攳㔲㡦㜰戲㜴收愳㤷㥥攵愴㑢扥㠶㔶㤶搲㠷晥搲㐰ㅥ㡦㜸㍡戸㐵㜶挷戱㌰ㄴ摤㌳戵搱㜰㘸㔹㠱昸〸㑤慣㙥昹㕤㙡㤳㕥㙢昰㔹挷㘹㤵愰㜷晣ㄴ㈰ㅦ扦ㄸ㈷㠷㐷〰愷㜲ㅣ㔲愴㔳愷晡扡㤵㥤ぢ㐷㘶攱攸㕥㌹㤲搲㥢㝥㌶戲㙢㔷摤晤㤱㡡ㄱ㕣户愱ㄵ㌹晡㘷慤摡㑥换慡㥤挰㍡戰㙡愹㙡㥤㤴㕥㉤挱㘵ㅦ㔶㑤扦〴㔷㐰㘴㘱〳戲ㄶ昶戶㘵㘱愷㘴ㄶ昶㌳㔳㘱㕣㐰㐹㉢㙣㡤㕥㤸㈷㙢㘱㙦㕡ㄶ收捤㉣捣㘷㉡㡣㡢ㅡ㘹㠵㜱愵㐰㑡收捦㕡搸づ换挲慡㌲ぢ㍢搵㔴搸扤收挲昸捣㉤ぢㅢ㥣戵戰㕦㕡ㄶㄶ捣㉣㙣愸愹㌰㍥戲愷㐹挶攷㘰㔹㔸㜵搶挲戶㔹ㄶ㌶㈲戳戰㔱愶挲昸ㄸ㥤㔶搸㉢㝡㘱㌵㔹ぢ摢㘲㔹搸㤸捣挲挶㤹ち攳〳愹戱戰〲㍥㈹攵㝡㑡攳㈴愴㑢㑢㝤㈸ㄶぢ捤㉢㙣愹㙦づ户㑥㑢㑣㉦慣㥦㡤㠷㔲㥣㌳㠸敤㐶ㅣ摣慢搴愲ㄴ昶㌲㝥挵〷㝡昵挷㘷慤晥㘶换敡㑦挸慣晥㐴㔳昵昹㜴㘱慣扥攰㤴㕤㌶捣攴慣㠵摤㙦㔹搸㌹㤹㠵㥤㘷㉡㙣户戹㌰㑥愳㘵㘱ㄷ㘴㉤㙣扤㘵㘱㍦捦㉣㙣㡡愹㌰捥挲搳㈴攳搴㔶ㄶ㌶㌵㙢㘱㙢㉣ぢ㙢捣㉣㉣㘲㉡㡣㌳㘳㘳㘱慥敦㤱㠰て昶㜰㐸搹㐴㌰〳挰㈹㌸愵㤴戵㤸㠹㘸敡ㄸ敤搹㕣㑡㠸攷㠹ㅢ昵ㅡ㝣㕡摥㉢㌵㘰户㠰搶搱ち挰㔳㡤㠵扣昹㜰挰㡥㈲挵㌰㘰ぢ捥㐸㔹㡢㠹户㍥㍤攴㝢敦㠵㐳〵愷㤲戲戰㡢㄰戰扥㐳慣搰ぢ戴ㄹ敦㄰㜱㜲㑥ㅦ㠶摢㤸㐴㤷㝦昵敥㈰㌸ㄳ㌵㡡㉣㌸扤㤳㠵捤㐱挰扡戰愵㤶㠵捤㈳攷昴挲ㄶ㌰挹㔰ㄸ㘷㠷㘹㠵㜱捡㈵ぢ㕢㠴㠰㜵㘱㤷㔹ㄶ㜶〹㌹愷ㄷ戶㤸㐹㠶挲㌸㘳㌳ㄶ㘶攷晤戲搳㌷㜳〱ㄵㅤ攴㘶昲ㄲ㤴㈳㜸ㄷ㈶て攵㜲㉤挰㠸攰㝤㤱搵㔰慥㘰㉡㙦㠹㤲收㑡㉤㈰㘹㜸㍢㤳㌴㔷㌱㤵㜷㌲㐹戳搴㐸挳扢㤰愴㔹挶㔴摥㠰㈴捤搵㐶ㅡ摥㍣㈴捤㌵㑣攵㝤㐳搲㕣㙢愴攱㤸㉦㘹㤶㌳㜵愸㑥戳挲㐸挳愱㕡搲慣㘴㉡㐷㘹挹攷㍡㈳つ㐷㔸㐹㜳㍤㔳㌹戸㑡㥡ㅢっ㌴㈵戵㕡㠴㑥㌸搸改㐴㑣收昸〵㤳㌹㥥挹ㅣ㌷㙡〱㐶〴挷㈲㐹戳㡡愹ㅣ㠶㈴捤㑤㐶ㅡづ㈱㤲收㘶愶㜲昴㤰㌴户ㄸ㘹搸昳㈵捤慤㑣㘵愷㤷㌴户ㄹ㘹搸挱攵慣㍦っ㝢攳㜳摡㘹愸㐱㘱㥥㐳戰搳㑢㐴愳㠶攰扢㜲㠵㜸ぢ㥥〳㠱㐴㌴㘸㠸㈰㄰捡㕡㌲㘵㐷㤷〵慥㘳㉣㑡㐰摣ㅤ〸㈴㙦〷散㥢㤲收㑥愲搹㉤㈵捤㕤㕡㠰ㄱ晣慡户㐶戳㥥愹散㑤㤲收㙥㈳つ㝢㠲攴戳㠱愹㡢㜵㥡㝢㡣㌴搲㈲㔹〳晤昹ㄸ㘱㥢㡢㤶㈹〷户晢㄰挰愳慡戴挹っ㉡摡愶愴摡愸㔲㐹慢捣愰愲㜵㑡慡〷㔵㉡㘹㤷ㄹ㔴戴㑦㐹戵㐹愵㤲㤶㤹㐱㐵ぢ㤵㔴て慢㔴搲㌶㌳愸㘸愳㤲敡㔱㤵㑡㕡㘷〶ㄵ慤㔴㔲㍤慥㔲㐹晢捣愰愲㥤㑡慡㉤㉡㤵戴挹っ㉡摡愶愴摡慡㔲㐹慢捣愰愲㜵㑡慡愷㔵㉡㘹㤷ㄹ㔴戴㑦㐹戵㑤愵㤲㤶㤹㐱㐵ぢ㤵㔴捦㐹慡ㄲㅡ搷搹愰捡㥢㉢ㅡ愶㌴㑥㤹昲摦㈵〵愵扤ぢ捥ㄹ㔲㜴敢㐷慦㝤㝣挳摢ㄷっ摥晤摤敡搵㙦敦扡攱昵敦戶㑤ㅤ晣捡㕤㜷扤㜴挶扡搷㍦㍥㉣㜲㐷摥㤶晦ㅥ㝢挷㐲捦捣㠵ㄷ㐵㈶㥤㍣㙡攱戹㌳捥昲㡣敦㍥㈰㍦扦㑢㤷ㄳ㝡散㌸敡㐴搷愵ㄷ㙤ㄵ㉦扥㜷㘴慢㤰昶捡㙡㍣㡦㤲㜸戱㜴ㄷ敤㔶㔶攳〵〴㤴ㄷ〱扡攵〹㘹戶挰愶摢ㄴ捤㔷㤲㙥㈷㔵扥㤰㠶㥢㐱㐵〳㤶㔴㉦慢㔴搲㜴㌳愸㘸挲㤲敡ㄵ㤵㡡㘶㉡㍢㕣㐰敢㜰挳㤰〵㡥㤴㠲㤶㈹ㄱ㝥ㄳ㠲挶㈸ㄱ㤵㈶〴敤㑦㈲㝣㈶〴㑤㑥㈲㉡㑣〸㕡㤹㐴㜸㑤〸ㅡ㤶㐴㤴㥢㄰戴㈵㠹昰㤸㄰㌴ㅦ㠹㜰㥢㄰戴ㄸ㠹昸㤹〹㐱㈳㤱㠸㌲ㄳ㠲㜶㈱ㄱ愷愴㈳㕣㙣㍦敡慥㕢㠱㘰愳㐹㥡㠱改㌴㠲つ㈹ㄱ〳㌴〴て㙦㔱晥㠰㔴挱搶㤳愸㤳㑣㜹搸㘰ㄲ㜱愲〹挱㌶㤲㠸ㄳ㑣〸昲敢㡢慦戲ㄳ㐰㐸㘰㙥改慥晦〳㔰㙡捣昹</t>
  </si>
  <si>
    <r>
      <t>UCL</t>
    </r>
    <r>
      <rPr>
        <b/>
        <sz val="10"/>
        <color indexed="9"/>
        <rFont val="宋体"/>
        <family val="3"/>
        <charset val="134"/>
      </rPr>
      <t>提升</t>
    </r>
    <phoneticPr fontId="50" type="noConversion"/>
  </si>
  <si>
    <t>σ</t>
    <phoneticPr fontId="50" type="noConversion"/>
  </si>
  <si>
    <t>项目级</t>
  </si>
  <si>
    <t>项目级</t>
    <phoneticPr fontId="63" type="noConversion"/>
  </si>
  <si>
    <t>是</t>
  </si>
  <si>
    <t>生产率模型</t>
  </si>
  <si>
    <t>进度偏差模型</t>
  </si>
  <si>
    <t>测试加权缺陷密度模型</t>
  </si>
  <si>
    <t>工作量工期质量模型</t>
  </si>
  <si>
    <t>在2014年的基础上（1.32亿元）, 自研软件销售额提升609.85%（9.37亿元）</t>
    <phoneticPr fontId="50" type="noConversion"/>
  </si>
  <si>
    <t>㜸〱敤㕣㕢㙣ㅣ㔷ㄹ摥㌳摥㔹敦慣敤搸㡤搳㑢㑡㘹㕤㑡㈹搴挱㡤搳㠶㔲㈰〴㕦㥡㑢敢挴㙥散愴㈰㉥㥢昱敥㤹㜸㤲㥤ㄹ㜷㘶搶㠹㑢愵㔶㔰㈸〸㑡愵㜲ㄱ㠵㜲㔱㠵㤰㜸攱昲〲㉤昰㠲㐰〲愱㈲昱〰て〸ㅥち㐲昰〰㐲㤱㜸改〳ㄲ㝣摦㤹㤹摤搹㕤敦搸摤戶攰㈲㥦㜴㝦㥦㌹户㌹攷晣搷昳晦㘷㥡ㄳ戹㕣敥摦㐸晣换㤴㘷收扡挵昵㈰㤴捥挴㡣㔷慢挹㑡㘸㝢㙥㌰㌱攵晢收晡㥣ㅤ㠴㝤㘸㔰㈸摢愸て昴㜲㘰㍦㈸㡢攵㌵改〷㘸愴攷㜲挵愲愱愱㥥㠳昰㌷㤲㍣ㄸ散㌵㤸〷㔸㥡㤹㥥㕦㍥㡦㔱ㄷ㐳捦㤷晢挶捥㐴㝤て㑤㑥㑥㑣㑥ㅣ戸晤慥挹㠹晤晢挶㘶敡戵戰敥换㐳慥慣㠷扥㔹摢㌷戶㔰㕦慥搹㤵㝢攵晡㤲㜷㐱扡㠷攴昲晥摢㤷捤㍢摥㍥㜹挷挱㠳搶㕤㜷扤㝤㄰慦捥㥤㥣㤹㕥昰愵ㄵ扣㐲㘳敡㥣昲ㅤ戳戲㘲㜳㙤㔲晡戶㝢㙥㘲㘶ㅡ晦愵收㡦愷㍢㈷ㄶ㔷愴っ昹㙡改㑢户㈲〳〳ㅤ〷㥣愹㈰愸㍢慢摣㍣挳㌹㠲愵㔶捣㈰搴㥤ㄹ㔹慢ㄹ㑥㌲㙡搱㤹挷摥搵捣昵㐱㘷㔱扡㠱ㅤ摡㙢㜶戸㕥㜰㤶㌰㔰㜵挸㌹ㅤ挸㔳愶㝢㑥㥥㌴ㅤ愹㍢㐷敢㜶㌵ㅦ愵㕣摦㉤挹㄰改㠹愹攵㑦㑣〵捥捣㡡改慢ㄹ〵摣㤸㡣戶㐷晣㑡㙢摢㥢扡㡦换愹慢㌷㜰捣㥢扢户㐳捤ㄹ搳㙦戴ㅣ敦摥㌲㕥㝣敢っ㙥敢摥㍥戵㐷慤㝤摥搲扤㡦摡捡搶搶㘲㈰愶㙦戵愳㔸㡣㔱㈰攸㈷㈸ㄲ㄰㠱㐶㠹㘰㠰㘰㄰㐰攴晦〹㉥㐹㜷㘴㤵㔶㌶戵昲戲㔶慥㘸攵慡㔶㤶㕡搹搲捡攷戴昲㡡㔶戶戵昲㜹慤㝣〱㙤㤲㔴散敦搷攲㈴挳㡦ㄷ搷㝦晦攲扤㡦㑤晦昴愷㕦愸㥣晦搰攰㉥㌴扡㉦㥥搴慣㙦㕥〴愹㌵愹昸挰挴㝥晥摢㥣㉢挰ㄴ搶㐱敢㑥㙢㜲戲㝡㜰扦㜹扢愹㜳㔹ㄹ挸㙦㈱㤴ㄱ戴ㅤ戴敥户摤慡㜷㔱攱敥扡㘹㌳㤰捤㡤ㅢ㡦敢愶扤扡㕢つ㕥户㜱攵㘲㘸㠶昲摡昶扡收㈰ㅤ摤ㄶ挱㔶㌲㔰敦扢扥扤摢ㄹ戳㔶㤷㔳㤷散愸晡昵㙤搵捥㠲敦㉤㜷慦㍤攲换〷ㅡ戵ㅤ㌳㥡㠲㔰㕢㔳㘳㜷慣㌲慡㡡收㌵㌶戳攲〵搲㔵搳ㅢ㜷ㄶ散捡〵改㉦㑡㡡㐴㔹㔵㑢扤㤲㔵㌱搷㡦捦扢㔸㈸戸戵晡㠶㜴愹㜵昷愵㄰捣㉣慢㤸敦慡昴挳昵㈵㜳戹㈶慦㙡㘹ㄲ扤ㄳㄵ㝢㕢㡡㡦㜸㤵㝡㌰攳戹愱敦搵㕡㙢愶慡㙢㈶㈴㑤昵㠴㔷㤵昹㝣㑥〹〵〸摣扥㍥㈱㜲户㜶攷〵㠵㠸ㄴ㡡挹挸搷戴㤲摤挴㈹慣づ慢愸㐹搲愴昶挶㑤〶攳㝣㤵㡣挹攰挰搴㥡愸㍦昸搲㌷㙦㌲㙣〳㜳慦㙥㘳㑤ㅢ㡤㔷㝦昷㥡㜴挳㘳愶㕢慤㐹㍦㔳晢〹捥挸ㄸ〶搰㉦㐳㈰㜴摤㍤慡㍡㜱㐹慣敢ㄷ敤㙡戸㔲㔸㤱昶戹㤵㄰㘵搰㤰挵㈲户戶㈳ㄹ㔷愰挸搸㑤㌰ち㔰㉡攵ち㝢搸愸㔰㐲捡改㤴㑥ㄹ扣摣㈲挸搹慦㠵㤷〷慤㈳㜶㉤㤴㤱㔰ㅥ戶㠰㤱㐸慢㈹昴つ㤱㐴㝤戳ㄲ㈹㡣㍤搶っ愸搴戴摤㜰扤挹户ㅤ㕣ㄲㄱ搱㡥㉣搸㜶戲㠰愲愰㔵ㅥ㘴昰ㅡ㠸愶㑤ㅡ㘴㌷㑥ㄱㄱ搹㈰㐳戳㘳攴㔶㈲㘳晢っㄹ㠱昶㘹㈲㘴敢晤摤㘵〴㠹扤㤳㐸搹愹㉢㍦敥㐸戳㡤㙣昹㐸㥡㕤㠹㡤㌳慥㈲戸㥡攰ㅡ㠲扤〰攲㉦㤰㜰㤴㜲挸户㈶攳㜵㜸㌶慥㈳㜸㍤〰攴㤳㐱㤹ㄳ㡢㉡摡㔰㕢戱㈳搹㙥〸㜶戲㌲㡡㈳㔱㐴换戸㘱㘷づ㌹ち搱戱搵戹㍤㜴㙤㕥改搸㌷㜵愷捤昴㜲㐸㤱ㄹ㑤搳㙢摤愴㘹㝡㈳搸戴㐷扤㜵〳扡ㅡ㘳〴㌷〲㤴㡣㌷㄰㐲戹搰攰摤㥡㐵㑦㤳昲㌵㘱ㄶ㐵挶㔰㡦ち㍥㈶㘴ㅥ〱㌲㠴㕣挷昱㘵挷㠶愶㌹㌸㙥扤收㙤攸㝤摤昹㍢㐶㝡㥢摥摣搱㍢昴ㄷ扤㐴㉢晡㈶戰㤷昸㐳㔷ㅤ㜳㌳慡㡤㌷ㄱ摣〲搰愶㘳㜸晡㝥愹㥥〲㘵ㄶ㍢㈹捣敤愶搷㐵㔹戹㑢敢慢㔲㘹愰㐱㙢挹昴捦挹㄰ㅥ㡣攳戳戰㠵㍤摦㤷㌵ㅣ㙡慢慡㠰攷㤷慢㕢ぢ㠳㈳扥攷戰㝣挷㐶づ㕥ㄳ㡡㈱㥦搷晡㜲㙤㌶㜲㠶慤㤹昲㌹愵㈸㠷㍡昸昶敥㐲㈲搵愹㤵扣搸㉦晢㝣戹㈳㐹㝡㤰㈴㙦挱戶ㅡ户〲㐰㑡㠸摦㜶㤵㈸晢搸散慤慡㔹慢挵㑡て㕦挶改愴捤㠷搸㈱㐷〶㈲㠷敤㌴晣〷挱㤰戳㘸㍢つ㘱㌱攰㉣㐸扦〲摦㠲㕤㤳愵挸㉤㑢㔱戳㈳㉢㕥㈳戲愲慦慦攳㍣㥤攱㕦㔳㜴搲㈶㈵㌲戹㍤戳㌲攳㉣摥㈴㉡扡㈱㈹㔴㌲㕣㐳つ〹㐴捡㘳摢ㅤㄱ搳㠳㠸戹つㅢ㘷散㈷㤸㈴㌸〰愰晦ち㤲㘶慢ㅢ捦㜰㔸晦ㅡ㕤摡攵㜲慥㐸㌴㈸ㄷ攱昳㕤㠵搵㐱扥收㙤〴㜷〲戴㤹㍦㜴㐰㘶㄰愲㐲㜹㡡㄰㔵ㄸ挳㍡㘳换㡢愴㠱㕤ㄶ〲㑢㌳昵㈰昴ㅣ㐶㤶㠶慣㔹敦愴ㄷ捥摡挱㉡㈲㔱愳㔶㥣戹㝦㐵扡愰㉥ㅦ戶㑦㕢㤹户扡㉡慢㠶戵攸搵㈱摡㡥捦㙥㠷㠳㌹戶〳戶愴㍡㥢㙢〲愹户昳㌱㠶㄰搸㘹攵㙦愵㌷㜶㑢摥㙦ㅥ晡㠶㥢㍢扡㘴㠷㌵㌹㘰㐵㑣挷㝣搱挲㉥㈲㜲㔰敤户㤶㔶㝣㈹㘷㠷慣愳扥㕤慤搹慥㈴㌲㘰㘳㌲㔸㌷㈷捦㈱㑡戰攰㌱〶攸戹㐳搶㤲㙦扡挱慡挹㠰攲晡敥㤶㈷ㄵㄶ搱慤㘹摢つ昰ㅡ㠵㐵收㠷慤挵ㄵ敦㈲㈲戶㜵挷㍤㙡慥〶摢〲㉢㈴晡㈸㈹搴〸㑤㘸㥡㈸㙡挵㕥昱挳〳㜹㉥㐷摥换ㄳ㈸㕣攵㜴晡捣㌳戴㌷敤晡㌸㐶㐳㍢㥤㜳ㅡ㐴昴愸㔱搸㤷㈹㠵挹愹挶㕤散昳づ㠰㝢㡥㥥㍥摥㡣捣扤慣㤸戵㑥㉦㝦㠶㡣㔷㘴搱〸㠴搰㐷户㉢㈲ㄵ㤶㤱㜲挰㠱挰㌸㥦摡挹慦㘴愹㌶愴扥㕤捤散ㄱ㐴㤲〶慤㌹㜳㔹搶㄰㡦㜶捣㜰㔷昴㐰㌳搶㌱㙢㐱㕣㌷攳㌹㡥㐹搲㈲㔹㉥㔶㑣㔲昰㔴㍤昴㑥搸慥㘱〱㈸晡㡢㡢捣㑢㈸㌲㉦愹愲㐱敢ㄴ㐳㠳㉡捦戱扣㜳愶㙦㠷㉢㡥㕤㈹昲㠱攱扢㙤㐱㤳㘰㜲㑡摥㈴㈵㌲㘳慣捤㥡㍦つ㤳㉤㤸〰扡㈷㈰㐷戹㜵㐴㍦㈸㔷ㄳ〵晣ㄳ㍤㍡㤶㈰㘰㤴愷搴㜸ㄷ㐶搳搵敤〸㠸ㅣ㤵㉥㈷㜷㌰㉥㍦㡣㤲㐸〸ㄱ敢ㄹ㈴〲慦㘰㑡挸搳挵㕤戰㑥扢㜶〸散ㄱ㘳㐷散㜰㌶〰捡〱㤰㔵挷摢㙢ㄵ㔶㔳㥤挶ㅢ㕡攱㠶捥慡ㄶ㌵㜱㝤㘷㝤㕡㙦扣㜱㠳敡㐸愳愴ㄴ挹㘶㡤㤴㘶搹㘰㡥摢㐹搵〸愵戸ㄳ㙤㈳戲摣愶捤㝤愷ㄴ㜹ㄹ㡡㐹搱㑣捥㜸户㈲ㄴ〴㝡㘳ㅤ㐵㥦㝤㌶㜹愴㈲㌶戴〱㑡搴㔳㔱搹㔰ㅣㄲ㍣㡥㙢㈷㔵㔹㡡㥦挰摦扢攲散㝣㍤㙣愹㌱㉦㡤挶㌵㔳戵摡扣ぢ㉢愱㘲晡搵㙤挲搲㔸㕢愴㘱ㄴ㜷昶慡晤愳敤㑤㌱㘲捣㠶っ㡢㘴昸㠱挱㠶㘰慥㔴㐴㤵搶搹㄰户扡㔱㕣攴搳〹㘹扡ち〳㡢㘱㜵㔶慥㈹㌳慣㘹挹㡦慡づ㡤搳愲㤲愳㠶㌵戵ㅣ㐰愵㠷㤴攳㜱㑥㌱戸㘱㥤愲㕢ち㤷ㄸ㈰㜶攳摣㐲㈵㐴㘸户㌱〰㑦〶摢〷㍢搸㤱㈸㜴㐲敢㡣ㄲ戴㤰㐱戸慤㡢㈰敦昴㠸㔱〸㔲㑢愵㝦ㅣㄶ㕦㝡㡡改㕢㠷㜳㐹㈶㘶㈲㠶扢㌲慣〷㈰㌷ㅤ㤹㈴ㄷ㡤㈶〱昳㐸戲㈹愱㌵㤸㤴搱挴ㄸ愲挹攷㠷戸挵挳㔸搶㌰搹愶㠶㝢㙥愱つ㙤㕡㕢摦㘵ㅤ㜷㉢戵㝡㔵㉡㔵㥣挸㙡愵㤱户〵扥搴ㄵ挰㠸㥢㌲昶㈵摥㤴攳㌸㑡㜱挹㐴㔲敦㜶户㜱ㄸ摤㤵㤰挳ㄸ㤱敡㘳〰㌲挳㉤愷〲㘲ㅤ昷ㄴ㘸ㅦ敥㙥㕥㘰㔰㤷攷㈰搲㍡㡡㈸换收㜰ㅦ慦ㄱ㐵㔶摣㤶㙡㌶攷捤㜹戴搹㔳㐵挷散愸㘸㕢攰〸敢㡣〴㕥愱〰㘳愴㐷敥攰㈰戹换㜱㜴昷昲挳敡㌱㜷ㄹ愸㔰ㄸ㄰㡣昱昲ㄴ㤴挳慥㠲㤱㘸㜰㙢㑤慢㕢㌰晡㑢换摢㤸〲㄰っ〳搳愰㐵换挸挰㤹㐱㝥㜳〳攷〶戴捡㠸㤰愶㠳愹㡣㔱㡥挲㘱て愴㠱㥢㜸㤰㕥昲愰㠴挲㍤敡㘲㔸㜲㌷㜱摣挱ㄱ挸昳慦㙡㉢㕣㌰㐳㕣㝦㜱昷戶ㄵ㑦㔵慢㌴㜷攱㥦摢ㄶ㔸挵搵㡤挸ㅣ摤搳㜶㈹㑢慤㠹昶摤㑤㙤ㄵ昱㘵挱〳戳ㄳ挷捣戰戲戲ㄸ慥㐷ㄷ户㝡㈵〹晤挷昰㐷㙣昸㜶摡捣㜹㤷ㄷ㔱搷戸昷愵ぢ慥㜷搱㔵昳搲〳摥晡〳㠵攰ち㘵㍦㈷㔹捡晤ㅢ晦㔴搲㜲晡㡦㌰攲㔶愶捤〱㥡づㄲ㡥愳㔲㈴つ挶㤰捦愰ㄳ搸敥㡤㕢〳愴㤳㍤㙤㜴愲〴挱づ愱戸攷㕥㌱㐲ㄱ㍦〴㕡㐹㉣搱㤱ㅣ㝢晥㑤戰扥㜸づ㈵㐴㌸㥥㘳㌱愲摦㠸㕣〶敡㤴㈰㡦慦㜸昰㐲挸晦て㤶ㄲ㙥摥㤰㥤晥ぢ捣㉣㥥㙤㐷搱昵㐴搱て㍡㔰㈴㜸つ㐴昱敦㍤挸㈴㐹㘷㜸昶㈵〵挲戹愶㥤〳攸慢㝥攱昷㝦㜸〰㥤㡢㠹㐳搹㘸〸戵摤㡣攷㠶㠹搰搷㘱㈲㌰㜸慦㑣㠴ㄳ挸〸㐶昱㈳ㄳ㈱昶㠱捣愳㘰㜳ㄳ㠱戱扤っ㐳㌰ㄵ㙡㑤戹㌵㜸〲扢捡愱㝦散ㄸ㉥摥捡〰昱㝣㈸慤㘰〶ㅥ愹慢㍢㡢ㄷ㑣摦㜴昶慡昲愳扥㠴㌲昳㤷㜰㤳㕢㜵㘱㡦㙢㌷慣㔱㥤㌶昰㔵㈴㕥昶ㅤ㝦捡搶敥慦〳㔳㔱㡡摣昷愲㈸ち㉦挳㔳㈲㜸㙥挸㝤㜸捦户㡦晥昱挱㐷て昳戶㕡㑣慢晡慤挸昷ㄲ戲愷㍤㠱愰㙥敡愲挸㤵晣㌰攷〴㍥㔱戲㔷㙢㜲摡昴㤵ㄵㄴㄸ㑥㤲㡤〸㉦㐵㤸ㄱ昱㙤〷ㄳㄳ昷ㅥ㈲ㄳ㜳愲捤摤愹㍥㙣㔲㉥挲㠹搴挴㤵㑦㉦〹ㅢ㡡慥㡡慣㐷㙢㔳晦㉥㔴搱㑢㥣㐸慢㤵挸㔳㈷㤳㄰摦㘹搷㜵〷愹敢愲㠳っ挳晥㠹㤴㐲晣㠱ㄴ㤲㍥挸昰㐲㠰㤲㔲愷㤰搱㙦〳挸㠸慣戵㠷㜸改て搸ㄱ〲戲㜱改慦挷㡦㔸戰㡢挰㘲攲㡢敦昵㐴㑢㕢㌴㔱㑤っ搵㉡㥢㘶ㄱㄹ㜵㜸㘱挱㘴㔲扡㠴㑣㤲昴〳挸㙤搹ㅤ挵㤷っ㌹㔱攰㉤㘲㙣摤愱慦慤攴摣敤搶㜱昳〳㝡愶愰ㄴ㠶扢㥢挵㌸㤰慡ㄸ㕤搴戴ㄴㄵㄱづ㐷搹㐶愷㠱戸ち㍡换摤㡢㔳㈹㠲㝦晣㔲㠸昵攳捤愱慦㙣慦愱㡥㜳晢戱㐰晥㘰㝦㕤㥦挱搸㜸㉢㌹〶ㄲ㜶㑢慤㡡搱昵昰搳攸挲㐵攷㠴搱捣慡㘷㜱㄰㝦ㄲ捥敡搳㍡昴㍦愳搷㡡戳捥戰㌷挳搸㉤晡晦扤㈸搸㔴晦ぢ挶摥ㄴ㈲摦ㄷ㘷昸愰㌳㝥戲㘹挸㠶㍢〲捦㌶㠲㌷敡㘰㙣愸㉣㐳摥㔱㙥ㄱㅦ慦㐶搵㑡㠲挳敦㤵㙦扦ㅡ搱攸㑢摢㜶愰慢〰㘴㙣㐸晦㈶㐴㔰搷晥慤㜲㉢㌹摤ㄶ摥㡦㡥㝢㑥搸ㄵ摦ぢ㍣㉢ㅣ㕢㐴搰㜷㡣摦㥥㔹戰㜹愶挴㌷摡㠵摡㑤搸㠹挱て愲捦挹㜹〸散㤳㌲㝣愵㘲㤱㡣㉣㙣㉤㤲挱敦㤰㐶㔲攱㈵㙡㠷攰ち敢扥扡㔹挳愷慢昳昰㜵㠶㉣摡ㄶ捡㉥昲㌸户摦搰攰搶攱㡥搶扤昰〷挹摡〴㠲㘳㙡〹敦晦㈰昷戵㝤て㕡摢挶㙢ぢ搸戲㌷㥦㕢㐹㝦〶㌸摤摡㕢㕡㐹㠶敦攴ㄷ挹㈵愳㑣㠸㑢晢㠷昱㜷敢づ㕡㡥㌶ち㍡㡦㍦攸愶㈳㙣扣〶昷搹ㄶ愲摦㘷搱㔵㑣ㄱ攰㘷㤸㜱㠶て㠲㕥㍥戲愲昸㉡㤶㐵〶㐰㍥㔷愸〰㜴愷敡愷㌷愲敡㤱㝢搸ㄳ㐹昰㡣㐱㜲㉣㠹㉦愳㈱户㉢㕡㌶㔸㠲换ㄶ敡㉣㠱扣㤱昴㐰㍥㈷㜸㤶㔰ㄳ昹㈲㍡㌴㈶㘲愳戴晢㐴扥戰搱㐴〴慤〰戵搰昴昸㈳㠹ㄶ㌱㙡愸㌶ㅣ〲㤷挰〳ㄸ㐹㤴挹㌰攵㈳㠵㑥㈱㡡㌱㍣㐷ㄴ㈱晤㍡晥晢挲攱㕦㍤捦昴昷挳㐲㐹㐴㔴戵慥㠲ㄲ㔱慤攲㠹昴㉡㝣㤴㜶㕦挵攳ㅢ慤㘲㠴挲㤲㌳㌱㐲㠰愱㍥㔱挶ㅦ戵慡㍡㌲摣㔰晥挴㔹〲晣㕡㘶㌱㘲愲㐴昵扤㠸っ晡㜲攷㔵慢㑢挸㈴㝤㜵㙥㐴挶㔷㍥捡㔰攲㡤㐸㍡㜵ち㤱㔷戶㄰愹挷愲ㄳ扢㘳户㠵㤰挰㤲昸搹㙣㔷搹㕥攸㌱搴㉦ㅥ㑢㄰㜳散㔸昲〹㤵ㄶ〷㥦㐰ㄸ㤱㘹㑡㐲攲㐶㡡㡦㈷㡤扦昷晤愶敦ㄴㄵ㐸愰㥥愸㌱〹㑥㌵晥㔸搲昸〰㍥捦㔲㙤㜲扣㑡挰昴㐲搲㤸㠴愹ㅡ㍦㥡㌴晥摢㠱扤㡤挶〹ㅤ㐶㈳敢㈴㤲っ愳㔷ㅤ〳㔲㥦㙡て愳戹㙥㔱㤱づ㔸㔱㌱㐵愸㡡㈱搷㤴㉡ㅤ挴慤㄰ㅦㅦ㑢捦攱㤲ㄳ敥㠲㐰摡㐶晦捦㠴攳戸晣㌴㙢㠶㈶扥㠵㕥㐳搴搹㌷搴ㄳ㍢ㄷ慣㜹ㅦ〵晤搶昱〰㠷慢敡戶㈲ㄱ搸〵昹㘸㝦㌷昱捥㘷搸㤰捤晤㐸愲㘵ㅡ㉦㤳昴愶㐵㔴㠴㈵㉦㍥㤲㘰㌶昷㐸㤳㘶㡣㠷㠱ㅣ㠸㐹㐰㘶㡣㐷〰愳㠸捣ㅥㄶ㡣㤰晦ㄵ㜳㝦㠴ㄵㅦ㈵㜸ㄴ愰㈴挸散愴㠳挲挷〰㠶㤳晦㘳挵搸㥡㜲㥣㘸攲挱攴㘵㘹㌲㌲ㅥ㘳㠷㑦〰昴挱㡦㉢㘲㈲㉣ㄹ㥦㐴㐹晡愵ㄴㅣ敡愵㥦㘲挵愷〹ㅥ〷㈸改㥣散㤶㜷㡤㙢敡㔱㠵㝤〶㕤挵㈳〴昸ㄹ㑦挴ㄹ㍥攸摣㠷㜷㜶㌷㥡㜹㈶㑥扥昰㐷捣戳攵㔳晥扢昱㘹晥㍡ㄷ摤㠷晦㌳㠹慥㉣晣扣昶㡥摥挶㈲ㄳ搰㌸㔷扦㔵㙣昶换ㄸ㠷敢㙡㠶㔲㌸㈲㤵㑡㔱㉢〸攲㥢ぢㄶㅥ摥挰户ㅣ㔲ㄵ㐲㤰〶㔴㠵ㅢ㔷ㅣ㐶㠱昱㔹㌶㈵㡥㠹㈷攳㜳㝣㈲㙡搵㈶㝥㍥捥昰㐱㄰慦慡晢昹戸㝢昲㐲攲㕡㔵搸㙤㉦㈴晥㔵挵㑡晡㠵㑦㜱㌰㠵㉣㘴㕡戵ㄲ㤱愶㘸攸换挸っ昵つ㜳㙥昷攳愷㕤ㄲ㤵戳搵戳㘷㕦ㅣ捥㡦㕤㥢㝦敦㝢〶㥦㝡攱㤷㝦㝡昲㌷ㅦ㌸昴搷㝦㍤晤昴㙦晥晣攴昳晦晡昱昲愱㥦㍦昳捣捦敥昹摡昳㝦摡㙤㝤㕤晢晥㡢㜳㕦㝦㘸昲挲㐳て㔸愷㙦㍤晡搰晢捥摦㌷戹㜰挵㜸㕦㕦㝦晦㉤愳扦戸收捤㈳㡦㍣昰慣昸挹敦慥㜶㠵㕡㉥㕥搰㍡つ㉥㕢㑤攳㉢挸㘰ㅡ㥣昱慢㍡つ㉥㔷㙤搴㜲扣㔱搳㈸㈸挲戹挱〹愸ち戳戵㘲攰㍦㐶㉣戳扢</t>
    <phoneticPr fontId="76" type="noConversion"/>
  </si>
  <si>
    <t>Decisioneering:7.0.0.0</t>
    <phoneticPr fontId="76" type="noConversion"/>
  </si>
  <si>
    <t>CB_Block_0</t>
    <phoneticPr fontId="76" type="noConversion"/>
  </si>
  <si>
    <t>㜸〱敤㕣㙢㙣ㅣ㔷扤摦㌳摥㔹敦慣敤搸㡤搳㐷㑡㘹㕤㑡㈹搴挱㡤㤳㠶㔲㈰〴㍦㥡挴挵㠹摤搸㐹㐱㠰㌶攳摤㌳昶㌴㍢㌳敥捣慣ㄳ㤷㑡慤愰愵㈰㕥ㄲ㉦㔱㈸昷愲敡ち改㝥戹ㄷ扥㜰攱挲ㄷ㈴〴〸ㄵ挱〷昸㠰〴㔲㜹〸㠴㐰㈸ㄲ㕦昸㠰〴扦摦㤹㤹摤搹㕤敦搸摤戶攰㈲㥦㜴晦㍥㜳㕥㜳捥昹㍦捦晦㝦愶㌹㤱换攵晥㡥挴扦㑣㜹㘶㙥㕡摡っ㐲改㑣捣㜸戵㥡慣㠴戶攷〶ㄳ㔳扥㙦㙥捥摢㐱搸㠷〶㠵戲㡤晡㐰㉦〷昶㈳戲㔸摥㤰㝥㠰㐶㝡㉥㔷㉣ㅡㅡ敡㌹〸㝦㈳挹㠳挱㕥㠳㜹㠰攵㤹改㠵㤵㠷㌰敡㔲攸昹昲搰搸㠵愸敦昱挹挹㠹挹㠹㈳㐷敦㥤㥣㌸㝣㘸㙣愶㕥ぢ敢扥㍣敥捡㝡攸㥢戵㐳㘳㡢昵㤵㥡㕤㜹愷摣㕣昶㉥㐹昷戸㕣㌹㝣㜴挵扣晢捤㤳㜷ㅦ㍢㘶摤㝢敦㥢〷昱敡摣搹㤹改㐵㕦㕡挱㑢㌴愶捥㈹摦㍤㉢㉢㌶搷㈶愵㙦扢慢ㄳ㌳搳昸㉦㌵㝦㍣摤㌳戱戴㈶㘵挸㔷㑢㕦扡ㄵㄹㄸ攸㌸攰㑣〵㐱摤㔹攷收ㄹ捥㐹㉣戵㘲〶愱敥捣挸㕡捤㜰㤲㔱㡢捥〲昶慥㘶㙥づ㍡㑢搲つ散搰摥戰挳捤㠲戳㡣㠱慡㐳捥昹㐰㥥㌳摤㔵㜹搶㜴愴敥㥣慡摢搵㝣㤴㜲㝤㜷㈴㐳愴㈷愶㤶㍦㌱ㄵ㌸㌳㙢愶慦㘶ㄴ㜰㘳㌲摡㥥昴㉢慤㙤㙦敢㍥㉥愷慥摥挰㌱㙦敦摥づ㌵ㄷ㑣扦搱㜲扣㝢换㜸昱慤㌳戸慢㝢晢搴ㅥ戵昶㜹㐳昷㍥㙡㉢㕢㕢㡢㠱㤸扥搵㡥㘲㌱㐶㠱愰㥦愰㐸㐰〴ㅡ㈵㠲〱㠲㐱〰㤱晦ぢ戸㈴摤㤱㔵㕡搹搴捡㉢㕡戹愲㤵慢㕡㔹㙡㘵㑢㉢慦㙡攵㌵慤㙣㙢攵㠷戴昲㈵戴㐹㔲戱扦㕦㡢搳捡㙦㥥㉣摤㝡攴挷㜳ㅦ晥攵昷晥戰晡㠳愳㈳㠳晢搰攸㠱㜸㔲戳扥㜹ㄹ愴搶愴攲㈳ㄳ㠷昹㙦㝢慥〰㔳㔸挷慣㝢慣挹挹敡戱挳收㔱㔳攷戲㌲㤰摦㐲㈸㈳㘸㍢㘸㍤㘸扢㔵敦戲挲摤㑤搳㘶㈰㥢ㅢ㌷ㅥ搷㑤㝢㜵户ㅡ扣㙡敢捡愵搰っ攵㡤敤㜵捤㐱㍡扡㉤㠱慤㘴愰摥㜷㜳㝢户ぢ㘶慤㉥愷慥搸㔱昵慢摢慡㥤㐵摦㕢改㕥㝢搲㤷て㌷㙡㍢㘶㌴〵愱戶愱挶敥㔸㘵㔴ㄵ捤㙢㙣㘶捤ぢ愴慢愶㌷敥㉣摡㤵㑢搲㕦㤲ㄴ㠹戲慡㤶㝡㉤慢㘲慥ㅦ㕦㜰戱㔰㜰㙢昵㌵改㔲敢扥㉢㈱㤸㔹㔶㌱摦㜵改㠷㥢换收㑡㑤㕥搷搲㈴㝡㈷㉡づ戶ㄴ㥦昴㉡昵㘰挶㜳㐳摦慢戵搶㑣㔵㌷㑣㐸㥡敡ㄹ慦㉡昳昹㥣ㄲち㄰戸㝤㝤㐲攴敥散捥ぢちㄱ㈹ㄴ㤳㤱㙦㘸㈵扢㠹㜳㔸ㅤ㔶㔱㤳愴㐹敤戵摢っ挶昹㉡ㄹ㤳挱㠱愹㌵㔱㝦昰愵慦摦㘶搸〶收㕥摥挶㥡㌶ㅡ慦晥扥つ改㠶愷㑤户㕡㤳㝥愶昶ㄳ㥣㤱㌱っ愰㕦㠵㐰攸扡㝢㔴㜵攲㡡搸搴㉦摢搵㜰慤戰㈶敤搵戵㄰㘵搰㤰挵㈲户戶㈳ㄹ搷愰挸搸㑦㌰ち㔰㉡攵ち〷搸愸㔰㐲捡改㤴㑥ㄹ扣摣㈲挸搹慦㠵㤷〷慤㤳㜶㉤㤴㤱㔰ㅥ戶㠰㤱㐸慢㈹昴つ㤱㐴㝤戳ㄲ㈹㡣〳搶っ愸搴戴摤㜰戳挹户ㅤ㕣ㄲㄱ搱㥥㉣搸㜵戲㠰愲愰㔵ㅥ㘴昰ㅡ㠸愶㑤ㅡ㘴㌷㑥ㄱㄱ搹㈰㐳戳㘳攴㔶㈲㘳晢っㄹ㠱昶㘹㈲㘴敢挳摤㘵〴㠹扤㤳㐸搹愹㉢㍦敥㐹戳慤㙣昹㐸㥡㕤㡢㡤㌳慥㈳戸㥥攰〶㠲㠳〰攲㜷㤰㜰㤴㜲挸户㈶攳㔵㜸㌶㙥㈲㜸㌵〰攴㤳㐱㤹ㄳ㡢㉡摡㔰㍢戱㈳搹㙥〸㜶戲㌲㡡㈳㔱㐴换戸㘱㘷づ㌹ち搱戱搵戹㍢㜴㙤㕥改搸搷㜵愷捤昴㜲㐸㤱ㄹ㑤搳㙢摤愶㘹㝡㈳搸戴㐷扤㜵ぢ扡ㅡ㘳〴户〲㤴㡣搷㄰㐲戹搰攰摤㤹㐵㑦㤳昲ㄵ㘱ㄶ㐵挶㔰㡦ち㍥㈶㘴ㅥ〱㌲㠴㕣挷昱㘵捦㠶愶㌹㌸㙥扤攲㙤攸㐳摤昹㍢㐶㝡㥢摥摣搳㍢昴ㄷ扤㐰㉢晡㌶戰㤷昸㐵㔷ㅤ㜳㍢慡㡤搷ㄱ摣〱搰愶㘳㜸晡㝥愱㥥〲㘵ㄶ㍢㈹捣敤愷搷㐵㔹戹换㥢敢㔲㘹愰㐱㙢搹昴㔷㘵〸て挶摣㉣㙣㘱捦昷㘵つ㠷摡慡㉡攰昹攵晡搶挲攰愴敦㌹㉣摦戳㤱㠳㔷㠴㘲挸攷戵扥㕣㥢㡤㥣㘱㙢愶㝣㑥㈹捡愱づ㍥摡㕤㐸愴㍡戵㤲ㄷ晢㘵㥦㉦昷㈴㐹て㤲攴つ搸㔶攳㑥〰㐸〹昱戳慥ㄲ攵㄰㥢扤㔱㌵㙢戵㔸改攱换㌸㥤戴昹㄰㍢攴挸㐰攴戰㥤㠶晦㈰ㄸ㜲㤶㙣愷㈱㉣〶㥣㐵改㔷攰㕢戰㙢戲ㄴ戹㘵㈹㙡昶㘴挵㉢㐴㔶昴昵㜵㥣愷㌳晣㙢㡡㑥摡愴㐴㈶户㘷㔶㘶㥣挵㥢㐴㐵㌷㈴㠵㑡㠶㙢愸㈱㠱㐸㜹㙣扢㈷㘲㝡㄰㌱㜷㘱攳㡣挳〴㤳〴㐷〰昴ㅦ㐱搲散㜴攳ㄹづ敢摦愰㑢扢㕣捥ㄵ㠹〶攵㈲㝣慥慢戰㍡挶搷扣㠹攰ㅥ㠰㌶昳㠷づ挸っ㐲㔴㈸㑦ㄱ愲ち㘳㔸ㄷ㙣㜹㤹㌴戰捦㐲㘰㘹愶ㅥ㠴㥥挳挸搲㤰㌵敢㥤昵挲㔹㍢㔸㐷㈴㙡搴㡡㌳て慥㐹ㄷ搴攵挳昶㘹㉢昳搶搷㘵搵戰㤶扣㍡㐴摢摣散㙥㌸㤸㘳㍢㘰㑢慡戳戹㈶㤰㝡㍢ㅦ㘳〸㠱㥤㔶晥㔶㝡㘳㜷攴晤收愱㙦戸戹愳换㜶㔸㤳〳㔶挴㜴捣ㄷ㉤散㈲㈲〷搵㝥㙢㜹捤㤷㜲㜶挸㍡攵摢搵㥡敤㑡㈲〳㌶㈶㠳㜵昳㜲ㄵ㔱㠲㐵㡦㌱㐰捦ㅤ戲㤶㝤搳つ搶㑤〶ㄴ㌷昷户㍣愹戰㠸㙥㑤摢㙥㠰搷㈸㉣㌲㍦㙣㉤慤㜹㤷ㄱ戱慤㍢敥㈹㜳㍤搸ㄵ㔸㈱搱㐷㐹愱㐶㘸㐲搳㐴㔱㉢昶㡡ㅦㅥ挸㜳㌹昲㕥㥥㐰攱㉡愷搳㘷㥥愱扤㘹搷挷㌱ㅡ摡改㥣搳㈰愲㐷㡤挲扥㑣㈹㑣㑥㌵敥㘵㥦户〰摣㝦敡晣㕣㌳㌲昷愲㘲搶㍡扤晣ㄹ㌲㕥㤱㐵㈳㄰㐲ㅦ摤扥㠸㔴㔸㐶捡〱〷〲攳㝣㙡㈷扦㤲愵摡㤰晡昶㌵戳㈷ㄱ㐹ㅡ戴收捤ㄵ㔹㐳㍣摡㌱挳㝤搱〳捤㔸挷慣〵㜱摤㡣攷㌸㈶㐹㡢㘴戹㔴㌱㐹挱㔳昵搰㍢㘳扢㠶〵愰攸㉦㉥㌲慦愰挸扣愲㡡〶慤㜳っつ慡㍣挷昲㔶㑤摦づ搷ㅣ扢㔲攴〳挳㜷扢㠲㈶挱攴㤴扣㐹㑡㘴挶㔸㥢㌵㝦ㅥ㈶㕢㌰〱㜴㑦㐰㡥㜲敢㠸㝥㔰慥㈶ち昸㈷㝡㜴㉣㐱挰㈸㑦愹昱㌶㡣愶慢摢ㄱ㄰㌹㉡㕤㑤敥㘰㕣㝤っ㈵㤱㄰㈲搶㌳㐸〴㕥挱㤴㤰愷㡢扢㘰㥤㜷敤㄰搸㈳挶㑥摡攱㙣〰㤴〳㈰慢㡥户㌷㉡慣愶㍡㡤㌷戴挲㉤㥤㔵㉤㙡攲收捥晡戴摥㜸敤ㄶ搵㤱㐶㐹㈹㤲敤ㅡ㈹捤戲挵ㅣ㜷㤳慡ㄱ㑡㜱㈷摡㐶㘴戹㑤㥢晢㑥㈹昲㈲ㄴ㤳愲㤹㥣昱㜶㐵㈸〸昴挶㍡㡡㍥晢㙣昲㐸㐵㙣㘸〳㤴愸愷愲戲愱㌸㈴㌸㠷㙢㈷㔵㔹㡡㥦挰摦晢攲散㐲㍤㙣愹㌱慦㡣挶㌵㔳戵摡㠲ぢ㉢愱㘲晡搵㕤挲搲㔸㕢愴㘱ㄴ㜷昶慡晤愳敤㑤㌱㘲捣㠶っ㡢㘴昸㠱挱㠶㘰慥㔴㐴㤵搶搹㄰户扡㔱㕣攴搳ㄹ㘹扡ち〳㑢㘱㜵㔶㙥㈸㌳慣㘹挹㡦慡づ㡤搳愲㤲愳㠶㌵戵ㄲ㐰愵㠷㤴攳㜱㑥㌱戸㘱㥤愳㕢ち㤷ㄸ㈰㜶攳摣㘲㈵㐴㘸户㌱〰㑦〶扢〷㍢搸㤱㈸㜴㐲敢㡣ㄲ戴㤰㐱戸慤㡢㈰敦昴㠸㔱〸㔲㑢愵㍦㥦㄰㕦㜸㥡改扦㑦攴㤲㑣捣㐴っ㜷㘵㔸て㐰㙥㍡㌲㐹㉥ㅡ㑤〲收㤱㘴㔳㐲㙢㌰㈹愳㠹㌱㐴㤳捦て㜱㡢㠷戱慣㘱戲㑤つ昷摣㐲ㅢ摡戴戶戹捦㥡㜳㉢戵㝡㔵㉡㔵㥣挸㙡愵㤱㜷〵扥搴ㄵ挰㠸㥢㌲昶㈵摥㤴㌹ㅣ愵戸㘴㈲愹㜷扢摢㌸㠱敥㑡挸㘱㡣㐸昵㌱〰㤹攱㤶㔳〱戱㡥㝢ち戴て昷㌷㉦㌰愸换㜳㄰㘹ㅤ㐵㤴㘵昳戸㡦搷㠸㈲㉢㙥㑢㌵㥢昷收㍤摡散愹愲搳㜶㔴戴㉢㜰㠴㜵㐶〲慦㔰㠰㌱搲㈳㜷㜰㤰摣搵㌸扡㝢昵㌱昵㤸扢ち㔴㈸っ〸挶㜸㜹ち捡㘱㔷挱㐸㌴戸戵愶搵㉤ㄸ晤愵攵㙤㑣〱〸㠶㠱㘹搰愲㘵㘴攰捣㈰扦扤㠱㜳ぢ㕡㘵㐴㐸搳挱㔴挶㈸㐷攱戰〷搲挰㑤㍣㐸㉦㝢㔰㐲攱〱㜵㌱㉣戹㥢㌸敥攰〸攴昹搷戵ㄵ㉥㥡㈱慥扦戸〷摢㡡愷慡㔵㥡扢昰捦敤ち慣攲敡㐶㘴㡥ㅥ㘸扢㤴愵搶㐴晢敥戶戶㡡昸戲攰㤱搹㠹搳㘶㔸㔹㕢ち㌷愳㡢㕢扤㤲㠴晥㙤昸㈳戶㝣㍢㙤收扣换㡢愸ㅢ摣晢搲㈵搷扢散慡㜹改〱㙦晤㠱㐲㜰㠵戲㥦㤳㉣攵晥㡥㝦㉡㘹㌹晤㕢ㄸ㜱㈷搳收〰㑤〷〹挷㔱㈹㤲〶㘳挸㘷搰〹㙣昷挶慤〱搲挹㠱㌶㍡㔱㠲㘰㡦㔰摣搵㤷㡣㔰挴晦〳慤㈴㤶攸㐸㡥㍤晦ち㔸㕦㝣ㄳ㈵㐴㌸㥥㘳㌱愲摦㡡㕣〶敡㤴㈰㡦慦㜸昰㐲挸扦て㤶ㄲ㙥摥㤲㥤晥〹捣㉣扥搱㡥愲㥢㠹愲晦敢㐰㤱攰㌵㄰挵扦昷㈳㤳㈴㥤攱搹ㄷㄴ〸攷㥡昶づ愰㉦晢㠵摦㝦攱〱㜴㍥㈶づ㘵愳㈱搴㜶㍢㥥ㅢ㈶㐲㕦㠷㠹挰攰扤㌲ㄱ捥㈰㈳ㄸ挵㡦㑣㠴搸〷戲㠰㠲敤㑤〴挶昶㌲っ挱㔴愸㌵攵搶攰〹散㍡㠷晥戱搳戸㜸㉢〳挴昳愱戴㠲ㄹ㜸愴慥敦㉣㕥㌴㝤搳㌹愸捡㑦昹ㄲ捡捣㕦挶㑤㙥搵㠵㍤㙥摣戲㐶㜵摡挲㔷㤱㜸搹昷晣㈹㍢扢扦づ㑣㐵㈹㜲摦㡢愲㈸扣〸㑦㠹攰戹㈱昷晥〳晦㜳敡㔷㡦㍣㜱㠲户搵㘲㕡搵敦㐴扥㤷㤰㍤敤〹〴㜵㔳ㄷ㐵慥攵㠷㌹㘷昰㠹㤲扤㕥㤳搳愶慦慣愰挰㜰㤲㙣㐴㜸㈹挲㡣㠸㙦㌷㤸㤸戸昷㄰㤹㤸ㄳ㙤敥㑥昵㘱㤳㜲ㄱ㑥愴㈶慥㝣㝡㐹搸㔰㜴㔵㘴㍤㕡㥢晡㔷愱㡡㕥攰㐴㕡慤㐴㥥㍡㤹㠴昸摦㜶㕤㜷㡣扡㉥㍡挸㌰散㥦㐸㈹挴ㅦ㐸㈱改㠳っ㉦〴㈸㈹㜵づㄹ晤㉥㠰㡣挸㕡㝢㠸㤷晥㠰㍤㈱㈰ㅢ㤷晥㝡晣㠸〵扢〸㉣㈶扥昸㕥㑦戴戴㐵ㄳ搵挴㔰慤戲㘹㤶㤰㔱㠷ㄷㄶ㑣㈶愵换挸㈴㐹㍦㠲摣㡥摤㔱㝣挹㤰ㄳ〵摥㈲挶搶ㅤ晡摡㑡捥㝤㙥ㅤ㌷㍦愰㘷ち㑡㘱戸晢㔹㡣〳愹㡡搱㐵㑤㑢㔱ㄱ攱㜰㤴㙤㜴ㅡ㠸慢愰戳摣㠳㌸㤵㈲昸挷㉦㠵㔸㍦摥ㅣ晡摡昶ㅡ敡㌸户ㅦぢ攴て昶搷捤ㄹ㡣㡤户㤲㘳㈰㘱㜷搴慡ㄸ㕤て㍦㡦㉥㕣㜴㑥ㄸ捤慣㝡ㄶ挷昰㈷攱慣㍥慤㐳晦㌳㝡慤㌸敢〲㝢㌳㡣摤愲晦摦㠵㠲㙤昵扦㘰散㑤㈱昲摤㜱㠶て㍡攳㈷摢㠶㙣戸㈳昰㙣㈳㜸愳づ挶㠶捡㌲攴ㅤ攵㤶昰昱㙡㔴慤㈴㌸晣㕥昹昶慢ㄱ㡤扥戴㙤〷扡ち㐰挶㠶昴慦㐰〴㜵敤摦㉡户㤲搳㙤攱㍤攸㜸攰㡣㕤昱扤挰戳挲戱㈵〴㝤挷昸敤㤹〵㥢㘷㑡晣㔷扢㔰扢つ㍢㌱昸㍥昴㌹扢〰㠱㝤㔶㠶㉦㔵㉣㤲㤱㠵㥤㐵㌲昸ㅤ搲㐸㉡扣㐴敤㄰㕣㘳㍤㔰㌷㙢昸㜴㜵〱扥捥㤰㐵扢㐲搹㐵ㅥ攷昶ㅢㅡ摣㍡摣搱㝡㈷晣㐱戲㌶㠱攰㤸㕡挲㝢摥挷㝤㙤摦㠳搶戶昱摡〲戶散捤攷㔶搲㥦〵㑥㜷昶㤶㔶㤲攱㍢昹㐵㜲挹㈸ㄳ攲搲晥〹晣摤戹㠳㤶愳㡤㠲捥攳て扡改〸ㅢ慦挱㝤戶㠳攸昷㐵㜴ㄵ㔳〴昸ㄹ㘶㥣攱㠳愰㤷㡦慣㈸晥〳换㈲〳㈰㥦㉢㔴〰扡㔳昵㌳㕢㔱昵挸晤散㠹㈴㜸挶㈰㌹㤶挴ㄷ搱㤰摢ㄵ㉤ㅢ㉣挱㘵ぢ㜵㤶㐰摥㐸㝡㈰㥦ㄳ㍣㑢愸㠹㝣ㅥㅤㅡㄳ戱㔱摡㝤㈲㥦摢㙡㈲㠲㔶㠰㕡㘸㝡晣㤱㐴㡢ㄸ㌵㔴ㅢづ㠱㑢攰〱㡣㈴捡㘴㤸昲㤱㐲愷㄰挵ㄸ扥㐹ㄴ㈱晤㈴晥晢晣㠹ㅦ㍤挷昴愷ㄳ㐲㐹㐴㔴戵慥㠲ㄲ㔱慤攲㤳改㔵昸㈸敤扥㡡㡦㙦戵㡡ㄱち㑢捥挴〸〱㠶晡㐴ㄹ㝦搴慡敡挸㜰㐳昹ㄳㄷ〹昰㙢㤹挵㠸㠹ㄲ搵昷㌲㌲攸换㥤㔷慤慥㈰㤳昴搵戹ㄱㄹ㕦昹㈸㐳㠹㌷㈲改搴㈹㐴㕥搹㐲愴ㅥ㡢㑥散㡥摤ㄵ㐲〲㑢攲㘷戳㕤㘵㝢愱挷㔰扦㜸㉡㐱捣改搳挹㈷㔴㕡ㅣ㝣〲㘱㐴愶㈹〹㠹ㅢ㈹㍥㤴㌴晥摡搷㥢扥㔳㔴㈰㠱㝡愲挶㈴㌸搵昸挹愴昱ㄱ㝣㥥愵摡攴㜸㤵㠰改昹愴㌱〹㔳㌵㝥㈲㘹晣挷㈳〷ㅢ㡤ㄳ㍡㡣㐶搶㐹㈴ㄹ㐶慦㍡〶愴㍥搵ㅥ㐶㜳摤愲㈲ㅤ戰愲㘲㡡㔰ㄵ㐳慥㈹㔵㍡㠸㕢㈱㍥㍥㤶㥥挷㈵㈷摣〵㠱戴㡤晥㥦〹㜳戸晣㌴㙢㠶㈶扥㠵摥㐰搴搹㌷搴ㄳ㍢ㄷ慣〵ㅦ〵晤搶㕣㠰挳㔵㜵㔷㤱〸散㠲㝣戴扦摢㜸攷㌳㙣挸收㝥㈴搱㌲㡤㤷㐹㝡搳㈲㉡挲㤲ㄷㅦ㐸㌰㥢㝢扣㐹㌳挶㘳㐰づ挴㈴㈰㌳挶攳㠰㔱㐴收〰ぢ㐶挸晦㡡戹㍦挰㡡てㄲ㍣〱㔰ㄲ㘴㜶搲㐱攱㐹㠰攱攴晦㔸㌱戶愱ㅣ㈷㥡㜸㈴㜹㔹㥡㡣㡣愷搸攱挳〰㝤昰攳㡡㤸〸㑢挶㐷㔰㤲㝥㈹〵㠷㝡改㐷㔹昱㌱㠲㡦〳㤴㜴㑥㜶挷扢挶㌵昵愸挲㍥㠱慥攲㜱〲晣㡣㑦挶ㄹ㍥攸摣㠷户㜶㌷㥡㜹㈶㑥扥昰㐷捣戳攵㔳晥晢昰㘹晥㈶ㄷ摤㠷晦㌳㠹慥㉣晣扣昶㤶摥挶㈲ㄳ搰㌸㔷扦㜵㙣昶㡢ㄸ㠷敢㙡㠶㔲㌸㈲㤵㑡㔱㉢〸攲㥢ぢㄶㅥ摥挰户ㅣ㔷ㄵ㐲㤰〶㔴㠵ㅢ㔷㥣㐰㠱昱㘹㌶㈵㡥㠹㈷攳㌳㝣㈲㙡搵㈶㝥㌶捥昰㐱㄰慦慡晢㐳㜱昷攴㠵挴戵慡戰摢㕥㐸晣慢㡡戵昴ぢ㥦收㘰ち㔹挸戴㙡㈵㈲㑤搱搰ㄷ㤱ㄹ敡ㅢ收摣ㅥ挴㑦扢㈲㉡ㄷ慢ㄷ㉦晥㜵㌸㍦㜶㘳晥㕤敦ㄸ㝣晡昹ㅦ晥晡㔳㍦㝤敦昱摦晦敤㤹㘷㝥晡摢㑦㍤昷户㙦慦ㅣ晦晥戳捦㝥昷晥晦㝣敥搷晢慤㉦㙢㕦晦敢晣㤷ㅦ㥤扣昴攸挳搶昹㍢㑦㍤晡敥㠷ㅥ㤸㕣扣㘶扣慦慦扦晦㡥搱ㅦ摣昰晡㤱挷ㅦ晥㠶昸捥捦慦㜷㠵㕡㉥㕥搰㍡つ㉥㕢㑤攳㑢挸㘰ㅡ㥣昱换㍡つ㉥㔷㙤搴㑡扣㔱搳㈸㈸挲戹挱〹愸ち戳戵㘲攰ㅦ挸㤳戳㜲</t>
    <phoneticPr fontId="76" type="noConversion"/>
  </si>
  <si>
    <t>㜸〱挵ㄷ㕢㙣摢㔴搴㜶ㄲ挷㑥㥡㉥ㄳㅡ慦つ〸㕡〷敢搶ㄹ愷㑤搶ㄶ㔱㐱敡慥㕢搸摡㘴㑤㌶挴挷㘴㌹挹㙤敢搵㡥㌳摢愹摡㔱搰㘰愰㌱ㅥ㐲㠰㤰昶㌱㙤ㅡ搲挶㠰㠹昱〱摢挴挶〷ㄲ㐲〸㈴㈴㈴昸㐱晢㙤㍡搰愴㝤㠰搸ㅦ㜰㡥ㅤ户㔹㔷愵っ㔵攲㑡㌹扥攷摣㜳捦戹攷摥昳ち㐵㔳ㄴ昵㌷っ晣攲昰攳㘴㕤㙥摡戲㠹㉥㐸㠶愶㤱愲慤ㅡ㘵㑢㐸㤹愶㌲扤㑢戵㙣ㅦ㌰戰戲ち敢㔶㐰戶搴㠳㠴㤳㈷㠹㘹〱㔳㠰愲㌸㡥㘷㘰ㅤ㠵攰㉦敡㈱㍣敥㙡昱〳挸㑢晤㤹挲㝥㤰㥡戳つ㤳㜴挴昶扡㝢晢攲㜱㈱㉥㜴㜶昵挶〵戱㈳㈶㔵㌵扢㙡㤲扥㌲愹摡愶愲㜵挴戲搵㠲愶ㄶ㜷㤲改扣㌱㐱捡㝤愴㈰㜶ㄵ㤴㐴㑦㍣㤱㑣㡥昶昶昶戴㠰㙡㙡㌸㈳昵ぢ挳挴㕥㈱㤹〱㍣昲㘳〳愴愸愲㙤㠴㤸㙡㜹㑣〰つ户㥣㕦挸㔴㙣㈱㤳㜳㉤㔲㈷㐹㄰捤㤴戳㈶ㄹ㈵㈶㈹ㄷ㠹搵㉡㙦㥢㉡ㄲ㑤㈲㥡㌶㐲㐶慤戰扣摤㌴慡㤵㜴戹㐴愶晣昲㕥挵攴攴敤㔵戵㌴愴㔴㈲晡ㅥ㡢㡣㈸攵㌱㌲慣攸㈴愰㈳㤹昱㔳㝥ㅦ攵㡢㉦㜷〸愹扦㕢戸㐵つ㕥㌴ㄷ㕢戴つ慦〷㡥扢㤳㤸㘵愲〹㜰㘴扣戴愵㥥㝡㠷㘲㡤摢㑡㐱㈳㜴戸敥〸㜸ㄸ㤴ㄹ攲㔹㠰㌸㜸戴㤴攷〰搰晥㥢攰㍦㡤㥣㘱愰㌲戲挲挸〵㐶㉥㌲㜲㠹㤱〹㈳㡦㌲昲ㄸ㈳㡦㌳戲捡挸晢ㄹ㜹〲㜸扣挱〵㠳㑣㝤っ敥扢晡晥攷摦摥㝣敡攳㑤摦ㅣ扣戰敦愵慦〳愸敦捥敤㐷户攳㥤㉢〴㤷戱〲晡愰㘱㕡㍥㕦㔳㕢㥢㉥愲敤㝣〸〱摡ㄶ㐰摢㤷扤摤扢㠱㠹㔶攸㐲㔰㠷㑢ㅦㅡ㌳〳扡晢戰〳挴㉡昲㍡㍣扤攳〴㉣捣戴㉡㘹搱㈵愳㙣㤳㈹㝢㐰戱㤵愰㥥㔵挰㝢散㔶搸〸㝣㥢敢〲㕡㍣ㄴ攵捣㈳㈸㉥敡慤㜸㔲㈳ぢ〴㄰㝥㤷㠷㌵攸㤸㤷敤慡攲ㅤ㍤㈸搸㥤愱搴㠸㐳昳㐴㠶敡ㄸ挸㡢㍡搳〶㘱㘱㠷攰㑡昲晢晤㌴㠴扥捦晢戸㐸晢㜲扥㠸㘹㘶㤲っ㔶㌱㠹㔰㥢晦ㅤ㜷㝥扡㐲㉣攴㕦摦㥣摦扤㝥攰攳搸愶慦摣戶㤴㤸㘲㘱㡦慤㙡㤶〰㈶㍡愱晢㝦攸㕢愹㜳攳搹㐳㠱㍦㈰㕣敦攴㠶㌱㤱〷㈷搱㑢㘵㤹攲㔰〶㠶㔷㠸㡤〰っ㌷攴㍥戶ㄵ〸㑥㌱挱㉦づ㝥ㄵ㠰㔰㠸㐷㑥ㅥ㔷戱搲挰挷ㄹ敥㘲戳㌵㍦愶㤷愶㉦㠶㠱ㄸ摡㘵㈸愵㐱愵〸攵㈴㔸㉦㈶㥣㘴攸ㄵ〸㈱㌳㡡愹㑣㌲㑡㈴㙢ㅡ㤳㙡㠹㤸ㅣㄲ㜲㔰戴晣㤸ㄸ㔸㈷昶㉣昰㔶ㅦㄵ〸㠴戹愵㜴愵㍤㔹㙤㑢ㄴ挵昴㙤昲慦敦敥㜹搲㌹㔵〸㌳〵㡦㐹㠰扦〷〰㡤搹〳敤㐱〶扣搱㤰换㜰㉦㑣昹晢〰搰挸扦〴挳晤挸戰ㄶㄹ昰㌲㍤㠶〷㘰㕥㤷戰づㄹ㄰㡦㍡ㄹ〷㤹㤰㡢㡡㍡㙡㘱挲㍦㠸ㄸ㉡㐲扤散㐳〰㌶㐸晤搲㠸㕣攸改㈱㑡戱㝢㙢愹㌳㤱㑣㈴ち挹㕥㔱改㑤㜶㜷㤲敥㥥搱㘲搷㘸㘷㈹敡㥣ぢ搸昹ㄸ㠰㈸㥥〴㈵昰て㈳收ㅣ〹戱ㄸ㘲㜸〸昴っ㜶㍤㠰搵㔲扦散㔶挴㜴〹搲㤸㙡㑦戳㙤㐰㙥㐵㜲挵捥㤱〳㔵㉣㡤散〶愰㐵㕣㕡慡㌴㤹戳ㄵ㥢㝤〴㐸㐱㜹摢〱㜸慥ち晢攸挲㍡ㄴ㌷慤㕡㈲㔱㌴ㄳ搵昰ㅢ〱戸㘶戲敤㠸㑢挴戴ㄵ戵っ㥡㌶〱㝡㡣㑥昵攷㌶㍥㌷㌳㘲ㄸ昶っ攴㝥㔲㔴㉣摢㥡㤹㍤㝡扥㜶晣摣摣攵㤷攷㉥ㅦ㤹晤攲捣慦㐷摥慡扤昷㘹敤捤㑦慥㥤㍡㝢攳捡慢扢戳搹捣散㍢㙦㘴戳㐳㜳㤷摦慤㥤㌸㝥攳捡搱㉤戱戹㐳㙦捦㕥㍡摣㈹挶㤳攲㔶㌱㉥㑣㘹搶搴㑣㔷捣ㄵ㔱㍢昴挱戵挳㕦搶捥㥥㥡㍤昱晡捣散挵搳戵攳㈷〵㘹摢㐸㍥㤵ㅥ捥㍦扢㔱ㄴ挴㘴愲〳㥡㥡慥㐴晢昳戱㉤㌱㔱攸㑤挶摡㌹㥡ち攲㜳㌸ㄷ㠹㘱攴㙢㉣㥣昴捦㄰ㅦ㔸㑤㕦㕢ㄷ㍣㌷㘴晣戹敢戳戳㕦㍤㜱㘹敡昴㉦昴㑦昵㠵昳㘷㉡挶㙦ㄷ㕥ㅣ㍡搹㐷晥扡扡敡昷㡦〲㌱㤰㈱㉥捡㕢户㌵㈹㡢晢〳㉣慡㙢昴戴〵ㅤ〹㜴㕦㜹㈳㌵摦㜷慣㜶㈲〲攸㥢扤敡戹㘱㠱㤲㉡㔸㠶㔶戵㠹户㉤㘳捥敦㠳㕡〱昹挱搹〷昷扤㘶〱㙢愸ㄲ㙢ㄷ愸改戲〵て㐶㑡㥥㐴㡢愲㘹㍦攳愳㤳换㔹〲晥㠳敤㤶㕢ㄷ扤愶ち慢昳摡㈵愲戳㕦戵㥤慥ㄵ搷㘹ㅥ晤㥥ㄵ〰昰㝤㙤愹戶戸㈸㡡昱挰㡦㜰慤晦㑤㈷〶挲㐲㔲㐴つ㌸㐲扣〸㤰挶〰㐱搱㐸㙡㠹〳㠰搶㙢挰搰挱㐱㔷慡㌷㐵晦㕦㥣挳㥤㘷㜷搵捣㌷愹㕥〰㘲搰戴攸㤹㘲㈱㙦ㄲ愷挱攴ㅣ〴ち㘸㐴㝦挶㌰㈷ち㠶㌱㠱搵扦搵挱慣㜱㐲㙣散昹挲扡ㅢ挷㌸愷㘹摡㜷㡢户㌶㝡㉥ㅡ挹㜶〲㠸愴㌴㉤收㐹戴搸㉥㈰昹㐰〶㥢㠰挹攰捡〴㈰晤㝤㍤ㄸ㉡搷㉦㍥扤昷挳㠳㍢㡥扤晥挲㉢㍦㕣㝦㍣㐵㝦㔷㕦㔸摣㐵晡昱㔵㥡㜹〸戶晡㐱㕤㔶昰㍦づ愷换ㅡ㈹㡦搹攳昳晦㙢㈰㥦㜳昰挷愶ㅢ㤸㌰㘴㜱慣㐲〴㝤㠰㐳㉣晣て㕦㠰て㈰</t>
  </si>
  <si>
    <t>CB_Block_7.0.0.0:1</t>
    <phoneticPr fontId="76" type="noConversion"/>
  </si>
  <si>
    <t>㜸〱敤㝤〹㝣㔴㐵戶㜷㉡㐹㌷戹㈱㤰㤶㔵㤶愷敤〸㙥㐰散㑥搲㔹㜰㘹㈰㙣㤱㥤㠰换戸㠴㑥搲つ㤱㉣搰摤挱愰愰㈸ち㙥戸攳㌶〲㈲慥攸攰㡡㠳㠰㍡づ攳搳捦攷㌸㌳敡㌸捡攸挳㤹㈱㠰㡥扢愳捦攷戸扣晦晦摣㝢搳户㙦摦㙥㈲挳㝣㥦摦敦昷㉥攴愴敡㥣㔳愷敡㥣慡㕢户敡摣㜳㉢㔹㉡㉢㉢敢㝢㕣晣捤㉢㤷㠹挱㌵㡢㘳昱㜰㜳㔱㔵㙢㔳㔳戸㍥摥搸摡ㄲ㉢ㅡㅤ㡤㠶ㄶ㑦㙥㡣挵㜳挰攰慥㙤〴㍤收慡㡤㌵㥥ㅦ捥慢㕤ㄴ㡥挶挰攴捡捡捡换搳戲㐱敦㙢晣㜸捣㡣挶㔲㕡㉥〱戸戲㌴㌷㐱㌷㠲㍣〲㡤㈰㥦愰㍢㐱〱㐱て㠲㥥〴㠵〴ㅥ㠲㐳〸㝡ㄱ昴㈶攸㐳挰扡戴㝥〴晤〱ちづ〵㤸㔵㌵㘶㕡摤戹㘸㜹㑤扣㌵ㅡㅥ敥㍤㔵㙦摦㐹㝥㝦㤱扦愸戸愴搲㕦攴ㅢ敥慤㙡㙢㡡户㐵挳㈷戵㠴摢攲搱㔰搳㜰敦昴戶扡愶挶晡㐹攱挵戳㕡攷㠷㕢㑥ち搷昹㑡敡㐲愵ㄵ晥搲㐰㈰㔲㔹㔹㔱㌰〰㤲愷㔶㡤㤹ㅥつ㐷㘲〷㑢收㐰捡㥣㔶㌵愶㘸㙡㌸㝥戰㘴づ㠲㑣㠸ㅣ摢摡ㅣ㙡㙣㌹㐸㐲㕤散㍦晦搸㜰㝤㈳㍢㍡ㅣ㡥㌶戶捣㉤㐲戳㤳っ㡤㕣㜹ㄱ㜸㑥つ㐵慢挲㑤㑤㌳挳ㄱ㜶㙥捦收搹戱㜰㔵㕢㉣摥摡㍣㌵搴ㅣ㉥㘸愶〱挳搱㜰㑢㝤㌸搶戳㜹㕣㝢㝤戸挹攰㡥攵㌵愳㈸㤹㜲㤹㈸㙣搶㍢戱扡㈱摣ㄲ㙦㡣㉦敥㐱㐱㌳㐳㉤㜳挳㘴㜱㌵㑦㘸㙢㙣挸捡捤㔵戹戹㔹㌹㙡愸㔳摢愴慢㡣ㄶ㐹㥡㕤搸㈵㉤㤲㥡挵㈱㜵愴㑤㍥晢㙣摡㠲昸愴㜰戴㈵摣㘴㔴挱捥ㅣ㘶攳ㄳㅢ改㕤搱㘹㉣㔳㈱㜶㤴敡㙥摣㙢搴㠶ㄵ㈹㙤㌰愰昶㙦〰敥挳〰㝡晡㡡昷㙤㝡㘶摦愶昵敦摤晡攴㥥㑤㥢戵挳㐹昵〲愸摣㕤戸㙦慤挵㜹敦㘴搷㠶戲㙢敢戲㙢敢戳㙢ㅢ戲㙢挳搹戵㤱散摡戹搹戵昳戲㙢ㅢ戳㙢捦捤慥㥤てㅥ昳捡敢搶㉤摢戸㜶扤㜹晣㍡㔷㜵昱昸㌵㘷敦㉢昷捤㝢㙣㤰㡢户㙡挰㐹ㄷ换㡤㈵晤㍤㍡ㄶ㙢㙢㕥挰㌹挲搲攷㕡昳搸㔸㝣㝡㈸摡ㅣ㍢戸摤㡤扥㤶敥㍥摡愹㘵㝡㙦㡦㡥㌵㔷捤ぢ㐵攳晦㘴㝦㝢㙤㌵戰扦㙢ㅡ㥢㡤晥㐶㈵〷愵戳摤㍦㠱㤹㑦㤸摡ㅡ㙤挶〴攴㉦㉡ㅢ㝡㤲慦挸攷昳㤵㤴〵㑡㡡㝤挵愵㘵攵㤸㝢晣㤵攵挵挳㉢㉢㡢晣㐲㉣ぢ〴㉡捡捡㑡㉢㉢换㉢㉢㑡〲㈵摡㤱㄰愰つ〱㜰て〵ㄸ愱て㤲㡥㔵慢㜷㍦扤㙡摦㝤㤷敥戹㝦晤摥摢㉦㝤㙦攵慡㡥㙢敦散昸挵㍤㝢敥㔸昷昱昶换㍢慥扢㝥昷㤶慢㍥摥㝥㠵㜶ㄴぢㅦつ愰搴㥢ㄸ㑢ㅣ㑦ㄷ㑣扥昵摡㝦扣搹㌸㙥㜳昶㘷ㅤて散晢晣㐵挵改㥡㠳挱㝤㉣挰㐹㘶㔳㑢㡡〲㝡㕢搱扡昲捡戲㜲㕦㜹㘵㐹㘵㤹摦㕦㔱挱愶㔶㔴㤰㔸㔲敥㉦㠳㈶ㄵ㈵愵㘵㤵愵晥戲㡡㌲敤㌸㠸搰㠶㔱搸㜰〰摦て㙡散挸攲㤱摡〸㤶㉦〲㔰敡昷㐶㝢㡦摦昹㡦敡㔹㘳㕡挶慣慥晤戸敡㤹㔷㙡摦㔴㝣戲㐸㝢㝤㐸㜴㥡㔶㌷㥥慦摣㕦㔹㕡㕥改㐳㐳晤ㄵ㤵扥㡡戲㜲㙢㙢㑢晤攵愵挵㔰㈴㔰ㄱ㈸㉢て㤴㙡㝥搶㔶っ攰㉥〱昸㠱慤㉤ㄹ愹㤵戲㝣〰㐰愹㤷㡣搶ㅥ㜹挴摢㝢㉡㉡晢㔴㍤戱㘹挱昲㜷挲攷㙦㔱㝣〴㑡㙢换㤱㌸搱戰敥㤴㜰愸㠵〳㈱㔰㕣㔱㔶㔱㕣㔹㔲㔲㔲敡㉦㈹昵㔵〴㠶搷挴ㅢ挶㠶ㄷ㤱收㉦て㤴挱扡㔰愸ㅣ慡挰扥㕡〵慢慢〴㜰㡦〴㈸攸戸晢收昷㤶摦晦摥挶慢昷摣昴愴㜶〲㘹㈷〲㈸戵挳㘸捡ㄷㄷ敥㡢㉦㝣㜹捤挴㥢㘷捦戹挲扤㜷㙢㤶攲㕣㉤㑤㌹ㄹ〹戳㈹㠱愲㘲㘳㑣㔶攰㉡づ㤴ㄵ㤷昸㉡㑡晤挵㤵㘸っ㍡扡㥣挴攲搲㡡戲搲㘲㝦㘹〵〷慥捦㕦㔲慣〵㔹摤㈸〰昷㘸〰摦㥥㍢户㜴㍣扢ㅣ㘳戱㘳捤㉤晡㕣收㍤愶攳摡㡤敦摤㜰㜹挷挳㑦改挴㡥㉢搷敤㕢晥戴㑥㍣㔶ㅢ挳昲㔵〰㑡㙤㌷㥡摢昸敢ㄱ㉢攲捦晥㘶搲㈵敢㍦㍦攷户敡㙦㌵㉥㉥ㄹ㑡㙣㌷愹攳〳㘹㍣㤶〰昵愱㔸摣㤸㥥㘸昱㠳㍢㈹敤㝦㑥ㅡㅦ慤晦搷捦㐹愸攴愰捣㐹摡㌸㕡㝦㍣㠰㝢〲㠱㍥㙦㘸ㄳ㠹慤〶㔰敡㐹愳㑦慥ㅣ摣敤愱㈹慤㕦㑥㝥攲晥攷㑥摣搲㝥捦㑥挵ㄵ㥣っ愱㐹㐸㤸㐳愸搲㥣㉡㝣晥戲戲㡡㡡捡㡡捡㜲㕦㔹㘵㐹㔹愵㕦㙥㍥ㄹ㕥〱捣㜳攵㈵攵ㄸ收㤵〱っ昹搲㠰㌶㤹搵㑤〱㜰㑦〵昸㠱㌷㕦改㐸㙤ㅡ换㑦〷㔰敡㘱愳戹㑦㙤敥㝦散愲〷㈷㡤扤㜴挵敡昷摦㥣㌲㌸愶扡㠳㉣捤㥤㠹㠴搹㕣㕦㔱㜹㠹㌱攴㜹搳昹㉡㑢〲戸ㄱ㑢㉢㉡捡愴戹㌲敤〵㝣ㄵ挵㈵㤸㉤㌰敥〳〰晥㠰㔶挳敡㘶〱戸㘷㌳戵攷㡥㡤晢㌶㍦戲㘷摤㍤摡愹捣㥥〶愰搴晤㐶㍢戶晣㘱㐶て摦㤸挶㘹㑦捣摥㌰愵敤敥挵㑦㈸㉥㜷愵ㅤ㘷㈰㌱搲㤸〴㑡㡡㉡㡤㘶愰〶摣敡扥捡㔲㤸〶㌳㔷㘹㐹愷摤㑡㉢㑢㡢换晤㠱㜲㉣㘹㌱㘱㤵㘹㍦㘵㘵㘷〲戸捦〲㈸㜸敦㡥㘵㝢ㅥ扤㠴㡦㠱㍢户㙢㘷㤳㜶づ㠰㔲敢㡤㠶㍣㕥敥㕤晡㑡攰昷愷㕣㜷挵慦㠷昷㤹㜹㜹㡥攲㤲㕢ㅡ㌲〷〹㜳敥㉣搳敦㜲㥦捦㡦挹㌳㔰敥㉦㉦昶〷晣攵㤸昶㘵〶㤰㤹扥慣挲㠷㔹扥扣搲㕦㔱ㅥ昰㤵㘲㕡搲㐲㄰愰搵〱戸敢㤹敡搸扥㜵捦收慢昶㍤扣㕡㙢㘰㌶っ愰搴敤㐶㌳㍥㙢慥昳戶晦搷㘳㤳ㅥ㍣㐹つ晣愳晢昶〲挵㐵扦㌴㘳㉥ㄲ㘶扦㤴ㄵ㐹㔵㘸㐶ㄹ㈶㤹搲捡㌲㕦愰ㅣ㠳〹敢昳㐴扦昰㈹攳㉢㉤昱㘳㙣㤵㔴㘰㡡昴㙢昳㔸㕤㈳㠰晢㕣愶㍡戶㍦㙡戴㘳㍥戳㑤〰㑡摤㘸戴愳慣扥昷㕢㝤戶㔶㑥扡挵晢昹㤸㥦㌴摥昶㡥攲扥㐳摡搱㠲㠴昹攸昳ㄵ昹捤㐷ㅦ㍡愶搲攷挷攴㕢㕥㠲㔹摡慦昷㡢戴戲戴愴〴戸搲搲ㄲ戴戶戴ㄲ㑦ㅢ慤㤵昵㉤〰㜰㉦〴攸摤㜱捤扡㡥戵㔷つ㑢敡愱㈸㔹㘲〰㑡㕤㙤㌴改㤴㘹搹ぢ㤶㍦搶㜳散晤ㄷㅣ戶攲挳慢㝥摢㑦㜱ㄷ挴愵戸搲摡挸扤〸挰㝤ㅥ㐰㑦㕦㐹挷昶㘵ㅤ搷㕥㙦慣ㄲ摢㐹㕤っ愰搴ち㐳㔶扦晥㐷つ慣ㅤ戹㙢摡㍤㉦捥敦㔵搱㔰昴㌷挵捤㤴愸㜷〱ㄲ愶㝡ㄵ㐵收攸㉦㠶㜹换㝤挵㈵攵ㄵ㠱捡㡡ちㄸ㕢散慣㍦搹㉢㌱攱晢㑡〲挵攵愵攵〱摣戲㝥㙤〹敢㕢ち攰扥㄰攰愸㡥换敥㌷㈶㝡敦㌱㝢搶㍥戹㘷敤愵㝡㜶搸摥挷户敤摤戶捥㥣攷㉦㘲愹㘵〰㑡㕤㘴戴戲改昰昱ㄷ㝦㜳晣㤹愳㉥㌹敡㤳攰㜷㐳㤶㈸挵摤㥥戴昲ㄲ㈴捣挱㠰つ㥣㌹ㅡ〲愵㕣ち昹㡡㡢换㉡晣攵扥搲㐴㈳换㜰捦ㄶ㤷〴捡㉡〳㤵㝥㌶戴㔴㕢づ〹摡愵〰敥换〰㝡改㑦㥥摤摢㌶散扤昳㘲攳㙥㕤㐱㡥㤵〰㑡戵ㅢつ㝡敥昲㝢㉦㍡㘲敥攰㐹て捤㝤昸㠱㥥换㜳㤶㉢敥㍣昵㉥戸㠲摣㔷〲戸慦〲攸改㉢搵挷㤶搱〵㔷㤳扡ち㐰愹愸㈱换户慢㝡㘳㘱敢晤ㄳ戶攷㑤㜹㍡戸昰昹ㄹ㡡ㅢ㔸㔱敥㕡㈴ㄲ㕤愰慦㥦㌰搴㑢㡢㑢㑢㉡㑡㡡㉢㉡晣㤵㜸扥〶昴㈹㐸㌴㉦挶㤰挳㐲愵ㄸ㘴扦ㅦ㤳㔱戱㜶ㅤ敢扢ㅥ挰㝤〳㐰挱摥㑤换㍡慥扥㔹户戴㜶㈳㘹㌷〱㈸㌵摦㘸换ぢ㑦摤戹敥㡤昷㔴搵搳搳㕥㝤慤敤攱〹晤ㄵ昷搱搲㤶㥢㤱㈸㌷㘶愱㔲㝤づ昲晢㑢㝣攵㌰㌱扡摢㡦晡㉡㜹敢㤳攲昷攳㤱㡦㘵㘸愰㤴ㅣ㘵挵〱敤ㄶ搶㜴㉢㠰晢㌶㠰㠲㡥ㄵ㤷㈵㔶㈱户㤳昶㌳〰愵ㅡ㡣㔶昴敥扦㙡㝤㤵晢摣㔳㤶ㅦ㔶昰㜰昷戵捦ㅥ愳戸㤱搷慤扢㠶摣㙢〱摣敢〰㝡晡晣晡捤㘲㔸昷㑥㔲搷〳㈸㜵㡥㈱㙢㐹慦摥愳㥡挶㕦㍥晥㐱晦〳〳敦㥢㜱挱㐷慡㍦挸扡慣つ攴扥ㅢ挰㝤て㐰㑦㕦㐰㕦ㄷㄹ戲敥㈵昵㍥〰愵㑥㌷㘴扤㝤捤挰㈹㜳敦慢愹㕥㜷㝡捤戴愵ㅢ㕤摤㕤摣㤴㜵㙤㡦挹〵愸户㙡㕥㙢㉣摣㈲㝢㤰㘱捤搳ㅢ敢攷㠷愳㌵㘱晡㔲挲つ㌵昱㔰㍣摣㤷㈴㘳ㄳ㍣㙣㕡ぢ㔶〷搸搶㌶晣挴㡡㡤㡣㙢㡦㠷㕢ㅡ挲つ搳愳慤ぢ挲搱昸攲㔹愱扡愶㜰扦㈴㤶搱㜰捥㉣ち㠳㌰㈰〹㍤扥戵扥㉤㔶搵摡ㄲ㡦戶㌶㈵㔳㐶㌷㉣ち㘱攳摤㌰愵戵㈱㥣㤵㤳愳㔴㔶㜶㙦㘳〳㍡㙥ㄱ戶搹ㄳ㐳㉤つ㑤攱㘸㐶〷㤰ㅡ〰つ摤昹戸戲㕣摣愶晥昰つ㜵㌶㑡㘹戲㝦㠷户㈵收㙡挶ㄲ㉤㤶㤳攳㔴改挴㔰㙣㕥㥣㝡㘷㈴㜲摦慣㍤㐰戰ㄱ挰挵㉤㜲㔷昶敢搴㐳㠵㔴㥤慡㔷つ㉡摣慤ㄹ晢昹㈹㜳愳㉥㜱㔳戸㥡挷㠶㘳昵ㅡ晤㄰搵攸㠴㜶㌷㔲㑤㙤昰㕥搰慣攱昶昸搸㔰㍣搴慤ㄹ㕢㕣ㄸ慤㈷ち㠲㙦㤸㈱愰挰捣㡡扢挳捣㔰㥣挷捣㤸㔲㝢㈴㄰㄰摥摢捣㔹敡攸㤴慤㔷愵㐹㍤ㄴ慣愷㈸戵㠷攰㑣㤱昹㐶づ昲㍣㤲戴〸敢㉥〸㕤ㄲ㜴挷晤㡥〱㤰㤵㠳〵慣晣搲愱㥢㔷㘶昳愱㥤㌰ㄴ㔷㥢㜹敥㡣ㅤ㌳挴戶㐰ㄷ慦㐹㝤摤散㜸㘳㔳慣〸㡤㤹㄰㙤㙤㕢㐰㌹晦户敢㍢㔸敤㘶摢昵敢ㄳ㙥㝡㜰㤹扦昳㐶㐹戶㌳晦敥戳昹摡㘱㐰戹ㅦ㈲ㅥ搳捣昷㍡ㅤ㠳昶攷㐸攵敢㔴㡤搴㔴愲㤴㑣㐳㜳㜹㔱攴㠷戸㥤㕣攰㉦㘸㥥㔶㕦㌷㉢ㅡㄶ㔷㕡㥥㘴ㄶ㉦〸昷㘸㍥慤㌵㍡扦慥戵㜵㍥㐷㔸㑦挹挵收㠵挳㜱㍡愷扡ㅢ敥㌸愶㤵㔲㌹㌹㐹慥㈷㡢ㄷ㙢㄰攴扢㥦〰攸㌱扡愹挹㙢㑡㡣戹㌷ㄳ㡦〱㠱㝥㜷㍦㠹昴愸扤摢㉥摤扢㙤㘵挷搶㝢摦㕢㜹敤㥥搵㡦散㔹戵㘹摦晡晢攱愰㤸㌱㝤晡戴㡥ㅢ慥㥥㍥㝤捡摥㙤㌷敥㔹㝢〷㕣ㄵ㈳扣㝢㤷㕤摦戱㘵㜹戱捦ㅦ挰昶扤扣愸扤㈹搶慥慡㡤搹晡攱㝢ㄷ戴扥晦攴挵㔳搶㥤ㄴ晥敥敤挲捦㌷慡㠹〶挱敥搶㉡㜸ち昵捥㌰摡㍡㌶ㅡ㍡て㙥捣㠴㠷戴戸〸ㅢ敢慥戸㠶攱ㄹ㡥〴㈲攵ㄱ扦扦㈱攰ぢ㤵㠴㕣㐷㐲㙣㔷㝤㔲㕣挲ㄵ㐴㑥㙢㙣㘹㘸㍤㡦戳㜶㙣昰㤸㄰ㅣ愴㥤㍥慢㘱〶㙤㑣㙢㕢㑢㐳㙣㤰㌳㔱ㅥ㈲〳敤戴㠴㤰㤴㘲㌵㜰搹㠶㘳㔲摦㘱昶㘲㌲戳㡤㙥㙦搴挹晦㘶㈳挳㕦摢㕡㤷㥥㍡㍥ㅡ㕥搸㐹㑤㘹㤱晥㠰㈲㍤㐵㑢㥤愴户敢晦㡢攷㈵晣捣戹扣戲㤴晥攴㍣捥㌶戹㠹昷㐱㉣㕣㈴ㅤ㘱改㘲㍥㘹づ㑤ㅥ㜶㐵㌳戱ㅡ挰㔳扦㈹捣㌱㤹㙤㥦㈹敤挲㐴㉥挵ㅣ㥢扥㔶昲ㄸ㙢ち扥愸㈱昷㌱改戹愵㡤㥤㍤昷慦㘵捥㍥挰㔵㠶戶ㄵ㍡戸挶攱㙥㑥㙢㍤㉥㔹㔵扢㕡散㍡慦戱㈱㍥捦㍤㉦摣㌸㜷㕥ㅣ㌸扣㡡捡换愳㘹㔳㉥㙤㍢㔰摡搳〴捦〰㘰ㄹ㈳㌳慢㍢㕦晢愵㥥㔵㐳昰㥢㉢ㅢ敤㌹㠲㕦〱戸㡥〲搸慦㑦㔸㌶㡣㜴㝤昷挰敡㈱ㄲ挲ぢ㈶戹戵㔴攸㠷慦㈹づ摥㠳ㅥ愳搶晡㜸捦慣〴摡捥㐷㥡摢㍥捡㤲摤摦㜸〹搳㌰㈱摣㌲ぢ㡦㡣ㄸ搹て搶搳昴㘰挹㘱㥢戴ㅤ〰收攵㍡ㄱ㐳愸敢㍡㘱㌵㤴搵㙤ㄱ搷㝢戵戵㔹㜹㤴㐶㡣㌶㤴㈰攵〱晤〲戰昹㤹㘸敡㘸㜰㜸㔹㤶て㐵昷换〰㌹㜸㠱愰昱ㄹ愸㡡搳㍤挲晣〶㈱挵㈱㝦ㅣ㡡昱㜹愳晤㡥攵㡦〷ㅢ敦て愴㤳㉦敤㔵攴戵搷〸㕥〷戰㡣昲㌷昴慣ㅡ㠶摦㌲捡晦㐸愶㌷〱搴〸〰㡥㜴敤㉤〰昳㔲㐷㐱㍥つ㈸㐶ㄸづ㜴慡ㄱ摥〱㌶㕦换㐰㔳㜴摢㝢㔹㤶㐶搰㘸〴摤〰㠳㈱㜸ㄷ㝥㔲㥥攱㠳っ㐲㡡㠷㥦㝥㜹㌱挰ㅥ㈴搴〰戰㌹ㅢ㘰ㅦ敢㜸㡦攰㝤〰㡢〱㍥搰戳慡ㄸ扦挵〰ㅦ㤲改㈳〰㔵ち㈰〶昸ㄸ〹昳㔲ㅥ搴搱㘹㠰ㄲ愰㔳つ昰㌹戰昹㕡〶㥡ち㠰挳换戲㌶〳戸つ㍤㔳っ攰㌲〸㈹㉦つ㉡㈰㐵っ昰つㄲ㉡㈷慤〱扥㘳㙤ㅣㄹㅡ挷慦挵〰搹㝡㔶㔵㠲㈶〶挸〱㐲攳慢㝦㜵〲㔰㘲〰ㄷ㜲收愵扥晥捥㘲㠰㤱㐰愷ㅡ㐰愳㑣㉤〳㑤㥤㠸㜲㕥㤶戵ㄹ攰ㄳ〸摦〵㈵㔲っ昰戱㐱㐸㜹㔵挱愵戶ㄸ愰ㄷ㥢晣㈱搸㥣㐷㐰ㅦ㤰戵扥〴晤〰㉣〶㌸㔴捦慡㔱㄰㈴〶ㄸ㐰愶㠱〰㙡っ㔰㘲㠰㐱挸㤹㤷摡㡤㍡㍡㐷挰㘸愰㔳つ㜰㌸昸昳戵っ㌴㔵㠵㜲㕥㤶戵ㄹ㘰愷愱㘷㡡〱摥㌲〸㈹㉦㍦挶㐱㑡㠶昵㘶搲晢㠶㍥攰㑤㕡㙦ㄶ㐴挶㌷㌶挵挳㔱㔹㔲ㄴ㐶昰㑢㝦慢㉦昹ㅥ㜴㍢㐴㐳昵晡晢搳㍥㤱㉡㜸ㅥ㄰㐶㄰㕦㥣㔸㕢愶慣攴昴㠵捥晦慥㔷㝦㘴晥ㅤ㔹慣摡搶慣ㄹ搶㠳ㄸ㌴戶ㄵ㙢㘶㘶换㈰攲攲搱㜱〷㉡㐳慡〸㤲㤳〷ㄹ昹敤㑦㘳换㠲ㄷ晣搶㐱㐸㙥㕦晡㜵㉣〷㝢敡㈰㘵愱戴㙢挶愷㐰晣摦ㄵ户㍤戰㑢晣㝡摡㌱㤸挶戴㘳〹㡥㈳ㄸ㐶㌰ㅣ㐰扤㘶㑣戳㤳㘰㍣晥晣ㅡ㕥扣扦㠲㠰㌷昲攴㌹㥥挰〷㘰㤹㘶㡢㤱㜵㤷〰ㄴ㥡㉦㘱扤晡㄰换捦㔲攳㔱㔲愶摥㔲ㄶっ〰ㄴ㤴〱㑣㥤ㄸ㙥㠲户昳㘰〵㔸戹昸摡㌲昳㤲ㄷ攳㠷敦ㄸ晡㌵搷㉣㙥愹㥦ㄷ㙤㙤㐱㐸ㅢ扤㝢愳敢ㄱ愰ㄴ㔳㈱㜷昳攴搶慡戶戸扢㜹㘲㈳㝥ㄵ㌴捦っ㉦〸㠷攲㔵搸㥤㘳㤹㍦ㄹ㉦㤶㘵㡤㕦摤搰晥晦㜲㤱㉦㥥㝢昸慦改捤㌳愰晤敥搵㥤㙥㠶㜹㡢挶戶㈲摡㉤㉣㐱㝤㌴扢摢㡤摤搲㐱昲攵ㅤ㉣㌹㕣㜷㘷㘹攵㘸摤扡㑦㌷㥥㌰㜴捤挳摦ㅢ扦㉦挲㘲㐱㉥㙤〲㌹ㅥ〲㘰㤶散扣戴㤱㈸㤲㥦㠹愶慡挱收㈵㉢㥦挴敥㈰昸㜳㌰っ昴〵改戳改㥥挶捦ㄸ㠴㤴搷摥㤳㈱㐴㤶㈳㔵㄰愴戶ㅢ昷〹㤰挹㤷㌶づ㘴㙤㍣挱〴〰换㝤㔲慤㘷搵ㄴㄴ㤰㝢攲ㄴ㌲㑤〲㔰搳㠰㤲攵挸㘴攴捣㑢㍤㡥㍡㍡㤷㈳㔳㠱㑥㌵挲㜴捡搴㌲搰搴㜴㤴昳戲慣㙤㌹昲㐰㍡〳摣㙦㄰㔲㕥愴搷㐰㡡ㄸ攰っ㌶昹摥戴〶㌸ㄳ㘴敤㉣㠲戳〱㉣〶愸搵戳㙡ㄶ〴㠹〱收㤰㈹〴愰㑥〵㑡っ㔰㠷㥣㜹愹㌵㔶〳捣〶㍡搵〰ㄱ捡搴㌲搰搴㘹㈸攷㘵㔹㥢〱㙥㑣㘷㠰ㅢっ㐲捡ㅢ晣㥦㐲㡡ㄸ愰㤵㑤扥㉥慤〱ㄶ㠲慣㐵〹㘲〰ㄶ〳戴改㔹㜵㈶〴㠹〱ㄶ㤱改㍣〰㜵㌶㔰㘲㠰㜶攴捣㑢慤戴ㅡ攰㉣愰㔳つ戰㠴㌲戵っ㌴㜵づ捡㜹㔹搶㘶㠰愵改っ戰挴㈰愴㐴づ㠴㈰㐵っ㜰ㄹ㉡㔵攷愷㌵挰㑡㤰戵换〹慥〰戰ㄸ攰㉡㍤慢敡㈰㐸っ㜰㌵㤹㔶〱愸〶愰挴〰搷㈰㘷㕥㙡愱搵〰昵㐰愷ㅡ攰〶捡搴㌲搰㔴ㄸ攵扣㉣㙢㌳挰摣㜴〶㠸ㄸ㠴㤴㤸〵〶ㅡ㠸〱㝥㈶㑤㑥㙢㠰㌵㈰㙢㙢〹搶〱㔸っ戰㕥捦慡㐶〸ㄲ〳摣㐵愶つ〰㙡㍥㔰㘲㠰扢㤱㌳㉦㜵愶搵〰攷〲㥤㙡㠰晢㈹㔳换㐰㔳㑤㈸攷㘵㔹㥢〱㘶愴㌳挰㜴㠳㤰ㄲ㉣搱ち㈹㘲㠰㐷搹攴愹㘹つ昰㌸挸摡ㄳ〴㥢〱㉣〶昸㠵㥥㔵ぢ㈰㐸っ戰㠵㑣㑦〱愸㈸㔰㘲㠰慤挸㤹㤷ㅡ㘷㌵〰愳㉡㔲つ昰っ㘵㙡ㄹ㘸㉡㠶㜲㕥㤶戵ㄹ攰㠴㜴〶ㄸ㘹㄰㔲㐲㌳摡㈰㘵㌰㝥昴㌷愳㙡ㄱ㤲愲挶ぢ㘸㠳昶㈲㠰㙡〷敡㜰晣攸㤷昹愲㈸㙢㤴㠱㌰㝥㥢㜸扥㌰㍡て愴㔴慤晥㠳㕡㘵㈴㘶㉡愸ㄶ㐳愸㤷㠲㐵攵捤㑣㠹㉢㙡㔸㍡㤵㡦㌳〸㈹ㄱ㈴㑢㔰㔶晡晣㡦㔴敦ㄸ戰㌹敦挳摦〲㔹摢㐹昰㈷〰㑢㥦扦愳㘷搵㔲〸ㄲ㘳晤㈷㤹㜶〱愸㡢㠰㤲㍥㝦ㄷ㌹昳㔲㠷愳㡥捥〷摦㠵㐰愷㕡㘷㌷㘵㙡ㄹ㘸㙡ㄹ捡㜹㔹搶搶攷㝤搳ㄹ愰㡦㐱㐸〹㑥㔹づ㈹㘲㠰て搹攴㕥㘹つ昰㌱挸摡㈷〴㥦〲㔸っ昰戹㥥㔵㤷㐲㤰ㄸ攰敦㘴晡〲㐰慤〰㑡っ昰㈵㜲收愵㌴慢〱㉥〳㍡搵〰㕦㔳愶㤶㠱愶㔶愲㥣㤷㘵㙤〶昸晥摢㌴㥥㤸敦っ㐲㑡㌰捣ㄵ㤰㘲ㄹ昴㔷㈲㉢㙡攴㘰㜳愰攵〲愸慢㠱㑡ㅤ昴收㈰㌷〷扦㤹攷愰扦㡡㉤㑢㔹搴㜵㠳㌰っ晡っ挴㑣㌴戵ち㐲扤ㄴ㙣ㅢ昴ㅦ愷㔳昹㈳㠳㤰ㄲ戳㜳ㅤ愴㐸㥦昷愶㝡ㅦ㠰捤㜹搰昷〵㔹敢㐷搰㕦㥡慥敢㠴户っ〳昴慣㘲慣㡥ㄸ㙢㈰㤹〶〱愸ㅢ㠱㤲㍥ㅦ㡣㥣㜹愹扦愲㡥捥㐱㝦〳搰愹搶昱㔲愶㤶㠱愶㙥㐲㌹㉦换摡晡晣慤㜴〶㜸搳㈰愴〴ち摤〲㈹㘲㠰㘳搹攴㌷搲ㅡ㘰ㄸ挸摡㜰㠲ㄱ㙣㕤攲㌵换昱㝡㔶摤ち㐱㘲〰ㅦ㤹晣〰敡㜶愰挴〰挵挸㤹㤷晡㡤搵〰户〱㥤㙡㠰㌲捡搴㌲搰ㄴ〳㡦扣㉣㙢㌳挰㡥㜴〶昸㤵㐱㐸㠹㔱㕡〳㈹㤶㐱扦ㄶ㔹㔱㈳㐸㌵㐶㔱㡤㍢㠱㑡ㅤ昴㔹愳㠰收㌵㑡㘰㔲㘸挰㍡愰㔲戵慡㠲㌰っ晡っ挴㑣㌴戵ㅥ㐲扤ㄴ㙣ㅢ昴㡦愷㔳昹㌱㠳㤰ㄲ㑡戵〱㔲㉣㉡摦㡤慣愸㍣つつ搴愶〳愸㝢㠱㑡㔵搹扣慦㥤㔴扥㠷㉤㑢戹捦㙢㜴㤵㌳㄰戵っ㌴㜵ㅦ㠴㝡㈹搸愶昲㠶㜴㉡摦㘵㄰散ㄱ㕦戹て㐰㑡挶攰㤶㙥㘰挸㥦摣ㅡ㙡ㄸて㜷㘹㙢戴㥢昱㤵㔹㕥㔵㙢昳〲挴〵㐵㍤っ㕥慡㐲愰ㄵ㕥愰㉦㙡㙣〸㐷昳㠸愸㠱㝢㈱㤷㘱㑦㙥昱ㅢ㘰晤㤱㤳㤳攵㜲㜵捦㜳慡慢摡㤴㌵挴㜸㜹㕣㘵昹㈲慦㍡㐵晥〷㌳㉡㠲㘸ㄴ㠶㑣㜷㐰慤㤶㥤㌳㠷㥤戳ㄱ㔹敡㘳㘳〸㤱愱㡥っ㍦户㌰㜰㌷㤷㥦摦ㅦ㔰慢㈷㐳〳㠰㙢㉢戲㍦攰㠵户搴ㅦ㌹戵㌱㝣ㅥ㕦ㄲ昶㡣㈴㝤〲搶㈳㌲戶㜵㙡㙢㝣㙣㘳㙣㐱㔳㘸㜱敦㠸㤱㌸㙤㕥戸〵㜱つ㔱挴挸搹㜰慤ぢㄶ㠴ㅢ戴㐸㑤㙢㕢戴㍥㕣㍤昶㐷ㄱ㍣〷㝢㘴㈱〸〶捥㤶㙣㐴挳愸〳㡢愲㠳挷㐶挱搶ㄲ㑡户ㅤ〲扢ㄴ〵攰〱㘳㘱挲愲戳ㅡ攳㑤攱敥ㄱ昱捦㑢㍡㉦〲㉢㈲攲戰愱㕢㘴搶㍣㠴昸㡣敤ㄱ㤹㄰㙤㙣㘸㙡㙣〹戳㌳攰搳㘷慣挹攴昰㕣㐴ㄷ㑥㙦㡤㌵昲摢慤ㅥ㤱㔹搱㔰㑢㡣攳戶愵㝥㜱慦愴㥣㡣㔳㔷㘴㑣㘳㑢っ搵挸㠷㝣㑣ㄷ㐶㙡收戵㥥㠷〱搹搶摣㌲㈱戴㈰昶愳攸ㄵ挵㙥㤱㑢扡㐶㘵慢散㙣㤵㤷㥤㜷愰晤攳づ㘳昰昷搶㠳㘱扤ㄸ愷昱㘸㘳㕤ㅢつ㈶㜵ㄴ〳收ㄲ㐸ㅦ㘶戹㥥㐶㉡㠳㕦㥢摥㜰㑢㝣〶摢㥡昴㈵㡡㘳〴㘴攷㜷户〳挰慥㐵搰㥣㠲戹〰愷㑣㤸㕤㥤㠸㕣晡愷㍥㙣㜵㍤〳挹㜶㙦愱挵ㅤ㥦ㅣ㈸搲ㄷ捣㍤昵㈱挴攰ㄱ㡥㈸摣㤹ㄸ〹捣搹㠷㘵㝥㐴㜸㌸㐲㝢㈶㤲攳ㄱ㐲㔹㄰㤹ㅣ慡ぢ㌷挱㉦摣ㅣ㡡昷搴㌳昴昱攳㐳戸㤸㐱挳摣搷ㅣ攲㤰攳㜰慤愹て㌵㠵昳㈲愳摢攲慤㔳ㅡ㕢戴〸㠰㡣㑢〳ㄵ㙡〷㉡搴㉥愸㠲挸㑣㠶㑥改搳㉢㘴戵捥つ㐵ㅢ攳昳㥡ㅢ敢昳㤸㘱㜸搳㡦㘲慣㘲晥挸㠵㌱捤换㥣㑢散摥㙡摤㙦㡢敥㉥㠲敦㥣愶㘳昷㘳㐴㘷㉢㌷晥愹〳㡣慣挱捣㈳捦㕥慤ㄱ搲㕣昸㤱愹㐸摡昲挹昷挶㕤昴挹㐵㐸挸攴愴㝥㐹〶晣㘸攷㠲㤵〹昹㜹づ〹昳戱㐲ㄱ挶㜳㘷㍥搲㕡ㄳㄹ㝦攵捣搰㑣㠶ㄶ〰搷づ㌰搸ㄵ㑥㡥㌵㐱㐴㡡〶愶㕣㐶㈴收㌲摣㌵て昱㠳ㄲ㤲敢㤲ㅥ敥㙥㠹㙦㜵敢愱慤㜹收挷愷敥ㅡっ㥤㜰㐳扥㍥㘹搱愹㡦改㌶㉢㍢㍢ㄷ昶㜳摢摦㥦愶㔴ぢ㘱捤㌵㘱㠹㠷㔱昴㐵扢㕢搱攲〰㐷㈰攴搷敡戱攳㕤晤搲搲扥捣挱愲㙥㈱愴㘵攵慢ㄷ〰㑤ㅢ㜲㘶㌷㙣ㄸ愵㠹㘲〰敡㜷㐰昲改㙢㜹㔶愸㔷㤱攵昳㈲换ㅤ〷㑢㔷攷㈷昵ㅡ㑡㜰㡥搲摡㈸昸㜵愴㜸敢㜷づ㠵昳㠰摤晦㔰㘰昸〸㝢㕦㙢愷㄰㈳愳晥㠸㠴愹〶昰愶ㅡ㡢㤱搶捥㈷㈳攳㑢ㅣㄸ㉥㈰挳ㄲ㌲扣〵〶づ〷昷㔲攴㉡づ挸捣晣㐶搴挱搲ㄷ㐱㈰㉣晤㡥愵〵ㄶ㑢㉦㘳ぢ㉥㘶ぢ昶㠰挱㙥㘹〶㤱攸㤶扥〴㉣㕤戶昴㝢㈸㈶㤶㕥㑥挱敦㈳㤷㘴改换㠰摤扦愵㍦㐰㌱戱昴ちち㌱㌲㡡挱㉡づ㠶㕣〹ㅥ敤㜲㌲㌲㤰挵㠱攱ち㌲㕣㐹〶挶戶㠸愵慦㐲敥〰㉤㡤敦㕢ㅤ㉣扤ち〲㘱改捦㉤㉤㌸㠴ㄸ㝤㍤㝡つ㕢㜰㉤㕢昰つ㤰㜶㑢㝦〷㥣㙥改敢挰搲㘵㑢㝦㡦㘲㘲改敢㈹㤸㘶㑡戲昴㡤挰敥摦搲っ㠸ㄱ㑢摦㈴㐲昴㡣㘲㔴㡣㘹㐸㔲つ㌵㔶㠳㐷扢㤹㡣㡣㤸㜱㘰戸㠵っ户㤲㠱㐱㌴㘲改摢㤰敢㘳㡥改愴㑦㜳ㅤ慣昸㌳㌰挳㡡㡣愸㌱愵㕢挶敢ㅤ㤴扥㠶搲ㄹ晤㘲户㈲㐳㕥㜴㉢慥〵㑢㤷慤搸ㄷ挵挴㡡敢㈸戸ㅦ㜲㐹㔶㕣て散晥慤挸愸ㅡ晣捦搲敥愲㄰㈴攴㠷愱㌵愶ㅡ挰㥢㔶摣㠰戴㜶㌷ㄹ〷㍡㌳摣㐳㠶㝢挹挰㐸ㅣ戱攲㝤挸㜵㡥搷ㅦ晣㔵戱㠳愵ㅦ㠰㐰㔸晡㜰㑢ぢ㉣攳㜵㈳㕢昰㈰㠰㡢㉦挵㌳慣㤰昰敥搰ㄲ㍡搱ㄳ㌲摤㤱搹㉤㡤㜱㉣㕥搸攷攳ㅢ攳㜸㘲ㄴ㐴〰㤰㤴㤸㠸㠱戲愸戱ㄴㅡ搶戹㔹㍡㍣㤵㤴戴㝢㍡㉣㤵㙥摤㑥つ㜱㈰敢ㅢ㉤换晥㙡㝦㑣戲攱㜲㘸攳㡦㘹〷愶昴㜷摥挶㈶㉣攳〱㈰〹扢㜳ㄱ晤㑦散搷㘴捥挳〷ㅢㅣ㌶㥣㙢昰ㄸ摦㠴㌴㝣㕢㉥㠶㑣㘴ㅥ㈲㤶㠰ㄹ㙥㡦昳戹㠵搳㜱㍤㡣㠸慣敡㤶ㄸ晣〴昹㐶づ㑢摣㥥㐶㜲㕡㕢㍣㠹ㄲ㙡敦㙤㔰昰㠹挵戴ㄶ㙣㑣敡㐳搱㠶ㅦ挹慡ㄶ扡改㥢㉦㔹愰ㅥ攰挶ㄸ㐲㜸㔹搶愲㜰敦㍤㙣搸㥡㤱㈹㍦㈴摥愸㄰㤲㝡搰摣㥤㘱㐸㜹捣昱㥣〵改〵晤㔸〵昱㔲㑣て挳挵㠰攳㘶㥡挲扤愵㐰㘷㔶ㄶ㥢㕡㘴㜴㕤っ㍢摥㌸户㌳㐶㑡㙥㜴㉤㌲㌳摣ㄴ攲挷㜸搸㝤ㄸ愹改昵㜱㐴搷㜵ち攰㈷ㅢ㍦㥥ㅥ㠲㐵㜲㡤㕥㔲搲㑦敥っ㠳㌷㔹〹摥㐳〷搸慢攸户㠸㕣ㅦ〵搵敤户昱㝡㈰㤸㘵㈶っ㍦〸㈳㡥㌲㙣愲㌱搷㕡㠳挳㜸㈷昵㌶㘳ㄶ昵ㄹ㑥㈶慦〲ㄳ挷㉦㈱㝡搰㈳ㄲ㡤攳㘳ㅦㅥ〲㔱挸㕢愷〹摥扡㜸㈳㌶㤵㑤㡢㝢㐶慡㕢敡㥢摡ㅡ挲戲㈳㌵攷㙣搹㤸晥㈸晡㡢慢っ攳㡥捡㘰ㄷ挳㈸搵㌸㤷换晣昸攳挰摤㔲摡㈳戸搳㘴戲㠳㡣㝣敤㌱攳扥㘳ㅣ搸て㡥挴换㐷敢㝢㈵攲㐸攵〰㈷㑣㙤㈹㈸捥㘹っ愷敡っ收㤳㍢捥挲㌶戹㜵㜲㉢摤㕡ㄶ搴挴㐶ㅤ昵愳攸㈷攸愹㜷ㄳ扥㥦㍣㘰㠷㈰㠵㘰搶㤳㕦㔹㥦㕣㘴晣㠶㔷㔷摦㠷㌳搴㑥㤶㜷ㄲ摥㈴㉢㉣晡㥦戲ㄳ㑥㈸挵㐰㍣㔹捡㍤㠱㕥㔳㡣挸搳㤷㜲㝡㝦㙡㑦〲扢晦愵ㅣ㈳昷昰㍦㑢晢〵㠵㈰㈱㍦っ搵㌳㤷㜲㙣㤹戱㈰摥〲ㅥ敤㈹㌲〶㥣ㄹ戶㤲㘱ㅢ㠰㡢搱㕣昶㠹㈶㙤㘰㕡づ慡挰㜷戸搸戶攷㌵搳㙤㡥摢搴㡤敦㙦ㄱ㜸〷搷扢扢㝢ㅥ〳搷戴敤㄰晢㥢㤷㕦㍥㠹敤㔱㈳㉤昵㕢㤶捣㑦戳晥㘷〰ㄴ㈳戴散㑢㘶㠶㘵改㑢收㘷挱搲攵㈵㌳〳戹挴捥扦愴㘰㐶㜴㈵㉤㤹㝦〵散晥敤捣挸㉦晣挷搷㉡ㄴ㐲ㄵ昸挳昰㉦搳捥挰㥢㜶㘶挴愵昶㍣ㄹㄹㅡ收挰昰敦㘴㜸㠱っ㡣ㄶ㤳㈵昳㡢挸㜵㉥㤹㝦㤰捦㘲㈴㑥㔱㜱㔸㌲扦〴㠱㔸㌲㌳扣捣㙣㠱挵搲晦挱ㄶ扣捣ㄶ㌰ㄴ捣㙥㘹挶㝦改㤶晥つ㔸扡㙣㘹㐶㡣㠹愵㕦愱㘰㠶㡥㈵㔹晡㜷挰敥摦搲戵㈸㠶晦㔹摡敦㈹㠴㔶收捦ㅣ㐰㔳つ攰㑤㑢扦㡡戴昶ㅡㄹ㐳捥っ慦㤳攱て㘴㘰㔸㥡㔸晡つ攴づ㌱户㜸㠹〳㘰ㅣ㑣昸㈶㌸㘱㐲〶愸㤹㜵昷㑡搴晤ㄶ㐵敦愴㘸〶㤳搹㑤挸〸㌲摤㠴㝦〲㑢㤷㑤挸㤸㌳㌱攱摢ㄴ捣攰戳㈴ㄳ晥㈷戰晢㌷㘱ㅢ㡡攱㍦〲㌴㈸〴〹昹㘱愴㥡愹〶昰愶〹摦㐵㕡晢㌳ㄹㄹ挵收挰昰ㄷ㌲晣㤵っっ㙣ㄳㄳ敥㐶慥㜳㤷㥣㜴㌶㡡㠳ㄵ昷㠰ㄹ㔶㘴㤴㥢㈹摤㌲㄰昷㔲晡㍥㑡㘷㐴㥡摤㡡っ㐳搳慤昸ㅥ㔸扡㙣㐵〶慥㠹ㄵ摦愷㘰㐶戰㈵㔹昱〳㘰昷㙦㐵㐶扡攱㝦㤶昶㈱㠵㤸㔶㘴戸㥢愹〶昰愶ㄵ㍦㐲㕡晢㤸㡣っ㠵㜳㘰昸㠴っ㥦㤲㠱搱㜱㘲挵捦㤰敢ㅣ㠸㠹㤳㜷ㅣ㑣昸㜷㜰挲㠴㡣㤳㌳㐵㕢㑣昸〵㐵㝦㐹搱㡣㘹戳㥢㤰㠱㙣扡〹晦ぢ㉣㕤㌶㈱㐳摦挴㠴㕦㔱昰㍡攴㤲㑣昸㌵戰晢㌷攱㝡ㄴ挳晦㉣敤ㅦㄴ㘲㥡㤰〱㜳愶ㅡ挰㥢㈶晣〶㘹敤㕢㌲㌲㤸捥㠱攱㍢㌲㝣㑦㠶扢挱㈰㈶攴戱㈱ㄶㄳ㥡㠷〶㌹㤸㌰ㅢ㥣㌰㈱㈳敤㑣搱ㄶㄳ攲搵㉥挲㘰〰ㄴ愳攲散㈶㘴㈸㥣㙥㐲ㅥ慦搹㘵ㄳ㌲㜸㑥㑣攸愶攰捤挸㈵㤹㌰て搸晤㥢㤰搱㜶昸㡦愳㔷㈹挴㌴㈱㐳敥㑣㌵㠰㌳㑤㤸てㅥ慤㍢ㄹㄹ㡥攷挰㔰㐰㠶ㅥ㘴搸ち㠶ㅤ㈸改敥㠹摣㈰㜳㍡㜴㍡敥挸挱㤸ㅥ㤴㠱㌱ㄹ戵㘷㔶搲㍢搱㡡㐳㐰搵㝡〱㈸㠶搴㤹っ愰㥢捤散㑤㠶㍥㘴㘰戸㥤〳㐳㕦㌲昴㈳〳㐳攸㑣㠶〶㤱㈰敦扢晢㤳攱㔰㌲㌰愲捤摥㕦っ㘳搳晢㙢〰㔸扡摣㕦㍢㔱㑣晡㙢㈰〵㌳〲㉥愹扦〶〳扢晦晥㘲愴ㅣ晥攳㘰㔰ち㐱㐲㝥ㄸ㉥㘷慡㠱〱㙣ㅡ攲㌰昰㘸㠷㤳㜱㤷㌳㠳㤷っ㐷㤰攱㕤㌰散㐰㐹昷㑦㤰㉢敡散慦慥㥤摦攴搰㠵㐳㈰〶㕤戸摢㔲慦攵㝥ㄸち慡㜶ㄴ㠰㘲挰㥣摤扥㡣㤲搳敤㝢㌴㔸扡㙣㕦挶搵㠹㝤㡦愱㘰〶搸㈵搹昷㌸㘰昷㙦㕦〶攲攱㍦㍥㜸愱㄰㈴攴㠷搱㜸づ昶ㅤづㅥ㙤〴ㄹ扦㜰㘶㈸㈲挳昱㘴㘰昰摥づ摡搷㠷摣㐰搳扥づ㐷㑦㌹搸戲ㄸ㐵㘰换慦㉤㜵㔸㙣㔹〲慡㔶ち愰㜲搰昵㘶㉢㔱挲ㅣ〵〱㌲㤴㤱㈱搷㤹愱㥣っㄵ㘴攸㘶㘱攰㐷〸㐶昸㐷㈵ㄹ㐶㤲愱㌷ㄸ散摤搵ㄷ㌸扤扢㑥〰㑢㤷扢慢ㅦ㡡㐹㜷㥤㐸挱晤㤱㑢敡慥㤳㠱摤㝦㜷つ㐰㌱㤸㈵㑢ぢ㔲〸ㄲ昲㌳㄰㔸搳㄰㐸㥡㠶ㄸ〵ㅥ㙤㌴ㄹ〷㌹㌳㡣㈱㐳ㄵㄹ〶㠳㘱〷㑡扡挷㈲搷戹ㄴ㐹㍡㑢换愱愳挶㠳ㄹㅤ攵戵㐸户戸㤱㈷㠰慡㑤〴㔰挷㠲挱㙥挵㘱挰改㔶慣〶㑢㤷慤挸戸㍡戱攲㈹ㄴ㍣〲戹㈴㉢㑥〶㜶晦㔶㍣ㅥ挵挴㡡㔳㈸挴戴愲て㔸〷㉢㑥〵㡦㌶㡤㡣㝥㘷㠶改㘴㤸㐱㠶㘲㌰散愰ㄵ㘷㈲搷㘹挵愴戳挰ㅣ慣㌸ぢ捣戰㘲㤹㐵扡㘵戸捦〶㔵㍢ㄵ㐰〵㉤っ㈸㘱昶昲㘹㘴㌸㥤っ愳㥣ㄹ捥㈰挳㑦挹㔰㘵㘱㤸㈱ㄲ㘴昶㍦㤳っ㘷㤱㘱㥡㠵挱㔲挵搹㘴㌸㠷っ搳㥤ㄹ㙡挹㌰㠷っ㌵ㄶ〶换ㅤㄵ㈲㐳ㅤ㠰愷ㄶっ扣㍣㜳捣〴愳戱〴㔳㘷㈶敡㤱㘰㤴㤹扢㥥㈵慡挶搴㈶扤〸㜰㌷〰摢愳㔶㝦戹慤㐷㍢戸挳㐰昵〴愳㈵搴挴ㅤ㈱ㅢ㜰㜸㙦㍥扡愱㈱㡡㡦摡摣㜳㠱㍡〴愸攴〳戶摤昳㠰㉥㄰㑥ㅣ㝤㌰ㄳ㐷搳戸ㅢ㠱改㕥㡢挰っㄴ㘶愸㠷愷挱㘸㔲ㅥ晤㐲㠳搹戶昹㘰㌹敢攸㌳晦搹挳㝣捥㉥昱敡㈲昶㉣扢て㐷挱昲戴搸戵㔷ㅤ㝤㐴つ捥㤴㙢㐲つ㜲㈰㜶㕥㥥っ搲〸摡㈰挳戶〵〴㈶昰㉢换搵〸慣㍤㤴㈰㈵㜶㠲〱ㄷ昰慦㈳㡡愲㈶扥戸〹㤱㉢㑣捡㜱㕡㍡ㄲ㕥〶㥤㡣戸愶搶㈸㍣㙦戹昶㡦㐸㍢换㍥〵㔱摤晢搸づ㜵㤱㘲愴捣㐵㙢㕣搷㝦㤳㝡㜰㐹㘷㜹㌶㍣㜱挸〴换昰㜲㉦㠰㌲㝤愶㌴搶㐷㕢㘳慤㤱戸户〶㔱㔹㕥ㅥ㤲ㄳ㠱敢㙤戴敢㕡㐸㜴慣㤳㡡攵戶昰㕣昴㐵㍣户㈲㝦㝥㑢敢㜹㉤搲ㅡ㔷㡣〷捥㠹扤扡㜵㘳㌵㜴挸挹㜵㈴㡣攷㌹ㄷつ㘵㘱㉤㡡㡡㝢攴㜸收㈳捦换挳〰づ㐹㌴㥢㠹ㄶ㈳攱㕡㠸㐴㔷挳㈷㈸摢㍣㘲㉤户㕢户㤴昷㌴㈹㘱ㄷㅣ㘶㜲慡㠸摢㍤㄰㘵㕤慢愰戲晤攴㍤攷㐲挹ㄶ㘵㘱づっ㡤㝦戱㐰㙢〳挸昷㐴搱㜰挱昱〶搰㌸摣㌵摥㌱㥥㤸㠹㕦㑣搴㄰㤶㍡ㄲ㐰戵〱㉦㤶㕢〲㍣ㄳ昸㠵つ㉤戰ㅣ㙤㙡㌹㥡挶㍥〶ㄲ㠷㝢㤲㠶㍥㔲ㄷ〳挳㝥㑡戶㜳㍢ち㠸㥤㤷㠱て㜶㕥㡣㍣㉦捦昹㘶攲〲㌳戱挴㐸愸㡢㤰愰慤搵㐵㄰㐷㍢戰ち敤ㄲ㐰㙤㌹㐰扥㘷ㄹ㠸㠲戳改挳㜰〶挱慦㈴敦㌰㤶㍡づ㐰㉤愷㌰收慥〴扥㔳㥦换㠰ㄵ㝤摡㔰㐵慡㍥㌱㘰㔳昵㔹㠱㐲愲捦㌵㄰〵㝤㔶㈲捦换挳ㄸ〴㐹㕣㘱㈶慥㌴ㄲ㙡ㄵㄲ愲捦㐲慢㍥搷戱㡤搷〳攴㝢慥〱〳ㄲ㔹㥡㑤㥦㙢㑤晣㙡昲搲搹㈹愷㜳慢敢㠱ㄷ㝤㙥〵扥㔳㥦ㅢ㠱ㄵ㝤收㍡敡ㄳ㜶搴㠷㙦晥㐵㥦㍢㈰ち晡慣㌶㐴扢搷㈰㍦戴㙡㑣搵捣摡㤲戲戲捡㡡攲㤰㉦攲ぢ㔵㤶搶㠵换㉢晣挵㠱㤰扦愲㍥ㄴ慡㙣㈸〹搷㠵㍤㌷㥢捤㔹㡢㌲㥥㕢捣摣㍡收㙥㌵㜳愴愹㥦㈱㈷㤶愸戵㕡攲㉥㤰戴つ〰昹㥥㍢挰㠰㐴㡡㈵昸攲㕦昰昷㤱户㤲ㅣ㍣づ㐴慤㌳挵㙦〴扥搳ㄲ㝣㙦㉦㤶㤸敤㘸㠹ㅡ㐷㑢昰敤扤㔸㘲ㄳ㐴挱ㄲㅢ㤰攷攵戹摢㑣摣㘳㈶敥㌵ㄲ敡〱㈴㐴㥦ㄹ㔶㝤ㅥ㘱ㅢㅦ〵挸昷㙣〴〳ㄲ㈹晡昰昵扡攰㌷㤳㜷ㄴ㌹攰散捥㜲晤ㅣ㜸晢㕤㙦㠹㐹戴扣㑡攷〳搲㘳㜹捦㉥昳挷㈱㤱ㄹ㙤愱㈶晣搱㠸㘹㜸搹ㄳ㈷敡挷昰㡡㈰㔷㝦攵戶摦愹㔳㔴㌸昳㙣捥㘰㜶ㅢ㈴捦㝣㠶㙥㌲㕤ㅥ搸㉢戹㝣搷㐴昴㔸搷㙡攱戰㑡㍣戱捣昹㌵㕦㝢㡡㍤㡣㑦晡㌷愱捦攴㙥摣捡ㅥ㌵㉥昵戰ㄳ搶昵〸戰㕤㝦㥢㐵愹扤昱㌴㌳晥ㅡつ㐳㌸㠷㌵昱㙦搱㌸〵捤㈷㐷捣㙥㐳㕢搴㘳㑥㙤㔰昲㠲〴㤲戵愷挹㠳〴㥢慤㥥〴慦摣㌳㘳㉣昷㡣晢㔹搰搲㍥㤶搵㈸挷ㅢ改ㄷ㤰㈴㌷搲㜳㈸㡣ㅢ㘹ぢ昲扣㍣㝣㔷㈲㠹慤㘶㘲㥢㤱㈸摣㡥〴ㅦㅣ㙥㥤攳攰㐱て㕦㠲㔰㐱晢摣捡昷㈲㠲㝦ㅥ㔰捥㝤㤷ㄳ攰搵㉦㠱㤷摥㝣ㄱ昸㑥敢昰戵㠶㔸愷摣㘲㥤挴戳㉦攰㘸㠸ㅤ㈸㈴㠶㜸ㄹ愲㘰㠸㕦㈳捦换昳扣㤹昸㜷㌳昱㠲㤱㔰㉦㈱㈱㌳㑡〹㐴㜶㍥晢㕥㘱ㅢ㝦ぢ㤰敦攱慢〶㈴㔲昴攱摢〷挱扦㐶㕥慥扤攵㌰㜹昵ち昰愲捦ㅢ挰㜷敡昳㍢㘰㐵㥦㘳ㅤ昵㌹摡㔱㥦摦愳㤰攸戳ㄳ愲愰捦慢挸昳昲扣㘶㈶昸㝥㐰㌰㝦㌰ㄲ敡㑤㈴㐴㥦愱㔶㝤摥㘶ㅢ摦〱挸昷搰敦㡦㐴㡡㍥㍢㑤晣㥦挹㍢㡢ㅣ晣㐲㐳扤つ扣攸戳ㅢ昸㑥㝤攸挹ㄷ㝤〶㌹敡㌳挰㔱㥦㕤㈸㈴晡散㠳㈸攸昳㉥昲扣㍣昴摦㑢㠲捥㝡㐹晣搵㐸愸㍤㐸㠸㍥晤慤晡扣捦㌶晥つ㈰摦戳ㄷっ㐸愴攸㐳愷扣攰㍦㈶㉦㍦㜸㤷㜳敢搵晢挰㡢㍥㥦〱摦愹て㝤敡愲㑦て㐷㝤扡㍢敡昳㈱ち㠹㍥㕦㐲ㄴ昴昹〸㜹㕥㥥㡦捤挴㈷㘶攲㔳㈳愱攸ぢㄷ㝤㌴慢㍥㕦戱㡤晦つ㤰敦昹〲っ㐸愴攸昳愵㠹晦㤶扣㜵攴〸〱愸慦㠰ㄷ㝤搸㤴㑥㝤扥〶㔶昴昹晥ㅦ㑥㙢慤㙦㠱㑤㕤㙢晤〳㠵㐴ㅦㅣ㍥㐹㝤扥㐱㥥㤷㠷㙥㙤㐹搰㠷㉤㠹敦㡤㠴捡㐶㙢㐴㥦㝦㐰㘴攷晤攳㠶〰慤ㅢ㐰扥㈷〷っ㑥晡攴㥡昸敥攴㙤㠴㔴㌹㐵㕦戹㠱ㄷ㝤㝡〲捦㠴晣攴〱㉢晡㝣㙡搱挷敤〱㑢晡搹昲㘳㐷㈵改㠸㐶㌱戸㜸〱愱㘴㍥昲扣㍣㜴㍣㑢愲挰㑣搰搳捣㑢㜹㤰㄰㈵㍦戴㉡搹〷〲戴扥〰昹ㅥ晡㡣挹散敥㠷慣挳㡥户㍦搰挹㍢摥㐳㠱戱敤愰㍤扤っ㈹摡〰㄰攵ㄴ㝦㌹捦摦㐳㠷㌳㉦て㥤捥㤲攸㙢㈶晡㤹〹扡㤴戹㐴搱戸㠷搷戸㘵㤷㉤㠷挶㕤戹㘵㉡收㐶摢㜳㈸〰㜹㘵㜳捤敦挹摤㐳㔰攱扦㜲㜳㕤愶つ愵㑡晣㔸摤搸㕣て㐴ㅢ愴㥢㡦〶㠱〹攴攱ㄷ〳㤴㙥㝥搳搲捤㠹㘹晦つ挷ㅥ晤㌷ㄴ㠲㄰㙣㐰〰搱愳㠷㔱ㄴ㉥捦攱㘶挲㙢㈶㡥㌰ㄲ㙡〸ㄲ搲愳慦㕢㝢㜴〴ㅢ㔹〴㤰敦愱ぢ㤹捣ㄶ摢挹ㄶ敥㈸ㄳ㕦㑣摥愵攴㔸〲愰㡥〱㕥昴〹〰摦愹捦㜱挰㡡㍥㉦㌹敡昳愲愳㍥㜴つ㐳〸㤶摤㠰搰㘷㌸昲扣㍣㜴〵㑢愲挸㑣搰昷换㑢ㄵ㈳㈱晡晣扢㔵㥦ㄳ搸挶ㄳ〱昲㍤㜴攳㤲搹慥て㍤扢㠲ㅦ㐵摥㑢挹戱ㅣ挰ㄳ㈰㤲㠹㌲㌳㐱㌷慥㘰㉡捣㐴㈵ㄲ㕤ㅤ㜳㈳つ㕥ㄹ㜳㔷㐰㡥㝢ㄲ㉡晣㔷㡥戹㜲㙤㌲㔵扡ㄲ㜵ㄹ㘳敥㐴戴㐱晡㘸㉡〸㥤㝤㜴㌲戰搲㐷㡦㍡昶搱挳㡥㝤ㄴ㐴㈱〸挹搲㘶〲愲㡦㐶㈱捦换㌳摡㑣㡣㌱ㄳ㔵㐶㐲㡤㐷㐲晡攸攷搶㍥㥡挵㐶捥〶挸昷㑣〰〳㤹敤㝤㌴搱挴㥦㐱摥敢挹㜱ㅤ㠰㍡〵㜸搱攷㉣攰㍢昵㤹っ慣攸戳挱㔱㥦昵㡥晡搰㌳ぢ㈱昰㉡〲㐲㥦愹挸昳昲搰ㄳ㉢㠹改㘶㠲慥㔷㕥㡡㡥㔴搱㘷㥤㔵㥦㍡戶戱ㅥ㈰摦㌳ㅢっ㘴戶敢㜳㙡㈷㥥扣晣㍣㕢晥㥥㠳㠷慥㔵㕥㥥搳捤挴ㄹ㘶攲愷㘶㠲捥搳慥㡥戹戳っ㕥ㄹ㜳㙢㈰搸ㅤ㐵㠵晦捡㌱㔷慡挵愸搲㕡搴愵㡦㌹捦搹㘶挳捦㌱ㄳ戵㘶㘲㡥㤹〸㈱搱㔵㥤敡っ㕥搱㘹〳㜵㕡晡㉦搶愹㐲扢㤰㍡摤摤愹㤳㙡㐲ㅢ扣挸摡㍦㝥㕥㡡㜱戰ぢ㈷㘴愵ㅣ㌰戹挴㈰搸捦㐹昷戴㐰ㄲ㠴㘷㘹㤷〱昶挸㜱搱㌹㜸㐲晡㌳昸㉣敥收㘱〸㐴㑣晡戳ㄵ攳昰㘷㈸挴搹㤵㠳慦㥥昵㙦戶㜲戳㐷ㅥ㤸㉣㙥㡣〷愰㔹晣㜱㥤㡦挶晦ㄳ㜲㜸㕦㈶㜶戳㤴㜸㌸㝥戴㤵㔰戸㤰㉥㐳ㄷ㜲戶㕤㔸攲㙢昶㙦ㅥ昸昴搵㈹㜵搷〵㤷晦昲愵昵攳㥥晣㌸㔸搸㘶㤶㌸㕢ㅤ㜱挳㘸搷扢ㄷ搹捦㉣慢戹昳㤸攵㍤㍦㉤て昶㝢攲ㄷつ搵㉦㍤ㄲ㔴㡢㔱挲换ㅡ攵㑢昵㤷㤹㤲㘳㔸摡搲㜵㔶摣㈰搸㑦〴昶㉣㠱㈴改慣㔵搲㔹㙡ㄹ昲散㌰ㄵ㐵〹㕡㐹ㄴ扢㤶㡡㕤〲㜴㐶挵㈶晥昹晣㍥㥢㈶㍣ㄷ㥣晢㠷扤攷づ晢ㄲ㡡㉤㌷㑢愴㔳散㤳㡦ㅡ扥㍤戴㜴㑥戰㝤昷昷慦散㝥昱㡦㐱㐵㥦愳㤳㘲捤改ㄴ㙢㌲〸昶㤳㝥㍤㔷㐲㤲㈸戶㕡㔷散ㅡ攴㐵戱㜳慤㡡摤㐲挵攸㐴捣愸搸戱㘷㕤晢慢㉦㡥搹㥥㔰㡣ㅥ㐷㈹㤱㑥戱昷敦㜳敦㤹搸扥㌴戸戴捦搵㜳摡㍦㠳㘲慢㔱挲㐹戱㜰㍡挵ㅡっ㠲晤〴㕦捦慤㤰㈴㡡慤搱ㄵ扢〳㜹㔱慣捥慡搸㍡㄰㕤㜴ㄷ㍡挶摣摡晦㄰愷昵㑦㤶㜲摣昶㙤慥㡥攱ㅤづ捥㔲㥣搵㍡扡昳捦愶ㅥ㈲㉦㡡㠰ㅦ㘶晥晤㤵愱〹㡣ㄹ搲㙥ㄶ㥢ㄶ敤㉣㠷㍦㌲愲扦ㄳㅡ挶扦搶搲㌷㤱戳㝣㝥㌹㈸㠱挵㤷っ㠸慦づ㌷㤸ㄲ㘳昸挸㌰㌷㍢㐷搹㘳㍦挵愵㘷晣㜹㔴㝥㙦㐹㘹昸愳㌵搵つ㠳愰挱㈰㠷㐳て挶㌴挶挵扦㜳㈸攸㑡㕢〳攳戸搷挳㑣敥㤳㠶㡣ㅤ㔲敡㜷㥤〳晢㜵戹㡥攴ㄹ㠰㌵㐲ㅣ㍥㌳搸〰㠱㙡ㅤ搲㤴㐶㔴攱㕤㠰ㄹ㐷ㄷ㤸㜰攵㡤㤲㕦㔹㥥㔱㠵ㅢ捣ㄲ改㐶㔷昷㐱摢㔶慤㍡攴挱攰〵戵㑢㍥㝢晦㥢敢㠳㡡づ㕤㉦捡摢攷㠳㌳㡣㐱㤴㌲㜹㥦㙥㄰散挷㈳㝢㌶㐲ㄲ㔴挰㥦挴〱散㤱愳㌶㈱㉦愳敢㔴㤴攸㥣てㅥ〴戱㤰ㅥ摡㡣㡡㔵㍥昱攲愲㘷搶㙤っ㕥扣扡敡慡愶扤㤸て攸捥捤㜸摢㥣戲攵搵愵搹摥㈹挱搵㌷攵㉦扦昸戵摦〶搵㘶㤴㜰㔲㙣㐶㍡挵愶ㅢ〴晢戱挷敡㈹㐸㘲愷㘹㡦愲敤㐸换㡦㘷㉢㔳戸㤴戸晡㤰搰㍡㌱挸㜸㥥〶㔹慣昱戸㙥㡤攷㤰ㄷ㙢㑣戶㕡㘳㌳㠸㡡ㅥ㌰㉦〵挸㤴ㅣ㐴㔵晡㤴㍣㈱㕤㑢挷ㅢ〴晢㤱㤰㥥ㄷ捤㑡户改㤵扥㙣㔶㍡搶㕡改搳㈰ㄶ扥〲㔲挶㉥㤸戹攵戰换晥㌶㘳㑢昰搴㥥㈳ㅥ㕢昳㌱扡㠰晥慦㡣㕤㜰收㈳捦㑦敥搸㌵㌴愸敤㌸攷昱㑦㍦㝡㌰愸攸ち㑢㈸㤶㜸搶〴搳㈹㜶戲㐱戰ㅦ昵攸㜹〳㤲搰㙡〴㉣敢㡡敤㐴㕥慣㜹愲㔵戱攷愹搸摢㘶㌳挱㙥戹ㄲて搱㜵㈷づ㝦晤昶㍤㑢㠳捦昱ㄹ晡㌹ㄴ㝢挷㉣㤱敥愶㌹㔹㡤扤收㘷搷ㅤㄱ㕣搱㘷敥挸搶慡㜷㠳敡捦㈸攱㠵㜰晢㑤㔳㥥㑥戱㌲㠳㘰㍦挲搱㐳㉦㥡㈸昶ㅦ扡㘲晢㤰ㄷ挵㑡慤㡡晤㠶㡡扤㙦㌶搳愲ㄵ㤲〹挵㠶慤散昷搶㉢晦戵㈱搱㘳昴㠸㘵散戱敤㜷㔵昷摥戹㍢ㄸ扣攷㥡挷㑥ㄸ㝡搷慥愰愲㜳捣㐹戱攳搳㈹㔶㘴㄰散㐷㌳㝡㍥㠳㈴㔱散㌵㕤戱㉦㤱ㄷ挵㠶㕢ㄵ晢〳ㄵ晢捡㙣㘶㍡挵晥晥敤敢敤敦ㅤ昵㘸㐲戱晦㌶㑢愴敢戱ㄷ捦戹㜸㙤昸㠶㥡愰昷慥扢扡㐷晥㑦㐷㔰㝤㡢ㄲ㑥㡡ㅤ㥤㑥戱愳っ㠲晤挸㐵て戵ㄲ挵晥愴㉢㐶攷㤸㈸㌶挴慡搸㍢挰ㄶ搲敤㤵昱ㅥ扢攳搷摥㐷愲昳ㅥ㑤っ㐵晡挸㌲昶搸㌳㡢㜷㝡㠶㤷㥣ㄹ㥣扡昴挲㥣てㅥ摡ㄹ㔴摤㔱挲㐹戱挳搳㈹㜶㤸㐱戰ㅦ愵攸愱㠳つ晦ㄱㅤつ㠸昹㥢づ㌱㔱㙣戰㔵戱づ㘰ぢ改敡捡愸搸搷ㄷ㥥扢㍤㝥攳改㠹㘵㑦㕦戳㐴扡ㅥ摢扣㜶挸摢㤷㥥㜵㝡昰搱㍥ㄷ㙥ㄹ昷慢㍦〵ㄵ㥤㕥㑥㡡昵㑦愷㔸㍦㠳㤰㜲㐴㈲㝤㑤〹㐹㠹㤳〷㝢愵㤳㜴㠸㐱戰㥦㍣攸愱㜳ち晦㜱愸ㅥ㈰㑣㌴っ扦挴㐴㠵㈸搱昹㠸晢っ搸挲ㄱ〰ㄹ㑤ㄴ㥢㜷晤㠷㑢㠲㥢ㄳ㈶愲愳㈹㘳摦扦㜹攳慣㠲搳㈷ㄶ〷㍦㍡㜹㝤晢攷攷扣ㄵ㔴挵㈸㤱㔰㉣㌱扦收愷㔳㑣㌳〸昶ㄳ〵㍤〱㐸挲晦㉣敤㉢㐰㈸㐶㔷㤳㈸搶捤慡搸搷挰ㄶ搲㠹㤴㔱戱㑤㙦搶㉥㥡㜶搸㡡㠴㘲昴㌸㘵㔴散摣㈳ㅦ昸晢捣㠶㌳㠲户摥㜲昹㍤挷敥搸ㅤ㔴愳㔰挲㐹戱散㜴㡡㈹㠳㤰㜲㔲㈰㝤㍥〹㐹㠹扥晦昶敢㌴㝢搳㙦っ㠲晤〰㍥て㥤㐴昸㥦愵戹愰ぢ㑣㌴ㄳㄹ㌱搱搷㈸搱搹昷摤㐰㉣愴て㈷愳㠹㐶㕦昲㤷ㄷ㙥摤昶㘴挲㐴戳捤ㄲ改㙥㡦㘷ㅦ晥㜴摦愴㔳㑦ぢ昶晦昰收敤慢㝦晦㥢愰愲敦㈷愱㔸愲敦扦㐸愷搸摦つ㠲晤㘰㍤て扤㐵昸㡦㐸㙡㕤戱㌹挸㠸㘲㥦㔹ㄵ㉢愴㘲㜴收㘴㔴散〲散攲晥㝣晥摤㐱挲㍥㥢昰㙣愵攷㐷㑡愴㔳散㥤愷㌷ㄵ摦扡㘲㘶戰㕦㐹搵慥ㄷ㐷㙤て慡戹㈸攱愴搸㠷改ㄴ晢挰㈰愴ㅣ㤸㐷摦㑢㐲㔲愲敦昷愵㤳戴搷㈰愴㥣㐳㐷㡦㠷㤳愴扦愶㤳昴ㄷ㠳㘰㍦摥捤㐵挷挶晥づ㌴戳晣搱㌴㝥㐲散㡡㌰㔲慣㝢㐴㐷搳ㄷ㈱㥦㙡㌷㐹㤸㔵〱捥ㅦ㡡攲捦㝣㑥挶㌱㕢㌸挱愸愶搱昸㜳㜹搵㌸㝥㡢㥦戰㤹㠷挰㘹㤲㘳㘱㜷㘴㕡ㄴ愷挲㜵㡢㔴挷㄰搷搷㤰㠷扦㈶ㄹ挷㥦攵㘸昹㌱㐴㉡㈰昰㡤㐱挳戸昴㘳㠹ㅣ㘳捥㥥〲搹㜱戳㈵㐷ㅣㄴ㈵散㘱㝥㤰㥡捤㘳㡢づ㉣㑥挱㝤㌸〶慦ㄹㅤ摢㘰㌹㠸㉢㔷扤㡢㉥搶摦㤹㉤换㤲㔰㉣㝣て㠹攸㜶昰扢㝦〲㤰㠳扦戵㤴愵愸ち扥搷搷㡥〴㐶㍥㙢搳㍦攵㜷搱摤㘳㔷㡥摦ㅡ㡥愷昶戶扦㈹搶扤㍢㌵㌶㉦㐵㙦ぢ㐷㤱㝢㘸摡愶敤㜴㙣摡搱㙣〳㥢㤶㘸搶戱挹捤㔲㜴搶戰㘹收愵㔶㥢㤵つ㑢㕢搹敢㡥㤵㡤㐸慤散㜸㕢㘵㜴愰㈴㔵㐶慦㠴㘸收㑦㕢搹㉢㡥㤵㤵愴㔶ㄶ戰㔵㐶愷㠶戵戲㕣敥戶㌳敤昴戱㕥捣敡搶㕣ㅢ㡡㐶㐳㡢昳㥡㙢㥢挲㉤㜳攳昳昲㙡ㄷ挱戱㠱㜳搸攰㥥挵㕦㉥搰捡㔱ぢ㝢㡣㍦㡡摢㕥㘹㝥㐵摡收扦攰搸晣㤱愹捤㍦搱搶㝣敥㥡慤捤昷㜰㉢㡡晦㔹摡挹攴っㄲ㡣〲挸㔷摣㙥㑡㉢㐶㈳㥢昸〳ㄸ㡢攸㐷㠹㘵慢㘷捣ㄶ晣慤㜸㐰㘲搴㔶㠱搷㍤ㄶ㠰㝦㡦㐰挹ㅤ挸㔱㍢づㄸ换愸㔵㥢㡤㔶捣扡㙤敢愸㙦㑢捥ㅥ慤戸捤㤴捡㈶㠰搳昹㌶搹㘲㔶㤸㘵扤㑤慡㈹㌹㜹㉣㑥戲㔵挶㕤慡㔵㘵挵慤㥦㔴㌶㈵㙤㘵㡦㌹㔶㌶㉤戵戲ㄹ戶捡㥥户㔷挶敤㤸㔴㔶㤳戶戲㠷ㅣ㉢㥢㥤㕡搹㘹戶捡戸㥢㑢搲㡣㕢㈴愹散㡣戴㤵摤敢㔸搹㤹愹㤵㥤㙤慢散て昶捡戸㙤㤱捡㙡搳㔶㜶愷㘳㘵愱搴捡敡㙤㤵㜱搷㤳愴ㄹ户ㄲ㔲㔹㌸㙤㘵户㍢㔶㌶㌷戵戲㐶㕢㘵ㅤ昶捡戸㈸㤷捡收愷慤散㈶挷捡㥡㔳㉢㙢戵㔵挶㌵㝤㤲㘶㕣㈸㑢㘵ぢ搳㔶㜶㡤㘳㘵戱搴捡摡㙣㤵㜱㥤㥤㔴ㄹ㤷㥣㔲搹㜹㘹㉢扢摣戱戲挵愹㤵㕤㘰慢㡣㉢搶愴捡戸っ㤴捡㤶㈲攱㝣㔳㕦攲㔸搹㐵㤴㥣㝣㔳㕦㑣搴㐳㥣愷〸戲ㄴ㔷㤱搶捡㕣㝣㕥㜶昹㘱捥挷改〱挶攳㉤㐷㍤㡡㑦㘱捡搰㉥㌵ㄲ捣㈸㍥ㄷ搹っ敤㌲㘲昹㐸ㄴ㥥ㄵ㐶㐲㜸昸㌸ㄳ㥥㤵挴昲㐹㈶㍣㤷㕢㜹昸ㄴㄲ㥥㉢㠸攵〳㐸㜸慥戴昰ㄴ昲㠱㐱㙣ㅥㅦ㉦㡡ㄳ扦㤴戸㡡㘸捥昹㔲攲㙡㈳挱㡣攲晣㉥慢昱ㄸ㙣捥㙤挶㠹㉣㥥敤㔶㥣昳㠵㄰㌵〸㈷〹㐱㈹㍥〷㠴戰搰㈰〴㐱搰慥愳㔰捥昳㔲攱昵捣㜱㝡㤷ち㙦㐰愲昳㌱挶愹㔹㜸㙥㈴㤹戳戲昰摣㘴㈴愴㔱㥣㔱㠵㘷㌵戱㥣㑣㠵攷㘶㉢て㈷㐲攱戹㠵㔸捥㠱挲㜳慢㤵㠷昳㤷昰摣㐶㉣愷㉥攱戹摤捡ㄳ㌲㜹㝥㐶㉣㘷ㅣ攱戹挳捡挳搹㐲攴慣㈱㤶ㄳ㠵昰慣戵昲昰㈶ㄷ㥥㜵挴昲晥ㄶ㥥㍢慤㍣扣㌷㠵㘷㍤戱扣㉤㠵攷㉥㉢て㙦㈹攱搹㐰㉣敦㈶攱戹摢捡挳㍢㐱㜸敥㈱昶㘲㤳攷㕥㉢捦㜲ㄳ㙢扡㡤搱㑢㔹ㅥ㡥㑣摣晤㔹摡晤㐸㘰㤷㈹㘳㤲昹㈴㉥㡥㑤攱摡愸㜳挹愸㑣攱攲攸ㄴ慥㠷㜴㉥ㄹ㤷㈹㕣ㅣ㥦挲戵㐹攷㤲戱㤸挲挵㌱㈹㕣㡦〸㔷㈱㠷搳㘹攰捡㙥㔷昵㜳ㅡ收捣昹慡㌰搷㍢㌰昷昴㔱〵户扤晢搲㕦㙥㜸晤慣㤳昶㝥㜳挷ㅤ慦敦扥攱攵㙦戶搷㥤昴挲㕤㜷晤晡㤴㜵㉦晦愵㔷攴捥散㈷扦㥡㝣攷ㄲ晦晣㈵ぢ㈳戳㡦㥢戰攴㡣㜳㘷昸愷ㅦ㌲㉣㈷愷㕢户愳㝢扦㜸攸㌱㥥㘵ぢ户愸攷摥敡摦愲㘴㠴戲ㄹ㡦愲㈶㕥慣摤挳㤱㉡捤㜸っ〹敤㜱㠰ㅥ搹㑡〶㉡愸挹㌶攲㠰ㄵ搶捤攴捡㔱㌲㔴㔳戸㌸㘴㠵敢ㄷ㍡㤷っ搶ㄴ㉥づ㕡攱㝡㑡攷㤲攱㥡挲挵㘱㉢㕣摢㜴㉥ㄹ戰㈹㕣ㅣ戸挲昵戴捥㈵㐳㌶㠵㡢㐳㔷戸㥥搵戹㘴搰愶㜰㜱昰ち搷㜳㍡搷㝡晣㤲搱㤸㌴㕡㌸㝣㠵㙢㠷捥㈵〳㌷㐵ㄶ〷戰㜰㍤慦㜳挹搰㑤攱攲㄰ㄶ慥ㄷ㜴㉥づ㔳㤹㙣㉡㡣挹㘶っ㡡攰㝢㈹挵㤱㈹㠴㜲ㅢ㠱㠳㔱〸㘵㌶〲挷㥦㄰〲㌶〲㠷㥣㄰㑡㤳〹ㅥづつ㌶愶㐷慥攲㜸㄰㥥㤲㘴ㅥ挵㌱㈲㠴㘲㠳挰㡦晢戴摦〲慢㌸㌰㠴攴戳㤵攱㔸㄰挲昱㌶〲扢㕦〸㐵㌶〲㝢㕣〸㈳㙣〴㜶戲㄰㠶摢〸散㔷㈱っ戳ㄱ搸㤵㐲㌸捥㐶㘰敦〹攱㔸ㅢ㠱ㅤ㈶㠴㘳㙣〴昶㤱㄰㡥戶ㄱ愸晥ㄱ昸搱㜶〲㈸〱昶㥥敥晥㍦㘹㌴戹㠳</t>
    <phoneticPr fontId="76" type="noConversion"/>
  </si>
  <si>
    <t>Decisioneering:7.0.0.0</t>
    <phoneticPr fontId="76" type="noConversion"/>
  </si>
  <si>
    <t>1-(准测试发现缺陷数/准入测试用例总数)</t>
    <phoneticPr fontId="50" type="noConversion"/>
  </si>
  <si>
    <t>全设计</t>
    <phoneticPr fontId="50" type="noConversion"/>
  </si>
  <si>
    <t xml:space="preserve">核心模块设计 </t>
    <phoneticPr fontId="50" type="noConversion"/>
  </si>
  <si>
    <t>❶</t>
    <phoneticPr fontId="50" type="noConversion"/>
  </si>
  <si>
    <t>V2.0</t>
    <phoneticPr fontId="5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</si>
</sst>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0_ "/>
    <numFmt numFmtId="177" formatCode="#,##0;\-#,##0;&quot;-&quot;"/>
    <numFmt numFmtId="178" formatCode="&quot;$&quot;#,##0_);[Red]\(&quot;$&quot;#,##0\)"/>
    <numFmt numFmtId="179" formatCode="_(&quot;$&quot;* #,##0.00_);_(&quot;$&quot;* \(#,##0.00\);_(&quot;$&quot;* &quot;-&quot;??_);_(@_)"/>
    <numFmt numFmtId="180" formatCode="_(&quot;$&quot;* #,##0_);_(&quot;$&quot;* \(#,##0\);_(&quot;$&quot;* &quot;-&quot;_);_(@_)"/>
    <numFmt numFmtId="181" formatCode="_ &quot;\&quot;* #,##0_ ;_ &quot;\&quot;* \-#,##0_ ;_ &quot;\&quot;* &quot;-&quot;_ ;_ @_ "/>
    <numFmt numFmtId="182" formatCode="_ &quot;\&quot;* #,##0.00_ ;_ &quot;\&quot;* \-#,##0.00_ ;_ &quot;\&quot;* &quot;-&quot;??_ ;_ @_ "/>
    <numFmt numFmtId="183" formatCode="yyyy/m/d;@"/>
    <numFmt numFmtId="184" formatCode="0.0000_ "/>
    <numFmt numFmtId="185" formatCode="yyyy/mm/dd;@"/>
    <numFmt numFmtId="186" formatCode="0.0_);\(0.0\)"/>
    <numFmt numFmtId="187" formatCode="0.0_ "/>
    <numFmt numFmtId="188" formatCode="0.0000_);[Red]\(0.0000\)"/>
  </numFmts>
  <fonts count="120">
    <font>
      <sz val="11"/>
      <color theme="1"/>
      <name val="宋体"/>
      <charset val="134"/>
      <scheme val="minor"/>
    </font>
    <font>
      <sz val="11"/>
      <color indexed="8"/>
      <name val="宋体"/>
      <family val="3"/>
      <charset val="134"/>
    </font>
    <font>
      <sz val="11"/>
      <color indexed="8"/>
      <name val="宋体"/>
      <family val="3"/>
      <charset val="134"/>
    </font>
    <font>
      <sz val="12"/>
      <name val="宋体"/>
      <family val="3"/>
      <charset val="134"/>
    </font>
    <font>
      <sz val="9"/>
      <color indexed="20"/>
      <name val="微软雅黑"/>
      <family val="2"/>
      <charset val="134"/>
    </font>
    <font>
      <sz val="9"/>
      <color indexed="20"/>
      <name val="幼圆"/>
      <family val="3"/>
      <charset val="134"/>
    </font>
    <font>
      <sz val="9"/>
      <color indexed="17"/>
      <name val="微软雅黑"/>
      <family val="2"/>
      <charset val="134"/>
    </font>
    <font>
      <sz val="9"/>
      <color indexed="17"/>
      <name val="幼圆"/>
      <family val="3"/>
      <charset val="134"/>
    </font>
    <font>
      <b/>
      <sz val="11"/>
      <color indexed="8"/>
      <name val="Calibri"/>
      <family val="2"/>
    </font>
    <font>
      <sz val="11"/>
      <color indexed="8"/>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sz val="11"/>
      <name val="ＭＳ Ｐゴシック"/>
      <family val="2"/>
      <charset val="128"/>
    </font>
    <font>
      <b/>
      <sz val="11"/>
      <color indexed="63"/>
      <name val="Calibri"/>
      <family val="2"/>
    </font>
    <font>
      <b/>
      <sz val="18"/>
      <color indexed="62"/>
      <name val="Cambria"/>
      <family val="1"/>
    </font>
    <font>
      <sz val="11"/>
      <color indexed="10"/>
      <name val="Calibri"/>
      <family val="2"/>
    </font>
    <font>
      <sz val="10"/>
      <name val="Times New Roman"/>
      <family val="1"/>
    </font>
    <font>
      <sz val="10"/>
      <name val="Arial"/>
      <family val="2"/>
    </font>
    <font>
      <sz val="12"/>
      <name val="Times New Roman"/>
      <family val="1"/>
    </font>
    <font>
      <b/>
      <sz val="15"/>
      <color indexed="62"/>
      <name val="宋体"/>
      <family val="3"/>
      <charset val="134"/>
    </font>
    <font>
      <b/>
      <sz val="13"/>
      <color indexed="62"/>
      <name val="宋体"/>
      <family val="3"/>
      <charset val="134"/>
    </font>
    <font>
      <u/>
      <sz val="10.8"/>
      <color indexed="12"/>
      <name val="宋体"/>
      <family val="3"/>
      <charset val="134"/>
    </font>
    <font>
      <sz val="10"/>
      <name val="Helv"/>
      <family val="2"/>
    </font>
    <font>
      <sz val="10"/>
      <color indexed="8"/>
      <name val="Arial"/>
      <family val="2"/>
    </font>
    <font>
      <sz val="8"/>
      <name val="Arial"/>
      <family val="2"/>
    </font>
    <font>
      <b/>
      <sz val="12"/>
      <name val="Arial"/>
      <family val="2"/>
    </font>
    <font>
      <sz val="11"/>
      <name val="ＭＳ 明朝"/>
      <family val="3"/>
    </font>
    <font>
      <u/>
      <sz val="10"/>
      <color indexed="12"/>
      <name val="ＭＳ Ｐ明朝"/>
      <family val="1"/>
      <charset val="128"/>
    </font>
    <font>
      <sz val="11"/>
      <name val="ＭＳ Ｐゴシック"/>
      <family val="2"/>
      <charset val="128"/>
    </font>
    <font>
      <u/>
      <sz val="10"/>
      <color indexed="36"/>
      <name val="ＭＳ Ｐ明朝"/>
      <family val="1"/>
      <charset val="128"/>
    </font>
    <font>
      <sz val="11"/>
      <color indexed="20"/>
      <name val="微软雅黑"/>
      <family val="2"/>
      <charset val="134"/>
    </font>
    <font>
      <sz val="11"/>
      <color indexed="17"/>
      <name val="微软雅黑"/>
      <family val="2"/>
      <charset val="134"/>
    </font>
    <font>
      <sz val="10"/>
      <name val="MS Sans Serif"/>
      <family val="2"/>
    </font>
    <font>
      <sz val="12"/>
      <name val="M"/>
      <family val="1"/>
      <charset val="136"/>
    </font>
    <font>
      <sz val="7"/>
      <name val="Small Fonts"/>
      <family val="2"/>
    </font>
    <font>
      <b/>
      <sz val="12"/>
      <name val="MS Sans Serif"/>
      <family val="2"/>
    </font>
    <font>
      <sz val="12"/>
      <name val="MS Sans Serif"/>
      <family val="2"/>
    </font>
    <font>
      <sz val="11"/>
      <name val="Times New Roman"/>
      <family val="1"/>
    </font>
    <font>
      <sz val="12"/>
      <name val="바탕체"/>
      <family val="3"/>
    </font>
    <font>
      <i/>
      <sz val="11"/>
      <color indexed="23"/>
      <name val="Calibri"/>
      <family val="2"/>
    </font>
    <font>
      <b/>
      <sz val="18"/>
      <color indexed="56"/>
      <name val="Cambria"/>
      <family val="1"/>
    </font>
    <font>
      <sz val="9"/>
      <name val="宋体"/>
      <family val="3"/>
      <charset val="134"/>
    </font>
    <font>
      <sz val="10"/>
      <name val="微软雅黑"/>
      <family val="2"/>
      <charset val="134"/>
    </font>
    <font>
      <b/>
      <sz val="12"/>
      <name val="微软雅黑"/>
      <family val="2"/>
      <charset val="134"/>
    </font>
    <font>
      <sz val="11"/>
      <name val="微软雅黑"/>
      <family val="2"/>
      <charset val="134"/>
    </font>
    <font>
      <sz val="9"/>
      <name val="微软雅黑"/>
      <family val="2"/>
      <charset val="134"/>
    </font>
    <font>
      <sz val="12"/>
      <name val="宋体"/>
      <family val="3"/>
      <charset val="134"/>
    </font>
    <font>
      <sz val="9"/>
      <name val="宋体"/>
      <family val="3"/>
      <charset val="134"/>
    </font>
    <font>
      <b/>
      <sz val="11"/>
      <color indexed="9"/>
      <name val="微软雅黑"/>
      <family val="2"/>
      <charset val="134"/>
    </font>
    <font>
      <sz val="9"/>
      <name val="宋体"/>
      <family val="3"/>
      <charset val="134"/>
    </font>
    <font>
      <b/>
      <sz val="10.5"/>
      <name val="宋体"/>
      <family val="3"/>
      <charset val="134"/>
    </font>
    <font>
      <sz val="10.5"/>
      <name val="宋体"/>
      <family val="3"/>
      <charset val="134"/>
    </font>
    <font>
      <b/>
      <sz val="26"/>
      <name val="宋体"/>
      <family val="3"/>
      <charset val="134"/>
    </font>
    <font>
      <sz val="14"/>
      <name val="宋体"/>
      <family val="3"/>
      <charset val="134"/>
    </font>
    <font>
      <sz val="9"/>
      <name val="宋体"/>
      <family val="3"/>
      <charset val="134"/>
    </font>
    <font>
      <b/>
      <sz val="10"/>
      <color indexed="9"/>
      <name val="Calibri"/>
      <family val="2"/>
    </font>
    <font>
      <b/>
      <sz val="10"/>
      <color indexed="9"/>
      <name val="微软雅黑"/>
      <family val="2"/>
      <charset val="134"/>
    </font>
    <font>
      <sz val="10"/>
      <name val="Cambria"/>
      <family val="1"/>
    </font>
    <font>
      <b/>
      <sz val="10"/>
      <color indexed="9"/>
      <name val="宋体"/>
      <family val="3"/>
      <charset val="134"/>
    </font>
    <font>
      <sz val="12"/>
      <name val="宋体"/>
      <family val="3"/>
      <charset val="134"/>
    </font>
    <font>
      <b/>
      <sz val="14"/>
      <color indexed="9"/>
      <name val="Calibri"/>
      <family val="2"/>
    </font>
    <font>
      <sz val="9"/>
      <color indexed="81"/>
      <name val="宋体"/>
      <family val="3"/>
      <charset val="134"/>
    </font>
    <font>
      <sz val="11"/>
      <color theme="1"/>
      <name val="宋体"/>
      <family val="3"/>
      <charset val="134"/>
      <scheme val="minor"/>
    </font>
    <font>
      <b/>
      <sz val="10"/>
      <color theme="1"/>
      <name val="微软雅黑"/>
      <family val="2"/>
      <charset val="134"/>
    </font>
    <font>
      <sz val="10"/>
      <color theme="1"/>
      <name val="微软雅黑"/>
      <family val="2"/>
      <charset val="134"/>
    </font>
    <font>
      <sz val="11"/>
      <color theme="1"/>
      <name val="微软雅黑"/>
      <family val="2"/>
      <charset val="134"/>
    </font>
    <font>
      <sz val="10"/>
      <color rgb="FFC00000"/>
      <name val="微软雅黑"/>
      <family val="2"/>
      <charset val="134"/>
    </font>
    <font>
      <sz val="9"/>
      <name val="宋体"/>
      <family val="3"/>
      <charset val="134"/>
      <scheme val="minor"/>
    </font>
    <font>
      <b/>
      <sz val="10"/>
      <name val="微软雅黑"/>
      <family val="2"/>
      <charset val="134"/>
    </font>
    <font>
      <b/>
      <sz val="9"/>
      <color indexed="81"/>
      <name val="宋体"/>
      <family val="3"/>
      <charset val="134"/>
    </font>
    <font>
      <sz val="12"/>
      <name val="微软雅黑"/>
      <family val="2"/>
      <charset val="134"/>
    </font>
    <font>
      <sz val="10"/>
      <color rgb="FFFF0000"/>
      <name val="微软雅黑"/>
      <family val="2"/>
      <charset val="134"/>
    </font>
    <font>
      <sz val="11"/>
      <color indexed="8"/>
      <name val="微软雅黑"/>
      <family val="2"/>
      <charset val="134"/>
    </font>
    <font>
      <sz val="11"/>
      <color rgb="FFFF0000"/>
      <name val="微软雅黑"/>
      <family val="2"/>
      <charset val="134"/>
    </font>
    <font>
      <b/>
      <sz val="11"/>
      <color theme="1"/>
      <name val="宋体"/>
      <family val="3"/>
      <charset val="134"/>
      <scheme val="minor"/>
    </font>
    <font>
      <sz val="11"/>
      <color indexed="8"/>
      <name val="宋体"/>
      <family val="3"/>
      <charset val="134"/>
    </font>
    <font>
      <b/>
      <sz val="11"/>
      <color indexed="8"/>
      <name val="宋体"/>
      <family val="3"/>
      <charset val="134"/>
    </font>
    <font>
      <u/>
      <sz val="10"/>
      <color indexed="12"/>
      <name val="ＭＳ Ｐ明朝"/>
      <family val="1"/>
    </font>
    <font>
      <sz val="11"/>
      <name val="ＭＳ Ｐゴシック"/>
      <family val="2"/>
    </font>
    <font>
      <u/>
      <sz val="10"/>
      <color indexed="36"/>
      <name val="ＭＳ Ｐ明朝"/>
      <family val="1"/>
    </font>
    <font>
      <sz val="10"/>
      <name val="宋体"/>
      <family val="3"/>
      <charset val="134"/>
    </font>
    <font>
      <sz val="11"/>
      <color indexed="52"/>
      <name val="宋体"/>
      <family val="3"/>
      <charset val="134"/>
    </font>
    <font>
      <b/>
      <sz val="11"/>
      <color indexed="52"/>
      <name val="宋体"/>
      <family val="3"/>
      <charset val="134"/>
    </font>
    <font>
      <b/>
      <sz val="11"/>
      <color indexed="63"/>
      <name val="宋体"/>
      <family val="3"/>
      <charset val="134"/>
    </font>
    <font>
      <b/>
      <sz val="11"/>
      <color indexed="56"/>
      <name val="宋体"/>
      <family val="3"/>
      <charset val="134"/>
    </font>
    <font>
      <sz val="11"/>
      <color indexed="9"/>
      <name val="宋体"/>
      <family val="3"/>
      <charset val="134"/>
    </font>
    <font>
      <b/>
      <sz val="18"/>
      <color indexed="56"/>
      <name val="宋体"/>
      <family val="3"/>
      <charset val="134"/>
    </font>
    <font>
      <b/>
      <sz val="11"/>
      <color indexed="9"/>
      <name val="宋体"/>
      <family val="3"/>
      <charset val="134"/>
    </font>
    <font>
      <sz val="11"/>
      <color indexed="62"/>
      <name val="宋体"/>
      <family val="3"/>
      <charset val="134"/>
    </font>
    <font>
      <sz val="11"/>
      <color indexed="17"/>
      <name val="宋体"/>
      <family val="3"/>
      <charset val="134"/>
    </font>
    <font>
      <b/>
      <sz val="15"/>
      <color indexed="56"/>
      <name val="宋体"/>
      <family val="3"/>
      <charset val="134"/>
    </font>
    <font>
      <sz val="11"/>
      <color indexed="10"/>
      <name val="宋体"/>
      <family val="3"/>
      <charset val="134"/>
    </font>
    <font>
      <i/>
      <sz val="11"/>
      <color indexed="23"/>
      <name val="宋体"/>
      <family val="3"/>
      <charset val="134"/>
    </font>
    <font>
      <sz val="11"/>
      <color indexed="20"/>
      <name val="宋体"/>
      <family val="3"/>
      <charset val="134"/>
    </font>
    <font>
      <b/>
      <sz val="13"/>
      <color indexed="56"/>
      <name val="宋体"/>
      <family val="3"/>
      <charset val="134"/>
    </font>
    <font>
      <sz val="11"/>
      <color indexed="60"/>
      <name val="宋体"/>
      <family val="3"/>
      <charset val="134"/>
    </font>
    <font>
      <sz val="10"/>
      <name val="宋体"/>
      <family val="3"/>
      <charset val="134"/>
    </font>
    <font>
      <u/>
      <sz val="11"/>
      <color theme="10"/>
      <name val="宋体"/>
      <family val="3"/>
      <charset val="134"/>
      <scheme val="minor"/>
    </font>
    <font>
      <u/>
      <sz val="10"/>
      <color theme="10"/>
      <name val="宋体"/>
      <family val="3"/>
      <charset val="134"/>
      <scheme val="minor"/>
    </font>
    <font>
      <sz val="9"/>
      <color rgb="FFFFFF00"/>
      <name val="微软雅黑"/>
      <family val="2"/>
      <charset val="134"/>
    </font>
    <font>
      <sz val="9"/>
      <color rgb="FFFFFF00"/>
      <name val="宋体"/>
      <family val="3"/>
      <charset val="134"/>
      <scheme val="minor"/>
    </font>
    <font>
      <sz val="9"/>
      <color theme="1"/>
      <name val="宋体"/>
      <family val="3"/>
      <charset val="134"/>
      <scheme val="minor"/>
    </font>
    <font>
      <b/>
      <sz val="9"/>
      <name val="微软雅黑"/>
      <family val="2"/>
      <charset val="134"/>
    </font>
    <font>
      <b/>
      <sz val="9"/>
      <color indexed="9"/>
      <name val="微软雅黑"/>
      <family val="2"/>
      <charset val="134"/>
    </font>
    <font>
      <sz val="9"/>
      <color theme="1"/>
      <name val="微软雅黑"/>
      <family val="2"/>
      <charset val="134"/>
    </font>
    <font>
      <sz val="9"/>
      <color theme="1"/>
      <name val="宋体"/>
      <family val="2"/>
      <charset val="134"/>
      <scheme val="minor"/>
    </font>
    <font>
      <sz val="9"/>
      <color rgb="FFFF0000"/>
      <name val="微软雅黑"/>
      <family val="2"/>
      <charset val="134"/>
    </font>
    <font>
      <sz val="9"/>
      <color rgb="FFC00000"/>
      <name val="微软雅黑"/>
      <family val="2"/>
      <charset val="134"/>
    </font>
    <font>
      <sz val="9"/>
      <color rgb="FF92D050"/>
      <name val="宋体"/>
      <family val="3"/>
      <charset val="134"/>
      <scheme val="minor"/>
    </font>
    <font>
      <sz val="9"/>
      <color theme="0" tint="-0.499984740745262"/>
      <name val="宋体"/>
      <family val="3"/>
      <charset val="134"/>
      <scheme val="minor"/>
    </font>
    <font>
      <sz val="9"/>
      <color theme="8" tint="0.39997558519241921"/>
      <name val="宋体"/>
      <family val="3"/>
      <charset val="134"/>
      <scheme val="minor"/>
    </font>
  </fonts>
  <fills count="7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43"/>
        <bgColor indexed="43"/>
      </patternFill>
    </fill>
    <fill>
      <patternFill patternType="gray125">
        <bgColor indexed="22"/>
      </patternFill>
    </fill>
    <fill>
      <patternFill patternType="solid">
        <fgColor indexed="47"/>
        <bgColor indexed="64"/>
      </patternFill>
    </fill>
    <fill>
      <patternFill patternType="solid">
        <fgColor indexed="26"/>
      </patternFill>
    </fill>
    <fill>
      <patternFill patternType="gray0625">
        <fgColor indexed="44"/>
        <bgColor indexed="26"/>
      </patternFill>
    </fill>
    <fill>
      <patternFill patternType="solid">
        <fgColor indexed="9"/>
        <bgColor indexed="64"/>
      </patternFill>
    </fill>
    <fill>
      <patternFill patternType="solid">
        <fgColor indexed="18"/>
        <bgColor indexed="64"/>
      </patternFill>
    </fill>
    <fill>
      <patternFill patternType="solid">
        <fgColor rgb="FFFFFFFF"/>
        <bgColor indexed="64"/>
      </patternFill>
    </fill>
    <fill>
      <patternFill patternType="solid">
        <fgColor theme="4" tint="-0.499984740745262"/>
        <bgColor indexed="25"/>
      </patternFill>
    </fill>
    <fill>
      <patternFill patternType="solid">
        <fgColor theme="6" tint="-0.249977111117893"/>
        <bgColor indexed="25"/>
      </patternFill>
    </fill>
    <fill>
      <patternFill patternType="solid">
        <fgColor rgb="FFB3B3B3"/>
        <bgColor indexed="64"/>
      </patternFill>
    </fill>
    <fill>
      <patternFill patternType="solid">
        <fgColor rgb="FFFFFF00"/>
        <bgColor indexed="64"/>
      </patternFill>
    </fill>
    <fill>
      <patternFill patternType="solid">
        <fgColor indexed="40"/>
        <bgColor indexed="64"/>
      </patternFill>
    </fill>
    <fill>
      <patternFill patternType="solid">
        <fgColor indexed="43"/>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indexed="62"/>
        <bgColor indexed="25"/>
      </patternFill>
    </fill>
    <fill>
      <patternFill patternType="solid">
        <fgColor indexed="62"/>
        <bgColor indexed="64"/>
      </patternFill>
    </fill>
    <fill>
      <patternFill patternType="solid">
        <fgColor indexed="30"/>
        <bgColor indexed="64"/>
      </patternFill>
    </fill>
    <fill>
      <patternFill patternType="solid">
        <fgColor indexed="44"/>
        <bgColor indexed="64"/>
      </patternFill>
    </fill>
    <fill>
      <patternFill patternType="solid">
        <fgColor indexed="11"/>
        <bgColor indexed="64"/>
      </patternFill>
    </fill>
    <fill>
      <patternFill patternType="solid">
        <fgColor indexed="55"/>
        <bgColor indexed="64"/>
      </patternFill>
    </fill>
    <fill>
      <patternFill patternType="solid">
        <fgColor indexed="15"/>
        <bgColor indexed="64"/>
      </patternFill>
    </fill>
    <fill>
      <patternFill patternType="solid">
        <fgColor rgb="FF00FF00"/>
        <bgColor indexed="64"/>
      </patternFill>
    </fill>
    <fill>
      <patternFill patternType="solid">
        <fgColor indexed="10"/>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5"/>
        <bgColor indexed="64"/>
      </patternFill>
    </fill>
    <fill>
      <patternFill patternType="solid">
        <fgColor indexed="42"/>
        <bgColor indexed="64"/>
      </patternFill>
    </fill>
    <fill>
      <patternFill patternType="solid">
        <fgColor indexed="51"/>
        <bgColor indexed="64"/>
      </patternFill>
    </fill>
    <fill>
      <patternFill patternType="solid">
        <fgColor indexed="46"/>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5"/>
        <bgColor indexed="64"/>
      </patternFill>
    </fill>
    <fill>
      <patternFill patternType="solid">
        <fgColor indexed="57"/>
        <bgColor indexed="64"/>
      </patternFill>
    </fill>
    <fill>
      <patternFill patternType="solid">
        <fgColor indexed="53"/>
        <bgColor indexed="64"/>
      </patternFill>
    </fill>
    <fill>
      <patternFill patternType="solid">
        <fgColor rgb="FF00FFFF"/>
        <bgColor indexed="64"/>
      </patternFill>
    </fill>
  </fills>
  <borders count="10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bottom style="thick">
        <color indexed="49"/>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22"/>
      </left>
      <right/>
      <top style="thin">
        <color indexed="22"/>
      </top>
      <bottom style="medium">
        <color indexed="18"/>
      </bottom>
      <diagonal/>
    </border>
    <border>
      <left/>
      <right/>
      <top style="thin">
        <color indexed="22"/>
      </top>
      <bottom style="medium">
        <color indexed="18"/>
      </bottom>
      <diagonal/>
    </border>
    <border>
      <left/>
      <right style="thin">
        <color indexed="22"/>
      </right>
      <top style="thin">
        <color indexed="22"/>
      </top>
      <bottom style="medium">
        <color indexed="18"/>
      </bottom>
      <diagonal/>
    </border>
    <border>
      <left/>
      <right style="medium">
        <color indexed="18"/>
      </right>
      <top style="thin">
        <color indexed="22"/>
      </top>
      <bottom style="medium">
        <color indexed="18"/>
      </bottom>
      <diagonal/>
    </border>
    <border>
      <left style="medium">
        <color indexed="18"/>
      </left>
      <right style="thin">
        <color indexed="22"/>
      </right>
      <top style="thin">
        <color indexed="22"/>
      </top>
      <bottom style="medium">
        <color indexed="18"/>
      </bottom>
      <diagonal/>
    </border>
    <border>
      <left style="thin">
        <color indexed="22"/>
      </left>
      <right style="thin">
        <color indexed="22"/>
      </right>
      <top style="thin">
        <color indexed="22"/>
      </top>
      <bottom style="medium">
        <color indexed="18"/>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medium">
        <color indexed="18"/>
      </right>
      <top style="thin">
        <color indexed="22"/>
      </top>
      <bottom style="thin">
        <color indexed="22"/>
      </bottom>
      <diagonal/>
    </border>
    <border>
      <left style="medium">
        <color indexed="18"/>
      </left>
      <right style="thin">
        <color indexed="22"/>
      </right>
      <top style="thin">
        <color indexed="22"/>
      </top>
      <bottom style="thin">
        <color indexed="22"/>
      </bottom>
      <diagonal/>
    </border>
    <border>
      <left style="medium">
        <color indexed="18"/>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
      <left style="thin">
        <color indexed="22"/>
      </left>
      <right style="thin">
        <color indexed="22"/>
      </right>
      <top style="thin">
        <color indexed="18"/>
      </top>
      <bottom style="thin">
        <color indexed="22"/>
      </bottom>
      <diagonal/>
    </border>
    <border>
      <left style="thin">
        <color indexed="22"/>
      </left>
      <right style="medium">
        <color indexed="64"/>
      </right>
      <top style="thin">
        <color indexed="18"/>
      </top>
      <bottom style="thin">
        <color indexed="22"/>
      </bottom>
      <diagonal/>
    </border>
    <border>
      <left style="medium">
        <color indexed="18"/>
      </left>
      <right style="thin">
        <color indexed="22"/>
      </right>
      <top/>
      <bottom style="thin">
        <color indexed="22"/>
      </bottom>
      <diagonal/>
    </border>
    <border>
      <left style="thin">
        <color indexed="22"/>
      </left>
      <right/>
      <top/>
      <bottom style="thin">
        <color indexed="22"/>
      </bottom>
      <diagonal/>
    </border>
    <border>
      <left style="medium">
        <color indexed="18"/>
      </left>
      <right/>
      <top/>
      <bottom/>
      <diagonal/>
    </border>
    <border>
      <left style="medium">
        <color indexed="18"/>
      </left>
      <right style="thin">
        <color indexed="22"/>
      </right>
      <top style="medium">
        <color indexed="18"/>
      </top>
      <bottom style="thin">
        <color indexed="18"/>
      </bottom>
      <diagonal/>
    </border>
    <border>
      <left style="thin">
        <color indexed="22"/>
      </left>
      <right style="thin">
        <color indexed="22"/>
      </right>
      <top style="medium">
        <color indexed="18"/>
      </top>
      <bottom style="thin">
        <color indexed="18"/>
      </bottom>
      <diagonal/>
    </border>
    <border>
      <left style="thin">
        <color indexed="22"/>
      </left>
      <right/>
      <top style="medium">
        <color indexed="18"/>
      </top>
      <bottom style="thin">
        <color indexed="18"/>
      </bottom>
      <diagonal/>
    </border>
    <border>
      <left/>
      <right/>
      <top style="medium">
        <color indexed="18"/>
      </top>
      <bottom style="thin">
        <color indexed="18"/>
      </bottom>
      <diagonal/>
    </border>
    <border>
      <left/>
      <right style="medium">
        <color indexed="18"/>
      </right>
      <top style="medium">
        <color indexed="18"/>
      </top>
      <bottom style="thin">
        <color indexed="18"/>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top style="medium">
        <color indexed="64"/>
      </top>
      <bottom/>
      <diagonal/>
    </border>
    <border>
      <left style="thin">
        <color theme="0"/>
      </left>
      <right/>
      <top/>
      <bottom/>
      <diagonal/>
    </border>
    <border>
      <left style="thin">
        <color theme="0"/>
      </left>
      <right/>
      <top style="medium">
        <color indexed="64"/>
      </top>
      <bottom style="thin">
        <color theme="0"/>
      </bottom>
      <diagonal/>
    </border>
    <border>
      <left/>
      <right/>
      <top style="medium">
        <color indexed="64"/>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thin">
        <color indexed="22"/>
      </left>
      <right style="medium">
        <color indexed="64"/>
      </right>
      <top style="thin">
        <color indexed="22"/>
      </top>
      <bottom style="thin">
        <color indexed="22"/>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auto="1"/>
      </bottom>
      <diagonal/>
    </border>
    <border>
      <left/>
      <right style="thin">
        <color auto="1"/>
      </right>
      <top/>
      <bottom style="thin">
        <color auto="1"/>
      </bottom>
      <diagonal/>
    </border>
    <border>
      <left/>
      <right/>
      <top/>
      <bottom style="medium">
        <color indexed="30"/>
      </bottom>
      <diagonal/>
    </border>
    <border>
      <left/>
      <right/>
      <top/>
      <bottom style="thick">
        <color indexed="62"/>
      </bottom>
      <diagonal/>
    </border>
    <border>
      <left/>
      <right/>
      <top style="thin">
        <color indexed="62"/>
      </top>
      <bottom style="double">
        <color indexed="62"/>
      </bottom>
      <diagonal/>
    </border>
  </borders>
  <cellStyleXfs count="321">
    <xf numFmtId="0" fontId="0" fillId="0" borderId="0">
      <alignment vertical="center"/>
    </xf>
    <xf numFmtId="0" fontId="31" fillId="0" borderId="0"/>
    <xf numFmtId="0" fontId="31" fillId="0" borderId="0"/>
    <xf numFmtId="0" fontId="31" fillId="0" borderId="0"/>
    <xf numFmtId="0" fontId="27"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10" fillId="21" borderId="0" applyNumberFormat="0" applyBorder="0" applyAlignment="0" applyProtection="0"/>
    <xf numFmtId="0" fontId="10" fillId="24" borderId="0" applyNumberFormat="0" applyBorder="0" applyAlignment="0" applyProtection="0"/>
    <xf numFmtId="0" fontId="9" fillId="25" borderId="0" applyNumberFormat="0" applyBorder="0" applyAlignment="0" applyProtection="0"/>
    <xf numFmtId="0" fontId="9" fillId="17" borderId="0" applyNumberFormat="0" applyBorder="0" applyAlignment="0" applyProtection="0"/>
    <xf numFmtId="0" fontId="10" fillId="18" borderId="0" applyNumberFormat="0" applyBorder="0" applyAlignment="0" applyProtection="0"/>
    <xf numFmtId="0" fontId="10" fillId="26" borderId="0" applyNumberFormat="0" applyBorder="0" applyAlignment="0" applyProtection="0"/>
    <xf numFmtId="0" fontId="9" fillId="20" borderId="0" applyNumberFormat="0" applyBorder="0" applyAlignment="0" applyProtection="0"/>
    <xf numFmtId="0" fontId="9" fillId="27" borderId="0" applyNumberFormat="0" applyBorder="0" applyAlignment="0" applyProtection="0"/>
    <xf numFmtId="0" fontId="10" fillId="27" borderId="0" applyNumberFormat="0" applyBorder="0" applyAlignment="0" applyProtection="0"/>
    <xf numFmtId="0" fontId="11" fillId="28" borderId="0" applyNumberFormat="0" applyBorder="0" applyAlignment="0" applyProtection="0"/>
    <xf numFmtId="177" fontId="32" fillId="0" borderId="0" applyFill="0" applyBorder="0" applyAlignment="0"/>
    <xf numFmtId="0" fontId="12" fillId="29" borderId="1" applyNumberFormat="0" applyAlignment="0" applyProtection="0"/>
    <xf numFmtId="0" fontId="13" fillId="22" borderId="2" applyNumberFormat="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48" fillId="0" borderId="0" applyNumberFormat="0" applyFill="0" applyBorder="0" applyAlignment="0" applyProtection="0"/>
    <xf numFmtId="0" fontId="14" fillId="23" borderId="0" applyNumberFormat="0" applyBorder="0" applyAlignment="0" applyProtection="0"/>
    <xf numFmtId="38" fontId="33" fillId="33" borderId="0" applyNumberFormat="0" applyBorder="0" applyAlignment="0" applyProtection="0"/>
    <xf numFmtId="0" fontId="34" fillId="0" borderId="3" applyNumberFormat="0" applyAlignment="0" applyProtection="0">
      <alignment horizontal="left" vertical="center"/>
    </xf>
    <xf numFmtId="0" fontId="34" fillId="0" borderId="4">
      <alignment horizontal="left" vertical="center"/>
    </xf>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27" borderId="1" applyNumberFormat="0" applyAlignment="0" applyProtection="0"/>
    <xf numFmtId="10" fontId="33" fillId="34" borderId="8" applyNumberFormat="0" applyBorder="0" applyAlignment="0" applyProtection="0"/>
    <xf numFmtId="0" fontId="18" fillId="27" borderId="1" applyNumberFormat="0" applyAlignment="0" applyProtection="0"/>
    <xf numFmtId="0" fontId="19" fillId="0" borderId="9" applyNumberFormat="0" applyFill="0" applyAlignment="0" applyProtection="0"/>
    <xf numFmtId="179" fontId="27" fillId="0" borderId="0">
      <alignment horizontal="justify"/>
    </xf>
    <xf numFmtId="38" fontId="41" fillId="0" borderId="0" applyFont="0" applyFill="0" applyBorder="0" applyAlignment="0" applyProtection="0"/>
    <xf numFmtId="40" fontId="41"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0" fontId="20" fillId="35" borderId="0" applyNumberFormat="0" applyBorder="0" applyAlignment="0" applyProtection="0"/>
    <xf numFmtId="37" fontId="43" fillId="0" borderId="0"/>
    <xf numFmtId="178" fontId="35" fillId="0" borderId="0"/>
    <xf numFmtId="0" fontId="26" fillId="0" borderId="0"/>
    <xf numFmtId="0" fontId="21" fillId="20" borderId="10" applyNumberFormat="0" applyFont="0" applyAlignment="0" applyProtection="0"/>
    <xf numFmtId="0" fontId="22" fillId="29" borderId="11" applyNumberFormat="0" applyAlignment="0" applyProtection="0"/>
    <xf numFmtId="10" fontId="26" fillId="0" borderId="0" applyFont="0" applyFill="0" applyBorder="0" applyAlignment="0" applyProtection="0"/>
    <xf numFmtId="0" fontId="23" fillId="0" borderId="0" applyNumberFormat="0" applyFill="0" applyBorder="0" applyAlignment="0" applyProtection="0"/>
    <xf numFmtId="0" fontId="44" fillId="0" borderId="8">
      <alignment horizontal="center"/>
    </xf>
    <xf numFmtId="0" fontId="27" fillId="0" borderId="0"/>
    <xf numFmtId="0" fontId="44" fillId="0" borderId="0">
      <alignment horizontal="center" vertical="center"/>
    </xf>
    <xf numFmtId="0" fontId="45" fillId="29" borderId="0" applyNumberFormat="0" applyFill="0">
      <alignment horizontal="left" vertical="center"/>
    </xf>
    <xf numFmtId="0" fontId="49" fillId="0" borderId="0" applyNumberFormat="0" applyFill="0" applyBorder="0" applyAlignment="0" applyProtection="0"/>
    <xf numFmtId="0" fontId="8" fillId="0" borderId="12" applyNumberFormat="0" applyFill="0" applyAlignment="0" applyProtection="0"/>
    <xf numFmtId="0" fontId="24" fillId="0" borderId="0" applyNumberFormat="0" applyFill="0" applyBorder="0" applyAlignment="0" applyProtection="0"/>
    <xf numFmtId="0" fontId="36" fillId="0" borderId="0" applyNumberFormat="0" applyFill="0" applyBorder="0" applyAlignment="0" applyProtection="0">
      <alignment vertical="top"/>
      <protection locked="0"/>
    </xf>
    <xf numFmtId="9" fontId="2" fillId="0" borderId="0" applyFont="0" applyFill="0" applyBorder="0" applyAlignment="0" applyProtection="0">
      <alignment vertical="center"/>
    </xf>
    <xf numFmtId="9" fontId="3" fillId="0" borderId="0" applyFont="0" applyFill="0" applyBorder="0" applyAlignment="0" applyProtection="0"/>
    <xf numFmtId="9" fontId="3" fillId="0" borderId="0" applyFont="0" applyFill="0" applyBorder="0" applyAlignment="0" applyProtection="0">
      <alignment vertical="center"/>
    </xf>
    <xf numFmtId="176" fontId="46" fillId="0" borderId="8">
      <alignment horizontal="center" vertical="center" wrapText="1"/>
    </xf>
    <xf numFmtId="179" fontId="26" fillId="0" borderId="0" applyFont="0" applyFill="0" applyBorder="0" applyAlignment="0" applyProtection="0"/>
    <xf numFmtId="180" fontId="26" fillId="0" borderId="0" applyFont="0" applyFill="0" applyBorder="0" applyAlignment="0" applyProtection="0"/>
    <xf numFmtId="0" fontId="28" fillId="0" borderId="13" applyNumberFormat="0" applyFill="0" applyProtection="0">
      <alignment vertical="center"/>
    </xf>
    <xf numFmtId="0" fontId="29" fillId="0" borderId="6" applyNumberFormat="0" applyFill="0" applyProtection="0">
      <alignment vertical="center"/>
    </xf>
    <xf numFmtId="0" fontId="37" fillId="0" borderId="0"/>
    <xf numFmtId="0" fontId="38" fillId="0" borderId="0" applyNumberFormat="0" applyFill="0" applyBorder="0" applyAlignment="0" applyProtection="0">
      <alignment vertical="top"/>
      <protection locked="0"/>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5" fillId="3" borderId="0" applyNumberFormat="0" applyBorder="0" applyAlignment="0" applyProtection="0">
      <alignment vertical="center"/>
    </xf>
    <xf numFmtId="0" fontId="4"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3" fillId="0" borderId="0">
      <alignment vertical="center"/>
    </xf>
    <xf numFmtId="0" fontId="25" fillId="0" borderId="0">
      <alignment vertical="center"/>
    </xf>
    <xf numFmtId="0" fontId="26" fillId="0" borderId="0"/>
    <xf numFmtId="0" fontId="3" fillId="0" borderId="0"/>
    <xf numFmtId="0" fontId="55" fillId="0" borderId="0">
      <alignment vertical="center"/>
    </xf>
    <xf numFmtId="0" fontId="3" fillId="0" borderId="0"/>
    <xf numFmtId="0" fontId="3" fillId="0" borderId="0"/>
    <xf numFmtId="0" fontId="3" fillId="0" borderId="0">
      <alignment vertical="center"/>
    </xf>
    <xf numFmtId="0" fontId="3" fillId="0" borderId="0"/>
    <xf numFmtId="0" fontId="3" fillId="0" borderId="0"/>
    <xf numFmtId="0" fontId="3" fillId="0" borderId="0">
      <alignment vertical="center"/>
    </xf>
    <xf numFmtId="0" fontId="71" fillId="0" borderId="0">
      <alignment vertical="center"/>
    </xf>
    <xf numFmtId="0" fontId="3" fillId="0" borderId="0"/>
    <xf numFmtId="0" fontId="3" fillId="0" borderId="0">
      <alignment vertical="center"/>
    </xf>
    <xf numFmtId="0" fontId="1" fillId="0" borderId="0">
      <alignment vertical="center"/>
    </xf>
    <xf numFmtId="0" fontId="3" fillId="0" borderId="0">
      <alignment vertical="center"/>
    </xf>
    <xf numFmtId="0" fontId="3" fillId="0" borderId="0">
      <alignment vertical="center"/>
    </xf>
    <xf numFmtId="0" fontId="5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8" fillId="0" borderId="0"/>
    <xf numFmtId="0" fontId="30" fillId="0" borderId="0" applyNumberFormat="0" applyFill="0" applyBorder="0" applyProtection="0">
      <alignment vertical="center"/>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40" fillId="4" borderId="0" applyNumberFormat="0" applyBorder="0" applyAlignment="0" applyProtection="0">
      <alignment vertical="center"/>
    </xf>
    <xf numFmtId="0" fontId="40" fillId="4" borderId="0" applyNumberFormat="0" applyBorder="0" applyAlignment="0" applyProtection="0">
      <alignment vertical="center"/>
    </xf>
    <xf numFmtId="0" fontId="40" fillId="4" borderId="0" applyNumberFormat="0" applyBorder="0" applyAlignment="0" applyProtection="0">
      <alignment vertical="center"/>
    </xf>
    <xf numFmtId="0" fontId="40" fillId="4" borderId="0" applyNumberFormat="0" applyBorder="0" applyAlignment="0" applyProtection="0">
      <alignment vertical="center"/>
    </xf>
    <xf numFmtId="0" fontId="7" fillId="4" borderId="0" applyNumberFormat="0" applyBorder="0" applyAlignment="0" applyProtection="0">
      <alignment vertical="center"/>
    </xf>
    <xf numFmtId="0" fontId="6"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46" fillId="36" borderId="8">
      <alignment horizontal="center" vertical="center"/>
    </xf>
    <xf numFmtId="0" fontId="25" fillId="0" borderId="0"/>
    <xf numFmtId="183" fontId="46" fillId="0" borderId="8">
      <alignment horizontal="center" vertical="center"/>
      <protection locked="0"/>
    </xf>
    <xf numFmtId="0" fontId="46" fillId="34" borderId="8">
      <alignment horizontal="center" vertical="center" wrapText="1"/>
    </xf>
    <xf numFmtId="0" fontId="46" fillId="37" borderId="8">
      <alignment horizontal="center" vertical="center"/>
    </xf>
    <xf numFmtId="0" fontId="27" fillId="0" borderId="0"/>
    <xf numFmtId="0" fontId="47" fillId="0" borderId="0"/>
    <xf numFmtId="0" fontId="26" fillId="0" borderId="0"/>
    <xf numFmtId="0" fontId="46" fillId="0" borderId="8">
      <alignment vertical="center" wrapText="1"/>
      <protection locked="0"/>
    </xf>
    <xf numFmtId="43" fontId="26" fillId="0" borderId="0" applyFont="0" applyFill="0" applyBorder="0" applyAlignment="0" applyProtection="0"/>
    <xf numFmtId="41" fontId="26" fillId="0" borderId="0" applyFont="0" applyFill="0" applyBorder="0" applyAlignment="0" applyProtection="0"/>
    <xf numFmtId="0" fontId="3" fillId="38" borderId="10" applyNumberFormat="0" applyFont="0" applyAlignment="0" applyProtection="0">
      <alignment vertical="center"/>
    </xf>
    <xf numFmtId="0" fontId="46" fillId="39" borderId="8">
      <alignment horizontal="center" vertical="center"/>
    </xf>
    <xf numFmtId="41" fontId="47" fillId="0" borderId="0" applyFont="0" applyFill="0" applyBorder="0" applyAlignment="0" applyProtection="0"/>
    <xf numFmtId="43" fontId="47" fillId="0" borderId="0" applyFont="0" applyFill="0" applyBorder="0" applyAlignment="0" applyProtection="0"/>
    <xf numFmtId="181" fontId="47" fillId="0" borderId="0" applyFont="0" applyFill="0" applyBorder="0" applyAlignment="0" applyProtection="0"/>
    <xf numFmtId="182" fontId="47" fillId="0" borderId="0" applyFont="0" applyFill="0" applyBorder="0" applyAlignment="0" applyProtection="0"/>
    <xf numFmtId="0" fontId="47" fillId="0" borderId="0"/>
    <xf numFmtId="0" fontId="3" fillId="0" borderId="0">
      <alignment vertical="center"/>
    </xf>
    <xf numFmtId="0" fontId="84" fillId="0" borderId="0">
      <alignment vertical="center"/>
    </xf>
    <xf numFmtId="0" fontId="9" fillId="55" borderId="0" applyNumberFormat="0" applyBorder="0" applyAlignment="0" applyProtection="0">
      <alignment vertical="center"/>
    </xf>
    <xf numFmtId="0" fontId="5" fillId="64" borderId="0" applyNumberFormat="0" applyBorder="0" applyAlignment="0" applyProtection="0">
      <alignment vertical="center"/>
    </xf>
    <xf numFmtId="0" fontId="8" fillId="30" borderId="0" applyNumberFormat="0" applyBorder="0" applyAlignment="0" applyProtection="0">
      <alignment vertical="center"/>
    </xf>
    <xf numFmtId="9" fontId="1" fillId="0" borderId="0" applyFont="0" applyFill="0" applyBorder="0" applyAlignment="0" applyProtection="0">
      <alignment vertical="center"/>
    </xf>
    <xf numFmtId="0" fontId="31" fillId="0" borderId="0">
      <alignment vertical="center"/>
    </xf>
    <xf numFmtId="0" fontId="12" fillId="29" borderId="1" applyNumberFormat="0" applyAlignment="0" applyProtection="0">
      <alignment vertical="center"/>
    </xf>
    <xf numFmtId="0" fontId="9" fillId="61" borderId="0" applyNumberFormat="0" applyBorder="0" applyAlignment="0" applyProtection="0">
      <alignment vertical="center"/>
    </xf>
    <xf numFmtId="0" fontId="9" fillId="17" borderId="0" applyNumberFormat="0" applyBorder="0" applyAlignment="0" applyProtection="0">
      <alignment vertical="center"/>
    </xf>
    <xf numFmtId="0" fontId="31" fillId="0" borderId="0">
      <alignment vertical="center"/>
    </xf>
    <xf numFmtId="0" fontId="31" fillId="0" borderId="0">
      <alignment vertical="center"/>
    </xf>
    <xf numFmtId="0" fontId="27" fillId="0" borderId="0">
      <alignment vertical="center"/>
    </xf>
    <xf numFmtId="0" fontId="9" fillId="64" borderId="0" applyNumberFormat="0" applyBorder="0" applyAlignment="0" applyProtection="0">
      <alignment vertical="center"/>
    </xf>
    <xf numFmtId="0" fontId="9" fillId="65" borderId="0" applyNumberFormat="0" applyBorder="0" applyAlignment="0" applyProtection="0">
      <alignment vertical="center"/>
    </xf>
    <xf numFmtId="0" fontId="9" fillId="67" borderId="0" applyNumberFormat="0" applyBorder="0" applyAlignment="0" applyProtection="0">
      <alignment vertical="center"/>
    </xf>
    <xf numFmtId="0" fontId="9" fillId="23" borderId="0" applyNumberFormat="0" applyBorder="0" applyAlignment="0" applyProtection="0">
      <alignment vertical="center"/>
    </xf>
    <xf numFmtId="0" fontId="10" fillId="54" borderId="0" applyNumberFormat="0" applyBorder="0" applyAlignment="0" applyProtection="0">
      <alignment vertical="center"/>
    </xf>
    <xf numFmtId="0" fontId="9" fillId="63" borderId="0" applyNumberFormat="0" applyBorder="0" applyAlignment="0" applyProtection="0">
      <alignment vertical="center"/>
    </xf>
    <xf numFmtId="0" fontId="1" fillId="56" borderId="0" applyNumberFormat="0" applyBorder="0" applyAlignment="0" applyProtection="0">
      <alignment vertical="center"/>
    </xf>
    <xf numFmtId="0" fontId="10" fillId="62" borderId="0" applyNumberFormat="0" applyBorder="0" applyAlignment="0" applyProtection="0">
      <alignment vertical="center"/>
    </xf>
    <xf numFmtId="0" fontId="9" fillId="37" borderId="0" applyNumberFormat="0" applyBorder="0" applyAlignment="0" applyProtection="0">
      <alignment vertical="center"/>
    </xf>
    <xf numFmtId="0" fontId="9" fillId="62" borderId="0" applyNumberFormat="0" applyBorder="0" applyAlignment="0" applyProtection="0">
      <alignment vertical="center"/>
    </xf>
    <xf numFmtId="0" fontId="9" fillId="25" borderId="0" applyNumberFormat="0" applyBorder="0" applyAlignment="0" applyProtection="0">
      <alignment vertical="center"/>
    </xf>
    <xf numFmtId="0" fontId="10" fillId="18" borderId="0" applyNumberFormat="0" applyBorder="0" applyAlignment="0" applyProtection="0">
      <alignment vertical="center"/>
    </xf>
    <xf numFmtId="0" fontId="9" fillId="56" borderId="0" applyNumberFormat="0" applyBorder="0" applyAlignment="0" applyProtection="0">
      <alignment vertical="center"/>
    </xf>
    <xf numFmtId="0" fontId="86" fillId="0" borderId="0" applyNumberFormat="0" applyFill="0" applyBorder="0" applyAlignment="0" applyProtection="0">
      <alignment vertical="top"/>
      <protection locked="0"/>
    </xf>
    <xf numFmtId="178" fontId="35" fillId="0" borderId="0">
      <alignment vertical="center"/>
    </xf>
    <xf numFmtId="0" fontId="9" fillId="67" borderId="0" applyNumberFormat="0" applyBorder="0" applyAlignment="0" applyProtection="0">
      <alignment vertical="center"/>
    </xf>
    <xf numFmtId="0" fontId="9" fillId="55" borderId="0" applyNumberFormat="0" applyBorder="0" applyAlignment="0" applyProtection="0">
      <alignment vertical="center"/>
    </xf>
    <xf numFmtId="0" fontId="9" fillId="66" borderId="0" applyNumberFormat="0" applyBorder="0" applyAlignment="0" applyProtection="0">
      <alignment vertical="center"/>
    </xf>
    <xf numFmtId="0" fontId="89" fillId="0" borderId="0"/>
    <xf numFmtId="0" fontId="1" fillId="55" borderId="0" applyNumberFormat="0" applyBorder="0" applyAlignment="0" applyProtection="0">
      <alignment vertical="center"/>
    </xf>
    <xf numFmtId="0" fontId="14" fillId="23" borderId="0" applyNumberFormat="0" applyBorder="0" applyAlignment="0" applyProtection="0">
      <alignment vertical="center"/>
    </xf>
    <xf numFmtId="0" fontId="3" fillId="0" borderId="0">
      <alignment vertical="center"/>
    </xf>
    <xf numFmtId="0" fontId="10" fillId="56" borderId="0" applyNumberFormat="0" applyBorder="0" applyAlignment="0" applyProtection="0">
      <alignment vertical="center"/>
    </xf>
    <xf numFmtId="0" fontId="3" fillId="0" borderId="0">
      <alignment vertical="center"/>
    </xf>
    <xf numFmtId="0" fontId="10" fillId="68" borderId="0" applyNumberFormat="0" applyBorder="0" applyAlignment="0" applyProtection="0">
      <alignment vertical="center"/>
    </xf>
    <xf numFmtId="177" fontId="32" fillId="0" borderId="0" applyFill="0" applyBorder="0" applyAlignment="0">
      <alignment vertical="center"/>
    </xf>
    <xf numFmtId="0" fontId="26" fillId="0" borderId="0">
      <alignment vertical="center"/>
    </xf>
    <xf numFmtId="0" fontId="10" fillId="18" borderId="0" applyNumberFormat="0" applyBorder="0" applyAlignment="0" applyProtection="0">
      <alignment vertical="center"/>
    </xf>
    <xf numFmtId="0" fontId="10" fillId="69" borderId="0" applyNumberFormat="0" applyBorder="0" applyAlignment="0" applyProtection="0">
      <alignment vertical="center"/>
    </xf>
    <xf numFmtId="0" fontId="9" fillId="20" borderId="0" applyNumberFormat="0" applyBorder="0" applyAlignment="0" applyProtection="0">
      <alignment vertical="center"/>
    </xf>
    <xf numFmtId="0" fontId="10" fillId="70" borderId="0" applyNumberFormat="0" applyBorder="0" applyAlignment="0" applyProtection="0">
      <alignment vertical="center"/>
    </xf>
    <xf numFmtId="38" fontId="33" fillId="33" borderId="0" applyNumberFormat="0" applyBorder="0" applyAlignment="0" applyProtection="0">
      <alignment vertical="center"/>
    </xf>
    <xf numFmtId="0" fontId="10" fillId="16" borderId="0" applyNumberFormat="0" applyBorder="0" applyAlignment="0" applyProtection="0">
      <alignment vertical="center"/>
    </xf>
    <xf numFmtId="0" fontId="9" fillId="17" borderId="0" applyNumberFormat="0" applyBorder="0" applyAlignment="0" applyProtection="0">
      <alignment vertical="center"/>
    </xf>
    <xf numFmtId="0" fontId="40" fillId="65" borderId="0" applyNumberFormat="0" applyBorder="0" applyAlignment="0" applyProtection="0">
      <alignment vertical="center"/>
    </xf>
    <xf numFmtId="0" fontId="10" fillId="19" borderId="0" applyNumberFormat="0" applyBorder="0" applyAlignment="0" applyProtection="0">
      <alignment vertical="center"/>
    </xf>
    <xf numFmtId="0" fontId="9" fillId="21" borderId="0" applyNumberFormat="0" applyBorder="0" applyAlignment="0" applyProtection="0">
      <alignment vertical="center"/>
    </xf>
    <xf numFmtId="0" fontId="9" fillId="20" borderId="0" applyNumberFormat="0" applyBorder="0" applyAlignment="0" applyProtection="0">
      <alignment vertical="center"/>
    </xf>
    <xf numFmtId="0" fontId="10" fillId="22"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9" fillId="20" borderId="0" applyNumberFormat="0" applyBorder="0" applyAlignment="0" applyProtection="0">
      <alignment vertical="center"/>
    </xf>
    <xf numFmtId="0" fontId="10" fillId="16" borderId="0" applyNumberFormat="0" applyBorder="0" applyAlignment="0" applyProtection="0">
      <alignment vertical="center"/>
    </xf>
    <xf numFmtId="0" fontId="9" fillId="17" borderId="0" applyNumberFormat="0" applyBorder="0" applyAlignment="0" applyProtection="0">
      <alignment vertical="center"/>
    </xf>
    <xf numFmtId="0" fontId="9" fillId="21" borderId="0" applyNumberFormat="0" applyBorder="0" applyAlignment="0" applyProtection="0">
      <alignment vertical="center"/>
    </xf>
    <xf numFmtId="0" fontId="10" fillId="21" borderId="0" applyNumberFormat="0" applyBorder="0" applyAlignment="0" applyProtection="0">
      <alignment vertical="center"/>
    </xf>
    <xf numFmtId="0" fontId="10" fillId="24" borderId="0" applyNumberFormat="0" applyBorder="0" applyAlignment="0" applyProtection="0">
      <alignment vertical="center"/>
    </xf>
    <xf numFmtId="0" fontId="9" fillId="17" borderId="0" applyNumberFormat="0" applyBorder="0" applyAlignment="0" applyProtection="0">
      <alignment vertical="center"/>
    </xf>
    <xf numFmtId="0" fontId="10" fillId="26" borderId="0" applyNumberFormat="0" applyBorder="0" applyAlignment="0" applyProtection="0">
      <alignment vertical="center"/>
    </xf>
    <xf numFmtId="0" fontId="1" fillId="55" borderId="0" applyNumberFormat="0" applyBorder="0" applyAlignment="0" applyProtection="0">
      <alignment vertical="center"/>
    </xf>
    <xf numFmtId="0" fontId="9" fillId="27" borderId="0" applyNumberFormat="0" applyBorder="0" applyAlignment="0" applyProtection="0">
      <alignment vertical="center"/>
    </xf>
    <xf numFmtId="0" fontId="10" fillId="27" borderId="0" applyNumberFormat="0" applyBorder="0" applyAlignment="0" applyProtection="0">
      <alignment vertical="center"/>
    </xf>
    <xf numFmtId="0" fontId="11" fillId="28" borderId="0" applyNumberFormat="0" applyBorder="0" applyAlignment="0" applyProtection="0">
      <alignment vertical="center"/>
    </xf>
    <xf numFmtId="0" fontId="13" fillId="22" borderId="2" applyNumberFormat="0" applyAlignment="0" applyProtection="0">
      <alignment vertical="center"/>
    </xf>
    <xf numFmtId="0" fontId="48" fillId="0" borderId="0" applyNumberFormat="0" applyFill="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179" fontId="27" fillId="0" borderId="0">
      <alignment horizontal="justify" vertical="center"/>
    </xf>
    <xf numFmtId="0" fontId="92" fillId="33" borderId="11" applyNumberFormat="0" applyAlignment="0" applyProtection="0">
      <alignment vertical="center"/>
    </xf>
    <xf numFmtId="0" fontId="94" fillId="56" borderId="0" applyNumberFormat="0" applyBorder="0" applyAlignment="0" applyProtection="0">
      <alignment vertical="center"/>
    </xf>
    <xf numFmtId="0" fontId="39" fillId="64" borderId="0" applyNumberFormat="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27" borderId="1" applyNumberFormat="0" applyAlignment="0" applyProtection="0">
      <alignment vertical="center"/>
    </xf>
    <xf numFmtId="10" fontId="33" fillId="34" borderId="8" applyNumberFormat="0" applyBorder="0" applyAlignment="0" applyProtection="0">
      <alignment vertical="center"/>
    </xf>
    <xf numFmtId="0" fontId="19" fillId="0" borderId="9" applyNumberFormat="0" applyFill="0" applyAlignment="0" applyProtection="0">
      <alignment vertical="center"/>
    </xf>
    <xf numFmtId="0" fontId="20" fillId="35" borderId="0" applyNumberFormat="0" applyBorder="0" applyAlignment="0" applyProtection="0">
      <alignment vertical="center"/>
    </xf>
    <xf numFmtId="37" fontId="43" fillId="0" borderId="0">
      <alignment vertical="center"/>
    </xf>
    <xf numFmtId="0" fontId="87" fillId="20" borderId="10" applyNumberFormat="0" applyFont="0" applyAlignment="0" applyProtection="0">
      <alignment vertical="center"/>
    </xf>
    <xf numFmtId="0" fontId="22" fillId="29" borderId="11" applyNumberFormat="0" applyAlignment="0" applyProtection="0">
      <alignment vertical="center"/>
    </xf>
    <xf numFmtId="10" fontId="26" fillId="0" borderId="0" applyFont="0" applyFill="0" applyBorder="0" applyAlignment="0" applyProtection="0">
      <alignment vertical="center"/>
    </xf>
    <xf numFmtId="0" fontId="23" fillId="0" borderId="0" applyNumberFormat="0" applyFill="0" applyBorder="0" applyAlignment="0" applyProtection="0">
      <alignment vertical="center"/>
    </xf>
    <xf numFmtId="0" fontId="44" fillId="0" borderId="8">
      <alignment horizontal="center" vertical="center"/>
    </xf>
    <xf numFmtId="0" fontId="27" fillId="0" borderId="0">
      <alignment vertical="center"/>
    </xf>
    <xf numFmtId="0" fontId="94" fillId="62" borderId="0" applyNumberFormat="0" applyBorder="0" applyAlignment="0" applyProtection="0">
      <alignment vertical="center"/>
    </xf>
    <xf numFmtId="0" fontId="24"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1" fillId="67" borderId="0" applyNumberFormat="0" applyBorder="0" applyAlignment="0" applyProtection="0">
      <alignment vertical="center"/>
    </xf>
    <xf numFmtId="0" fontId="49" fillId="0" borderId="0" applyNumberFormat="0" applyFill="0" applyBorder="0" applyAlignment="0" applyProtection="0">
      <alignment vertical="center"/>
    </xf>
    <xf numFmtId="0" fontId="8" fillId="0" borderId="12" applyNumberFormat="0" applyFill="0" applyAlignment="0" applyProtection="0">
      <alignment vertical="center"/>
    </xf>
    <xf numFmtId="9" fontId="1" fillId="0" borderId="0" applyFont="0" applyFill="0" applyBorder="0" applyAlignment="0" applyProtection="0">
      <alignment vertical="center"/>
    </xf>
    <xf numFmtId="9" fontId="3" fillId="0" borderId="0" applyFont="0" applyFill="0" applyBorder="0" applyAlignment="0" applyProtection="0">
      <alignment vertical="center"/>
    </xf>
    <xf numFmtId="0" fontId="100" fillId="0" borderId="0" applyNumberFormat="0" applyFill="0" applyBorder="0" applyAlignment="0" applyProtection="0">
      <alignment vertical="center"/>
    </xf>
    <xf numFmtId="0" fontId="94" fillId="54" borderId="0" applyNumberFormat="0" applyBorder="0" applyAlignment="0" applyProtection="0">
      <alignment vertical="center"/>
    </xf>
    <xf numFmtId="0" fontId="39" fillId="64" borderId="0" applyNumberFormat="0" applyBorder="0" applyAlignment="0" applyProtection="0">
      <alignment vertical="center"/>
    </xf>
    <xf numFmtId="0" fontId="93" fillId="0" borderId="100" applyNumberFormat="0" applyFill="0" applyAlignment="0" applyProtection="0">
      <alignment vertical="center"/>
    </xf>
    <xf numFmtId="0" fontId="7" fillId="65" borderId="0" applyNumberFormat="0" applyBorder="0" applyAlignment="0" applyProtection="0">
      <alignment vertical="center"/>
    </xf>
    <xf numFmtId="0" fontId="1" fillId="66" borderId="0" applyNumberFormat="0" applyBorder="0" applyAlignment="0" applyProtection="0">
      <alignment vertical="center"/>
    </xf>
    <xf numFmtId="0" fontId="88" fillId="0" borderId="0" applyNumberFormat="0" applyFill="0" applyBorder="0" applyAlignment="0" applyProtection="0">
      <alignment vertical="top"/>
      <protection locked="0"/>
    </xf>
    <xf numFmtId="0" fontId="39" fillId="64" borderId="0" applyNumberFormat="0" applyBorder="0" applyAlignment="0" applyProtection="0">
      <alignment vertical="center"/>
    </xf>
    <xf numFmtId="0" fontId="39" fillId="64" borderId="0" applyNumberFormat="0" applyBorder="0" applyAlignment="0" applyProtection="0">
      <alignment vertical="center"/>
    </xf>
    <xf numFmtId="0" fontId="4" fillId="64" borderId="0" applyNumberFormat="0" applyBorder="0" applyAlignment="0" applyProtection="0">
      <alignment vertical="center"/>
    </xf>
    <xf numFmtId="0" fontId="5" fillId="64" borderId="0" applyNumberFormat="0" applyBorder="0" applyAlignment="0" applyProtection="0">
      <alignment vertical="center"/>
    </xf>
    <xf numFmtId="0" fontId="94" fillId="68" borderId="0" applyNumberFormat="0" applyBorder="0" applyAlignment="0" applyProtection="0">
      <alignment vertical="center"/>
    </xf>
    <xf numFmtId="0" fontId="5" fillId="64" borderId="0" applyNumberFormat="0" applyBorder="0" applyAlignment="0" applyProtection="0">
      <alignment vertical="center"/>
    </xf>
    <xf numFmtId="0" fontId="3" fillId="0" borderId="0">
      <alignment vertical="center"/>
    </xf>
    <xf numFmtId="0" fontId="3" fillId="0" borderId="0">
      <alignment vertical="center"/>
    </xf>
    <xf numFmtId="0" fontId="102" fillId="64" borderId="0" applyNumberFormat="0" applyBorder="0" applyAlignment="0" applyProtection="0">
      <alignment vertical="center"/>
    </xf>
    <xf numFmtId="0" fontId="1" fillId="62" borderId="0" applyNumberFormat="0" applyBorder="0" applyAlignment="0" applyProtection="0">
      <alignment vertical="center"/>
    </xf>
    <xf numFmtId="0" fontId="1" fillId="0" borderId="0">
      <alignment vertical="center"/>
    </xf>
    <xf numFmtId="0" fontId="3" fillId="0" borderId="0">
      <alignment vertical="center"/>
    </xf>
    <xf numFmtId="0" fontId="1" fillId="37" borderId="0" applyNumberFormat="0" applyBorder="0" applyAlignment="0" applyProtection="0">
      <alignment vertical="center"/>
    </xf>
    <xf numFmtId="0" fontId="90" fillId="0" borderId="9" applyNumberFormat="0" applyFill="0" applyAlignment="0" applyProtection="0">
      <alignment vertical="center"/>
    </xf>
    <xf numFmtId="0" fontId="94" fillId="60" borderId="0" applyNumberFormat="0" applyBorder="0" applyAlignment="0" applyProtection="0">
      <alignment vertical="center"/>
    </xf>
    <xf numFmtId="0" fontId="1" fillId="63" borderId="0" applyNumberFormat="0" applyBorder="0" applyAlignment="0" applyProtection="0">
      <alignment vertical="center"/>
    </xf>
    <xf numFmtId="0" fontId="94" fillId="53" borderId="0" applyNumberFormat="0" applyBorder="0" applyAlignment="0" applyProtection="0">
      <alignment vertical="center"/>
    </xf>
    <xf numFmtId="0" fontId="1" fillId="67" borderId="0" applyNumberFormat="0" applyBorder="0" applyAlignment="0" applyProtection="0">
      <alignment vertical="center"/>
    </xf>
    <xf numFmtId="0" fontId="1" fillId="65" borderId="0" applyNumberFormat="0" applyBorder="0" applyAlignment="0" applyProtection="0">
      <alignment vertical="center"/>
    </xf>
    <xf numFmtId="0" fontId="97" fillId="37" borderId="1" applyNumberFormat="0" applyAlignment="0" applyProtection="0">
      <alignment vertical="center"/>
    </xf>
    <xf numFmtId="0" fontId="1" fillId="61" borderId="0" applyNumberFormat="0" applyBorder="0" applyAlignment="0" applyProtection="0">
      <alignment vertical="center"/>
    </xf>
    <xf numFmtId="0" fontId="95" fillId="0" borderId="0" applyNumberFormat="0" applyFill="0" applyBorder="0" applyAlignment="0" applyProtection="0">
      <alignment vertical="center"/>
    </xf>
    <xf numFmtId="0" fontId="1" fillId="64" borderId="0" applyNumberFormat="0" applyBorder="0" applyAlignment="0" applyProtection="0">
      <alignment vertical="center"/>
    </xf>
    <xf numFmtId="9" fontId="105" fillId="0" borderId="0" applyFont="0" applyFill="0" applyBorder="0" applyAlignment="0" applyProtection="0"/>
    <xf numFmtId="0" fontId="40" fillId="65" borderId="0" applyNumberFormat="0" applyBorder="0" applyAlignment="0" applyProtection="0">
      <alignment vertical="center"/>
    </xf>
    <xf numFmtId="0" fontId="40" fillId="65" borderId="0" applyNumberFormat="0" applyBorder="0" applyAlignment="0" applyProtection="0">
      <alignment vertical="center"/>
    </xf>
    <xf numFmtId="0" fontId="40" fillId="65" borderId="0" applyNumberFormat="0" applyBorder="0" applyAlignment="0" applyProtection="0">
      <alignment vertical="center"/>
    </xf>
    <xf numFmtId="0" fontId="7" fillId="65" borderId="0" applyNumberFormat="0" applyBorder="0" applyAlignment="0" applyProtection="0">
      <alignment vertical="center"/>
    </xf>
    <xf numFmtId="0" fontId="6" fillId="65" borderId="0" applyNumberFormat="0" applyBorder="0" applyAlignment="0" applyProtection="0">
      <alignment vertical="center"/>
    </xf>
    <xf numFmtId="0" fontId="7" fillId="65" borderId="0" applyNumberFormat="0" applyBorder="0" applyAlignment="0" applyProtection="0">
      <alignment vertical="center"/>
    </xf>
    <xf numFmtId="0" fontId="27" fillId="0" borderId="0">
      <alignment vertical="center"/>
    </xf>
    <xf numFmtId="0" fontId="3" fillId="34" borderId="10" applyNumberFormat="0" applyFont="0" applyAlignment="0" applyProtection="0">
      <alignment vertical="center"/>
    </xf>
    <xf numFmtId="0" fontId="94" fillId="68" borderId="0" applyNumberFormat="0" applyBorder="0" applyAlignment="0" applyProtection="0">
      <alignment vertical="center"/>
    </xf>
    <xf numFmtId="0" fontId="94" fillId="69" borderId="0" applyNumberFormat="0" applyBorder="0" applyAlignment="0" applyProtection="0">
      <alignment vertical="center"/>
    </xf>
    <xf numFmtId="0" fontId="94" fillId="70" borderId="0" applyNumberFormat="0" applyBorder="0" applyAlignment="0" applyProtection="0">
      <alignment vertical="center"/>
    </xf>
    <xf numFmtId="0" fontId="10" fillId="71" borderId="0" applyNumberFormat="0" applyBorder="0" applyAlignment="0" applyProtection="0"/>
    <xf numFmtId="0" fontId="99" fillId="0" borderId="101" applyNumberFormat="0" applyFill="0" applyAlignment="0" applyProtection="0">
      <alignment vertical="center"/>
    </xf>
    <xf numFmtId="0" fontId="103" fillId="0" borderId="6" applyNumberFormat="0" applyFill="0" applyAlignment="0" applyProtection="0">
      <alignment vertical="center"/>
    </xf>
    <xf numFmtId="0" fontId="1" fillId="0" borderId="0">
      <alignment vertical="center"/>
    </xf>
    <xf numFmtId="0" fontId="104" fillId="48" borderId="0" applyNumberFormat="0" applyBorder="0" applyAlignment="0" applyProtection="0">
      <alignment vertical="center"/>
    </xf>
    <xf numFmtId="0" fontId="3" fillId="0" borderId="0">
      <alignment vertical="center"/>
    </xf>
    <xf numFmtId="0" fontId="3" fillId="0" borderId="0"/>
    <xf numFmtId="0" fontId="94" fillId="69" borderId="0" applyNumberFormat="0" applyBorder="0" applyAlignment="0" applyProtection="0">
      <alignment vertical="center"/>
    </xf>
    <xf numFmtId="0" fontId="98" fillId="65" borderId="0" applyNumberFormat="0" applyBorder="0" applyAlignment="0" applyProtection="0">
      <alignment vertical="center"/>
    </xf>
    <xf numFmtId="0" fontId="85" fillId="0" borderId="102" applyNumberFormat="0" applyFill="0" applyAlignment="0" applyProtection="0">
      <alignment vertical="center"/>
    </xf>
    <xf numFmtId="0" fontId="91" fillId="33" borderId="1" applyNumberFormat="0" applyAlignment="0" applyProtection="0">
      <alignment vertical="center"/>
    </xf>
    <xf numFmtId="0" fontId="96" fillId="57" borderId="2" applyNumberFormat="0" applyAlignment="0" applyProtection="0">
      <alignment vertical="center"/>
    </xf>
    <xf numFmtId="0" fontId="101" fillId="0" borderId="0" applyNumberFormat="0" applyFill="0" applyBorder="0" applyAlignment="0" applyProtection="0">
      <alignment vertical="center"/>
    </xf>
    <xf numFmtId="0" fontId="94" fillId="72" borderId="0" applyNumberFormat="0" applyBorder="0" applyAlignment="0" applyProtection="0">
      <alignment vertical="center"/>
    </xf>
    <xf numFmtId="0" fontId="94" fillId="73" borderId="0" applyNumberFormat="0" applyBorder="0" applyAlignment="0" applyProtection="0">
      <alignment vertical="center"/>
    </xf>
    <xf numFmtId="0" fontId="105" fillId="34" borderId="10" applyNumberFormat="0" applyFont="0" applyAlignment="0" applyProtection="0">
      <alignment vertical="center"/>
    </xf>
    <xf numFmtId="0" fontId="71" fillId="0" borderId="0">
      <alignment vertical="center"/>
    </xf>
    <xf numFmtId="0" fontId="106" fillId="0" borderId="0" applyNumberFormat="0" applyFill="0" applyBorder="0" applyAlignment="0" applyProtection="0">
      <alignment vertical="center"/>
    </xf>
  </cellStyleXfs>
  <cellXfs count="413">
    <xf numFmtId="0" fontId="0" fillId="0" borderId="0" xfId="0">
      <alignment vertical="center"/>
    </xf>
    <xf numFmtId="0" fontId="54" fillId="40" borderId="0" xfId="110" applyFont="1" applyFill="1">
      <alignment vertical="center"/>
    </xf>
    <xf numFmtId="185" fontId="54" fillId="40" borderId="0" xfId="110" applyNumberFormat="1" applyFont="1" applyFill="1">
      <alignment vertical="center"/>
    </xf>
    <xf numFmtId="0" fontId="53" fillId="40" borderId="0" xfId="110" applyFont="1" applyFill="1">
      <alignment vertical="center"/>
    </xf>
    <xf numFmtId="0" fontId="54" fillId="42" borderId="14" xfId="110" applyFont="1" applyFill="1" applyBorder="1" applyAlignment="1">
      <alignment horizontal="center" vertical="center"/>
    </xf>
    <xf numFmtId="0" fontId="3" fillId="0" borderId="0" xfId="106" applyAlignment="1"/>
    <xf numFmtId="0" fontId="3" fillId="0" borderId="15" xfId="106" applyBorder="1" applyAlignment="1"/>
    <xf numFmtId="0" fontId="3" fillId="0" borderId="16" xfId="106" applyBorder="1" applyAlignment="1"/>
    <xf numFmtId="0" fontId="3" fillId="0" borderId="17" xfId="106" applyBorder="1" applyAlignment="1"/>
    <xf numFmtId="0" fontId="3" fillId="0" borderId="18" xfId="106" applyBorder="1" applyAlignment="1"/>
    <xf numFmtId="0" fontId="3" fillId="0" borderId="0" xfId="106" applyBorder="1" applyAlignment="1"/>
    <xf numFmtId="0" fontId="3" fillId="0" borderId="19" xfId="106" applyBorder="1" applyAlignment="1"/>
    <xf numFmtId="0" fontId="3" fillId="0" borderId="19" xfId="106" applyBorder="1">
      <alignment vertical="center"/>
    </xf>
    <xf numFmtId="0" fontId="3" fillId="0" borderId="0" xfId="106">
      <alignment vertical="center"/>
    </xf>
    <xf numFmtId="0" fontId="3" fillId="0" borderId="0" xfId="113" applyBorder="1" applyAlignment="1"/>
    <xf numFmtId="0" fontId="3" fillId="0" borderId="19" xfId="113" applyBorder="1">
      <alignment vertical="center"/>
    </xf>
    <xf numFmtId="0" fontId="3" fillId="0" borderId="0" xfId="113">
      <alignment vertical="center"/>
    </xf>
    <xf numFmtId="0" fontId="59" fillId="0" borderId="0" xfId="106" applyFont="1" applyBorder="1" applyAlignment="1">
      <alignment horizontal="center" vertical="center" wrapText="1"/>
    </xf>
    <xf numFmtId="0" fontId="60" fillId="0" borderId="0" xfId="106" applyFont="1" applyBorder="1" applyAlignment="1">
      <alignment horizontal="justify" vertical="center"/>
    </xf>
    <xf numFmtId="0" fontId="3" fillId="0" borderId="0" xfId="106" applyBorder="1">
      <alignment vertical="center"/>
    </xf>
    <xf numFmtId="0" fontId="61" fillId="0" borderId="0" xfId="106" applyFont="1" applyBorder="1" applyAlignment="1">
      <alignment horizontal="center" vertical="center"/>
    </xf>
    <xf numFmtId="0" fontId="3" fillId="0" borderId="20" xfId="106" applyBorder="1" applyAlignment="1"/>
    <xf numFmtId="0" fontId="3" fillId="0" borderId="21" xfId="106" applyBorder="1" applyAlignment="1"/>
    <xf numFmtId="0" fontId="3" fillId="0" borderId="22" xfId="106" applyBorder="1" applyAlignment="1"/>
    <xf numFmtId="0" fontId="62" fillId="0" borderId="0" xfId="106" applyFont="1" applyAlignment="1">
      <alignment horizontal="center" vertical="center"/>
    </xf>
    <xf numFmtId="0" fontId="64" fillId="43" borderId="17" xfId="27" applyFont="1" applyFill="1" applyBorder="1" applyAlignment="1">
      <alignment horizontal="center" vertical="center" wrapText="1"/>
    </xf>
    <xf numFmtId="0" fontId="72" fillId="0" borderId="0" xfId="0" applyFont="1" applyAlignment="1">
      <alignment horizontal="center" vertical="center"/>
    </xf>
    <xf numFmtId="0" fontId="64" fillId="43" borderId="19" xfId="27" applyFont="1" applyFill="1" applyBorder="1" applyAlignment="1">
      <alignment horizontal="center" vertical="center" wrapText="1"/>
    </xf>
    <xf numFmtId="0" fontId="66" fillId="0" borderId="23" xfId="79" applyFont="1" applyBorder="1" applyAlignment="1">
      <alignment horizontal="center" vertical="center"/>
    </xf>
    <xf numFmtId="184" fontId="51" fillId="0" borderId="0" xfId="0" applyNumberFormat="1" applyFont="1" applyAlignment="1">
      <alignment horizontal="center" vertical="center"/>
    </xf>
    <xf numFmtId="0" fontId="51" fillId="0" borderId="0" xfId="0" applyFont="1" applyAlignment="1">
      <alignment horizontal="center" vertical="center"/>
    </xf>
    <xf numFmtId="0" fontId="73" fillId="0" borderId="0" xfId="0" applyFont="1" applyAlignment="1">
      <alignment horizontal="center" vertical="center"/>
    </xf>
    <xf numFmtId="0" fontId="74" fillId="0" borderId="0" xfId="0" applyFont="1" applyAlignment="1">
      <alignment horizontal="center" vertical="center"/>
    </xf>
    <xf numFmtId="10" fontId="73" fillId="0" borderId="0" xfId="0" applyNumberFormat="1" applyFont="1" applyAlignment="1">
      <alignment horizontal="center" vertical="center"/>
    </xf>
    <xf numFmtId="0" fontId="69" fillId="43" borderId="8" xfId="27" applyFont="1" applyFill="1" applyBorder="1" applyAlignment="1">
      <alignment horizontal="center" vertical="center" wrapText="1"/>
    </xf>
    <xf numFmtId="0" fontId="69" fillId="44" borderId="8" xfId="27" applyFont="1" applyFill="1" applyBorder="1" applyAlignment="1">
      <alignment horizontal="center" vertical="center" wrapText="1"/>
    </xf>
    <xf numFmtId="0" fontId="51" fillId="0" borderId="8" xfId="0" applyFont="1" applyBorder="1" applyAlignment="1">
      <alignment horizontal="center" vertical="center" wrapText="1"/>
    </xf>
    <xf numFmtId="0" fontId="74" fillId="0" borderId="8" xfId="0" applyFont="1" applyBorder="1" applyAlignment="1">
      <alignment horizontal="center" vertical="center" wrapText="1"/>
    </xf>
    <xf numFmtId="10" fontId="73" fillId="0" borderId="8" xfId="0" applyNumberFormat="1" applyFont="1" applyBorder="1" applyAlignment="1">
      <alignment horizontal="center" vertical="center" wrapText="1"/>
    </xf>
    <xf numFmtId="0" fontId="73" fillId="0" borderId="0" xfId="0" applyFont="1" applyAlignment="1">
      <alignment horizontal="center" vertical="center" wrapText="1"/>
    </xf>
    <xf numFmtId="0" fontId="75" fillId="0" borderId="8" xfId="0" applyFont="1" applyBorder="1" applyAlignment="1">
      <alignment horizontal="center" vertical="center" wrapText="1"/>
    </xf>
    <xf numFmtId="0" fontId="73" fillId="0" borderId="74" xfId="0" applyFont="1" applyBorder="1" applyAlignment="1">
      <alignment vertical="center" wrapText="1"/>
    </xf>
    <xf numFmtId="0" fontId="73" fillId="0" borderId="8" xfId="0" applyFont="1" applyFill="1" applyBorder="1" applyAlignment="1">
      <alignment horizontal="center" vertical="center" wrapText="1"/>
    </xf>
    <xf numFmtId="0" fontId="51" fillId="0" borderId="8" xfId="0" applyFont="1" applyFill="1" applyBorder="1" applyAlignment="1">
      <alignment horizontal="center" vertical="center" wrapText="1"/>
    </xf>
    <xf numFmtId="0" fontId="51" fillId="0" borderId="0" xfId="124" applyFont="1">
      <alignment vertical="center"/>
    </xf>
    <xf numFmtId="0" fontId="51" fillId="0" borderId="0" xfId="113" applyFont="1" applyAlignment="1">
      <alignment horizontal="left" vertical="center" wrapText="1"/>
    </xf>
    <xf numFmtId="0" fontId="51" fillId="0" borderId="0" xfId="113" applyFont="1" applyFill="1" applyAlignment="1">
      <alignment horizontal="center" vertical="center" wrapText="1"/>
    </xf>
    <xf numFmtId="0" fontId="51" fillId="0" borderId="0" xfId="113" applyFont="1" applyFill="1" applyAlignment="1">
      <alignment horizontal="left" vertical="center" wrapText="1"/>
    </xf>
    <xf numFmtId="0" fontId="65" fillId="43" borderId="76" xfId="27" applyFont="1" applyFill="1" applyBorder="1" applyAlignment="1">
      <alignment vertical="center" wrapText="1"/>
    </xf>
    <xf numFmtId="0" fontId="74" fillId="46" borderId="8" xfId="0" applyFont="1" applyFill="1" applyBorder="1" applyAlignment="1">
      <alignment horizontal="center" vertical="center" wrapText="1"/>
    </xf>
    <xf numFmtId="0" fontId="51" fillId="0" borderId="8" xfId="0" applyFont="1" applyBorder="1" applyAlignment="1">
      <alignment horizontal="center" vertical="top" wrapText="1"/>
    </xf>
    <xf numFmtId="0" fontId="51" fillId="0" borderId="8" xfId="129" applyFont="1" applyFill="1" applyBorder="1" applyAlignment="1">
      <alignment horizontal="center"/>
    </xf>
    <xf numFmtId="0" fontId="73" fillId="0" borderId="29" xfId="0" applyFont="1" applyBorder="1" applyAlignment="1">
      <alignment horizontal="center" vertical="center" wrapText="1"/>
    </xf>
    <xf numFmtId="0" fontId="67" fillId="43" borderId="77" xfId="27" applyFont="1" applyFill="1" applyBorder="1" applyAlignment="1">
      <alignment horizontal="center" vertical="center" wrapText="1"/>
    </xf>
    <xf numFmtId="0" fontId="74" fillId="0" borderId="8" xfId="0" applyFont="1" applyFill="1" applyBorder="1" applyAlignment="1">
      <alignment horizontal="center" vertical="center" wrapText="1"/>
    </xf>
    <xf numFmtId="0" fontId="74" fillId="46" borderId="29" xfId="0" applyFont="1" applyFill="1" applyBorder="1" applyAlignment="1">
      <alignment horizontal="center" vertical="center" wrapText="1"/>
    </xf>
    <xf numFmtId="0" fontId="51" fillId="0" borderId="0" xfId="113" applyFont="1" applyAlignment="1">
      <alignment vertical="center" wrapText="1"/>
    </xf>
    <xf numFmtId="0" fontId="77" fillId="33" borderId="28" xfId="113" applyFont="1" applyFill="1" applyBorder="1" applyAlignment="1">
      <alignment horizontal="center" vertical="center" wrapText="1"/>
    </xf>
    <xf numFmtId="0" fontId="79" fillId="0" borderId="0" xfId="113" applyFont="1" applyFill="1" applyAlignment="1">
      <alignment horizontal="center" vertical="center" wrapText="1"/>
    </xf>
    <xf numFmtId="0" fontId="53" fillId="49" borderId="8" xfId="106" applyFont="1" applyFill="1" applyBorder="1" applyAlignment="1">
      <alignment vertical="center"/>
    </xf>
    <xf numFmtId="0" fontId="53" fillId="49" borderId="8" xfId="131" applyFont="1" applyFill="1" applyBorder="1" applyAlignment="1" applyProtection="1">
      <alignment horizontal="left" vertical="center" wrapText="1"/>
    </xf>
    <xf numFmtId="0" fontId="74" fillId="49" borderId="8" xfId="106" applyFont="1" applyFill="1" applyBorder="1" applyAlignment="1">
      <alignment horizontal="left" vertical="center" wrapText="1"/>
    </xf>
    <xf numFmtId="0" fontId="53" fillId="49" borderId="8" xfId="113" applyFont="1" applyFill="1" applyBorder="1" applyAlignment="1">
      <alignment horizontal="left" vertical="center" wrapText="1"/>
    </xf>
    <xf numFmtId="0" fontId="53" fillId="49" borderId="8" xfId="113" applyFont="1" applyFill="1" applyBorder="1" applyAlignment="1">
      <alignment horizontal="center" vertical="center" wrapText="1"/>
    </xf>
    <xf numFmtId="176" fontId="53" fillId="49" borderId="8" xfId="0" applyNumberFormat="1" applyFont="1" applyFill="1" applyBorder="1" applyAlignment="1">
      <alignment horizontal="center" vertical="center" wrapText="1"/>
    </xf>
    <xf numFmtId="0" fontId="81" fillId="49" borderId="8" xfId="0" applyFont="1" applyFill="1" applyBorder="1" applyAlignment="1">
      <alignment vertical="center" wrapText="1"/>
    </xf>
    <xf numFmtId="0" fontId="74" fillId="49" borderId="8" xfId="106" applyFont="1" applyFill="1" applyBorder="1" applyAlignment="1">
      <alignment vertical="center" wrapText="1"/>
    </xf>
    <xf numFmtId="0" fontId="74" fillId="49" borderId="8" xfId="106" applyFont="1" applyFill="1" applyBorder="1" applyAlignment="1">
      <alignment horizontal="center" vertical="center" wrapText="1"/>
    </xf>
    <xf numFmtId="0" fontId="53" fillId="0" borderId="0" xfId="113" applyFont="1" applyFill="1" applyAlignment="1">
      <alignment horizontal="left" vertical="center" wrapText="1"/>
    </xf>
    <xf numFmtId="0" fontId="53" fillId="49" borderId="8" xfId="0" applyFont="1" applyFill="1" applyBorder="1" applyAlignment="1">
      <alignment horizontal="left" vertical="center" wrapText="1"/>
    </xf>
    <xf numFmtId="0" fontId="53" fillId="49" borderId="8" xfId="164" applyFont="1" applyFill="1" applyBorder="1" applyAlignment="1">
      <alignment horizontal="left" vertical="center" wrapText="1"/>
    </xf>
    <xf numFmtId="0" fontId="53" fillId="49" borderId="8" xfId="0" applyFont="1" applyFill="1" applyBorder="1" applyAlignment="1">
      <alignment horizontal="center" vertical="center" wrapText="1"/>
    </xf>
    <xf numFmtId="0" fontId="53" fillId="49" borderId="8" xfId="164" applyFont="1" applyFill="1" applyBorder="1" applyAlignment="1">
      <alignment vertical="center" wrapText="1"/>
    </xf>
    <xf numFmtId="187" fontId="53" fillId="49" borderId="8" xfId="0" applyNumberFormat="1" applyFont="1" applyFill="1" applyBorder="1" applyAlignment="1">
      <alignment horizontal="center" vertical="center" wrapText="1"/>
    </xf>
    <xf numFmtId="0" fontId="53" fillId="49" borderId="8" xfId="0" applyFont="1" applyFill="1" applyBorder="1" applyAlignment="1">
      <alignment vertical="center" wrapText="1"/>
    </xf>
    <xf numFmtId="0" fontId="81" fillId="49" borderId="8" xfId="0" applyFont="1" applyFill="1" applyBorder="1" applyAlignment="1">
      <alignment horizontal="left" vertical="center" wrapText="1"/>
    </xf>
    <xf numFmtId="0" fontId="81" fillId="49" borderId="8" xfId="0" applyFont="1" applyFill="1" applyBorder="1" applyAlignment="1">
      <alignment horizontal="center" vertical="center"/>
    </xf>
    <xf numFmtId="0" fontId="81" fillId="49" borderId="8" xfId="0" applyFont="1" applyFill="1" applyBorder="1" applyAlignment="1">
      <alignment horizontal="center" vertical="center" wrapText="1"/>
    </xf>
    <xf numFmtId="0" fontId="81" fillId="49" borderId="8" xfId="164" applyFont="1" applyFill="1" applyBorder="1" applyAlignment="1">
      <alignment vertical="center" wrapText="1"/>
    </xf>
    <xf numFmtId="0" fontId="77" fillId="0" borderId="0" xfId="113" applyFont="1" applyAlignment="1">
      <alignment vertical="center" wrapText="1"/>
    </xf>
    <xf numFmtId="0" fontId="51" fillId="0" borderId="0" xfId="113" applyFont="1" applyAlignment="1">
      <alignment horizontal="center" vertical="center" wrapText="1"/>
    </xf>
    <xf numFmtId="0" fontId="51" fillId="0" borderId="73" xfId="0" applyFont="1" applyBorder="1" applyAlignment="1">
      <alignment horizontal="center" vertical="center" wrapText="1"/>
    </xf>
    <xf numFmtId="0" fontId="73" fillId="0" borderId="74" xfId="0" applyFont="1" applyBorder="1" applyAlignment="1">
      <alignment horizontal="center" vertical="center" wrapText="1"/>
    </xf>
    <xf numFmtId="0" fontId="73" fillId="0" borderId="73" xfId="0" applyFont="1" applyBorder="1" applyAlignment="1">
      <alignment horizontal="center" vertical="center" wrapText="1"/>
    </xf>
    <xf numFmtId="0" fontId="51" fillId="0" borderId="75" xfId="0" applyFont="1" applyBorder="1" applyAlignment="1">
      <alignment horizontal="center" vertical="center" wrapText="1"/>
    </xf>
    <xf numFmtId="0" fontId="73" fillId="0" borderId="8" xfId="0" applyFont="1" applyBorder="1" applyAlignment="1">
      <alignment horizontal="center" vertical="center" wrapText="1"/>
    </xf>
    <xf numFmtId="0" fontId="64" fillId="43" borderId="16" xfId="27" applyFont="1" applyFill="1" applyBorder="1" applyAlignment="1">
      <alignment horizontal="center" vertical="center" wrapText="1"/>
    </xf>
    <xf numFmtId="0" fontId="64" fillId="43" borderId="0" xfId="27" applyFont="1" applyFill="1" applyBorder="1" applyAlignment="1">
      <alignment horizontal="center" vertical="center" wrapText="1"/>
    </xf>
    <xf numFmtId="0" fontId="73" fillId="0" borderId="75" xfId="0" applyFont="1" applyBorder="1" applyAlignment="1">
      <alignment horizontal="center" vertical="center" wrapText="1"/>
    </xf>
    <xf numFmtId="0" fontId="64" fillId="43" borderId="8" xfId="27" applyFont="1" applyFill="1" applyBorder="1" applyAlignment="1">
      <alignment horizontal="center" vertical="center" wrapText="1"/>
    </xf>
    <xf numFmtId="0" fontId="65" fillId="43" borderId="8" xfId="27" applyFont="1" applyFill="1" applyBorder="1" applyAlignment="1">
      <alignment horizontal="center" vertical="center" wrapText="1"/>
    </xf>
    <xf numFmtId="0" fontId="67" fillId="43" borderId="8" xfId="27" applyFont="1" applyFill="1" applyBorder="1" applyAlignment="1">
      <alignment horizontal="center" vertical="center" wrapText="1"/>
    </xf>
    <xf numFmtId="0" fontId="64" fillId="44" borderId="8" xfId="27" applyFont="1" applyFill="1" applyBorder="1" applyAlignment="1">
      <alignment horizontal="center" vertical="center" wrapText="1"/>
    </xf>
    <xf numFmtId="10" fontId="64" fillId="44" borderId="8" xfId="27" applyNumberFormat="1" applyFont="1" applyFill="1" applyBorder="1" applyAlignment="1">
      <alignment horizontal="center" vertical="center" wrapText="1"/>
    </xf>
    <xf numFmtId="0" fontId="75" fillId="0" borderId="73" xfId="0" applyFont="1" applyBorder="1" applyAlignment="1">
      <alignment horizontal="center" vertical="center" wrapText="1"/>
    </xf>
    <xf numFmtId="0" fontId="75" fillId="0" borderId="74" xfId="0" applyFont="1" applyBorder="1" applyAlignment="1">
      <alignment horizontal="center" vertical="center" wrapText="1"/>
    </xf>
    <xf numFmtId="0" fontId="75" fillId="0" borderId="75" xfId="0" applyFont="1" applyBorder="1" applyAlignment="1">
      <alignment horizontal="center" vertical="center" wrapText="1"/>
    </xf>
    <xf numFmtId="0" fontId="52" fillId="47" borderId="8" xfId="113" applyFont="1" applyFill="1" applyBorder="1" applyAlignment="1">
      <alignment horizontal="center" vertical="center" wrapText="1"/>
    </xf>
    <xf numFmtId="0" fontId="52" fillId="47" borderId="8" xfId="113" applyFont="1" applyFill="1" applyBorder="1" applyAlignment="1">
      <alignment vertical="center" wrapText="1"/>
    </xf>
    <xf numFmtId="0" fontId="74" fillId="49" borderId="73" xfId="106" applyFont="1" applyFill="1" applyBorder="1" applyAlignment="1">
      <alignment horizontal="left" vertical="center" wrapText="1"/>
    </xf>
    <xf numFmtId="0" fontId="53" fillId="49" borderId="0" xfId="113" applyFont="1" applyFill="1" applyBorder="1" applyAlignment="1">
      <alignment horizontal="left" vertical="center" wrapText="1"/>
    </xf>
    <xf numFmtId="0" fontId="52" fillId="48" borderId="8" xfId="113" applyFont="1" applyFill="1" applyBorder="1" applyAlignment="1">
      <alignment horizontal="center" vertical="center" wrapText="1"/>
    </xf>
    <xf numFmtId="0" fontId="53" fillId="49" borderId="62" xfId="113" applyFont="1" applyFill="1" applyBorder="1" applyAlignment="1">
      <alignment horizontal="center" vertical="center" wrapText="1"/>
    </xf>
    <xf numFmtId="176" fontId="53" fillId="49" borderId="73" xfId="0" applyNumberFormat="1" applyFont="1" applyFill="1" applyBorder="1" applyAlignment="1">
      <alignment horizontal="center" vertical="center" wrapText="1"/>
    </xf>
    <xf numFmtId="0" fontId="81" fillId="49" borderId="62" xfId="0" applyFont="1" applyFill="1" applyBorder="1" applyAlignment="1">
      <alignment vertical="center" wrapText="1"/>
    </xf>
    <xf numFmtId="0" fontId="74" fillId="49" borderId="62" xfId="106" applyFont="1" applyFill="1" applyBorder="1" applyAlignment="1">
      <alignment horizontal="left" vertical="center" wrapText="1"/>
    </xf>
    <xf numFmtId="0" fontId="74" fillId="49" borderId="62" xfId="106" applyFont="1" applyFill="1" applyBorder="1" applyAlignment="1">
      <alignment horizontal="center" vertical="center" wrapText="1"/>
    </xf>
    <xf numFmtId="0" fontId="73" fillId="0" borderId="8" xfId="0" applyFont="1" applyBorder="1" applyAlignment="1">
      <alignment horizontal="center" vertical="center" wrapText="1"/>
    </xf>
    <xf numFmtId="10" fontId="64" fillId="44" borderId="8" xfId="27" applyNumberFormat="1" applyFont="1" applyFill="1" applyBorder="1" applyAlignment="1">
      <alignment horizontal="center" vertical="center" wrapText="1"/>
    </xf>
    <xf numFmtId="0" fontId="64" fillId="43" borderId="0" xfId="27" applyFont="1" applyFill="1" applyBorder="1" applyAlignment="1">
      <alignment horizontal="center" vertical="center" wrapText="1"/>
    </xf>
    <xf numFmtId="184" fontId="73" fillId="0" borderId="8" xfId="0" applyNumberFormat="1" applyFont="1" applyBorder="1" applyAlignment="1">
      <alignment horizontal="center" vertical="center" wrapText="1"/>
    </xf>
    <xf numFmtId="184" fontId="73" fillId="0" borderId="8" xfId="0" applyNumberFormat="1" applyFont="1" applyBorder="1" applyAlignment="1">
      <alignment vertical="center" wrapText="1"/>
    </xf>
    <xf numFmtId="184" fontId="51" fillId="0" borderId="8" xfId="0" applyNumberFormat="1" applyFont="1" applyBorder="1" applyAlignment="1">
      <alignment horizontal="center" vertical="center" wrapText="1"/>
    </xf>
    <xf numFmtId="0" fontId="82" fillId="46" borderId="8" xfId="0" applyFont="1" applyFill="1" applyBorder="1" applyAlignment="1">
      <alignment horizontal="center" vertical="center" wrapText="1"/>
    </xf>
    <xf numFmtId="184" fontId="73" fillId="0" borderId="74" xfId="0" applyNumberFormat="1" applyFont="1" applyFill="1" applyBorder="1" applyAlignment="1">
      <alignment horizontal="center" vertical="center" wrapText="1"/>
    </xf>
    <xf numFmtId="184" fontId="51" fillId="0" borderId="0" xfId="79" applyNumberFormat="1" applyFont="1" applyBorder="1" applyAlignment="1">
      <alignment horizontal="left" vertical="center" wrapText="1"/>
    </xf>
    <xf numFmtId="184" fontId="80" fillId="0" borderId="0" xfId="79" applyNumberFormat="1" applyFont="1" applyBorder="1" applyAlignment="1">
      <alignment horizontal="left" vertical="center" wrapText="1"/>
    </xf>
    <xf numFmtId="0" fontId="80" fillId="0" borderId="0" xfId="79" applyFont="1" applyBorder="1" applyAlignment="1">
      <alignment horizontal="left" vertical="center" wrapText="1"/>
    </xf>
    <xf numFmtId="0" fontId="73" fillId="0" borderId="8" xfId="0" applyFont="1" applyBorder="1" applyAlignment="1">
      <alignment horizontal="center" vertical="center" wrapText="1"/>
    </xf>
    <xf numFmtId="0" fontId="83" fillId="0" borderId="0" xfId="0" applyFont="1">
      <alignment vertical="center"/>
    </xf>
    <xf numFmtId="0" fontId="0" fillId="0" borderId="0" xfId="0" quotePrefix="1">
      <alignment vertical="center"/>
    </xf>
    <xf numFmtId="10" fontId="80" fillId="0" borderId="8" xfId="0" applyNumberFormat="1" applyFont="1" applyBorder="1" applyAlignment="1">
      <alignment horizontal="center" vertical="center" wrapText="1"/>
    </xf>
    <xf numFmtId="0" fontId="73" fillId="0" borderId="8" xfId="0" applyFont="1" applyBorder="1" applyAlignment="1">
      <alignment horizontal="center" vertical="center" wrapText="1"/>
    </xf>
    <xf numFmtId="10" fontId="64" fillId="44" borderId="8" xfId="27" applyNumberFormat="1" applyFont="1" applyFill="1" applyBorder="1" applyAlignment="1">
      <alignment horizontal="center" vertical="center" wrapText="1"/>
    </xf>
    <xf numFmtId="0" fontId="73" fillId="0" borderId="8" xfId="0" applyFont="1" applyBorder="1" applyAlignment="1">
      <alignment horizontal="center" vertical="center" wrapText="1"/>
    </xf>
    <xf numFmtId="10" fontId="64" fillId="44" borderId="75" xfId="27" applyNumberFormat="1" applyFont="1" applyFill="1" applyBorder="1" applyAlignment="1">
      <alignment horizontal="center" vertical="center" wrapText="1"/>
    </xf>
    <xf numFmtId="0" fontId="53" fillId="0" borderId="8" xfId="106" applyFont="1" applyFill="1" applyBorder="1" applyAlignment="1">
      <alignment vertical="center"/>
    </xf>
    <xf numFmtId="0" fontId="107" fillId="0" borderId="8" xfId="320" applyFont="1" applyBorder="1" applyAlignment="1">
      <alignment horizontal="center" vertical="top" wrapText="1"/>
    </xf>
    <xf numFmtId="0" fontId="73" fillId="0" borderId="8" xfId="0" applyFont="1" applyBorder="1" applyAlignment="1">
      <alignment horizontal="center" vertical="top" wrapText="1"/>
    </xf>
    <xf numFmtId="0" fontId="73" fillId="0" borderId="0" xfId="0" applyFont="1" applyAlignment="1">
      <alignment horizontal="center" vertical="top"/>
    </xf>
    <xf numFmtId="0" fontId="111" fillId="51" borderId="0" xfId="309" applyFont="1" applyFill="1" applyAlignment="1">
      <alignment vertical="center"/>
    </xf>
    <xf numFmtId="0" fontId="54" fillId="0" borderId="0" xfId="309" applyFont="1" applyAlignment="1">
      <alignment vertical="center"/>
    </xf>
    <xf numFmtId="0" fontId="114" fillId="0" borderId="0" xfId="319" applyFont="1" applyAlignment="1"/>
    <xf numFmtId="0" fontId="112" fillId="53" borderId="15" xfId="309" applyFont="1" applyFill="1" applyBorder="1" applyAlignment="1">
      <alignment horizontal="center" vertical="center"/>
    </xf>
    <xf numFmtId="0" fontId="112" fillId="53" borderId="16" xfId="309" applyFont="1" applyFill="1" applyBorder="1" applyAlignment="1">
      <alignment horizontal="center" vertical="center"/>
    </xf>
    <xf numFmtId="0" fontId="112" fillId="53" borderId="17" xfId="309" applyFont="1" applyFill="1" applyBorder="1" applyAlignment="1">
      <alignment horizontal="center" vertical="center"/>
    </xf>
    <xf numFmtId="0" fontId="54" fillId="55" borderId="84" xfId="309" applyFont="1" applyFill="1" applyBorder="1" applyAlignment="1"/>
    <xf numFmtId="0" fontId="54" fillId="55" borderId="85" xfId="309" applyFont="1" applyFill="1" applyBorder="1" applyAlignment="1"/>
    <xf numFmtId="0" fontId="54" fillId="0" borderId="83" xfId="309" applyFont="1" applyBorder="1" applyAlignment="1">
      <alignment vertical="center"/>
    </xf>
    <xf numFmtId="0" fontId="54" fillId="55" borderId="86" xfId="309" applyFont="1" applyFill="1" applyBorder="1" applyAlignment="1">
      <alignment horizontal="center"/>
    </xf>
    <xf numFmtId="0" fontId="54" fillId="55" borderId="86" xfId="309" applyFont="1" applyFill="1" applyBorder="1" applyAlignment="1">
      <alignment horizontal="left"/>
    </xf>
    <xf numFmtId="188" fontId="54" fillId="59" borderId="29" xfId="309" applyNumberFormat="1" applyFont="1" applyFill="1" applyBorder="1" applyAlignment="1">
      <alignment horizontal="center"/>
    </xf>
    <xf numFmtId="188" fontId="54" fillId="57" borderId="87" xfId="309" applyNumberFormat="1" applyFont="1" applyFill="1" applyBorder="1" applyAlignment="1">
      <alignment horizontal="center"/>
    </xf>
    <xf numFmtId="188" fontId="54" fillId="56" borderId="88" xfId="309" applyNumberFormat="1" applyFont="1" applyFill="1" applyBorder="1" applyAlignment="1"/>
    <xf numFmtId="188" fontId="54" fillId="57" borderId="89" xfId="309" applyNumberFormat="1" applyFont="1" applyFill="1" applyBorder="1" applyAlignment="1"/>
    <xf numFmtId="188" fontId="54" fillId="56" borderId="29" xfId="309" applyNumberFormat="1" applyFont="1" applyFill="1" applyBorder="1" applyAlignment="1">
      <alignment horizontal="center"/>
    </xf>
    <xf numFmtId="188" fontId="54" fillId="0" borderId="24" xfId="309" applyNumberFormat="1" applyFont="1" applyFill="1" applyBorder="1" applyAlignment="1">
      <alignment horizontal="center"/>
    </xf>
    <xf numFmtId="184" fontId="54" fillId="0" borderId="25" xfId="309" applyNumberFormat="1" applyFont="1" applyFill="1" applyBorder="1" applyAlignment="1">
      <alignment horizontal="center" vertical="center"/>
    </xf>
    <xf numFmtId="184" fontId="54" fillId="0" borderId="90" xfId="309" applyNumberFormat="1" applyFont="1" applyFill="1" applyBorder="1" applyAlignment="1">
      <alignment horizontal="center" vertical="center"/>
    </xf>
    <xf numFmtId="184" fontId="54" fillId="0" borderId="91" xfId="309" applyNumberFormat="1" applyFont="1" applyFill="1" applyBorder="1" applyAlignment="1">
      <alignment horizontal="center" vertical="center"/>
    </xf>
    <xf numFmtId="188" fontId="54" fillId="74" borderId="86" xfId="309" applyNumberFormat="1" applyFont="1" applyFill="1" applyBorder="1" applyAlignment="1">
      <alignment horizontal="center"/>
    </xf>
    <xf numFmtId="188" fontId="54" fillId="58" borderId="86" xfId="309" applyNumberFormat="1" applyFont="1" applyFill="1" applyBorder="1" applyAlignment="1">
      <alignment horizontal="center"/>
    </xf>
    <xf numFmtId="188" fontId="54" fillId="59" borderId="92" xfId="309" applyNumberFormat="1" applyFont="1" applyFill="1" applyBorder="1" applyAlignment="1">
      <alignment horizontal="center"/>
    </xf>
    <xf numFmtId="188" fontId="54" fillId="57" borderId="90" xfId="309" applyNumberFormat="1" applyFont="1" applyFill="1" applyBorder="1" applyAlignment="1">
      <alignment horizontal="center"/>
    </xf>
    <xf numFmtId="188" fontId="54" fillId="56" borderId="92" xfId="309" applyNumberFormat="1" applyFont="1" applyFill="1" applyBorder="1" applyAlignment="1">
      <alignment horizontal="center"/>
    </xf>
    <xf numFmtId="188" fontId="54" fillId="0" borderId="88" xfId="309" applyNumberFormat="1" applyFont="1" applyFill="1" applyBorder="1" applyAlignment="1">
      <alignment horizontal="center"/>
    </xf>
    <xf numFmtId="188" fontId="54" fillId="56" borderId="93" xfId="309" applyNumberFormat="1" applyFont="1" applyFill="1" applyBorder="1" applyAlignment="1"/>
    <xf numFmtId="188" fontId="54" fillId="57" borderId="94" xfId="309" applyNumberFormat="1" applyFont="1" applyFill="1" applyBorder="1" applyAlignment="1"/>
    <xf numFmtId="0" fontId="111" fillId="54" borderId="18" xfId="309" applyFont="1" applyFill="1" applyBorder="1" applyAlignment="1">
      <alignment horizontal="left" vertical="center"/>
    </xf>
    <xf numFmtId="0" fontId="54" fillId="54" borderId="83" xfId="309" applyFont="1" applyFill="1" applyBorder="1" applyAlignment="1">
      <alignment horizontal="center" vertical="center"/>
    </xf>
    <xf numFmtId="184" fontId="54" fillId="0" borderId="93" xfId="309" applyNumberFormat="1" applyFont="1" applyFill="1" applyBorder="1" applyAlignment="1">
      <alignment horizontal="center" vertical="center"/>
    </xf>
    <xf numFmtId="184" fontId="54" fillId="0" borderId="94" xfId="309" applyNumberFormat="1" applyFont="1" applyFill="1" applyBorder="1" applyAlignment="1">
      <alignment horizontal="center" vertical="center"/>
    </xf>
    <xf numFmtId="184" fontId="54" fillId="0" borderId="0" xfId="309" applyNumberFormat="1" applyFont="1" applyFill="1" applyBorder="1" applyAlignment="1">
      <alignment horizontal="center" vertical="center"/>
    </xf>
    <xf numFmtId="184" fontId="54" fillId="0" borderId="17" xfId="309" applyNumberFormat="1" applyFont="1" applyFill="1" applyBorder="1" applyAlignment="1">
      <alignment horizontal="center" vertical="center"/>
    </xf>
    <xf numFmtId="184" fontId="54" fillId="0" borderId="66" xfId="309" applyNumberFormat="1" applyFont="1" applyFill="1" applyBorder="1" applyAlignment="1">
      <alignment horizontal="center" vertical="center"/>
    </xf>
    <xf numFmtId="188" fontId="54" fillId="0" borderId="0" xfId="309" applyNumberFormat="1" applyFont="1" applyFill="1" applyBorder="1" applyAlignment="1">
      <alignment horizontal="center"/>
    </xf>
    <xf numFmtId="0" fontId="54" fillId="0" borderId="0" xfId="309" applyFont="1" applyFill="1" applyAlignment="1">
      <alignment vertical="center"/>
    </xf>
    <xf numFmtId="0" fontId="54" fillId="55" borderId="96" xfId="309" applyFont="1" applyFill="1" applyBorder="1" applyAlignment="1">
      <alignment vertical="center"/>
    </xf>
    <xf numFmtId="0" fontId="54" fillId="46" borderId="97" xfId="309" applyFont="1" applyFill="1" applyBorder="1" applyAlignment="1">
      <alignment horizontal="center" vertical="center"/>
    </xf>
    <xf numFmtId="188" fontId="54" fillId="57" borderId="24" xfId="309" applyNumberFormat="1" applyFont="1" applyFill="1" applyBorder="1" applyAlignment="1">
      <alignment horizontal="center" vertical="center"/>
    </xf>
    <xf numFmtId="188" fontId="54" fillId="33" borderId="87" xfId="309" applyNumberFormat="1" applyFont="1" applyFill="1" applyBorder="1" applyAlignment="1">
      <alignment horizontal="center" vertical="center"/>
    </xf>
    <xf numFmtId="188" fontId="54" fillId="59" borderId="24" xfId="309" applyNumberFormat="1" applyFont="1" applyFill="1" applyBorder="1" applyAlignment="1">
      <alignment horizontal="center"/>
    </xf>
    <xf numFmtId="188" fontId="54" fillId="56" borderId="24" xfId="309" applyNumberFormat="1" applyFont="1" applyFill="1" applyBorder="1" applyAlignment="1">
      <alignment horizontal="left"/>
    </xf>
    <xf numFmtId="188" fontId="54" fillId="57" borderId="87" xfId="309" applyNumberFormat="1" applyFont="1" applyFill="1" applyBorder="1" applyAlignment="1">
      <alignment horizontal="left"/>
    </xf>
    <xf numFmtId="188" fontId="54" fillId="56" borderId="65" xfId="309" applyNumberFormat="1" applyFont="1" applyFill="1" applyBorder="1" applyAlignment="1">
      <alignment horizontal="center"/>
    </xf>
    <xf numFmtId="188" fontId="54" fillId="57" borderId="89" xfId="309" applyNumberFormat="1" applyFont="1" applyFill="1" applyBorder="1" applyAlignment="1">
      <alignment horizontal="center"/>
    </xf>
    <xf numFmtId="188" fontId="54" fillId="0" borderId="25" xfId="309" applyNumberFormat="1" applyFont="1" applyFill="1" applyBorder="1" applyAlignment="1">
      <alignment horizontal="center"/>
    </xf>
    <xf numFmtId="188" fontId="54" fillId="57" borderId="25" xfId="309" applyNumberFormat="1" applyFont="1" applyFill="1" applyBorder="1" applyAlignment="1">
      <alignment horizontal="center" vertical="center"/>
    </xf>
    <xf numFmtId="188" fontId="54" fillId="33" borderId="90" xfId="309" applyNumberFormat="1" applyFont="1" applyFill="1" applyBorder="1" applyAlignment="1">
      <alignment horizontal="center" vertical="center"/>
    </xf>
    <xf numFmtId="0" fontId="54" fillId="55" borderId="14" xfId="309" applyFont="1" applyFill="1" applyBorder="1" applyAlignment="1">
      <alignment horizontal="left"/>
    </xf>
    <xf numFmtId="0" fontId="54" fillId="55" borderId="86" xfId="309" applyFont="1" applyFill="1" applyBorder="1" applyAlignment="1"/>
    <xf numFmtId="0" fontId="116" fillId="55" borderId="86" xfId="309" applyFont="1" applyFill="1" applyBorder="1" applyAlignment="1"/>
    <xf numFmtId="0" fontId="108" fillId="50" borderId="0" xfId="319" applyFont="1" applyFill="1" applyAlignment="1">
      <alignment vertical="center"/>
    </xf>
    <xf numFmtId="0" fontId="109" fillId="50" borderId="0" xfId="319" applyFont="1" applyFill="1" applyAlignment="1">
      <alignment vertical="center"/>
    </xf>
    <xf numFmtId="0" fontId="110" fillId="0" borderId="0" xfId="319" applyFont="1" applyAlignment="1">
      <alignment vertical="center"/>
    </xf>
    <xf numFmtId="0" fontId="113" fillId="0" borderId="0" xfId="319" applyFont="1" applyBorder="1" applyAlignment="1">
      <alignment horizontal="left" vertical="center"/>
    </xf>
    <xf numFmtId="0" fontId="54" fillId="0" borderId="80" xfId="309" applyFont="1" applyBorder="1" applyAlignment="1">
      <alignment vertical="center"/>
    </xf>
    <xf numFmtId="0" fontId="111" fillId="54" borderId="15" xfId="309" applyFont="1" applyFill="1" applyBorder="1" applyAlignment="1"/>
    <xf numFmtId="0" fontId="54" fillId="0" borderId="87" xfId="309" applyFont="1" applyFill="1" applyBorder="1" applyAlignment="1"/>
    <xf numFmtId="188" fontId="54" fillId="58" borderId="86" xfId="309" applyNumberFormat="1" applyFont="1" applyFill="1" applyBorder="1" applyAlignment="1"/>
    <xf numFmtId="184" fontId="54" fillId="58" borderId="86" xfId="309" applyNumberFormat="1" applyFont="1" applyFill="1" applyBorder="1" applyAlignment="1"/>
    <xf numFmtId="0" fontId="54" fillId="0" borderId="89" xfId="309" applyFont="1" applyFill="1" applyBorder="1" applyAlignment="1"/>
    <xf numFmtId="188" fontId="54" fillId="0" borderId="0" xfId="309" applyNumberFormat="1" applyFont="1" applyFill="1" applyBorder="1" applyAlignment="1"/>
    <xf numFmtId="0" fontId="111" fillId="54" borderId="80" xfId="309" applyFont="1" applyFill="1" applyBorder="1" applyAlignment="1"/>
    <xf numFmtId="0" fontId="54" fillId="0" borderId="90" xfId="309" applyFont="1" applyFill="1" applyBorder="1" applyAlignment="1"/>
    <xf numFmtId="0" fontId="54" fillId="0" borderId="0" xfId="309" applyFont="1" applyFill="1" applyAlignment="1"/>
    <xf numFmtId="0" fontId="110" fillId="0" borderId="0" xfId="319" applyFont="1" applyAlignment="1">
      <alignment vertical="top"/>
    </xf>
    <xf numFmtId="0" fontId="111" fillId="54" borderId="86" xfId="309" applyFont="1" applyFill="1" applyBorder="1" applyAlignment="1"/>
    <xf numFmtId="0" fontId="54" fillId="55" borderId="80" xfId="309" applyFont="1" applyFill="1" applyBorder="1" applyAlignment="1"/>
    <xf numFmtId="188" fontId="54" fillId="59" borderId="65" xfId="309" applyNumberFormat="1" applyFont="1" applyFill="1" applyBorder="1" applyAlignment="1">
      <alignment horizontal="center"/>
    </xf>
    <xf numFmtId="188" fontId="54" fillId="59" borderId="73" xfId="309" applyNumberFormat="1" applyFont="1" applyFill="1" applyBorder="1" applyAlignment="1">
      <alignment horizontal="center"/>
    </xf>
    <xf numFmtId="188" fontId="54" fillId="57" borderId="73" xfId="309" applyNumberFormat="1" applyFont="1" applyFill="1" applyBorder="1" applyAlignment="1">
      <alignment horizontal="center"/>
    </xf>
    <xf numFmtId="188" fontId="54" fillId="56" borderId="73" xfId="309" applyNumberFormat="1" applyFont="1" applyFill="1" applyBorder="1" applyAlignment="1">
      <alignment horizontal="center"/>
    </xf>
    <xf numFmtId="0" fontId="54" fillId="55" borderId="73" xfId="309" applyFont="1" applyFill="1" applyBorder="1" applyAlignment="1"/>
    <xf numFmtId="0" fontId="110" fillId="0" borderId="81" xfId="319" applyFont="1" applyBorder="1" applyAlignment="1">
      <alignment vertical="center"/>
    </xf>
    <xf numFmtId="0" fontId="117" fillId="0" borderId="3" xfId="319" applyFont="1" applyBorder="1" applyAlignment="1">
      <alignment vertical="center"/>
    </xf>
    <xf numFmtId="0" fontId="110" fillId="0" borderId="3" xfId="319" applyFont="1" applyBorder="1" applyAlignment="1">
      <alignment vertical="center"/>
    </xf>
    <xf numFmtId="0" fontId="118" fillId="0" borderId="3" xfId="319" applyFont="1" applyBorder="1" applyAlignment="1">
      <alignment vertical="center"/>
    </xf>
    <xf numFmtId="0" fontId="109" fillId="0" borderId="3" xfId="319" applyFont="1" applyBorder="1" applyAlignment="1">
      <alignment vertical="center"/>
    </xf>
    <xf numFmtId="0" fontId="119" fillId="0" borderId="3" xfId="319" applyFont="1" applyBorder="1" applyAlignment="1">
      <alignment vertical="center"/>
    </xf>
    <xf numFmtId="0" fontId="110" fillId="0" borderId="3" xfId="319" applyFont="1" applyFill="1" applyBorder="1" applyAlignment="1">
      <alignment vertical="center"/>
    </xf>
    <xf numFmtId="0" fontId="110" fillId="0" borderId="82" xfId="319" applyFont="1" applyBorder="1" applyAlignment="1">
      <alignment vertical="center"/>
    </xf>
    <xf numFmtId="0" fontId="59" fillId="45" borderId="26" xfId="119" applyFont="1" applyFill="1" applyBorder="1" applyAlignment="1">
      <alignment horizontal="center" vertical="center" wrapText="1"/>
    </xf>
    <xf numFmtId="0" fontId="59" fillId="45" borderId="32" xfId="119" applyFont="1" applyFill="1" applyBorder="1" applyAlignment="1">
      <alignment horizontal="center" vertical="center" wrapText="1"/>
    </xf>
    <xf numFmtId="0" fontId="59" fillId="45" borderId="27" xfId="119" applyFont="1" applyFill="1" applyBorder="1" applyAlignment="1">
      <alignment horizontal="center" vertical="center" wrapText="1"/>
    </xf>
    <xf numFmtId="0" fontId="59" fillId="0" borderId="24" xfId="119" applyFont="1" applyBorder="1" applyAlignment="1">
      <alignment horizontal="center" vertical="center" wrapText="1"/>
    </xf>
    <xf numFmtId="0" fontId="59" fillId="0" borderId="8" xfId="119" applyFont="1" applyBorder="1" applyAlignment="1">
      <alignment horizontal="center" vertical="center" wrapText="1"/>
    </xf>
    <xf numFmtId="14" fontId="54" fillId="0" borderId="30" xfId="119" applyNumberFormat="1" applyFont="1" applyBorder="1" applyAlignment="1">
      <alignment horizontal="center" vertical="center" wrapText="1"/>
    </xf>
    <xf numFmtId="14" fontId="54" fillId="0" borderId="58" xfId="119" applyNumberFormat="1" applyFont="1" applyBorder="1" applyAlignment="1">
      <alignment horizontal="center" vertical="center" wrapText="1"/>
    </xf>
    <xf numFmtId="0" fontId="59" fillId="0" borderId="25" xfId="119" applyFont="1" applyBorder="1" applyAlignment="1">
      <alignment horizontal="center" vertical="center" wrapText="1"/>
    </xf>
    <xf numFmtId="0" fontId="59" fillId="0" borderId="33" xfId="119" applyFont="1" applyBorder="1" applyAlignment="1">
      <alignment horizontal="center" vertical="center" wrapText="1"/>
    </xf>
    <xf numFmtId="0" fontId="54" fillId="0" borderId="31" xfId="119" applyFont="1" applyBorder="1" applyAlignment="1">
      <alignment horizontal="center" vertical="center" wrapText="1"/>
    </xf>
    <xf numFmtId="0" fontId="54" fillId="0" borderId="79" xfId="119" applyFont="1" applyBorder="1" applyAlignment="1">
      <alignment horizontal="center" vertical="center" wrapText="1"/>
    </xf>
    <xf numFmtId="0" fontId="61" fillId="0" borderId="0" xfId="106" applyFont="1" applyBorder="1" applyAlignment="1">
      <alignment horizontal="center" vertical="center"/>
    </xf>
    <xf numFmtId="0" fontId="54" fillId="0" borderId="30" xfId="119" applyFont="1" applyBorder="1" applyAlignment="1">
      <alignment horizontal="center" vertical="center" wrapText="1"/>
    </xf>
    <xf numFmtId="0" fontId="54" fillId="0" borderId="58" xfId="119" applyFont="1" applyBorder="1" applyAlignment="1">
      <alignment horizontal="center" vertical="center" wrapText="1"/>
    </xf>
    <xf numFmtId="0" fontId="54" fillId="40" borderId="34" xfId="110" applyFont="1" applyFill="1" applyBorder="1" applyAlignment="1">
      <alignment horizontal="center" vertical="center"/>
    </xf>
    <xf numFmtId="0" fontId="54" fillId="40" borderId="35" xfId="110" applyFont="1" applyFill="1" applyBorder="1" applyAlignment="1">
      <alignment horizontal="center" vertical="center"/>
    </xf>
    <xf numFmtId="0" fontId="54" fillId="40" borderId="36" xfId="110" applyFont="1" applyFill="1" applyBorder="1" applyAlignment="1">
      <alignment horizontal="center" vertical="center"/>
    </xf>
    <xf numFmtId="0" fontId="54" fillId="40" borderId="37" xfId="110" applyFont="1" applyFill="1" applyBorder="1" applyAlignment="1">
      <alignment horizontal="center" vertical="center"/>
    </xf>
    <xf numFmtId="186" fontId="54" fillId="40" borderId="38" xfId="110" applyNumberFormat="1" applyFont="1" applyFill="1" applyBorder="1" applyAlignment="1">
      <alignment horizontal="center" vertical="center"/>
    </xf>
    <xf numFmtId="186" fontId="54" fillId="40" borderId="39" xfId="110" applyNumberFormat="1" applyFont="1" applyFill="1" applyBorder="1" applyAlignment="1">
      <alignment horizontal="center" vertical="center"/>
    </xf>
    <xf numFmtId="0" fontId="54" fillId="40" borderId="39" xfId="110" applyFont="1" applyFill="1" applyBorder="1" applyAlignment="1">
      <alignment horizontal="center" vertical="center"/>
    </xf>
    <xf numFmtId="185" fontId="54" fillId="40" borderId="39" xfId="110" applyNumberFormat="1" applyFont="1" applyFill="1" applyBorder="1" applyAlignment="1">
      <alignment horizontal="center" vertical="center"/>
    </xf>
    <xf numFmtId="0" fontId="54" fillId="40" borderId="39" xfId="110" applyFont="1" applyFill="1" applyBorder="1" applyAlignment="1">
      <alignment horizontal="left" vertical="center"/>
    </xf>
    <xf numFmtId="0" fontId="54" fillId="40" borderId="34" xfId="110" applyFont="1" applyFill="1" applyBorder="1" applyAlignment="1">
      <alignment horizontal="left" vertical="center"/>
    </xf>
    <xf numFmtId="0" fontId="54" fillId="40" borderId="40" xfId="110" applyFont="1" applyFill="1" applyBorder="1" applyAlignment="1">
      <alignment horizontal="center" vertical="center"/>
    </xf>
    <xf numFmtId="0" fontId="54" fillId="40" borderId="41" xfId="110" applyFont="1" applyFill="1" applyBorder="1" applyAlignment="1">
      <alignment horizontal="center" vertical="center"/>
    </xf>
    <xf numFmtId="0" fontId="54" fillId="40" borderId="42" xfId="110" applyFont="1" applyFill="1" applyBorder="1" applyAlignment="1">
      <alignment horizontal="center" vertical="center"/>
    </xf>
    <xf numFmtId="0" fontId="54" fillId="40" borderId="43" xfId="110" applyFont="1" applyFill="1" applyBorder="1" applyAlignment="1">
      <alignment horizontal="center" vertical="center"/>
    </xf>
    <xf numFmtId="186" fontId="54" fillId="40" borderId="44" xfId="110" applyNumberFormat="1" applyFont="1" applyFill="1" applyBorder="1" applyAlignment="1">
      <alignment horizontal="center" vertical="center"/>
    </xf>
    <xf numFmtId="186" fontId="54" fillId="40" borderId="10" xfId="110" applyNumberFormat="1" applyFont="1" applyFill="1" applyBorder="1" applyAlignment="1">
      <alignment horizontal="center" vertical="center"/>
    </xf>
    <xf numFmtId="0" fontId="54" fillId="40" borderId="10" xfId="110" applyFont="1" applyFill="1" applyBorder="1" applyAlignment="1">
      <alignment horizontal="center" vertical="center"/>
    </xf>
    <xf numFmtId="185" fontId="54" fillId="40" borderId="10" xfId="110" applyNumberFormat="1" applyFont="1" applyFill="1" applyBorder="1" applyAlignment="1">
      <alignment horizontal="center" vertical="center"/>
    </xf>
    <xf numFmtId="0" fontId="54" fillId="40" borderId="10" xfId="110" applyFont="1" applyFill="1" applyBorder="1" applyAlignment="1">
      <alignment horizontal="left" vertical="center"/>
    </xf>
    <xf numFmtId="0" fontId="54" fillId="40" borderId="40" xfId="110" applyFont="1" applyFill="1" applyBorder="1" applyAlignment="1">
      <alignment horizontal="left" vertical="center"/>
    </xf>
    <xf numFmtId="186" fontId="54" fillId="40" borderId="45" xfId="110" applyNumberFormat="1" applyFont="1" applyFill="1" applyBorder="1" applyAlignment="1">
      <alignment horizontal="center" vertical="center"/>
    </xf>
    <xf numFmtId="186" fontId="54" fillId="40" borderId="42" xfId="110" applyNumberFormat="1" applyFont="1" applyFill="1" applyBorder="1" applyAlignment="1">
      <alignment horizontal="center" vertical="center"/>
    </xf>
    <xf numFmtId="185" fontId="54" fillId="40" borderId="40" xfId="110" applyNumberFormat="1" applyFont="1" applyFill="1" applyBorder="1" applyAlignment="1">
      <alignment horizontal="center" vertical="center"/>
    </xf>
    <xf numFmtId="185" fontId="54" fillId="40" borderId="41" xfId="110" applyNumberFormat="1" applyFont="1" applyFill="1" applyBorder="1" applyAlignment="1">
      <alignment horizontal="center" vertical="center"/>
    </xf>
    <xf numFmtId="185" fontId="54" fillId="40" borderId="42" xfId="110" applyNumberFormat="1" applyFont="1" applyFill="1" applyBorder="1" applyAlignment="1">
      <alignment horizontal="center" vertical="center"/>
    </xf>
    <xf numFmtId="0" fontId="54" fillId="40" borderId="40" xfId="0" applyFont="1" applyFill="1" applyBorder="1" applyAlignment="1">
      <alignment horizontal="center" vertical="center"/>
    </xf>
    <xf numFmtId="0" fontId="54" fillId="40" borderId="41" xfId="0" applyFont="1" applyFill="1" applyBorder="1" applyAlignment="1">
      <alignment horizontal="center" vertical="center"/>
    </xf>
    <xf numFmtId="0" fontId="54" fillId="40" borderId="42" xfId="0" applyFont="1" applyFill="1" applyBorder="1" applyAlignment="1">
      <alignment horizontal="center" vertical="center"/>
    </xf>
    <xf numFmtId="185" fontId="54" fillId="40" borderId="46" xfId="0" applyNumberFormat="1" applyFont="1" applyFill="1" applyBorder="1" applyAlignment="1">
      <alignment horizontal="center" vertical="center"/>
    </xf>
    <xf numFmtId="185" fontId="54" fillId="40" borderId="47" xfId="0" applyNumberFormat="1" applyFont="1" applyFill="1" applyBorder="1" applyAlignment="1">
      <alignment horizontal="center" vertical="center"/>
    </xf>
    <xf numFmtId="0" fontId="54" fillId="40" borderId="46" xfId="0" applyFont="1" applyFill="1" applyBorder="1" applyAlignment="1">
      <alignment horizontal="center" vertical="center"/>
    </xf>
    <xf numFmtId="0" fontId="54" fillId="40" borderId="46" xfId="0" applyFont="1" applyFill="1" applyBorder="1" applyAlignment="1">
      <alignment horizontal="left" vertical="center"/>
    </xf>
    <xf numFmtId="0" fontId="54" fillId="40" borderId="51" xfId="0" applyFont="1" applyFill="1" applyBorder="1" applyAlignment="1">
      <alignment horizontal="left" vertical="center"/>
    </xf>
    <xf numFmtId="185" fontId="54" fillId="40" borderId="46" xfId="110" applyNumberFormat="1" applyFont="1" applyFill="1" applyBorder="1" applyAlignment="1">
      <alignment horizontal="center" vertical="center"/>
    </xf>
    <xf numFmtId="185" fontId="54" fillId="40" borderId="47" xfId="110" applyNumberFormat="1" applyFont="1" applyFill="1" applyBorder="1" applyAlignment="1">
      <alignment horizontal="center" vertical="center"/>
    </xf>
    <xf numFmtId="186" fontId="54" fillId="40" borderId="44" xfId="106" applyNumberFormat="1" applyFont="1" applyFill="1" applyBorder="1" applyAlignment="1">
      <alignment horizontal="center" vertical="center"/>
    </xf>
    <xf numFmtId="186" fontId="54" fillId="40" borderId="10" xfId="106" applyNumberFormat="1" applyFont="1" applyFill="1" applyBorder="1" applyAlignment="1">
      <alignment horizontal="center" vertical="center"/>
    </xf>
    <xf numFmtId="0" fontId="54" fillId="40" borderId="10" xfId="106" applyFont="1" applyFill="1" applyBorder="1" applyAlignment="1">
      <alignment horizontal="center" vertical="center"/>
    </xf>
    <xf numFmtId="185" fontId="54" fillId="40" borderId="10" xfId="106" applyNumberFormat="1" applyFont="1" applyFill="1" applyBorder="1" applyAlignment="1">
      <alignment horizontal="center" vertical="center"/>
    </xf>
    <xf numFmtId="0" fontId="54" fillId="40" borderId="10" xfId="106" applyFont="1" applyFill="1" applyBorder="1" applyAlignment="1">
      <alignment horizontal="left" vertical="center"/>
    </xf>
    <xf numFmtId="0" fontId="54" fillId="40" borderId="40" xfId="106" applyFont="1" applyFill="1" applyBorder="1" applyAlignment="1">
      <alignment horizontal="left" vertical="center"/>
    </xf>
    <xf numFmtId="0" fontId="54" fillId="40" borderId="40" xfId="106" applyFont="1" applyFill="1" applyBorder="1" applyAlignment="1">
      <alignment horizontal="center" vertical="center"/>
    </xf>
    <xf numFmtId="0" fontId="54" fillId="40" borderId="41" xfId="106" applyFont="1" applyFill="1" applyBorder="1" applyAlignment="1">
      <alignment horizontal="center" vertical="center"/>
    </xf>
    <xf numFmtId="0" fontId="54" fillId="40" borderId="42" xfId="106" applyFont="1" applyFill="1" applyBorder="1" applyAlignment="1">
      <alignment horizontal="center" vertical="center"/>
    </xf>
    <xf numFmtId="14" fontId="54" fillId="40" borderId="40" xfId="106" applyNumberFormat="1" applyFont="1" applyFill="1" applyBorder="1" applyAlignment="1">
      <alignment horizontal="center" vertical="center"/>
    </xf>
    <xf numFmtId="185" fontId="54" fillId="40" borderId="78" xfId="106" applyNumberFormat="1" applyFont="1" applyFill="1" applyBorder="1" applyAlignment="1">
      <alignment horizontal="center" vertical="center"/>
    </xf>
    <xf numFmtId="185" fontId="54" fillId="40" borderId="48" xfId="110" applyNumberFormat="1" applyFont="1" applyFill="1" applyBorder="1" applyAlignment="1">
      <alignment horizontal="center" vertical="center"/>
    </xf>
    <xf numFmtId="185" fontId="54" fillId="40" borderId="49" xfId="110" applyNumberFormat="1" applyFont="1" applyFill="1" applyBorder="1" applyAlignment="1">
      <alignment horizontal="center" vertical="center"/>
    </xf>
    <xf numFmtId="186" fontId="54" fillId="40" borderId="50" xfId="110" applyNumberFormat="1" applyFont="1" applyFill="1" applyBorder="1" applyAlignment="1">
      <alignment horizontal="center" vertical="center"/>
    </xf>
    <xf numFmtId="186" fontId="54" fillId="40" borderId="46" xfId="110" applyNumberFormat="1" applyFont="1" applyFill="1" applyBorder="1" applyAlignment="1">
      <alignment horizontal="center" vertical="center"/>
    </xf>
    <xf numFmtId="0" fontId="54" fillId="40" borderId="46" xfId="110" applyFont="1" applyFill="1" applyBorder="1" applyAlignment="1">
      <alignment horizontal="left" vertical="center"/>
    </xf>
    <xf numFmtId="0" fontId="54" fillId="40" borderId="51" xfId="110" applyFont="1" applyFill="1" applyBorder="1" applyAlignment="1">
      <alignment horizontal="left" vertical="center"/>
    </xf>
    <xf numFmtId="0" fontId="57" fillId="41" borderId="52" xfId="110" applyFont="1" applyFill="1" applyBorder="1" applyAlignment="1">
      <alignment horizontal="center" vertical="center"/>
    </xf>
    <xf numFmtId="0" fontId="57" fillId="41" borderId="0" xfId="110" applyFont="1" applyFill="1" applyBorder="1" applyAlignment="1">
      <alignment horizontal="center" vertical="center"/>
    </xf>
    <xf numFmtId="0" fontId="54" fillId="40" borderId="53" xfId="110" applyFont="1" applyFill="1" applyBorder="1" applyAlignment="1">
      <alignment horizontal="center" vertical="center"/>
    </xf>
    <xf numFmtId="0" fontId="54" fillId="40" borderId="54" xfId="110" applyFont="1" applyFill="1" applyBorder="1" applyAlignment="1">
      <alignment horizontal="center" vertical="center"/>
    </xf>
    <xf numFmtId="185" fontId="54" fillId="40" borderId="54" xfId="110" applyNumberFormat="1" applyFont="1" applyFill="1" applyBorder="1" applyAlignment="1">
      <alignment horizontal="center" vertical="center"/>
    </xf>
    <xf numFmtId="0" fontId="54" fillId="40" borderId="55" xfId="110" applyFont="1" applyFill="1" applyBorder="1" applyAlignment="1">
      <alignment horizontal="center" vertical="center"/>
    </xf>
    <xf numFmtId="0" fontId="54" fillId="40" borderId="56" xfId="110" applyFont="1" applyFill="1" applyBorder="1" applyAlignment="1">
      <alignment horizontal="center" vertical="center"/>
    </xf>
    <xf numFmtId="0" fontId="54" fillId="40" borderId="57" xfId="110" applyFont="1" applyFill="1" applyBorder="1" applyAlignment="1">
      <alignment horizontal="center" vertical="center"/>
    </xf>
    <xf numFmtId="0" fontId="73" fillId="0" borderId="73" xfId="0" applyFont="1" applyBorder="1" applyAlignment="1">
      <alignment horizontal="center" vertical="top" wrapText="1"/>
    </xf>
    <xf numFmtId="0" fontId="73" fillId="0" borderId="74" xfId="0" applyFont="1" applyBorder="1" applyAlignment="1">
      <alignment horizontal="center" vertical="top" wrapText="1"/>
    </xf>
    <xf numFmtId="0" fontId="73" fillId="0" borderId="75" xfId="0" applyFont="1" applyBorder="1" applyAlignment="1">
      <alignment horizontal="center" vertical="top" wrapText="1"/>
    </xf>
    <xf numFmtId="10" fontId="73" fillId="0" borderId="73" xfId="0" applyNumberFormat="1" applyFont="1" applyBorder="1" applyAlignment="1">
      <alignment horizontal="center" vertical="center" wrapText="1"/>
    </xf>
    <xf numFmtId="10" fontId="73" fillId="0" borderId="74" xfId="0" applyNumberFormat="1" applyFont="1" applyBorder="1" applyAlignment="1">
      <alignment horizontal="center" vertical="center" wrapText="1"/>
    </xf>
    <xf numFmtId="10" fontId="73" fillId="0" borderId="75" xfId="0" applyNumberFormat="1" applyFont="1" applyBorder="1" applyAlignment="1">
      <alignment horizontal="center" vertical="center" wrapText="1"/>
    </xf>
    <xf numFmtId="0" fontId="73" fillId="0" borderId="73" xfId="0" applyFont="1" applyBorder="1" applyAlignment="1">
      <alignment horizontal="center" vertical="center" wrapText="1"/>
    </xf>
    <xf numFmtId="0" fontId="73" fillId="0" borderId="74" xfId="0" applyFont="1" applyBorder="1" applyAlignment="1">
      <alignment horizontal="center" vertical="center" wrapText="1"/>
    </xf>
    <xf numFmtId="0" fontId="73" fillId="0" borderId="75" xfId="0" applyFont="1" applyBorder="1" applyAlignment="1">
      <alignment horizontal="center" vertical="center" wrapText="1"/>
    </xf>
    <xf numFmtId="184" fontId="73" fillId="0" borderId="73" xfId="0" applyNumberFormat="1" applyFont="1" applyBorder="1" applyAlignment="1">
      <alignment horizontal="center" vertical="center" wrapText="1"/>
    </xf>
    <xf numFmtId="184" fontId="73" fillId="0" borderId="74" xfId="0" applyNumberFormat="1" applyFont="1" applyBorder="1" applyAlignment="1">
      <alignment horizontal="center" vertical="center" wrapText="1"/>
    </xf>
    <xf numFmtId="184" fontId="73" fillId="0" borderId="75" xfId="0" applyNumberFormat="1" applyFont="1" applyBorder="1" applyAlignment="1">
      <alignment horizontal="center" vertical="center" wrapText="1"/>
    </xf>
    <xf numFmtId="0" fontId="65" fillId="43" borderId="70" xfId="27" applyFont="1" applyFill="1" applyBorder="1" applyAlignment="1">
      <alignment horizontal="left" vertical="center" wrapText="1"/>
    </xf>
    <xf numFmtId="0" fontId="65" fillId="43" borderId="0" xfId="27" applyFont="1" applyFill="1" applyBorder="1" applyAlignment="1">
      <alignment horizontal="left" vertical="center" wrapText="1"/>
    </xf>
    <xf numFmtId="184" fontId="51" fillId="0" borderId="30" xfId="79" applyNumberFormat="1" applyFont="1" applyBorder="1" applyAlignment="1">
      <alignment horizontal="left" vertical="center" wrapText="1"/>
    </xf>
    <xf numFmtId="184" fontId="51" fillId="0" borderId="4" xfId="79" applyNumberFormat="1" applyFont="1" applyBorder="1" applyAlignment="1">
      <alignment horizontal="left" vertical="center" wrapText="1"/>
    </xf>
    <xf numFmtId="184" fontId="51" fillId="0" borderId="58" xfId="79" applyNumberFormat="1" applyFont="1" applyBorder="1" applyAlignment="1">
      <alignment horizontal="left" vertical="center" wrapText="1"/>
    </xf>
    <xf numFmtId="0" fontId="51" fillId="0" borderId="4" xfId="79" applyFont="1" applyBorder="1" applyAlignment="1">
      <alignment horizontal="left" vertical="center" wrapText="1"/>
    </xf>
    <xf numFmtId="0" fontId="51" fillId="0" borderId="58" xfId="79" applyFont="1" applyBorder="1" applyAlignment="1">
      <alignment horizontal="left" vertical="center" wrapText="1"/>
    </xf>
    <xf numFmtId="0" fontId="65" fillId="43" borderId="71" xfId="27" applyFont="1" applyFill="1" applyBorder="1" applyAlignment="1">
      <alignment horizontal="center" vertical="center" wrapText="1"/>
    </xf>
    <xf numFmtId="0" fontId="65" fillId="43" borderId="72" xfId="27" applyFont="1" applyFill="1" applyBorder="1" applyAlignment="1">
      <alignment horizontal="center" vertical="center" wrapText="1"/>
    </xf>
    <xf numFmtId="0" fontId="51" fillId="0" borderId="73" xfId="79" applyFont="1" applyBorder="1" applyAlignment="1">
      <alignment horizontal="center" vertical="center" wrapText="1"/>
    </xf>
    <xf numFmtId="0" fontId="51" fillId="0" borderId="74" xfId="79" applyFont="1" applyBorder="1" applyAlignment="1">
      <alignment horizontal="center" vertical="center" wrapText="1"/>
    </xf>
    <xf numFmtId="0" fontId="51" fillId="0" borderId="75" xfId="79" applyFont="1" applyBorder="1" applyAlignment="1">
      <alignment horizontal="center" vertical="center" wrapText="1"/>
    </xf>
    <xf numFmtId="0" fontId="51" fillId="0" borderId="65" xfId="79" applyFont="1" applyBorder="1" applyAlignment="1">
      <alignment horizontal="center" vertical="center" wrapText="1"/>
    </xf>
    <xf numFmtId="0" fontId="51" fillId="0" borderId="61" xfId="79" applyFont="1" applyBorder="1" applyAlignment="1">
      <alignment horizontal="center" vertical="center" wrapText="1"/>
    </xf>
    <xf numFmtId="0" fontId="51" fillId="0" borderId="66" xfId="79" applyFont="1" applyBorder="1" applyAlignment="1">
      <alignment horizontal="center" vertical="center" wrapText="1"/>
    </xf>
    <xf numFmtId="0" fontId="51" fillId="0" borderId="62" xfId="79" applyFont="1" applyBorder="1" applyAlignment="1">
      <alignment horizontal="left" vertical="center" wrapText="1"/>
    </xf>
    <xf numFmtId="0" fontId="51" fillId="0" borderId="0" xfId="79" applyFont="1" applyBorder="1" applyAlignment="1">
      <alignment horizontal="left" vertical="center" wrapText="1"/>
    </xf>
    <xf numFmtId="0" fontId="51" fillId="0" borderId="66" xfId="79" applyFont="1" applyBorder="1" applyAlignment="1">
      <alignment horizontal="left" vertical="center" wrapText="1"/>
    </xf>
    <xf numFmtId="0" fontId="51" fillId="0" borderId="59" xfId="79" applyFont="1" applyBorder="1" applyAlignment="1">
      <alignment horizontal="left" vertical="center" wrapText="1"/>
    </xf>
    <xf numFmtId="0" fontId="51" fillId="0" borderId="60" xfId="79" applyFont="1" applyBorder="1" applyAlignment="1">
      <alignment horizontal="left" vertical="center" wrapText="1"/>
    </xf>
    <xf numFmtId="0" fontId="51" fillId="0" borderId="61" xfId="79" applyFont="1" applyBorder="1" applyAlignment="1">
      <alignment horizontal="left" vertical="center" wrapText="1"/>
    </xf>
    <xf numFmtId="0" fontId="64" fillId="43" borderId="67" xfId="27" applyFont="1" applyFill="1" applyBorder="1" applyAlignment="1">
      <alignment horizontal="center" vertical="center" wrapText="1"/>
    </xf>
    <xf numFmtId="0" fontId="64" fillId="43" borderId="68" xfId="27" applyFont="1" applyFill="1" applyBorder="1" applyAlignment="1">
      <alignment horizontal="center" vertical="center" wrapText="1"/>
    </xf>
    <xf numFmtId="0" fontId="64" fillId="43" borderId="69" xfId="27" applyFont="1" applyFill="1" applyBorder="1" applyAlignment="1">
      <alignment horizontal="center" vertical="center" wrapText="1"/>
    </xf>
    <xf numFmtId="0" fontId="64" fillId="43" borderId="16" xfId="27" applyFont="1" applyFill="1" applyBorder="1" applyAlignment="1">
      <alignment horizontal="center" vertical="center" wrapText="1"/>
    </xf>
    <xf numFmtId="0" fontId="64" fillId="43" borderId="70" xfId="27" applyFont="1" applyFill="1" applyBorder="1" applyAlignment="1">
      <alignment horizontal="center" vertical="center" wrapText="1"/>
    </xf>
    <xf numFmtId="0" fontId="64" fillId="43" borderId="0" xfId="27" applyFont="1" applyFill="1" applyBorder="1" applyAlignment="1">
      <alignment horizontal="center" vertical="center" wrapText="1"/>
    </xf>
    <xf numFmtId="0" fontId="64" fillId="43" borderId="8" xfId="27" applyFont="1" applyFill="1" applyBorder="1" applyAlignment="1">
      <alignment horizontal="center" vertical="center" wrapText="1"/>
    </xf>
    <xf numFmtId="0" fontId="65" fillId="43" borderId="8" xfId="27" applyFont="1" applyFill="1" applyBorder="1" applyAlignment="1">
      <alignment horizontal="center" vertical="center" wrapText="1"/>
    </xf>
    <xf numFmtId="0" fontId="67" fillId="43" borderId="63" xfId="27" applyFont="1" applyFill="1" applyBorder="1" applyAlignment="1">
      <alignment horizontal="center" vertical="center" wrapText="1"/>
    </xf>
    <xf numFmtId="0" fontId="67" fillId="43" borderId="64" xfId="27" applyFont="1" applyFill="1" applyBorder="1" applyAlignment="1">
      <alignment horizontal="center" vertical="center" wrapText="1"/>
    </xf>
    <xf numFmtId="0" fontId="67" fillId="43" borderId="65" xfId="27" applyFont="1" applyFill="1" applyBorder="1" applyAlignment="1">
      <alignment horizontal="center" vertical="center" wrapText="1"/>
    </xf>
    <xf numFmtId="0" fontId="67" fillId="43" borderId="59" xfId="27" applyFont="1" applyFill="1" applyBorder="1" applyAlignment="1">
      <alignment horizontal="center" vertical="center" wrapText="1"/>
    </xf>
    <xf numFmtId="0" fontId="67" fillId="43" borderId="60" xfId="27" applyFont="1" applyFill="1" applyBorder="1" applyAlignment="1">
      <alignment horizontal="center" vertical="center" wrapText="1"/>
    </xf>
    <xf numFmtId="0" fontId="67" fillId="43" borderId="61" xfId="27" applyFont="1" applyFill="1" applyBorder="1" applyAlignment="1">
      <alignment horizontal="center" vertical="center" wrapText="1"/>
    </xf>
    <xf numFmtId="0" fontId="67" fillId="43" borderId="8" xfId="27" applyFont="1" applyFill="1" applyBorder="1" applyAlignment="1">
      <alignment horizontal="center" vertical="center" wrapText="1"/>
    </xf>
    <xf numFmtId="0" fontId="51" fillId="0" borderId="73" xfId="0" applyFont="1" applyBorder="1" applyAlignment="1">
      <alignment horizontal="center" vertical="center" wrapText="1"/>
    </xf>
    <xf numFmtId="0" fontId="51" fillId="0" borderId="74" xfId="0" applyFont="1" applyBorder="1" applyAlignment="1">
      <alignment horizontal="center" vertical="center" wrapText="1"/>
    </xf>
    <xf numFmtId="0" fontId="51" fillId="0" borderId="75" xfId="0" applyFont="1" applyBorder="1" applyAlignment="1">
      <alignment horizontal="center" vertical="center" wrapText="1"/>
    </xf>
    <xf numFmtId="0" fontId="73" fillId="0" borderId="73" xfId="0" applyFont="1" applyFill="1" applyBorder="1" applyAlignment="1">
      <alignment horizontal="center" vertical="center" wrapText="1"/>
    </xf>
    <xf numFmtId="0" fontId="73" fillId="0" borderId="74" xfId="0" applyFont="1" applyFill="1" applyBorder="1" applyAlignment="1">
      <alignment horizontal="center" vertical="center" wrapText="1"/>
    </xf>
    <xf numFmtId="0" fontId="64" fillId="43" borderId="73" xfId="27" applyFont="1" applyFill="1" applyBorder="1" applyAlignment="1">
      <alignment horizontal="center" vertical="center" wrapText="1"/>
    </xf>
    <xf numFmtId="0" fontId="64" fillId="43" borderId="74" xfId="27" applyFont="1" applyFill="1" applyBorder="1" applyAlignment="1">
      <alignment horizontal="center" vertical="center" wrapText="1"/>
    </xf>
    <xf numFmtId="0" fontId="64" fillId="43" borderId="75" xfId="27" applyFont="1" applyFill="1" applyBorder="1" applyAlignment="1">
      <alignment horizontal="center" vertical="center" wrapText="1"/>
    </xf>
    <xf numFmtId="0" fontId="64" fillId="44" borderId="59" xfId="27" applyFont="1" applyFill="1" applyBorder="1" applyAlignment="1">
      <alignment horizontal="center" vertical="center"/>
    </xf>
    <xf numFmtId="0" fontId="64" fillId="44" borderId="98" xfId="27" applyFont="1" applyFill="1" applyBorder="1" applyAlignment="1">
      <alignment horizontal="center" vertical="center"/>
    </xf>
    <xf numFmtId="0" fontId="64" fillId="44" borderId="99" xfId="27" applyFont="1" applyFill="1" applyBorder="1" applyAlignment="1">
      <alignment horizontal="center" vertical="center"/>
    </xf>
    <xf numFmtId="10" fontId="65" fillId="44" borderId="8" xfId="27" applyNumberFormat="1" applyFont="1" applyFill="1" applyBorder="1" applyAlignment="1">
      <alignment horizontal="center" vertical="center" wrapText="1"/>
    </xf>
    <xf numFmtId="10" fontId="65" fillId="44" borderId="30" xfId="27" applyNumberFormat="1" applyFont="1" applyFill="1" applyBorder="1" applyAlignment="1">
      <alignment horizontal="center" vertical="center" wrapText="1"/>
    </xf>
    <xf numFmtId="10" fontId="65" fillId="44" borderId="4" xfId="27" applyNumberFormat="1" applyFont="1" applyFill="1" applyBorder="1" applyAlignment="1">
      <alignment horizontal="center" vertical="center" wrapText="1"/>
    </xf>
    <xf numFmtId="10" fontId="65" fillId="44" borderId="29" xfId="27" applyNumberFormat="1" applyFont="1" applyFill="1" applyBorder="1" applyAlignment="1">
      <alignment horizontal="center" vertical="center" wrapText="1"/>
    </xf>
    <xf numFmtId="0" fontId="51" fillId="0" borderId="73" xfId="0" applyFont="1" applyFill="1" applyBorder="1" applyAlignment="1">
      <alignment horizontal="center" vertical="center" wrapText="1"/>
    </xf>
    <xf numFmtId="0" fontId="51" fillId="0" borderId="74" xfId="0" applyFont="1" applyFill="1" applyBorder="1" applyAlignment="1">
      <alignment horizontal="center" vertical="center" wrapText="1"/>
    </xf>
    <xf numFmtId="0" fontId="74" fillId="46" borderId="73" xfId="0" applyFont="1" applyFill="1" applyBorder="1" applyAlignment="1">
      <alignment horizontal="center" vertical="center" wrapText="1"/>
    </xf>
    <xf numFmtId="0" fontId="74" fillId="46" borderId="75" xfId="0" applyFont="1" applyFill="1" applyBorder="1" applyAlignment="1">
      <alignment horizontal="center" vertical="center" wrapText="1"/>
    </xf>
    <xf numFmtId="0" fontId="73" fillId="0" borderId="8" xfId="0" applyFont="1" applyBorder="1" applyAlignment="1">
      <alignment horizontal="center" vertical="center" wrapText="1"/>
    </xf>
    <xf numFmtId="0" fontId="74" fillId="46" borderId="74" xfId="0" applyFont="1" applyFill="1" applyBorder="1" applyAlignment="1">
      <alignment horizontal="center" vertical="center" wrapText="1"/>
    </xf>
    <xf numFmtId="0" fontId="75" fillId="0" borderId="73" xfId="0" applyFont="1" applyBorder="1" applyAlignment="1">
      <alignment horizontal="center" vertical="center" wrapText="1"/>
    </xf>
    <xf numFmtId="0" fontId="75" fillId="0" borderId="74" xfId="0" applyFont="1" applyBorder="1" applyAlignment="1">
      <alignment horizontal="center" vertical="center" wrapText="1"/>
    </xf>
    <xf numFmtId="0" fontId="75" fillId="0" borderId="75" xfId="0" applyFont="1" applyBorder="1" applyAlignment="1">
      <alignment horizontal="center" vertical="center" wrapText="1"/>
    </xf>
    <xf numFmtId="0" fontId="77" fillId="33" borderId="60" xfId="113" applyFont="1" applyFill="1" applyBorder="1" applyAlignment="1">
      <alignment horizontal="center" vertical="center" wrapText="1"/>
    </xf>
    <xf numFmtId="0" fontId="0" fillId="0" borderId="60" xfId="0" applyBorder="1" applyAlignment="1">
      <alignment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77" fillId="40" borderId="62" xfId="124" applyFont="1" applyFill="1" applyBorder="1" applyAlignment="1">
      <alignment horizontal="center" vertical="center"/>
    </xf>
    <xf numFmtId="0" fontId="77" fillId="40" borderId="0" xfId="124" applyFont="1" applyFill="1" applyBorder="1" applyAlignment="1">
      <alignment horizontal="center" vertical="center"/>
    </xf>
    <xf numFmtId="0" fontId="77" fillId="40" borderId="66" xfId="124" applyFont="1" applyFill="1" applyBorder="1" applyAlignment="1">
      <alignment horizontal="center" vertical="center"/>
    </xf>
    <xf numFmtId="0" fontId="77" fillId="40" borderId="59" xfId="124" applyFont="1" applyFill="1" applyBorder="1" applyAlignment="1">
      <alignment horizontal="center" vertical="center"/>
    </xf>
    <xf numFmtId="0" fontId="77" fillId="40" borderId="60" xfId="124" applyFont="1" applyFill="1" applyBorder="1" applyAlignment="1">
      <alignment horizontal="center" vertical="center"/>
    </xf>
    <xf numFmtId="0" fontId="77" fillId="40" borderId="61" xfId="124" applyFont="1" applyFill="1" applyBorder="1" applyAlignment="1">
      <alignment horizontal="center" vertical="center"/>
    </xf>
    <xf numFmtId="0" fontId="77" fillId="33" borderId="0" xfId="113" applyFont="1" applyFill="1" applyBorder="1" applyAlignment="1">
      <alignment horizontal="center" vertical="center" wrapText="1"/>
    </xf>
    <xf numFmtId="0" fontId="77" fillId="33" borderId="4" xfId="113" applyFont="1" applyFill="1" applyBorder="1" applyAlignment="1">
      <alignment horizontal="center" vertical="center" wrapText="1"/>
    </xf>
    <xf numFmtId="0" fontId="77" fillId="33" borderId="61" xfId="113" applyFont="1" applyFill="1" applyBorder="1" applyAlignment="1">
      <alignment horizontal="center" vertical="center" wrapText="1"/>
    </xf>
    <xf numFmtId="0" fontId="65" fillId="43" borderId="0" xfId="27" applyFont="1" applyFill="1" applyBorder="1" applyAlignment="1">
      <alignment horizontal="center" vertical="center" wrapText="1"/>
    </xf>
    <xf numFmtId="0" fontId="0" fillId="0" borderId="0" xfId="0" applyAlignment="1">
      <alignment horizontal="center" vertical="center"/>
    </xf>
    <xf numFmtId="0" fontId="0" fillId="0" borderId="66" xfId="0" applyBorder="1" applyAlignment="1">
      <alignment horizontal="center" vertical="center"/>
    </xf>
    <xf numFmtId="188" fontId="54" fillId="0" borderId="88" xfId="309" applyNumberFormat="1" applyFont="1" applyFill="1" applyBorder="1" applyAlignment="1">
      <alignment horizontal="center"/>
    </xf>
    <xf numFmtId="188" fontId="54" fillId="0" borderId="23" xfId="309" applyNumberFormat="1" applyFont="1" applyFill="1" applyBorder="1" applyAlignment="1">
      <alignment horizontal="center"/>
    </xf>
    <xf numFmtId="0" fontId="54" fillId="55" borderId="84" xfId="309" applyFont="1" applyFill="1" applyBorder="1" applyAlignment="1">
      <alignment horizontal="center"/>
    </xf>
    <xf numFmtId="0" fontId="54" fillId="55" borderId="85" xfId="309" applyFont="1" applyFill="1" applyBorder="1" applyAlignment="1">
      <alignment horizontal="center"/>
    </xf>
    <xf numFmtId="0" fontId="54" fillId="55" borderId="95" xfId="309" applyFont="1" applyFill="1" applyBorder="1" applyAlignment="1">
      <alignment horizontal="center"/>
    </xf>
    <xf numFmtId="0" fontId="115" fillId="0" borderId="18" xfId="309" applyFont="1" applyFill="1" applyBorder="1" applyAlignment="1">
      <alignment horizontal="center"/>
    </xf>
    <xf numFmtId="0" fontId="54" fillId="55" borderId="84" xfId="309" applyFont="1" applyFill="1" applyBorder="1" applyAlignment="1">
      <alignment horizontal="left"/>
    </xf>
    <xf numFmtId="0" fontId="54" fillId="55" borderId="85" xfId="309" applyFont="1" applyFill="1" applyBorder="1" applyAlignment="1">
      <alignment horizontal="left"/>
    </xf>
    <xf numFmtId="0" fontId="54" fillId="55" borderId="95" xfId="309" applyFont="1" applyFill="1" applyBorder="1" applyAlignment="1">
      <alignment horizontal="left"/>
    </xf>
    <xf numFmtId="0" fontId="111" fillId="54" borderId="80" xfId="309" applyFont="1" applyFill="1" applyBorder="1" applyAlignment="1">
      <alignment horizontal="left" vertical="center"/>
    </xf>
    <xf numFmtId="0" fontId="111" fillId="54" borderId="14" xfId="309" applyFont="1" applyFill="1" applyBorder="1" applyAlignment="1">
      <alignment horizontal="left" vertical="center"/>
    </xf>
    <xf numFmtId="0" fontId="54" fillId="54" borderId="80" xfId="309" applyFont="1" applyFill="1" applyBorder="1" applyAlignment="1">
      <alignment horizontal="center" vertical="center"/>
    </xf>
    <xf numFmtId="0" fontId="54" fillId="54" borderId="14" xfId="309" applyFont="1" applyFill="1" applyBorder="1" applyAlignment="1">
      <alignment horizontal="center" vertical="center"/>
    </xf>
    <xf numFmtId="0" fontId="54" fillId="55" borderId="84" xfId="309" applyFont="1" applyFill="1" applyBorder="1" applyAlignment="1">
      <alignment horizontal="center" vertical="center"/>
    </xf>
    <xf numFmtId="0" fontId="54" fillId="55" borderId="85" xfId="309" applyFont="1" applyFill="1" applyBorder="1" applyAlignment="1">
      <alignment horizontal="center" vertical="center"/>
    </xf>
    <xf numFmtId="0" fontId="54" fillId="55" borderId="26" xfId="309" applyFont="1" applyFill="1" applyBorder="1" applyAlignment="1">
      <alignment horizontal="center" vertical="center"/>
    </xf>
    <xf numFmtId="0" fontId="54" fillId="55" borderId="27" xfId="309" applyFont="1" applyFill="1" applyBorder="1" applyAlignment="1">
      <alignment horizontal="center" vertical="center"/>
    </xf>
    <xf numFmtId="0" fontId="54" fillId="55" borderId="26" xfId="309" applyFont="1" applyFill="1" applyBorder="1" applyAlignment="1">
      <alignment horizontal="center"/>
    </xf>
    <xf numFmtId="0" fontId="54" fillId="55" borderId="27" xfId="309" applyFont="1" applyFill="1" applyBorder="1" applyAlignment="1">
      <alignment horizontal="center"/>
    </xf>
    <xf numFmtId="0" fontId="115" fillId="0" borderId="21" xfId="309" applyFont="1" applyBorder="1" applyAlignment="1">
      <alignment horizontal="center" vertical="center"/>
    </xf>
    <xf numFmtId="0" fontId="115" fillId="0" borderId="80" xfId="309" applyFont="1" applyBorder="1" applyAlignment="1">
      <alignment horizontal="center" vertical="center"/>
    </xf>
    <xf numFmtId="0" fontId="115" fillId="0" borderId="83" xfId="309" applyFont="1" applyBorder="1" applyAlignment="1">
      <alignment horizontal="center" vertical="center"/>
    </xf>
    <xf numFmtId="0" fontId="115" fillId="0" borderId="18" xfId="309" applyFont="1" applyBorder="1" applyAlignment="1">
      <alignment horizontal="center" vertical="center"/>
    </xf>
    <xf numFmtId="0" fontId="112" fillId="52" borderId="15" xfId="27" applyFont="1" applyFill="1" applyBorder="1" applyAlignment="1">
      <alignment horizontal="center" vertical="center"/>
    </xf>
    <xf numFmtId="0" fontId="112" fillId="52" borderId="16" xfId="27" applyFont="1" applyFill="1" applyBorder="1" applyAlignment="1">
      <alignment horizontal="center" vertical="center"/>
    </xf>
    <xf numFmtId="0" fontId="112" fillId="52" borderId="17" xfId="27" applyFont="1" applyFill="1" applyBorder="1" applyAlignment="1">
      <alignment horizontal="center" vertical="center"/>
    </xf>
    <xf numFmtId="0" fontId="112" fillId="53" borderId="15" xfId="309" applyFont="1" applyFill="1" applyBorder="1" applyAlignment="1">
      <alignment horizontal="center" vertical="center"/>
    </xf>
    <xf numFmtId="0" fontId="112" fillId="53" borderId="16" xfId="309" applyFont="1" applyFill="1" applyBorder="1" applyAlignment="1">
      <alignment horizontal="center" vertical="center"/>
    </xf>
    <xf numFmtId="0" fontId="112" fillId="53" borderId="17" xfId="309" applyFont="1" applyFill="1" applyBorder="1" applyAlignment="1">
      <alignment horizontal="center" vertical="center"/>
    </xf>
    <xf numFmtId="0" fontId="112" fillId="53" borderId="81" xfId="309" applyFont="1" applyFill="1" applyBorder="1" applyAlignment="1">
      <alignment horizontal="center" vertical="center"/>
    </xf>
    <xf numFmtId="0" fontId="112" fillId="53" borderId="3" xfId="309" applyFont="1" applyFill="1" applyBorder="1" applyAlignment="1">
      <alignment horizontal="center" vertical="center"/>
    </xf>
    <xf numFmtId="0" fontId="112" fillId="53" borderId="82" xfId="309" applyFont="1" applyFill="1" applyBorder="1" applyAlignment="1">
      <alignment horizontal="center" vertical="center"/>
    </xf>
    <xf numFmtId="0" fontId="54" fillId="55" borderId="81" xfId="309" applyFont="1" applyFill="1" applyBorder="1" applyAlignment="1">
      <alignment horizontal="center"/>
    </xf>
    <xf numFmtId="0" fontId="54" fillId="55" borderId="3" xfId="309" applyFont="1" applyFill="1" applyBorder="1" applyAlignment="1">
      <alignment horizontal="center"/>
    </xf>
    <xf numFmtId="0" fontId="54" fillId="55" borderId="82" xfId="309" applyFont="1" applyFill="1" applyBorder="1" applyAlignment="1">
      <alignment horizontal="center"/>
    </xf>
    <xf numFmtId="0" fontId="113" fillId="0" borderId="8" xfId="319" applyFont="1" applyBorder="1" applyAlignment="1">
      <alignment horizontal="left" vertical="center"/>
    </xf>
    <xf numFmtId="0" fontId="112" fillId="43" borderId="62" xfId="27" applyFont="1" applyFill="1" applyBorder="1" applyAlignment="1">
      <alignment horizontal="left" vertical="center"/>
    </xf>
    <xf numFmtId="0" fontId="112" fillId="43" borderId="0" xfId="27" applyFont="1" applyFill="1" applyBorder="1" applyAlignment="1">
      <alignment horizontal="left" vertical="center"/>
    </xf>
    <xf numFmtId="0" fontId="54" fillId="0" borderId="8" xfId="319" applyFont="1" applyBorder="1" applyAlignment="1">
      <alignment horizontal="left" vertical="center"/>
    </xf>
  </cellXfs>
  <cellStyles count="321">
    <cellStyle name="_Yanlian-CRS-CMMI ML4-SERVICE PLAN_20080408" xfId="1"/>
    <cellStyle name="_Yanlian-CRS-CMMI ML4-SERVICE PLAN_20080408 2" xfId="174"/>
    <cellStyle name="_项目度量管理模版323" xfId="2"/>
    <cellStyle name="_项目度量管理模版323 2" xfId="170"/>
    <cellStyle name="_项目预算模板(成本)" xfId="3"/>
    <cellStyle name="_项目预算模板(成本) 2" xfId="175"/>
    <cellStyle name="0,0_x000d__x000a_NA_x000d__x000a_" xfId="4"/>
    <cellStyle name="0,0_x000d__x000a_NA_x000d__x000a_ 2" xfId="176"/>
    <cellStyle name="20% - Accent1" xfId="5"/>
    <cellStyle name="20% - Accent1 2" xfId="172"/>
    <cellStyle name="20% - Accent2" xfId="6"/>
    <cellStyle name="20% - Accent2 2" xfId="177"/>
    <cellStyle name="20% - Accent3" xfId="7"/>
    <cellStyle name="20% - Accent3 2" xfId="178"/>
    <cellStyle name="20% - Accent4" xfId="8"/>
    <cellStyle name="20% - Accent4 2" xfId="179"/>
    <cellStyle name="20% - Accent5" xfId="9"/>
    <cellStyle name="20% - Accent5 2" xfId="182"/>
    <cellStyle name="20% - Accent6" xfId="10"/>
    <cellStyle name="20% - Accent6 2" xfId="185"/>
    <cellStyle name="20% - 强调文字颜色 1 2" xfId="288"/>
    <cellStyle name="20% - 强调文字颜色 2 2" xfId="290"/>
    <cellStyle name="20% - 强调文字颜色 3 2" xfId="286"/>
    <cellStyle name="20% - 强调文字颜色 4 2" xfId="285"/>
    <cellStyle name="20% - 强调文字颜色 5 2" xfId="283"/>
    <cellStyle name="20% - 强调文字颜色 6 2" xfId="280"/>
    <cellStyle name="40% - Accent1" xfId="11"/>
    <cellStyle name="40% - Accent1 2" xfId="166"/>
    <cellStyle name="40% - Accent2" xfId="12"/>
    <cellStyle name="40% - Accent2 2" xfId="186"/>
    <cellStyle name="40% - Accent3" xfId="13"/>
    <cellStyle name="40% - Accent3 2" xfId="189"/>
    <cellStyle name="40% - Accent4" xfId="14"/>
    <cellStyle name="40% - Accent4 2" xfId="192"/>
    <cellStyle name="40% - Accent5" xfId="15"/>
    <cellStyle name="40% - Accent5 2" xfId="193"/>
    <cellStyle name="40% - Accent6" xfId="16"/>
    <cellStyle name="40% - Accent6 2" xfId="194"/>
    <cellStyle name="40% - 强调文字颜色 1 2" xfId="226"/>
    <cellStyle name="40% - 强调文字颜色 2 2" xfId="277"/>
    <cellStyle name="40% - 强调文字颜色 3 2" xfId="183"/>
    <cellStyle name="40% - 强调文字颜色 4 2" xfId="256"/>
    <cellStyle name="40% - 强调文字颜色 5 2" xfId="196"/>
    <cellStyle name="40% - 强调文字颜色 6 2" xfId="266"/>
    <cellStyle name="60% - Accent1" xfId="17"/>
    <cellStyle name="60% - Accent1 2" xfId="181"/>
    <cellStyle name="60% - Accent2" xfId="18"/>
    <cellStyle name="60% - Accent2 2" xfId="184"/>
    <cellStyle name="60% - Accent3" xfId="19"/>
    <cellStyle name="60% - Accent3 2" xfId="199"/>
    <cellStyle name="60% - Accent4" xfId="20"/>
    <cellStyle name="60% - Accent4 2" xfId="201"/>
    <cellStyle name="60% - Accent5" xfId="21"/>
    <cellStyle name="60% - Accent5 2" xfId="205"/>
    <cellStyle name="60% - Accent6" xfId="22"/>
    <cellStyle name="60% - Accent6 2" xfId="207"/>
    <cellStyle name="60% - 强调文字颜色 1 2" xfId="262"/>
    <cellStyle name="60% - 强调文字颜色 2 2" xfId="253"/>
    <cellStyle name="60% - 强调文字颜色 3 2" xfId="236"/>
    <cellStyle name="60% - 强调文字颜色 4 2" xfId="300"/>
    <cellStyle name="60% - 强调文字颜色 5 2" xfId="301"/>
    <cellStyle name="60% - 强调文字颜色 6 2" xfId="302"/>
    <cellStyle name="Accent1" xfId="23"/>
    <cellStyle name="Accent1 - 20%" xfId="24"/>
    <cellStyle name="Accent1 - 20% 2" xfId="173"/>
    <cellStyle name="Accent1 - 40%" xfId="25"/>
    <cellStyle name="Accent1 - 40% 2" xfId="210"/>
    <cellStyle name="Accent1 - 60%" xfId="26"/>
    <cellStyle name="Accent1 - 60% 2" xfId="188"/>
    <cellStyle name="Accent1 2" xfId="209"/>
    <cellStyle name="Accent2" xfId="27"/>
    <cellStyle name="Accent2 - 20%" xfId="28"/>
    <cellStyle name="Accent2 - 20% 2" xfId="206"/>
    <cellStyle name="Accent2 - 40%" xfId="29"/>
    <cellStyle name="Accent2 - 40% 2" xfId="213"/>
    <cellStyle name="Accent2 - 60%" xfId="30"/>
    <cellStyle name="Accent2 - 60% 2" xfId="215"/>
    <cellStyle name="Accent2 2" xfId="212"/>
    <cellStyle name="Accent2 3" xfId="303"/>
    <cellStyle name="Accent3" xfId="31"/>
    <cellStyle name="Accent3 - 20%" xfId="32"/>
    <cellStyle name="Accent3 - 20% 2" xfId="218"/>
    <cellStyle name="Accent3 - 40%" xfId="33"/>
    <cellStyle name="Accent3 - 40% 2" xfId="180"/>
    <cellStyle name="Accent3 - 60%" xfId="34"/>
    <cellStyle name="Accent3 - 60% 2" xfId="216"/>
    <cellStyle name="Accent3 2" xfId="217"/>
    <cellStyle name="Accent4" xfId="35"/>
    <cellStyle name="Accent4 - 20%" xfId="36"/>
    <cellStyle name="Accent4 - 20% 2" xfId="220"/>
    <cellStyle name="Accent4 - 40%" xfId="37"/>
    <cellStyle name="Accent4 - 40% 2" xfId="221"/>
    <cellStyle name="Accent4 - 60%" xfId="38"/>
    <cellStyle name="Accent4 - 60% 2" xfId="222"/>
    <cellStyle name="Accent4 2" xfId="219"/>
    <cellStyle name="Accent5" xfId="39"/>
    <cellStyle name="Accent5 - 20%" xfId="40"/>
    <cellStyle name="Accent5 - 20% 2" xfId="187"/>
    <cellStyle name="Accent5 - 40%" xfId="41"/>
    <cellStyle name="Accent5 - 40% 2" xfId="224"/>
    <cellStyle name="Accent5 - 60%" xfId="42"/>
    <cellStyle name="Accent5 - 60% 2" xfId="204"/>
    <cellStyle name="Accent5 2" xfId="223"/>
    <cellStyle name="Accent6" xfId="43"/>
    <cellStyle name="Accent6 - 20%" xfId="44"/>
    <cellStyle name="Accent6 - 20% 2" xfId="214"/>
    <cellStyle name="Accent6 - 40%" xfId="45"/>
    <cellStyle name="Accent6 - 40% 2" xfId="227"/>
    <cellStyle name="Accent6 - 60%" xfId="46"/>
    <cellStyle name="Accent6 - 60% 2" xfId="228"/>
    <cellStyle name="Accent6 2" xfId="225"/>
    <cellStyle name="Bad" xfId="47"/>
    <cellStyle name="Bad 2" xfId="229"/>
    <cellStyle name="Calc Currency (0)" xfId="48"/>
    <cellStyle name="Calc Currency (0) 2" xfId="202"/>
    <cellStyle name="Calculation" xfId="49"/>
    <cellStyle name="Calculation 2" xfId="171"/>
    <cellStyle name="Check Cell" xfId="50"/>
    <cellStyle name="Check Cell 2" xfId="230"/>
    <cellStyle name="Emphasis 1" xfId="51"/>
    <cellStyle name="Emphasis 1 2" xfId="168"/>
    <cellStyle name="Emphasis 2" xfId="52"/>
    <cellStyle name="Emphasis 2 2" xfId="232"/>
    <cellStyle name="Emphasis 3" xfId="53"/>
    <cellStyle name="Emphasis 3 2" xfId="233"/>
    <cellStyle name="Explanatory Text" xfId="54"/>
    <cellStyle name="Explanatory Text 2" xfId="231"/>
    <cellStyle name="Good" xfId="55"/>
    <cellStyle name="Good 2" xfId="197"/>
    <cellStyle name="Grey" xfId="56"/>
    <cellStyle name="Grey 2" xfId="208"/>
    <cellStyle name="Header1" xfId="57"/>
    <cellStyle name="Header2" xfId="58"/>
    <cellStyle name="Heading 1" xfId="59"/>
    <cellStyle name="Heading 1 2" xfId="238"/>
    <cellStyle name="Heading 2" xfId="60"/>
    <cellStyle name="Heading 2 2" xfId="239"/>
    <cellStyle name="Heading 3" xfId="61"/>
    <cellStyle name="Heading 3 2" xfId="240"/>
    <cellStyle name="Heading 4" xfId="62"/>
    <cellStyle name="Heading 4 2" xfId="241"/>
    <cellStyle name="Input" xfId="63"/>
    <cellStyle name="Input [yellow]" xfId="64"/>
    <cellStyle name="Input [yellow] 2" xfId="243"/>
    <cellStyle name="Input 2" xfId="242"/>
    <cellStyle name="Input_2011年佰钧成组织度量数据表-提交" xfId="65"/>
    <cellStyle name="Linked Cell" xfId="66"/>
    <cellStyle name="Linked Cell 2" xfId="244"/>
    <cellStyle name="LISAM" xfId="67"/>
    <cellStyle name="LISAM 2" xfId="234"/>
    <cellStyle name="Milliers [0]_1" xfId="68"/>
    <cellStyle name="Milliers_1" xfId="69"/>
    <cellStyle name="Mon閠aire [0]_1OP" xfId="70"/>
    <cellStyle name="Mon閠aire_10]" xfId="71"/>
    <cellStyle name="Neutral" xfId="72"/>
    <cellStyle name="Neutral 2" xfId="245"/>
    <cellStyle name="no dec" xfId="73"/>
    <cellStyle name="no dec 2" xfId="246"/>
    <cellStyle name="Normal - Style1" xfId="74"/>
    <cellStyle name="Normal - Style1 2" xfId="191"/>
    <cellStyle name="Normal_#18-Internet" xfId="75"/>
    <cellStyle name="Note" xfId="76"/>
    <cellStyle name="Note 2" xfId="247"/>
    <cellStyle name="Output" xfId="77"/>
    <cellStyle name="Output 2" xfId="248"/>
    <cellStyle name="Percent [2]" xfId="78"/>
    <cellStyle name="Percent [2] 2" xfId="249"/>
    <cellStyle name="Sheet Title" xfId="79"/>
    <cellStyle name="Sheet Title 2" xfId="250"/>
    <cellStyle name="style" xfId="80"/>
    <cellStyle name="Style 1" xfId="81"/>
    <cellStyle name="Style 1 2" xfId="252"/>
    <cellStyle name="style 2" xfId="251"/>
    <cellStyle name="style1" xfId="82"/>
    <cellStyle name="style2" xfId="83"/>
    <cellStyle name="Title" xfId="84"/>
    <cellStyle name="Title 2" xfId="257"/>
    <cellStyle name="Total" xfId="85"/>
    <cellStyle name="Total 2" xfId="258"/>
    <cellStyle name="Warning Text" xfId="86"/>
    <cellStyle name="Warning Text 2" xfId="254"/>
    <cellStyle name="ハイパーリンク" xfId="87"/>
    <cellStyle name="ハイパーリンク 2" xfId="190"/>
    <cellStyle name="百分比 2" xfId="88"/>
    <cellStyle name="百分比 2 2" xfId="89"/>
    <cellStyle name="百分比 2 2 2" xfId="260"/>
    <cellStyle name="百分比 2 3" xfId="259"/>
    <cellStyle name="百分比 3" xfId="90"/>
    <cellStyle name="百分比 4" xfId="169"/>
    <cellStyle name="百分比 5" xfId="291"/>
    <cellStyle name="版本" xfId="91"/>
    <cellStyle name="捠壿 [0.00]_1997 Turns杮" xfId="92"/>
    <cellStyle name="捠壿_1997 Turns7 Tu" xfId="93"/>
    <cellStyle name="标题 1 1" xfId="94"/>
    <cellStyle name="标题 1 2" xfId="304"/>
    <cellStyle name="标题 2 1" xfId="95"/>
    <cellStyle name="标题 2 2" xfId="305"/>
    <cellStyle name="标题 3 2" xfId="264"/>
    <cellStyle name="标题 4 2" xfId="255"/>
    <cellStyle name="标题 5" xfId="289"/>
    <cellStyle name="標準_22_画面設計書" xfId="96"/>
    <cellStyle name="表示済みのハイパーリンク" xfId="97"/>
    <cellStyle name="表示済みのハイパーリンク 2" xfId="267"/>
    <cellStyle name="差 2" xfId="276"/>
    <cellStyle name="差_CIENET-CRS-CMMI ML5-SERVICE PLAN_20071027" xfId="98"/>
    <cellStyle name="差_CIENET-CRS-CMMI ML5-SERVICE PLAN_20071027 2" xfId="268"/>
    <cellStyle name="差_CIENET-CRS-CMMI ML5-SERVICE PLAN_20071209" xfId="99"/>
    <cellStyle name="差_CIENET-CRS-CMMI ML5-SERVICE PLAN_20071209 2" xfId="269"/>
    <cellStyle name="差_MySoft-CRS-CMMI ML3-ServicePlan-20080118" xfId="100"/>
    <cellStyle name="差_MySoft-CRS-CMMI ML3-ServicePlan-20080118 2" xfId="237"/>
    <cellStyle name="差_NEWYULONG-CRS-CMMI ML5-SERVICE PLAN_20071125" xfId="101"/>
    <cellStyle name="差_NEWYULONG-CRS-CMMI ML5-SERVICE PLAN_20071125 2" xfId="263"/>
    <cellStyle name="差_PROJ-04-T02C 项目里程碑报告" xfId="102"/>
    <cellStyle name="差_PROJ-04-T02C 项目里程碑报告 2" xfId="167"/>
    <cellStyle name="差_REF-TEMP-PMC-项目周报" xfId="103"/>
    <cellStyle name="差_REF-TEMP-PMC-项目周报 2" xfId="270"/>
    <cellStyle name="差_YD_OPM_STANDARD_OSSP过程文档体系文件编写规范_样式" xfId="104"/>
    <cellStyle name="差_YD_OPM_STANDARD_OSSP过程文档体系文件编写规范_样式 2" xfId="271"/>
    <cellStyle name="差_决策分析" xfId="105"/>
    <cellStyle name="差_决策分析 2" xfId="273"/>
    <cellStyle name="常规" xfId="0" builtinId="0"/>
    <cellStyle name="常规 10" xfId="106"/>
    <cellStyle name="常规 11" xfId="107"/>
    <cellStyle name="常规 12" xfId="108"/>
    <cellStyle name="常规 12 2" xfId="203"/>
    <cellStyle name="常规 13" xfId="109"/>
    <cellStyle name="常规 13 2" xfId="274"/>
    <cellStyle name="常规 14" xfId="110"/>
    <cellStyle name="常规 14 2" xfId="275"/>
    <cellStyle name="常规 15" xfId="165"/>
    <cellStyle name="常规 16" xfId="195"/>
    <cellStyle name="常规 2" xfId="111"/>
    <cellStyle name="常规 2 2" xfId="112"/>
    <cellStyle name="常规 2 2 12" xfId="308"/>
    <cellStyle name="常规 2 2 2" xfId="113"/>
    <cellStyle name="常规 2 3" xfId="114"/>
    <cellStyle name="常规 2 3 2" xfId="198"/>
    <cellStyle name="常规 2 4" xfId="115"/>
    <cellStyle name="常规 2 4 2" xfId="200"/>
    <cellStyle name="常规 2 5" xfId="306"/>
    <cellStyle name="常规 2 6" xfId="319"/>
    <cellStyle name="常规 2_ODC属性分类和评估" xfId="116"/>
    <cellStyle name="常规 3" xfId="117"/>
    <cellStyle name="常规 3 2" xfId="118"/>
    <cellStyle name="常规 3 2 2" xfId="279"/>
    <cellStyle name="常规 3 3" xfId="119"/>
    <cellStyle name="常规 3 4" xfId="278"/>
    <cellStyle name="常规 3_2011年佰钧成组织度量数据表-提交" xfId="120"/>
    <cellStyle name="常规 4" xfId="121"/>
    <cellStyle name="常规 4 2" xfId="122"/>
    <cellStyle name="常规 4_测试和验收流程" xfId="123"/>
    <cellStyle name="常规 5" xfId="124"/>
    <cellStyle name="常规 6" xfId="125"/>
    <cellStyle name="常规 7" xfId="126"/>
    <cellStyle name="常规 8" xfId="127"/>
    <cellStyle name="常规 9" xfId="128"/>
    <cellStyle name="常规_PIM003 AMS项目度量数据表" xfId="129"/>
    <cellStyle name="常规_PIM003 AMS项目度量数据表 3" xfId="309"/>
    <cellStyle name="常规_测量构造表-进度部分_test" xfId="164"/>
    <cellStyle name="超链接" xfId="320" builtinId="8"/>
    <cellStyle name="超链接 2" xfId="130"/>
    <cellStyle name="超链接 3" xfId="131"/>
    <cellStyle name="超链接 4" xfId="132"/>
    <cellStyle name="超链接 5" xfId="133"/>
    <cellStyle name="超链接 6" xfId="134"/>
    <cellStyle name="超链接 7" xfId="135"/>
    <cellStyle name="超链接 8" xfId="136"/>
    <cellStyle name="超链接 9" xfId="137"/>
    <cellStyle name="好 2" xfId="311"/>
    <cellStyle name="好_CIENET-CRS-CMMI ML5-SERVICE PLAN_20071027" xfId="138"/>
    <cellStyle name="好_CIENET-CRS-CMMI ML5-SERVICE PLAN_20071027 2" xfId="292"/>
    <cellStyle name="好_CIENET-CRS-CMMI ML5-SERVICE PLAN_20071209" xfId="139"/>
    <cellStyle name="好_CIENET-CRS-CMMI ML5-SERVICE PLAN_20071209 2" xfId="293"/>
    <cellStyle name="好_MySoft-CRS-CMMI ML3-ServicePlan-20080118" xfId="140"/>
    <cellStyle name="好_MySoft-CRS-CMMI ML3-ServicePlan-20080118 2" xfId="211"/>
    <cellStyle name="好_NEWYULONG-CRS-CMMI ML5-SERVICE PLAN_20071125" xfId="141"/>
    <cellStyle name="好_NEWYULONG-CRS-CMMI ML5-SERVICE PLAN_20071125 2" xfId="294"/>
    <cellStyle name="好_PROJ-04-T02C 项目里程碑报告" xfId="142"/>
    <cellStyle name="好_PROJ-04-T02C 项目里程碑报告 2" xfId="295"/>
    <cellStyle name="好_REF-TEMP-PMC-项目周报" xfId="143"/>
    <cellStyle name="好_REF-TEMP-PMC-项目周报 2" xfId="296"/>
    <cellStyle name="好_YD_OPM_STANDARD_OSSP过程文档体系文件编写规范_样式" xfId="144"/>
    <cellStyle name="好_YD_OPM_STANDARD_OSSP过程文档体系文件编写规范_样式 2" xfId="265"/>
    <cellStyle name="好_决策分析" xfId="145"/>
    <cellStyle name="好_决策分析 2" xfId="297"/>
    <cellStyle name="汇总 2" xfId="312"/>
    <cellStyle name="计算 2" xfId="313"/>
    <cellStyle name="检查单元格 2" xfId="314"/>
    <cellStyle name="解释性文本 2" xfId="315"/>
    <cellStyle name="禁止写入" xfId="146"/>
    <cellStyle name="警告文本 2" xfId="261"/>
    <cellStyle name="链接单元格 2" xfId="281"/>
    <cellStyle name="普通_expenses_AR-ITD (2)" xfId="147"/>
    <cellStyle name="强调文字颜色 1 2" xfId="284"/>
    <cellStyle name="强调文字颜色 2 2" xfId="282"/>
    <cellStyle name="强调文字颜色 3 2" xfId="316"/>
    <cellStyle name="强调文字颜色 4 2" xfId="272"/>
    <cellStyle name="强调文字颜色 5 2" xfId="310"/>
    <cellStyle name="强调文字颜色 6 2" xfId="317"/>
    <cellStyle name="日期" xfId="148"/>
    <cellStyle name="适中 2" xfId="307"/>
    <cellStyle name="输出 2" xfId="235"/>
    <cellStyle name="输入 2" xfId="287"/>
    <cellStyle name="填充色1" xfId="149"/>
    <cellStyle name="填充色2" xfId="150"/>
    <cellStyle name="样式 1" xfId="151"/>
    <cellStyle name="样式 1 2" xfId="298"/>
    <cellStyle name="一般_CPK" xfId="152"/>
    <cellStyle name="昗弨_1997 Turns7 Tu" xfId="153"/>
    <cellStyle name="正文" xfId="154"/>
    <cellStyle name="寘嬫愗傝 [0.00]_1997 Turnsyns Wins" xfId="155"/>
    <cellStyle name="寘嬫愗傝_1997 Turns7 Turnsy" xfId="156"/>
    <cellStyle name="注释 2" xfId="157"/>
    <cellStyle name="注释 2 2" xfId="299"/>
    <cellStyle name="注释 3" xfId="318"/>
    <cellStyle name="自动填写" xfId="158"/>
    <cellStyle name="콤마 [0]_laroux" xfId="159"/>
    <cellStyle name="콤마_laroux" xfId="160"/>
    <cellStyle name="통화 [0]_laroux" xfId="161"/>
    <cellStyle name="통화_laroux" xfId="162"/>
    <cellStyle name="표준_AP" xfId="163"/>
  </cellStyles>
  <dxfs count="16">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95.118\&#36719;&#20214;&#24320;&#21457;&#36807;&#31243;&#20307;&#31995;&#65288;CMMI%20L5&#65289;&#25991;&#26723;&#24211;\&#32452;&#32455;&#30456;&#20851;&#30340;&#36807;&#31243;\6&#32452;&#32455;&#24230;&#37327;&#19982;&#20998;&#26512;&#36807;&#31243;\&#24180;&#24230;&#32452;&#32455;&#24230;&#37327;&#35745;&#21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95.118\&#30000;&#25991;&#35878;&#36164;&#26009;\My%20Work\Shenzhen\Shenzhen%20SZSE\&#31532;&#20108;&#36718;&#25913;&#36827;\OD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95.118\Documents%20and%20Settings\km11\Desktop\Book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95.118\&#30000;&#25991;&#35878;&#36164;&#26009;\My%20Work\Shanghai\Shanghai%20Newegg\&#22235;&#32423;\03%20Process%20Definition\L4\20081211\CDMIS%20PPB\CDMIS&#38656;&#27714;&#35780;&#23457;&#32570;&#38519;&#23494;&#24230;PPB_2008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95.118\&#30000;&#25991;&#35878;&#36164;&#26009;\My%20Work\Shenzhen\Shenzhen%20SZSE\&#31532;&#20108;&#36718;&#25913;&#36827;\&#36719;&#20214;&#27979;&#35797;&#35745;&#21010;&#27169;&#26495;(201003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95.118\Documents%20and%20Settings\bc31\Local%20Settings\Temp\TFSTemp\v833A.tmp\1312791\&#35780;&#23457;&#31649;&#29702;&#34920;&#21333;(C1329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TQM1.1\VSS_20050517\02_ProjectProduction\04_Coding\03_TQM_Templet\04_OrganizationSupport\01_&#34892;&#25919;&#31649;&#29702;\01_&#25991;&#20214;&#31649;&#29702;\&#25991;&#20214;&#32534;&#20889;&#35268;&#3353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95.118\jsmstcpro\CMMI%20Project%20Management\04_&#20020;&#26102;&#30446;&#24405;\wy\&#36827;&#24230;&#31649;&#29702;&#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
      <sheetName val="文档修改控制页"/>
      <sheetName val="目录"/>
      <sheetName val="填表说明"/>
      <sheetName val="组织度量目标值"/>
      <sheetName val="组织度量指标与度量项描述"/>
      <sheetName val="建立组织PCB及过程模型"/>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信息"/>
      <sheetName val="每日测试活动情况"/>
      <sheetName val="每日问题风险情况"/>
      <sheetName val="每日缺陷统计与分析"/>
      <sheetName val="基础配置表"/>
      <sheetName val="ODC配置表"/>
      <sheetName val="ODC中文配置表"/>
    </sheetNames>
    <sheetDataSet>
      <sheetData sheetId="0"/>
      <sheetData sheetId="1"/>
      <sheetData sheetId="2"/>
      <sheetData sheetId="3"/>
      <sheetData sheetId="4">
        <row r="2">
          <cell r="A2" t="str">
            <v>项目申请启动会议</v>
          </cell>
          <cell r="B2" t="str">
            <v>个</v>
          </cell>
          <cell r="C2" t="str">
            <v>进度风险</v>
          </cell>
          <cell r="D2" t="str">
            <v>唐细荣</v>
          </cell>
          <cell r="E2" t="str">
            <v>功能缺陷</v>
          </cell>
          <cell r="F2" t="str">
            <v>致命的</v>
          </cell>
          <cell r="G2" t="str">
            <v>通讯录</v>
          </cell>
          <cell r="H2" t="str">
            <v>项目经理</v>
          </cell>
          <cell r="I2" t="str">
            <v>高</v>
          </cell>
        </row>
        <row r="3">
          <cell r="A3" t="str">
            <v>项目基线达成表</v>
          </cell>
          <cell r="B3" t="str">
            <v>份</v>
          </cell>
          <cell r="C3" t="str">
            <v>技术风险</v>
          </cell>
          <cell r="D3" t="str">
            <v>颜靖健</v>
          </cell>
          <cell r="E3" t="str">
            <v>用户界面</v>
          </cell>
          <cell r="F3" t="str">
            <v>严重的</v>
          </cell>
          <cell r="G3" t="str">
            <v>应用信息搜索</v>
          </cell>
          <cell r="H3" t="str">
            <v>开发经理</v>
          </cell>
          <cell r="I3" t="str">
            <v>中</v>
          </cell>
        </row>
        <row r="4">
          <cell r="A4" t="str">
            <v>了解需求</v>
          </cell>
          <cell r="B4" t="str">
            <v>件</v>
          </cell>
          <cell r="C4" t="str">
            <v>管理风险</v>
          </cell>
          <cell r="D4" t="str">
            <v>任宇琛</v>
          </cell>
          <cell r="E4" t="str">
            <v>文档</v>
          </cell>
          <cell r="F4" t="str">
            <v>一般的</v>
          </cell>
          <cell r="G4" t="str">
            <v>窗体</v>
          </cell>
          <cell r="H4" t="str">
            <v>测试经理</v>
          </cell>
          <cell r="I4" t="str">
            <v>低</v>
          </cell>
        </row>
        <row r="5">
          <cell r="A5" t="str">
            <v>需求讲解</v>
          </cell>
          <cell r="B5" t="str">
            <v>条</v>
          </cell>
          <cell r="C5" t="str">
            <v>个人风险</v>
          </cell>
          <cell r="D5" t="str">
            <v>陈雷</v>
          </cell>
          <cell r="E5" t="str">
            <v>软件包</v>
          </cell>
          <cell r="F5" t="str">
            <v>轻微的</v>
          </cell>
          <cell r="G5" t="str">
            <v>栏目</v>
          </cell>
          <cell r="H5" t="str">
            <v>测试组长</v>
          </cell>
        </row>
        <row r="6">
          <cell r="A6" t="str">
            <v>需求提取与分析</v>
          </cell>
          <cell r="B6" t="str">
            <v>天</v>
          </cell>
          <cell r="C6" t="str">
            <v>需求风险</v>
          </cell>
          <cell r="D6" t="str">
            <v>李琦</v>
          </cell>
          <cell r="E6" t="str">
            <v>性能</v>
          </cell>
          <cell r="F6" t="str">
            <v>建议型</v>
          </cell>
          <cell r="G6" t="str">
            <v>页头链接</v>
          </cell>
          <cell r="H6" t="str">
            <v>测试工程师</v>
          </cell>
        </row>
        <row r="7">
          <cell r="A7" t="str">
            <v>熟悉系统</v>
          </cell>
          <cell r="C7" t="str">
            <v>其他风险</v>
          </cell>
          <cell r="E7" t="str">
            <v>系统模块接口</v>
          </cell>
          <cell r="G7" t="str">
            <v>快速导航</v>
          </cell>
        </row>
        <row r="8">
          <cell r="A8" t="str">
            <v>编写用例</v>
          </cell>
          <cell r="E8" t="str">
            <v>其他</v>
          </cell>
          <cell r="G8" t="str">
            <v>我的项目</v>
          </cell>
        </row>
        <row r="9">
          <cell r="A9" t="str">
            <v>用例审核</v>
          </cell>
          <cell r="G9" t="str">
            <v>我的合同</v>
          </cell>
        </row>
        <row r="10">
          <cell r="A10" t="str">
            <v>编写总体测试计划</v>
          </cell>
          <cell r="G10" t="str">
            <v>其他</v>
          </cell>
        </row>
        <row r="11">
          <cell r="A11" t="str">
            <v>评审总体测试计划</v>
          </cell>
        </row>
        <row r="12">
          <cell r="A12" t="str">
            <v>执行冒烟测试</v>
          </cell>
        </row>
        <row r="13">
          <cell r="A13" t="str">
            <v>统计与回报冒烟测试汇总</v>
          </cell>
        </row>
        <row r="14">
          <cell r="A14" t="str">
            <v>准备测试数据，环境，账号等</v>
          </cell>
        </row>
        <row r="15">
          <cell r="A15" t="str">
            <v>执行单元测试</v>
          </cell>
        </row>
        <row r="16">
          <cell r="A16" t="str">
            <v>提交单元测试结果</v>
          </cell>
        </row>
        <row r="17">
          <cell r="A17" t="str">
            <v>执行模块内测试</v>
          </cell>
        </row>
        <row r="18">
          <cell r="A18" t="str">
            <v>提交模块内功能缺陷</v>
          </cell>
        </row>
        <row r="19">
          <cell r="A19" t="str">
            <v>回归验证功能缺陷</v>
          </cell>
        </row>
        <row r="20">
          <cell r="A20" t="str">
            <v>执行系统集成测试</v>
          </cell>
        </row>
        <row r="21">
          <cell r="A21" t="str">
            <v>提交系统集成缺陷</v>
          </cell>
        </row>
        <row r="22">
          <cell r="A22" t="str">
            <v>回归验证集成缺陷</v>
          </cell>
        </row>
        <row r="23">
          <cell r="A23" t="str">
            <v>提交测试日报</v>
          </cell>
        </row>
        <row r="24">
          <cell r="A24" t="str">
            <v>与开发沟通问题</v>
          </cell>
        </row>
        <row r="25">
          <cell r="A25" t="str">
            <v>执行批量导入专题测试</v>
          </cell>
        </row>
        <row r="26">
          <cell r="A26" t="str">
            <v>编写性能测试计划</v>
          </cell>
        </row>
        <row r="27">
          <cell r="A27" t="str">
            <v>评审性能测试计划</v>
          </cell>
        </row>
        <row r="28">
          <cell r="A28" t="str">
            <v>调查性能测试场景</v>
          </cell>
        </row>
        <row r="29">
          <cell r="A29" t="str">
            <v>准备性能测试数据</v>
          </cell>
        </row>
        <row r="30">
          <cell r="A30" t="str">
            <v>编写性能测试用例</v>
          </cell>
        </row>
        <row r="31">
          <cell r="A31" t="str">
            <v>评审性能测试计划与用例</v>
          </cell>
        </row>
        <row r="32">
          <cell r="A32" t="str">
            <v>录制与调试性能测试脚本</v>
          </cell>
        </row>
        <row r="33">
          <cell r="A33" t="str">
            <v>设置性能测试场景</v>
          </cell>
        </row>
        <row r="34">
          <cell r="A34" t="str">
            <v>运行性能测试</v>
          </cell>
        </row>
        <row r="35">
          <cell r="A35" t="str">
            <v>提交性能测试缺陷</v>
          </cell>
        </row>
        <row r="36">
          <cell r="A36" t="str">
            <v>输出性能测试简报</v>
          </cell>
        </row>
        <row r="37">
          <cell r="A37" t="str">
            <v>输出性能测试报告</v>
          </cell>
        </row>
        <row r="38">
          <cell r="A38" t="str">
            <v>性能测试验证</v>
          </cell>
        </row>
        <row r="39">
          <cell r="A39" t="str">
            <v>自动化测试调查</v>
          </cell>
        </row>
        <row r="40">
          <cell r="A40" t="str">
            <v>编写自动化测试计划与方案</v>
          </cell>
        </row>
        <row r="41">
          <cell r="A41" t="str">
            <v>编写自动化测试用例</v>
          </cell>
        </row>
        <row r="42">
          <cell r="A42" t="str">
            <v>录制与调试自动化测试脚本</v>
          </cell>
        </row>
        <row r="43">
          <cell r="A43" t="str">
            <v>运行自动化测试</v>
          </cell>
        </row>
        <row r="44">
          <cell r="A44" t="str">
            <v>输出自动化测试结果</v>
          </cell>
        </row>
        <row r="45">
          <cell r="A45" t="str">
            <v>每轮质量统计与分析</v>
          </cell>
        </row>
        <row r="46">
          <cell r="A46" t="str">
            <v>测试组会议</v>
          </cell>
        </row>
        <row r="47">
          <cell r="A47" t="str">
            <v>输出总体测试报告</v>
          </cell>
        </row>
        <row r="48">
          <cell r="A48" t="str">
            <v>项目风险buffer</v>
          </cell>
        </row>
      </sheetData>
      <sheetData sheetId="5">
        <row r="2">
          <cell r="A2" t="str">
            <v>Design Review</v>
          </cell>
          <cell r="B2" t="str">
            <v>Coverage</v>
          </cell>
          <cell r="C2" t="str">
            <v>Installability</v>
          </cell>
          <cell r="D2" t="str">
            <v>Design</v>
          </cell>
          <cell r="E2" t="str">
            <v>Assignment-Initialization</v>
          </cell>
          <cell r="F2" t="str">
            <v>Incorrect</v>
          </cell>
          <cell r="G2" t="str">
            <v>Developed in house</v>
          </cell>
          <cell r="H2" t="str">
            <v>Base</v>
          </cell>
        </row>
        <row r="3">
          <cell r="A3" t="str">
            <v>Code Inspection</v>
          </cell>
          <cell r="B3" t="str">
            <v>Sequence</v>
          </cell>
          <cell r="C3" t="str">
            <v>Security</v>
          </cell>
          <cell r="D3" t="str">
            <v>Code</v>
          </cell>
          <cell r="E3" t="str">
            <v>Checking</v>
          </cell>
          <cell r="F3" t="str">
            <v>Missing</v>
          </cell>
          <cell r="G3" t="str">
            <v>Reused from library</v>
          </cell>
          <cell r="H3" t="str">
            <v>New</v>
          </cell>
        </row>
        <row r="4">
          <cell r="A4" t="str">
            <v>Unit Test</v>
          </cell>
          <cell r="B4" t="str">
            <v>Variation</v>
          </cell>
          <cell r="C4" t="str">
            <v>Performance</v>
          </cell>
          <cell r="E4" t="str">
            <v>Algorithm/Method</v>
          </cell>
          <cell r="F4" t="str">
            <v>Extraneous</v>
          </cell>
          <cell r="G4" t="str">
            <v>outsource</v>
          </cell>
          <cell r="H4" t="str">
            <v>Rewritten</v>
          </cell>
        </row>
        <row r="5">
          <cell r="A5" t="str">
            <v>Function Test</v>
          </cell>
          <cell r="B5" t="str">
            <v>Interation</v>
          </cell>
          <cell r="C5" t="str">
            <v>Maintenance</v>
          </cell>
          <cell r="E5" t="str">
            <v>Fuction/Class/Object</v>
          </cell>
          <cell r="G5" t="str">
            <v>Ported</v>
          </cell>
          <cell r="H5" t="str">
            <v>Refixed</v>
          </cell>
        </row>
        <row r="6">
          <cell r="A6" t="str">
            <v>System Test</v>
          </cell>
          <cell r="B6" t="str">
            <v>Blocked</v>
          </cell>
          <cell r="C6" t="str">
            <v>Serviceability</v>
          </cell>
          <cell r="E6" t="str">
            <v>Interface/O_O Messages</v>
          </cell>
        </row>
        <row r="7">
          <cell r="A7" t="str">
            <v>Beta Test</v>
          </cell>
          <cell r="B7" t="str">
            <v>Workload</v>
          </cell>
          <cell r="C7" t="str">
            <v>Migration</v>
          </cell>
          <cell r="E7" t="str">
            <v>Relationship</v>
          </cell>
        </row>
        <row r="8">
          <cell r="A8" t="str">
            <v>Field</v>
          </cell>
          <cell r="B8" t="str">
            <v>Recovery</v>
          </cell>
          <cell r="C8" t="str">
            <v>Documentation</v>
          </cell>
          <cell r="E8" t="str">
            <v>Timing/Serialization</v>
          </cell>
        </row>
        <row r="9">
          <cell r="A9" t="str">
            <v>GUI Review</v>
          </cell>
          <cell r="B9" t="str">
            <v>Startup/Restart</v>
          </cell>
          <cell r="C9" t="str">
            <v>Usability</v>
          </cell>
        </row>
        <row r="10">
          <cell r="A10" t="str">
            <v>Information Development Review</v>
          </cell>
          <cell r="B10" t="str">
            <v>Hardware Config</v>
          </cell>
          <cell r="C10" t="str">
            <v>Standards</v>
          </cell>
        </row>
        <row r="11">
          <cell r="A11" t="str">
            <v>Performance Test</v>
          </cell>
          <cell r="B11" t="str">
            <v>Software Config</v>
          </cell>
          <cell r="C11" t="str">
            <v>Reliability</v>
          </cell>
        </row>
        <row r="12">
          <cell r="B12" t="str">
            <v>Simple Path</v>
          </cell>
          <cell r="C12" t="str">
            <v>Requirements</v>
          </cell>
        </row>
        <row r="13">
          <cell r="B13" t="str">
            <v>Complex Path</v>
          </cell>
          <cell r="C13" t="str">
            <v>Capability</v>
          </cell>
        </row>
        <row r="14">
          <cell r="B14" t="str">
            <v>Design conformance</v>
          </cell>
        </row>
        <row r="15">
          <cell r="B15" t="str">
            <v>Logic/data flow</v>
          </cell>
        </row>
        <row r="16">
          <cell r="B16" t="str">
            <v>Lateral compatibility</v>
          </cell>
        </row>
        <row r="17">
          <cell r="B17" t="str">
            <v>Backword compatibility</v>
          </cell>
        </row>
        <row r="18">
          <cell r="B18" t="str">
            <v>Language dependency</v>
          </cell>
        </row>
        <row r="19">
          <cell r="B19" t="str">
            <v>Concurrency</v>
          </cell>
        </row>
        <row r="20">
          <cell r="B20" t="str">
            <v>Internal document</v>
          </cell>
        </row>
        <row r="21">
          <cell r="B21" t="str">
            <v>Side effects</v>
          </cell>
        </row>
        <row r="22">
          <cell r="B22" t="str">
            <v>Rare situations</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STS_ValidationWS_1"/>
    </sheetNames>
    <sheetDataSet>
      <sheetData sheetId="0" refreshError="1"/>
      <sheetData sheetId="1" refreshError="1"/>
      <sheetData sheetId="2" refreshError="1"/>
      <sheetData sheetId="3">
        <row r="1">
          <cell r="AQ1" t="str">
            <v>CDMIS</v>
          </cell>
          <cell r="AR1" t="str">
            <v>1_US MIS</v>
          </cell>
          <cell r="AS1" t="str">
            <v>1_System Interrupt</v>
          </cell>
          <cell r="AT1" t="str">
            <v>1_Critical</v>
          </cell>
          <cell r="AU1" t="str">
            <v>Active</v>
          </cell>
        </row>
        <row r="2">
          <cell r="AQ2" t="str">
            <v>SHMIS</v>
          </cell>
          <cell r="AR2" t="str">
            <v>2_CD Support Team</v>
          </cell>
          <cell r="AS2" t="str">
            <v>2_Function Error</v>
          </cell>
          <cell r="AT2" t="str">
            <v>2_Serious</v>
          </cell>
          <cell r="AU2" t="str">
            <v>Closed</v>
          </cell>
        </row>
        <row r="3">
          <cell r="AR3" t="str">
            <v>3_US Support Team</v>
          </cell>
          <cell r="AS3" t="str">
            <v>3_Data Error</v>
          </cell>
          <cell r="AT3" t="str">
            <v>3_Average</v>
          </cell>
          <cell r="AU3" t="str">
            <v>Resolved</v>
          </cell>
        </row>
        <row r="4">
          <cell r="AR4" t="str">
            <v>4_Customer</v>
          </cell>
          <cell r="AS4" t="str">
            <v>4_GUI Error</v>
          </cell>
          <cell r="AT4" t="str">
            <v>4_Minor</v>
          </cell>
        </row>
        <row r="5">
          <cell r="AR5" t="str">
            <v>5_ChinaMIS</v>
          </cell>
          <cell r="AS5" t="str">
            <v>5_Security</v>
          </cell>
          <cell r="AT5" t="str">
            <v>5_Enhancement</v>
          </cell>
        </row>
        <row r="6">
          <cell r="AS6" t="str">
            <v>6_Performance</v>
          </cell>
        </row>
        <row r="7">
          <cell r="AS7" t="str">
            <v>7_Documentation</v>
          </cell>
        </row>
        <row r="8">
          <cell r="AS8" t="str">
            <v>8_Other</v>
          </cell>
        </row>
        <row r="9">
          <cell r="AS9" t="str">
            <v>9_Environment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指导说明"/>
      <sheetName val="修订记录"/>
      <sheetName val="5-假设检验"/>
      <sheetName val="4-控制图分析 (2)"/>
      <sheetName val="4-控制图分析 (1)"/>
      <sheetName val="3-正态检验"/>
      <sheetName val="2-数据检查"/>
      <sheetName val="1-原始数据"/>
      <sheetName val="0-累积不可用数据"/>
    </sheetNames>
    <sheetDataSet>
      <sheetData sheetId="0" refreshError="1"/>
      <sheetData sheetId="1" refreshError="1"/>
      <sheetData sheetId="2"/>
      <sheetData sheetId="3"/>
      <sheetData sheetId="4"/>
      <sheetData sheetId="5" refreshError="1"/>
      <sheetData sheetId="6"/>
      <sheetData sheetId="7" refreshError="1"/>
      <sheetData sheetId="8">
        <row r="2">
          <cell r="B2" t="str">
            <v>A</v>
          </cell>
        </row>
        <row r="3">
          <cell r="B3" t="str">
            <v>B</v>
          </cell>
        </row>
        <row r="4">
          <cell r="B4" t="str">
            <v>C</v>
          </cell>
        </row>
        <row r="5">
          <cell r="B5" t="str">
            <v>E</v>
          </cell>
        </row>
        <row r="6">
          <cell r="B6" t="str">
            <v>D</v>
          </cell>
        </row>
        <row r="7">
          <cell r="B7" t="str">
            <v>F</v>
          </cell>
        </row>
        <row r="8">
          <cell r="B8" t="str">
            <v>G</v>
          </cell>
        </row>
        <row r="9">
          <cell r="B9" t="str">
            <v>H</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信息"/>
      <sheetName val="项目概述"/>
      <sheetName val="测试范围"/>
      <sheetName val="测试里程碑"/>
      <sheetName val="风险分析与规避"/>
      <sheetName val="资源进度计划"/>
      <sheetName val="资源附表"/>
      <sheetName val="资源投入估算"/>
      <sheetName val="SIT&amp;UAT详细计划"/>
      <sheetName val="测试方法"/>
      <sheetName val="测试组织与策略"/>
      <sheetName val="规约"/>
      <sheetName val="测试估算"/>
      <sheetName val="变更差异"/>
      <sheetName val="质量度量标准"/>
      <sheetName val="测试角色职责表"/>
      <sheetName val="参考及交付文献"/>
    </sheetNames>
    <sheetDataSet>
      <sheetData sheetId="0" refreshError="1"/>
      <sheetData sheetId="1" refreshError="1"/>
      <sheetData sheetId="2" refreshError="1"/>
      <sheetData sheetId="3" refreshError="1"/>
      <sheetData sheetId="4">
        <row r="2">
          <cell r="A2" t="str">
            <v>进度风险</v>
          </cell>
        </row>
        <row r="3">
          <cell r="A3" t="str">
            <v>技术风险</v>
          </cell>
        </row>
        <row r="4">
          <cell r="A4" t="str">
            <v>管理风险</v>
          </cell>
        </row>
        <row r="5">
          <cell r="A5" t="str">
            <v>个人风险</v>
          </cell>
        </row>
        <row r="6">
          <cell r="A6" t="str">
            <v>需求风险</v>
          </cell>
        </row>
      </sheetData>
      <sheetData sheetId="5" refreshError="1"/>
      <sheetData sheetId="6">
        <row r="1">
          <cell r="A1" t="str">
            <v>项目申请启动会议</v>
          </cell>
          <cell r="B1" t="str">
            <v>李琦</v>
          </cell>
        </row>
        <row r="2">
          <cell r="A2" t="str">
            <v>项目基线达成表</v>
          </cell>
          <cell r="B2" t="str">
            <v>唐细荣</v>
          </cell>
        </row>
        <row r="3">
          <cell r="A3" t="str">
            <v>了解需求</v>
          </cell>
          <cell r="B3" t="str">
            <v>任宇琛</v>
          </cell>
        </row>
        <row r="4">
          <cell r="A4" t="str">
            <v>需求讲解</v>
          </cell>
          <cell r="B4" t="str">
            <v>颜靖健</v>
          </cell>
        </row>
        <row r="5">
          <cell r="A5" t="str">
            <v>需求提取与分析</v>
          </cell>
          <cell r="B5" t="str">
            <v>赵新飞</v>
          </cell>
        </row>
        <row r="6">
          <cell r="A6" t="str">
            <v>熟悉系统</v>
          </cell>
          <cell r="B6" t="str">
            <v>陈雷</v>
          </cell>
        </row>
        <row r="7">
          <cell r="A7" t="str">
            <v>编写用例</v>
          </cell>
        </row>
        <row r="8">
          <cell r="A8" t="str">
            <v>用例审核</v>
          </cell>
        </row>
        <row r="9">
          <cell r="A9" t="str">
            <v>编写总体测试计划</v>
          </cell>
        </row>
        <row r="10">
          <cell r="A10" t="str">
            <v>评审总体测试计划</v>
          </cell>
        </row>
        <row r="11">
          <cell r="A11" t="str">
            <v>执行冒烟测试</v>
          </cell>
        </row>
        <row r="12">
          <cell r="A12" t="str">
            <v>统计与回报冒烟测试汇总</v>
          </cell>
        </row>
        <row r="13">
          <cell r="A13" t="str">
            <v>准备测试数据，环境，账号等</v>
          </cell>
        </row>
        <row r="14">
          <cell r="A14" t="str">
            <v>执行单元测试</v>
          </cell>
        </row>
        <row r="15">
          <cell r="A15" t="str">
            <v>提交单元测试结果</v>
          </cell>
        </row>
        <row r="16">
          <cell r="A16" t="str">
            <v>执行模块内测试</v>
          </cell>
        </row>
        <row r="17">
          <cell r="A17" t="str">
            <v>提交模块内功能缺陷</v>
          </cell>
        </row>
        <row r="18">
          <cell r="A18" t="str">
            <v>回归验证功能缺陷</v>
          </cell>
        </row>
        <row r="19">
          <cell r="A19" t="str">
            <v>执行系统集成测试</v>
          </cell>
        </row>
        <row r="20">
          <cell r="A20" t="str">
            <v>提交系统集成缺陷</v>
          </cell>
        </row>
        <row r="21">
          <cell r="A21" t="str">
            <v>回归验证集成缺陷</v>
          </cell>
        </row>
        <row r="22">
          <cell r="A22" t="str">
            <v>提交测试日报</v>
          </cell>
        </row>
        <row r="23">
          <cell r="A23" t="str">
            <v>与开发沟通问题</v>
          </cell>
        </row>
        <row r="24">
          <cell r="A24" t="str">
            <v>执行批量导入专题测试</v>
          </cell>
        </row>
        <row r="25">
          <cell r="A25" t="str">
            <v>编写性能测试计划</v>
          </cell>
        </row>
        <row r="26">
          <cell r="A26" t="str">
            <v>评审性能测试计划</v>
          </cell>
        </row>
        <row r="27">
          <cell r="A27" t="str">
            <v>调查性能测试场景</v>
          </cell>
        </row>
        <row r="28">
          <cell r="A28" t="str">
            <v>准备性能测试数据</v>
          </cell>
        </row>
        <row r="29">
          <cell r="A29" t="str">
            <v>编写性能测试用例</v>
          </cell>
        </row>
        <row r="30">
          <cell r="A30" t="str">
            <v>评审性能测试计划与用例</v>
          </cell>
        </row>
        <row r="31">
          <cell r="A31" t="str">
            <v>录制与调试性能测试脚本</v>
          </cell>
        </row>
        <row r="32">
          <cell r="A32" t="str">
            <v>设置性能测试场景</v>
          </cell>
        </row>
        <row r="33">
          <cell r="A33" t="str">
            <v>运行性能测试</v>
          </cell>
        </row>
        <row r="34">
          <cell r="A34" t="str">
            <v>提交性能测试缺陷</v>
          </cell>
        </row>
        <row r="35">
          <cell r="A35" t="str">
            <v>输出性能测试简报</v>
          </cell>
        </row>
        <row r="36">
          <cell r="A36" t="str">
            <v>输出性能测试报告</v>
          </cell>
        </row>
        <row r="37">
          <cell r="A37" t="str">
            <v>性能测试验证</v>
          </cell>
        </row>
        <row r="38">
          <cell r="A38" t="str">
            <v>自动化测试调查</v>
          </cell>
        </row>
        <row r="39">
          <cell r="A39" t="str">
            <v>编写自动化测试计划与方案</v>
          </cell>
        </row>
        <row r="40">
          <cell r="A40" t="str">
            <v>编写自动化测试用例</v>
          </cell>
        </row>
        <row r="41">
          <cell r="A41" t="str">
            <v>录制与调试自动化测试脚本</v>
          </cell>
        </row>
        <row r="42">
          <cell r="A42" t="str">
            <v>运行自动化测试</v>
          </cell>
        </row>
        <row r="43">
          <cell r="A43" t="str">
            <v>输出自动化测试结果</v>
          </cell>
        </row>
        <row r="44">
          <cell r="A44" t="str">
            <v>每轮质量统计与分析</v>
          </cell>
        </row>
        <row r="45">
          <cell r="A45" t="str">
            <v>测试组会议</v>
          </cell>
        </row>
        <row r="46">
          <cell r="A46" t="str">
            <v>输出总体测试报告</v>
          </cell>
        </row>
        <row r="47">
          <cell r="A47" t="str">
            <v>项目风险buffer</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指导说明"/>
      <sheetName val="修改记录"/>
      <sheetName val="评审记录表"/>
    </sheetNames>
    <sheetDataSet>
      <sheetData sheetId="0">
        <row r="22">
          <cell r="D22" t="str">
            <v>项目计划</v>
          </cell>
        </row>
        <row r="23">
          <cell r="D23" t="str">
            <v>软件需求规格说明书</v>
          </cell>
        </row>
        <row r="24">
          <cell r="D24" t="str">
            <v>概要设计文档</v>
          </cell>
        </row>
        <row r="25">
          <cell r="D25" t="str">
            <v>详细设计文档</v>
          </cell>
        </row>
        <row r="26">
          <cell r="D26" t="str">
            <v>设计文档</v>
          </cell>
        </row>
        <row r="27">
          <cell r="D27" t="str">
            <v>项目测试计划</v>
          </cell>
        </row>
        <row r="28">
          <cell r="D28" t="str">
            <v>项目测试用例</v>
          </cell>
        </row>
        <row r="29">
          <cell r="D29" t="str">
            <v>用户手册</v>
          </cell>
        </row>
        <row r="30">
          <cell r="D30" t="str">
            <v>代码</v>
          </cell>
        </row>
        <row r="31">
          <cell r="D31" t="str">
            <v>文档1，文档2，…文档n，当一次对多个文档执行评审时</v>
          </cell>
        </row>
        <row r="32">
          <cell r="D32" t="str">
            <v>其他文档名称</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发行控制"/>
      <sheetName val="使用指南"/>
      <sheetName val="文件编写导则"/>
      <sheetName val="附录1"/>
      <sheetName val="附录2"/>
    </sheetNames>
    <sheetDataSet>
      <sheetData sheetId="0" refreshError="1">
        <row r="40">
          <cell r="B40" t="str">
            <v>C</v>
          </cell>
          <cell r="C40" t="str">
            <v>A</v>
          </cell>
          <cell r="D40" t="str">
            <v>M</v>
          </cell>
          <cell r="E40" t="str">
            <v>D</v>
          </cell>
        </row>
      </sheetData>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总体计划"/>
      <sheetName val="人员计划"/>
      <sheetName val="培训计划"/>
      <sheetName val="进度计划"/>
    </sheetNames>
    <sheetDataSet>
      <sheetData sheetId="0"/>
      <sheetData sheetId="1" refreshError="1"/>
      <sheetData sheetId="2">
        <row r="9">
          <cell r="C9" t="str">
            <v>陈珊娴</v>
          </cell>
        </row>
        <row r="10">
          <cell r="C10" t="str">
            <v>王星</v>
          </cell>
        </row>
        <row r="11">
          <cell r="C11" t="str">
            <v>梁肇旺</v>
          </cell>
        </row>
        <row r="12">
          <cell r="C12" t="str">
            <v>张奇</v>
          </cell>
        </row>
        <row r="13">
          <cell r="C13" t="str">
            <v>刘亮</v>
          </cell>
        </row>
        <row r="14">
          <cell r="C14" t="str">
            <v>谢永兴</v>
          </cell>
        </row>
        <row r="15">
          <cell r="C15" t="str">
            <v>钱堃</v>
          </cell>
        </row>
        <row r="16">
          <cell r="C16" t="str">
            <v>汪昊</v>
          </cell>
        </row>
        <row r="17">
          <cell r="C17" t="str">
            <v>吴淑耀</v>
          </cell>
        </row>
      </sheetData>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N48"/>
  <sheetViews>
    <sheetView showGridLines="0" topLeftCell="A67" zoomScale="130" zoomScaleNormal="130" workbookViewId="0">
      <selection activeCell="P11" sqref="P11"/>
    </sheetView>
  </sheetViews>
  <sheetFormatPr defaultColWidth="9" defaultRowHeight="14.25"/>
  <cols>
    <col min="1" max="2" width="2.625" style="5" customWidth="1"/>
    <col min="3" max="8" width="7.375" style="5" customWidth="1"/>
    <col min="9" max="9" width="6.5" style="5" customWidth="1"/>
    <col min="10" max="10" width="5.625" style="5" customWidth="1"/>
    <col min="11" max="11" width="7.375" style="5" customWidth="1"/>
    <col min="12" max="12" width="7.75" style="5" customWidth="1"/>
    <col min="13" max="13" width="2.5" style="5" customWidth="1"/>
    <col min="14" max="16384" width="9" style="5"/>
  </cols>
  <sheetData>
    <row r="1" spans="2:14" ht="11.25" customHeight="1" thickBot="1"/>
    <row r="2" spans="2:14" ht="11.25" customHeight="1" thickBot="1">
      <c r="B2" s="6"/>
      <c r="C2" s="7"/>
      <c r="D2" s="7"/>
      <c r="E2" s="7"/>
      <c r="F2" s="7"/>
      <c r="G2" s="7"/>
      <c r="H2" s="7"/>
      <c r="I2" s="7"/>
      <c r="J2" s="7"/>
      <c r="K2" s="7"/>
      <c r="L2" s="7"/>
      <c r="M2" s="8"/>
    </row>
    <row r="3" spans="2:14" ht="15.6" customHeight="1">
      <c r="B3" s="9"/>
      <c r="C3" s="10"/>
      <c r="D3" s="10"/>
      <c r="E3" s="10"/>
      <c r="F3" s="10"/>
      <c r="G3" s="10"/>
      <c r="H3" s="10"/>
      <c r="I3" s="212" t="s">
        <v>9</v>
      </c>
      <c r="J3" s="213"/>
      <c r="K3" s="213" t="s">
        <v>537</v>
      </c>
      <c r="L3" s="214"/>
      <c r="M3" s="11"/>
    </row>
    <row r="4" spans="2:14" ht="15.6" customHeight="1">
      <c r="B4" s="9"/>
      <c r="C4" s="10"/>
      <c r="D4" s="10"/>
      <c r="E4" s="10"/>
      <c r="F4" s="10"/>
      <c r="G4" s="10"/>
      <c r="H4" s="10"/>
      <c r="I4" s="215" t="s">
        <v>10</v>
      </c>
      <c r="J4" s="216"/>
      <c r="K4" s="217" t="s">
        <v>552</v>
      </c>
      <c r="L4" s="218"/>
      <c r="M4" s="12"/>
      <c r="N4" s="13"/>
    </row>
    <row r="5" spans="2:14" ht="15.6" customHeight="1">
      <c r="B5" s="9"/>
      <c r="C5" s="10"/>
      <c r="D5" s="10"/>
      <c r="E5" s="10"/>
      <c r="F5" s="10"/>
      <c r="G5" s="10"/>
      <c r="H5" s="10"/>
      <c r="I5" s="215" t="s">
        <v>11</v>
      </c>
      <c r="J5" s="216"/>
      <c r="K5" s="224" t="s">
        <v>553</v>
      </c>
      <c r="L5" s="225"/>
      <c r="M5" s="12"/>
      <c r="N5" s="13"/>
    </row>
    <row r="6" spans="2:14" ht="15.6" customHeight="1">
      <c r="B6" s="9"/>
      <c r="C6" s="14"/>
      <c r="D6" s="14"/>
      <c r="E6" s="14"/>
      <c r="F6" s="14"/>
      <c r="G6" s="14"/>
      <c r="H6" s="14"/>
      <c r="I6" s="215" t="s">
        <v>12</v>
      </c>
      <c r="J6" s="216"/>
      <c r="K6" s="217">
        <v>42160</v>
      </c>
      <c r="L6" s="218"/>
      <c r="M6" s="15"/>
      <c r="N6" s="16"/>
    </row>
    <row r="7" spans="2:14" ht="15.6" customHeight="1">
      <c r="B7" s="9"/>
      <c r="C7" s="14"/>
      <c r="D7" s="14"/>
      <c r="E7" s="14"/>
      <c r="F7" s="14"/>
      <c r="G7" s="14"/>
      <c r="H7" s="14"/>
      <c r="I7" s="215" t="s">
        <v>13</v>
      </c>
      <c r="J7" s="216"/>
      <c r="K7" s="217">
        <v>42160</v>
      </c>
      <c r="L7" s="218"/>
      <c r="M7" s="15"/>
      <c r="N7" s="16"/>
    </row>
    <row r="8" spans="2:14" ht="15.6" customHeight="1" thickBot="1">
      <c r="B8" s="9"/>
      <c r="C8" s="14"/>
      <c r="D8" s="14"/>
      <c r="E8" s="14"/>
      <c r="F8" s="14"/>
      <c r="G8" s="14"/>
      <c r="H8" s="14"/>
      <c r="I8" s="219" t="s">
        <v>14</v>
      </c>
      <c r="J8" s="220"/>
      <c r="K8" s="221" t="s">
        <v>704</v>
      </c>
      <c r="L8" s="222"/>
      <c r="M8" s="15"/>
      <c r="N8" s="16"/>
    </row>
    <row r="9" spans="2:14">
      <c r="B9" s="9"/>
      <c r="C9" s="10"/>
      <c r="D9" s="10"/>
      <c r="E9" s="10"/>
      <c r="F9" s="10"/>
      <c r="G9" s="10"/>
      <c r="H9" s="10"/>
      <c r="I9" s="17"/>
      <c r="J9" s="17"/>
      <c r="K9" s="17"/>
      <c r="L9" s="17"/>
      <c r="M9" s="12"/>
      <c r="N9" s="13"/>
    </row>
    <row r="10" spans="2:14">
      <c r="B10" s="9"/>
      <c r="C10" s="10"/>
      <c r="D10" s="10"/>
      <c r="E10" s="10"/>
      <c r="F10" s="10"/>
      <c r="G10" s="10"/>
      <c r="H10" s="10"/>
      <c r="I10" s="17"/>
      <c r="J10" s="17"/>
      <c r="K10" s="17"/>
      <c r="L10" s="17"/>
      <c r="M10" s="12"/>
      <c r="N10" s="13"/>
    </row>
    <row r="11" spans="2:14">
      <c r="B11" s="9"/>
      <c r="C11" s="10"/>
      <c r="D11" s="10"/>
      <c r="E11" s="10"/>
      <c r="F11" s="10"/>
      <c r="G11" s="10"/>
      <c r="H11" s="10"/>
      <c r="I11" s="17"/>
      <c r="J11" s="17"/>
      <c r="K11" s="17"/>
      <c r="L11" s="17"/>
      <c r="M11" s="12"/>
      <c r="N11" s="13"/>
    </row>
    <row r="12" spans="2:14">
      <c r="B12" s="9"/>
      <c r="C12" s="10"/>
      <c r="D12" s="10"/>
      <c r="E12" s="10"/>
      <c r="F12" s="10"/>
      <c r="G12" s="10"/>
      <c r="H12" s="10"/>
      <c r="I12" s="17"/>
      <c r="J12" s="17"/>
      <c r="K12" s="17"/>
      <c r="L12" s="17"/>
      <c r="M12" s="12"/>
      <c r="N12" s="13"/>
    </row>
    <row r="13" spans="2:14">
      <c r="B13" s="9"/>
      <c r="C13" s="10"/>
      <c r="D13" s="10"/>
      <c r="E13" s="10"/>
      <c r="F13" s="10"/>
      <c r="G13" s="10"/>
      <c r="H13" s="10"/>
      <c r="I13" s="17"/>
      <c r="J13" s="17"/>
      <c r="K13" s="17"/>
      <c r="L13" s="17"/>
      <c r="M13" s="12"/>
      <c r="N13" s="13"/>
    </row>
    <row r="14" spans="2:14">
      <c r="B14" s="9"/>
      <c r="C14" s="10"/>
      <c r="D14" s="10"/>
      <c r="E14" s="10"/>
      <c r="F14" s="10"/>
      <c r="G14" s="10"/>
      <c r="H14" s="10"/>
      <c r="I14" s="17"/>
      <c r="J14" s="17"/>
      <c r="K14" s="17"/>
      <c r="L14" s="17"/>
      <c r="M14" s="12"/>
      <c r="N14" s="13"/>
    </row>
    <row r="15" spans="2:14">
      <c r="B15" s="9"/>
      <c r="C15" s="18"/>
      <c r="D15" s="19"/>
      <c r="E15" s="19"/>
      <c r="F15" s="19"/>
      <c r="G15" s="19"/>
      <c r="H15" s="19"/>
      <c r="I15" s="19"/>
      <c r="J15" s="19"/>
      <c r="K15" s="19"/>
      <c r="L15" s="19"/>
      <c r="M15" s="12"/>
      <c r="N15" s="13"/>
    </row>
    <row r="16" spans="2:14">
      <c r="B16" s="9"/>
      <c r="C16" s="18"/>
      <c r="D16" s="19"/>
      <c r="E16" s="19"/>
      <c r="F16" s="19"/>
      <c r="G16" s="19"/>
      <c r="H16" s="19"/>
      <c r="I16" s="19"/>
      <c r="J16" s="19"/>
      <c r="K16" s="19"/>
      <c r="L16" s="19"/>
      <c r="M16" s="12"/>
      <c r="N16" s="13"/>
    </row>
    <row r="17" spans="2:14">
      <c r="B17" s="9"/>
      <c r="C17" s="18"/>
      <c r="D17" s="19"/>
      <c r="E17" s="19"/>
      <c r="F17" s="19"/>
      <c r="G17" s="19"/>
      <c r="H17" s="19"/>
      <c r="I17" s="19"/>
      <c r="J17" s="19"/>
      <c r="K17" s="19"/>
      <c r="L17" s="19"/>
      <c r="M17" s="12"/>
      <c r="N17" s="13"/>
    </row>
    <row r="18" spans="2:14" ht="33.75">
      <c r="B18" s="9"/>
      <c r="C18" s="223" t="s">
        <v>536</v>
      </c>
      <c r="D18" s="223"/>
      <c r="E18" s="223"/>
      <c r="F18" s="223"/>
      <c r="G18" s="223"/>
      <c r="H18" s="223"/>
      <c r="I18" s="223"/>
      <c r="J18" s="223"/>
      <c r="K18" s="223"/>
      <c r="L18" s="19"/>
      <c r="M18" s="12"/>
      <c r="N18" s="13"/>
    </row>
    <row r="19" spans="2:14" ht="33.75">
      <c r="B19" s="9"/>
      <c r="C19" s="20"/>
      <c r="D19" s="20"/>
      <c r="E19" s="20"/>
      <c r="F19" s="20"/>
      <c r="G19" s="20"/>
      <c r="H19" s="20"/>
      <c r="I19" s="20"/>
      <c r="J19" s="20"/>
      <c r="K19" s="20"/>
      <c r="L19" s="19"/>
      <c r="M19" s="12"/>
      <c r="N19" s="13"/>
    </row>
    <row r="20" spans="2:14" ht="33.75">
      <c r="B20" s="9"/>
      <c r="C20" s="20"/>
      <c r="D20" s="20"/>
      <c r="E20" s="20"/>
      <c r="F20" s="20"/>
      <c r="G20" s="20"/>
      <c r="H20" s="20"/>
      <c r="I20" s="20"/>
      <c r="J20" s="20"/>
      <c r="K20" s="20"/>
      <c r="L20" s="19"/>
      <c r="M20" s="12"/>
      <c r="N20" s="13"/>
    </row>
    <row r="21" spans="2:14" ht="33.75">
      <c r="B21" s="9"/>
      <c r="C21" s="20"/>
      <c r="D21" s="20"/>
      <c r="E21" s="20"/>
      <c r="F21" s="20"/>
      <c r="G21" s="20"/>
      <c r="H21" s="20"/>
      <c r="I21" s="20"/>
      <c r="J21" s="20"/>
      <c r="K21" s="20"/>
      <c r="L21" s="19"/>
      <c r="M21" s="12"/>
      <c r="N21" s="13"/>
    </row>
    <row r="22" spans="2:14">
      <c r="B22" s="9"/>
      <c r="C22" s="18"/>
      <c r="D22" s="19"/>
      <c r="E22" s="19"/>
      <c r="F22" s="19"/>
      <c r="G22" s="19"/>
      <c r="H22" s="19"/>
      <c r="I22" s="19"/>
      <c r="J22" s="19"/>
      <c r="K22" s="19"/>
      <c r="L22" s="19"/>
      <c r="M22" s="12"/>
      <c r="N22" s="13"/>
    </row>
    <row r="23" spans="2:14">
      <c r="B23" s="9"/>
      <c r="C23" s="18"/>
      <c r="D23" s="19"/>
      <c r="E23" s="19"/>
      <c r="F23" s="19"/>
      <c r="G23" s="19"/>
      <c r="H23" s="19"/>
      <c r="I23" s="19"/>
      <c r="J23" s="19"/>
      <c r="K23" s="19"/>
      <c r="L23" s="19"/>
      <c r="M23" s="12"/>
      <c r="N23" s="13"/>
    </row>
    <row r="24" spans="2:14">
      <c r="B24" s="9"/>
      <c r="C24" s="18"/>
      <c r="D24" s="19"/>
      <c r="E24" s="19"/>
      <c r="F24" s="19"/>
      <c r="G24" s="19"/>
      <c r="H24" s="19"/>
      <c r="I24" s="19"/>
      <c r="J24" s="19"/>
      <c r="K24" s="19"/>
      <c r="L24" s="19"/>
      <c r="M24" s="12"/>
      <c r="N24" s="13"/>
    </row>
    <row r="25" spans="2:14">
      <c r="B25" s="9"/>
      <c r="C25" s="18"/>
      <c r="D25" s="19"/>
      <c r="E25" s="19"/>
      <c r="F25" s="19"/>
      <c r="G25" s="19"/>
      <c r="H25" s="19"/>
      <c r="I25" s="19"/>
      <c r="J25" s="19"/>
      <c r="K25" s="19"/>
      <c r="L25" s="19"/>
      <c r="M25" s="12"/>
      <c r="N25" s="13"/>
    </row>
    <row r="26" spans="2:14">
      <c r="B26" s="9"/>
      <c r="C26" s="18"/>
      <c r="D26" s="19"/>
      <c r="E26" s="19"/>
      <c r="F26" s="19"/>
      <c r="G26" s="19"/>
      <c r="H26" s="19"/>
      <c r="I26" s="19"/>
      <c r="J26" s="19"/>
      <c r="K26" s="19"/>
      <c r="L26" s="19"/>
      <c r="M26" s="12"/>
      <c r="N26" s="13"/>
    </row>
    <row r="27" spans="2:14">
      <c r="B27" s="9"/>
      <c r="C27" s="10"/>
      <c r="D27" s="10"/>
      <c r="E27" s="10"/>
      <c r="F27" s="10"/>
      <c r="G27" s="10"/>
      <c r="H27" s="10"/>
      <c r="I27" s="10"/>
      <c r="J27" s="10"/>
      <c r="K27" s="10"/>
      <c r="L27" s="10"/>
      <c r="M27" s="11"/>
    </row>
    <row r="28" spans="2:14" ht="15" thickBot="1">
      <c r="B28" s="21"/>
      <c r="C28" s="22"/>
      <c r="D28" s="22"/>
      <c r="E28" s="22"/>
      <c r="F28" s="22"/>
      <c r="G28" s="22"/>
      <c r="H28" s="22"/>
      <c r="I28" s="22"/>
      <c r="J28" s="22"/>
      <c r="K28" s="22"/>
      <c r="L28" s="22"/>
      <c r="M28" s="23"/>
    </row>
    <row r="48" spans="3:14" ht="18.75">
      <c r="C48" s="24"/>
      <c r="D48" s="13"/>
      <c r="E48" s="13"/>
      <c r="F48" s="13"/>
      <c r="G48" s="13"/>
      <c r="H48" s="13"/>
      <c r="I48" s="13"/>
      <c r="J48" s="13"/>
      <c r="K48" s="13"/>
      <c r="L48" s="13"/>
      <c r="M48" s="13"/>
      <c r="N48" s="13"/>
    </row>
  </sheetData>
  <mergeCells count="13">
    <mergeCell ref="C18:K18"/>
    <mergeCell ref="I5:J5"/>
    <mergeCell ref="K5:L5"/>
    <mergeCell ref="I6:J6"/>
    <mergeCell ref="K6:L6"/>
    <mergeCell ref="I7:J7"/>
    <mergeCell ref="K7:L7"/>
    <mergeCell ref="I3:J3"/>
    <mergeCell ref="K3:L3"/>
    <mergeCell ref="I4:J4"/>
    <mergeCell ref="K4:L4"/>
    <mergeCell ref="I8:J8"/>
    <mergeCell ref="K8:L8"/>
  </mergeCells>
  <phoneticPr fontId="56" type="noConversion"/>
  <pageMargins left="0.75" right="0.75" top="1" bottom="1" header="0.5" footer="0.5"/>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D33"/>
  <sheetViews>
    <sheetView workbookViewId="0">
      <selection activeCell="J8" sqref="J8:R8"/>
    </sheetView>
  </sheetViews>
  <sheetFormatPr defaultColWidth="2.625" defaultRowHeight="15" customHeight="1"/>
  <cols>
    <col min="1" max="1" width="0.875" style="1" customWidth="1"/>
    <col min="2" max="6" width="2.625" style="1" bestFit="1" customWidth="1"/>
    <col min="7" max="8" width="2.875" style="2" customWidth="1"/>
    <col min="9" max="9" width="3.875" style="2" customWidth="1"/>
    <col min="10" max="17" width="2.625" style="1" bestFit="1" customWidth="1"/>
    <col min="18" max="18" width="23.875" style="1" customWidth="1"/>
    <col min="19" max="23" width="2.625" style="1" bestFit="1" customWidth="1"/>
    <col min="24" max="24" width="4" style="1" customWidth="1"/>
    <col min="25" max="29" width="2.625" style="1" bestFit="1" customWidth="1"/>
    <col min="30" max="30" width="4.25" style="1" customWidth="1"/>
    <col min="31" max="16384" width="2.625" style="1"/>
  </cols>
  <sheetData>
    <row r="1" spans="1:30" ht="5.25" customHeight="1"/>
    <row r="2" spans="1:30" s="3" customFormat="1" ht="15" customHeight="1">
      <c r="B2" s="278" t="s">
        <v>0</v>
      </c>
      <c r="C2" s="279"/>
      <c r="D2" s="279"/>
      <c r="E2" s="279"/>
      <c r="F2" s="279"/>
      <c r="G2" s="279"/>
      <c r="H2" s="279"/>
      <c r="I2" s="279"/>
      <c r="J2" s="279"/>
      <c r="K2" s="279"/>
      <c r="L2" s="279"/>
      <c r="M2" s="279"/>
      <c r="N2" s="279"/>
      <c r="O2" s="279"/>
      <c r="P2" s="279"/>
      <c r="Q2" s="279"/>
      <c r="R2" s="279"/>
      <c r="S2" s="279"/>
      <c r="T2" s="279"/>
      <c r="U2" s="279"/>
      <c r="V2" s="279"/>
      <c r="W2" s="279"/>
      <c r="X2" s="279"/>
      <c r="Y2" s="279"/>
      <c r="Z2" s="279"/>
      <c r="AA2" s="279"/>
      <c r="AB2" s="279"/>
      <c r="AC2" s="279"/>
      <c r="AD2" s="279"/>
    </row>
    <row r="3" spans="1:30" ht="5.25" customHeight="1" thickBot="1"/>
    <row r="4" spans="1:30" ht="15" customHeight="1">
      <c r="B4" s="280" t="s">
        <v>1</v>
      </c>
      <c r="C4" s="281"/>
      <c r="D4" s="281" t="s">
        <v>2</v>
      </c>
      <c r="E4" s="281"/>
      <c r="F4" s="281"/>
      <c r="G4" s="282" t="s">
        <v>3</v>
      </c>
      <c r="H4" s="282"/>
      <c r="I4" s="282"/>
      <c r="J4" s="281" t="s">
        <v>4</v>
      </c>
      <c r="K4" s="281"/>
      <c r="L4" s="281"/>
      <c r="M4" s="281"/>
      <c r="N4" s="281"/>
      <c r="O4" s="281"/>
      <c r="P4" s="281"/>
      <c r="Q4" s="281"/>
      <c r="R4" s="283"/>
      <c r="S4" s="283" t="s">
        <v>5</v>
      </c>
      <c r="T4" s="284"/>
      <c r="U4" s="284"/>
      <c r="V4" s="283" t="s">
        <v>6</v>
      </c>
      <c r="W4" s="284"/>
      <c r="X4" s="284"/>
      <c r="Y4" s="283" t="s">
        <v>7</v>
      </c>
      <c r="Z4" s="284"/>
      <c r="AA4" s="284"/>
      <c r="AB4" s="283" t="s">
        <v>8</v>
      </c>
      <c r="AC4" s="284"/>
      <c r="AD4" s="285"/>
    </row>
    <row r="5" spans="1:30" ht="14.25" customHeight="1">
      <c r="B5" s="274" t="s">
        <v>541</v>
      </c>
      <c r="C5" s="275"/>
      <c r="D5" s="263" t="s">
        <v>544</v>
      </c>
      <c r="E5" s="263"/>
      <c r="F5" s="263"/>
      <c r="G5" s="259">
        <v>42160</v>
      </c>
      <c r="H5" s="259"/>
      <c r="I5" s="259"/>
      <c r="J5" s="276" t="s">
        <v>548</v>
      </c>
      <c r="K5" s="276"/>
      <c r="L5" s="276"/>
      <c r="M5" s="276"/>
      <c r="N5" s="276"/>
      <c r="O5" s="276"/>
      <c r="P5" s="276"/>
      <c r="Q5" s="276"/>
      <c r="R5" s="277"/>
      <c r="S5" s="236" t="s">
        <v>539</v>
      </c>
      <c r="T5" s="237"/>
      <c r="U5" s="238"/>
      <c r="V5" s="259">
        <v>42160</v>
      </c>
      <c r="W5" s="259"/>
      <c r="X5" s="259"/>
      <c r="Y5" s="236" t="s">
        <v>547</v>
      </c>
      <c r="Z5" s="237"/>
      <c r="AA5" s="238"/>
      <c r="AB5" s="272">
        <v>42160</v>
      </c>
      <c r="AC5" s="272"/>
      <c r="AD5" s="273"/>
    </row>
    <row r="6" spans="1:30" ht="14.25" customHeight="1">
      <c r="B6" s="274" t="s">
        <v>542</v>
      </c>
      <c r="C6" s="275"/>
      <c r="D6" s="263" t="s">
        <v>545</v>
      </c>
      <c r="E6" s="263"/>
      <c r="F6" s="263"/>
      <c r="G6" s="259">
        <v>42160</v>
      </c>
      <c r="H6" s="259"/>
      <c r="I6" s="259"/>
      <c r="J6" s="244" t="s">
        <v>549</v>
      </c>
      <c r="K6" s="244"/>
      <c r="L6" s="244"/>
      <c r="M6" s="244"/>
      <c r="N6" s="244"/>
      <c r="O6" s="244"/>
      <c r="P6" s="244"/>
      <c r="Q6" s="244"/>
      <c r="R6" s="245"/>
      <c r="S6" s="236" t="s">
        <v>539</v>
      </c>
      <c r="T6" s="237"/>
      <c r="U6" s="238"/>
      <c r="V6" s="259">
        <v>42160</v>
      </c>
      <c r="W6" s="259"/>
      <c r="X6" s="259"/>
      <c r="Y6" s="236" t="s">
        <v>547</v>
      </c>
      <c r="Z6" s="237"/>
      <c r="AA6" s="238"/>
      <c r="AB6" s="272">
        <v>42160</v>
      </c>
      <c r="AC6" s="272"/>
      <c r="AD6" s="273"/>
    </row>
    <row r="7" spans="1:30" ht="15" customHeight="1">
      <c r="B7" s="274" t="s">
        <v>543</v>
      </c>
      <c r="C7" s="275"/>
      <c r="D7" s="263" t="s">
        <v>546</v>
      </c>
      <c r="E7" s="263"/>
      <c r="F7" s="263"/>
      <c r="G7" s="259">
        <v>42160</v>
      </c>
      <c r="H7" s="259"/>
      <c r="I7" s="259"/>
      <c r="J7" s="244" t="s">
        <v>550</v>
      </c>
      <c r="K7" s="244"/>
      <c r="L7" s="244"/>
      <c r="M7" s="244"/>
      <c r="N7" s="244"/>
      <c r="O7" s="244"/>
      <c r="P7" s="244"/>
      <c r="Q7" s="244"/>
      <c r="R7" s="245"/>
      <c r="S7" s="236" t="s">
        <v>539</v>
      </c>
      <c r="T7" s="237"/>
      <c r="U7" s="238"/>
      <c r="V7" s="259">
        <v>42160</v>
      </c>
      <c r="W7" s="259"/>
      <c r="X7" s="259"/>
      <c r="Y7" s="236" t="s">
        <v>547</v>
      </c>
      <c r="Z7" s="237"/>
      <c r="AA7" s="238"/>
      <c r="AB7" s="272">
        <v>42160</v>
      </c>
      <c r="AC7" s="272"/>
      <c r="AD7" s="273"/>
    </row>
    <row r="8" spans="1:30" ht="15" customHeight="1">
      <c r="B8" s="240" t="s">
        <v>538</v>
      </c>
      <c r="C8" s="241"/>
      <c r="D8" s="263" t="s">
        <v>540</v>
      </c>
      <c r="E8" s="263"/>
      <c r="F8" s="263"/>
      <c r="G8" s="259">
        <v>42160</v>
      </c>
      <c r="H8" s="259"/>
      <c r="I8" s="259"/>
      <c r="J8" s="244" t="s">
        <v>551</v>
      </c>
      <c r="K8" s="244"/>
      <c r="L8" s="244"/>
      <c r="M8" s="244"/>
      <c r="N8" s="244"/>
      <c r="O8" s="244"/>
      <c r="P8" s="244"/>
      <c r="Q8" s="244"/>
      <c r="R8" s="245"/>
      <c r="S8" s="236" t="s">
        <v>539</v>
      </c>
      <c r="T8" s="237"/>
      <c r="U8" s="238"/>
      <c r="V8" s="259">
        <v>42160</v>
      </c>
      <c r="W8" s="259"/>
      <c r="X8" s="259"/>
      <c r="Y8" s="236" t="s">
        <v>547</v>
      </c>
      <c r="Z8" s="237"/>
      <c r="AA8" s="238"/>
      <c r="AB8" s="272">
        <v>42160</v>
      </c>
      <c r="AC8" s="272"/>
      <c r="AD8" s="273"/>
    </row>
    <row r="9" spans="1:30" ht="15" customHeight="1">
      <c r="B9" s="240"/>
      <c r="C9" s="241"/>
      <c r="D9" s="263"/>
      <c r="E9" s="263"/>
      <c r="F9" s="263"/>
      <c r="G9" s="259"/>
      <c r="H9" s="259"/>
      <c r="I9" s="259"/>
      <c r="J9" s="244"/>
      <c r="K9" s="244"/>
      <c r="L9" s="244"/>
      <c r="M9" s="244"/>
      <c r="N9" s="244"/>
      <c r="O9" s="244"/>
      <c r="P9" s="244"/>
      <c r="Q9" s="244"/>
      <c r="R9" s="245"/>
      <c r="S9" s="236"/>
      <c r="T9" s="237"/>
      <c r="U9" s="238"/>
      <c r="V9" s="259"/>
      <c r="W9" s="259"/>
      <c r="X9" s="259"/>
      <c r="Y9" s="236"/>
      <c r="Z9" s="237"/>
      <c r="AA9" s="238"/>
      <c r="AB9" s="259"/>
      <c r="AC9" s="259"/>
      <c r="AD9" s="260"/>
    </row>
    <row r="10" spans="1:30" ht="15" customHeight="1" thickBot="1">
      <c r="A10" s="4">
        <v>1</v>
      </c>
      <c r="B10" s="261"/>
      <c r="C10" s="262"/>
      <c r="D10" s="263"/>
      <c r="E10" s="263"/>
      <c r="F10" s="263"/>
      <c r="G10" s="264"/>
      <c r="H10" s="264"/>
      <c r="I10" s="264"/>
      <c r="J10" s="265"/>
      <c r="K10" s="265"/>
      <c r="L10" s="265"/>
      <c r="M10" s="265"/>
      <c r="N10" s="265"/>
      <c r="O10" s="265"/>
      <c r="P10" s="265"/>
      <c r="Q10" s="265"/>
      <c r="R10" s="266"/>
      <c r="S10" s="267"/>
      <c r="T10" s="268"/>
      <c r="U10" s="269"/>
      <c r="V10" s="270"/>
      <c r="W10" s="268"/>
      <c r="X10" s="269"/>
      <c r="Y10" s="267"/>
      <c r="Z10" s="268"/>
      <c r="AA10" s="269"/>
      <c r="AB10" s="264"/>
      <c r="AC10" s="264"/>
      <c r="AD10" s="271"/>
    </row>
    <row r="11" spans="1:30" ht="15" customHeight="1" thickBot="1">
      <c r="A11" s="4">
        <v>1.1000000000000001</v>
      </c>
      <c r="B11" s="240"/>
      <c r="C11" s="241"/>
      <c r="D11" s="256"/>
      <c r="E11" s="256"/>
      <c r="F11" s="256"/>
      <c r="G11" s="254"/>
      <c r="H11" s="254"/>
      <c r="I11" s="254"/>
      <c r="J11" s="257"/>
      <c r="K11" s="257"/>
      <c r="L11" s="257"/>
      <c r="M11" s="257"/>
      <c r="N11" s="257"/>
      <c r="O11" s="257"/>
      <c r="P11" s="257"/>
      <c r="Q11" s="257"/>
      <c r="R11" s="258"/>
      <c r="S11" s="251"/>
      <c r="T11" s="252"/>
      <c r="U11" s="253"/>
      <c r="V11" s="254"/>
      <c r="W11" s="254"/>
      <c r="X11" s="254"/>
      <c r="Y11" s="251"/>
      <c r="Z11" s="252"/>
      <c r="AA11" s="253"/>
      <c r="AB11" s="254"/>
      <c r="AC11" s="254"/>
      <c r="AD11" s="255"/>
    </row>
    <row r="12" spans="1:30" ht="15" customHeight="1" thickBot="1">
      <c r="A12" s="4">
        <v>1.2</v>
      </c>
      <c r="B12" s="240"/>
      <c r="C12" s="241"/>
      <c r="D12" s="242"/>
      <c r="E12" s="242"/>
      <c r="F12" s="242"/>
      <c r="G12" s="243"/>
      <c r="H12" s="243"/>
      <c r="I12" s="243"/>
      <c r="J12" s="244"/>
      <c r="K12" s="244"/>
      <c r="L12" s="244"/>
      <c r="M12" s="244"/>
      <c r="N12" s="244"/>
      <c r="O12" s="244"/>
      <c r="P12" s="244"/>
      <c r="Q12" s="244"/>
      <c r="R12" s="245"/>
      <c r="S12" s="236"/>
      <c r="T12" s="237"/>
      <c r="U12" s="238"/>
      <c r="V12" s="236"/>
      <c r="W12" s="237"/>
      <c r="X12" s="238"/>
      <c r="Y12" s="236"/>
      <c r="Z12" s="237"/>
      <c r="AA12" s="238"/>
      <c r="AB12" s="236"/>
      <c r="AC12" s="237"/>
      <c r="AD12" s="239"/>
    </row>
    <row r="13" spans="1:30" ht="15" customHeight="1" thickBot="1">
      <c r="A13" s="4">
        <v>2</v>
      </c>
      <c r="B13" s="246"/>
      <c r="C13" s="247"/>
      <c r="D13" s="236"/>
      <c r="E13" s="237"/>
      <c r="F13" s="238"/>
      <c r="G13" s="248"/>
      <c r="H13" s="249"/>
      <c r="I13" s="250"/>
      <c r="J13" s="244"/>
      <c r="K13" s="244"/>
      <c r="L13" s="244"/>
      <c r="M13" s="244"/>
      <c r="N13" s="244"/>
      <c r="O13" s="244"/>
      <c r="P13" s="244"/>
      <c r="Q13" s="244"/>
      <c r="R13" s="245"/>
      <c r="S13" s="236"/>
      <c r="T13" s="237"/>
      <c r="U13" s="238"/>
      <c r="V13" s="236"/>
      <c r="W13" s="237"/>
      <c r="X13" s="238"/>
      <c r="Y13" s="236"/>
      <c r="Z13" s="237"/>
      <c r="AA13" s="238"/>
      <c r="AB13" s="236"/>
      <c r="AC13" s="237"/>
      <c r="AD13" s="239"/>
    </row>
    <row r="14" spans="1:30" ht="15" customHeight="1" thickBot="1">
      <c r="A14" s="4">
        <v>3</v>
      </c>
      <c r="B14" s="246"/>
      <c r="C14" s="247"/>
      <c r="D14" s="236"/>
      <c r="E14" s="237"/>
      <c r="F14" s="238"/>
      <c r="G14" s="248"/>
      <c r="H14" s="249"/>
      <c r="I14" s="250"/>
      <c r="J14" s="244"/>
      <c r="K14" s="244"/>
      <c r="L14" s="244"/>
      <c r="M14" s="244"/>
      <c r="N14" s="244"/>
      <c r="O14" s="244"/>
      <c r="P14" s="244"/>
      <c r="Q14" s="244"/>
      <c r="R14" s="245"/>
      <c r="S14" s="236"/>
      <c r="T14" s="237"/>
      <c r="U14" s="238"/>
      <c r="V14" s="236"/>
      <c r="W14" s="237"/>
      <c r="X14" s="238"/>
      <c r="Y14" s="236"/>
      <c r="Z14" s="237"/>
      <c r="AA14" s="238"/>
      <c r="AB14" s="236"/>
      <c r="AC14" s="237"/>
      <c r="AD14" s="239"/>
    </row>
    <row r="15" spans="1:30" ht="15" customHeight="1">
      <c r="B15" s="246"/>
      <c r="C15" s="247"/>
      <c r="D15" s="236"/>
      <c r="E15" s="237"/>
      <c r="F15" s="238"/>
      <c r="G15" s="248"/>
      <c r="H15" s="249"/>
      <c r="I15" s="250"/>
      <c r="J15" s="244"/>
      <c r="K15" s="244"/>
      <c r="L15" s="244"/>
      <c r="M15" s="244"/>
      <c r="N15" s="244"/>
      <c r="O15" s="244"/>
      <c r="P15" s="244"/>
      <c r="Q15" s="244"/>
      <c r="R15" s="245"/>
      <c r="S15" s="236"/>
      <c r="T15" s="237"/>
      <c r="U15" s="238"/>
      <c r="V15" s="236"/>
      <c r="W15" s="237"/>
      <c r="X15" s="238"/>
      <c r="Y15" s="236"/>
      <c r="Z15" s="237"/>
      <c r="AA15" s="238"/>
      <c r="AB15" s="236"/>
      <c r="AC15" s="237"/>
      <c r="AD15" s="239"/>
    </row>
    <row r="16" spans="1:30" ht="15" customHeight="1">
      <c r="B16" s="246"/>
      <c r="C16" s="247"/>
      <c r="D16" s="236"/>
      <c r="E16" s="237"/>
      <c r="F16" s="238"/>
      <c r="G16" s="248"/>
      <c r="H16" s="249"/>
      <c r="I16" s="250"/>
      <c r="J16" s="244"/>
      <c r="K16" s="244"/>
      <c r="L16" s="244"/>
      <c r="M16" s="244"/>
      <c r="N16" s="244"/>
      <c r="O16" s="244"/>
      <c r="P16" s="244"/>
      <c r="Q16" s="244"/>
      <c r="R16" s="245"/>
      <c r="S16" s="236"/>
      <c r="T16" s="237"/>
      <c r="U16" s="238"/>
      <c r="V16" s="236"/>
      <c r="W16" s="237"/>
      <c r="X16" s="238"/>
      <c r="Y16" s="236"/>
      <c r="Z16" s="237"/>
      <c r="AA16" s="238"/>
      <c r="AB16" s="236"/>
      <c r="AC16" s="237"/>
      <c r="AD16" s="239"/>
    </row>
    <row r="17" spans="2:30" ht="15" customHeight="1">
      <c r="B17" s="246"/>
      <c r="C17" s="247"/>
      <c r="D17" s="236"/>
      <c r="E17" s="237"/>
      <c r="F17" s="238"/>
      <c r="G17" s="248"/>
      <c r="H17" s="249"/>
      <c r="I17" s="250"/>
      <c r="J17" s="244"/>
      <c r="K17" s="244"/>
      <c r="L17" s="244"/>
      <c r="M17" s="244"/>
      <c r="N17" s="244"/>
      <c r="O17" s="244"/>
      <c r="P17" s="244"/>
      <c r="Q17" s="244"/>
      <c r="R17" s="245"/>
      <c r="S17" s="236"/>
      <c r="T17" s="237"/>
      <c r="U17" s="238"/>
      <c r="V17" s="236"/>
      <c r="W17" s="237"/>
      <c r="X17" s="238"/>
      <c r="Y17" s="236"/>
      <c r="Z17" s="237"/>
      <c r="AA17" s="238"/>
      <c r="AB17" s="236"/>
      <c r="AC17" s="237"/>
      <c r="AD17" s="239"/>
    </row>
    <row r="18" spans="2:30" ht="15" customHeight="1">
      <c r="B18" s="246"/>
      <c r="C18" s="247"/>
      <c r="D18" s="236"/>
      <c r="E18" s="237"/>
      <c r="F18" s="238"/>
      <c r="G18" s="248"/>
      <c r="H18" s="249"/>
      <c r="I18" s="250"/>
      <c r="J18" s="244"/>
      <c r="K18" s="244"/>
      <c r="L18" s="244"/>
      <c r="M18" s="244"/>
      <c r="N18" s="244"/>
      <c r="O18" s="244"/>
      <c r="P18" s="244"/>
      <c r="Q18" s="244"/>
      <c r="R18" s="245"/>
      <c r="S18" s="236"/>
      <c r="T18" s="237"/>
      <c r="U18" s="238"/>
      <c r="V18" s="236"/>
      <c r="W18" s="237"/>
      <c r="X18" s="238"/>
      <c r="Y18" s="236"/>
      <c r="Z18" s="237"/>
      <c r="AA18" s="238"/>
      <c r="AB18" s="236"/>
      <c r="AC18" s="237"/>
      <c r="AD18" s="239"/>
    </row>
    <row r="19" spans="2:30" ht="15" customHeight="1">
      <c r="B19" s="240"/>
      <c r="C19" s="241"/>
      <c r="D19" s="242"/>
      <c r="E19" s="242"/>
      <c r="F19" s="242"/>
      <c r="G19" s="243"/>
      <c r="H19" s="243"/>
      <c r="I19" s="243"/>
      <c r="J19" s="244"/>
      <c r="K19" s="244"/>
      <c r="L19" s="244"/>
      <c r="M19" s="244"/>
      <c r="N19" s="244"/>
      <c r="O19" s="244"/>
      <c r="P19" s="244"/>
      <c r="Q19" s="244"/>
      <c r="R19" s="245"/>
      <c r="S19" s="236"/>
      <c r="T19" s="237"/>
      <c r="U19" s="238"/>
      <c r="V19" s="236"/>
      <c r="W19" s="237"/>
      <c r="X19" s="238"/>
      <c r="Y19" s="236"/>
      <c r="Z19" s="237"/>
      <c r="AA19" s="238"/>
      <c r="AB19" s="236"/>
      <c r="AC19" s="237"/>
      <c r="AD19" s="239"/>
    </row>
    <row r="20" spans="2:30" ht="15" customHeight="1">
      <c r="B20" s="240"/>
      <c r="C20" s="241"/>
      <c r="D20" s="242"/>
      <c r="E20" s="242"/>
      <c r="F20" s="242"/>
      <c r="G20" s="243"/>
      <c r="H20" s="243"/>
      <c r="I20" s="243"/>
      <c r="J20" s="244"/>
      <c r="K20" s="244"/>
      <c r="L20" s="244"/>
      <c r="M20" s="244"/>
      <c r="N20" s="244"/>
      <c r="O20" s="244"/>
      <c r="P20" s="244"/>
      <c r="Q20" s="244"/>
      <c r="R20" s="245"/>
      <c r="S20" s="236"/>
      <c r="T20" s="237"/>
      <c r="U20" s="238"/>
      <c r="V20" s="236"/>
      <c r="W20" s="237"/>
      <c r="X20" s="238"/>
      <c r="Y20" s="236"/>
      <c r="Z20" s="237"/>
      <c r="AA20" s="238"/>
      <c r="AB20" s="236"/>
      <c r="AC20" s="237"/>
      <c r="AD20" s="239"/>
    </row>
    <row r="21" spans="2:30" ht="15" customHeight="1">
      <c r="B21" s="240"/>
      <c r="C21" s="241"/>
      <c r="D21" s="242"/>
      <c r="E21" s="242"/>
      <c r="F21" s="242"/>
      <c r="G21" s="243"/>
      <c r="H21" s="243"/>
      <c r="I21" s="243"/>
      <c r="J21" s="244"/>
      <c r="K21" s="244"/>
      <c r="L21" s="244"/>
      <c r="M21" s="244"/>
      <c r="N21" s="244"/>
      <c r="O21" s="244"/>
      <c r="P21" s="244"/>
      <c r="Q21" s="244"/>
      <c r="R21" s="245"/>
      <c r="S21" s="236"/>
      <c r="T21" s="237"/>
      <c r="U21" s="238"/>
      <c r="V21" s="236"/>
      <c r="W21" s="237"/>
      <c r="X21" s="238"/>
      <c r="Y21" s="236"/>
      <c r="Z21" s="237"/>
      <c r="AA21" s="238"/>
      <c r="AB21" s="236"/>
      <c r="AC21" s="237"/>
      <c r="AD21" s="239"/>
    </row>
    <row r="22" spans="2:30" ht="15" customHeight="1">
      <c r="B22" s="240"/>
      <c r="C22" s="241"/>
      <c r="D22" s="242"/>
      <c r="E22" s="242"/>
      <c r="F22" s="242"/>
      <c r="G22" s="243"/>
      <c r="H22" s="243"/>
      <c r="I22" s="243"/>
      <c r="J22" s="244"/>
      <c r="K22" s="244"/>
      <c r="L22" s="244"/>
      <c r="M22" s="244"/>
      <c r="N22" s="244"/>
      <c r="O22" s="244"/>
      <c r="P22" s="244"/>
      <c r="Q22" s="244"/>
      <c r="R22" s="245"/>
      <c r="S22" s="236"/>
      <c r="T22" s="237"/>
      <c r="U22" s="238"/>
      <c r="V22" s="236"/>
      <c r="W22" s="237"/>
      <c r="X22" s="238"/>
      <c r="Y22" s="236"/>
      <c r="Z22" s="237"/>
      <c r="AA22" s="238"/>
      <c r="AB22" s="236"/>
      <c r="AC22" s="237"/>
      <c r="AD22" s="239"/>
    </row>
    <row r="23" spans="2:30" ht="15" customHeight="1">
      <c r="B23" s="240"/>
      <c r="C23" s="241"/>
      <c r="D23" s="242"/>
      <c r="E23" s="242"/>
      <c r="F23" s="242"/>
      <c r="G23" s="243"/>
      <c r="H23" s="243"/>
      <c r="I23" s="243"/>
      <c r="J23" s="244"/>
      <c r="K23" s="244"/>
      <c r="L23" s="244"/>
      <c r="M23" s="244"/>
      <c r="N23" s="244"/>
      <c r="O23" s="244"/>
      <c r="P23" s="244"/>
      <c r="Q23" s="244"/>
      <c r="R23" s="245"/>
      <c r="S23" s="236"/>
      <c r="T23" s="237"/>
      <c r="U23" s="238"/>
      <c r="V23" s="236"/>
      <c r="W23" s="237"/>
      <c r="X23" s="238"/>
      <c r="Y23" s="236"/>
      <c r="Z23" s="237"/>
      <c r="AA23" s="238"/>
      <c r="AB23" s="236"/>
      <c r="AC23" s="237"/>
      <c r="AD23" s="239"/>
    </row>
    <row r="24" spans="2:30" ht="15" customHeight="1">
      <c r="B24" s="240"/>
      <c r="C24" s="241"/>
      <c r="D24" s="242"/>
      <c r="E24" s="242"/>
      <c r="F24" s="242"/>
      <c r="G24" s="243"/>
      <c r="H24" s="243"/>
      <c r="I24" s="243"/>
      <c r="J24" s="244"/>
      <c r="K24" s="244"/>
      <c r="L24" s="244"/>
      <c r="M24" s="244"/>
      <c r="N24" s="244"/>
      <c r="O24" s="244"/>
      <c r="P24" s="244"/>
      <c r="Q24" s="244"/>
      <c r="R24" s="245"/>
      <c r="S24" s="236"/>
      <c r="T24" s="237"/>
      <c r="U24" s="238"/>
      <c r="V24" s="236"/>
      <c r="W24" s="237"/>
      <c r="X24" s="238"/>
      <c r="Y24" s="236"/>
      <c r="Z24" s="237"/>
      <c r="AA24" s="238"/>
      <c r="AB24" s="236"/>
      <c r="AC24" s="237"/>
      <c r="AD24" s="239"/>
    </row>
    <row r="25" spans="2:30" ht="15" customHeight="1">
      <c r="B25" s="240"/>
      <c r="C25" s="241"/>
      <c r="D25" s="242"/>
      <c r="E25" s="242"/>
      <c r="F25" s="242"/>
      <c r="G25" s="243"/>
      <c r="H25" s="243"/>
      <c r="I25" s="243"/>
      <c r="J25" s="244"/>
      <c r="K25" s="244"/>
      <c r="L25" s="244"/>
      <c r="M25" s="244"/>
      <c r="N25" s="244"/>
      <c r="O25" s="244"/>
      <c r="P25" s="244"/>
      <c r="Q25" s="244"/>
      <c r="R25" s="245"/>
      <c r="S25" s="236"/>
      <c r="T25" s="237"/>
      <c r="U25" s="238"/>
      <c r="V25" s="236"/>
      <c r="W25" s="237"/>
      <c r="X25" s="238"/>
      <c r="Y25" s="236"/>
      <c r="Z25" s="237"/>
      <c r="AA25" s="238"/>
      <c r="AB25" s="236"/>
      <c r="AC25" s="237"/>
      <c r="AD25" s="239"/>
    </row>
    <row r="26" spans="2:30" ht="15" customHeight="1">
      <c r="B26" s="240"/>
      <c r="C26" s="241"/>
      <c r="D26" s="242"/>
      <c r="E26" s="242"/>
      <c r="F26" s="242"/>
      <c r="G26" s="243"/>
      <c r="H26" s="243"/>
      <c r="I26" s="243"/>
      <c r="J26" s="244"/>
      <c r="K26" s="244"/>
      <c r="L26" s="244"/>
      <c r="M26" s="244"/>
      <c r="N26" s="244"/>
      <c r="O26" s="244"/>
      <c r="P26" s="244"/>
      <c r="Q26" s="244"/>
      <c r="R26" s="245"/>
      <c r="S26" s="236"/>
      <c r="T26" s="237"/>
      <c r="U26" s="238"/>
      <c r="V26" s="236"/>
      <c r="W26" s="237"/>
      <c r="X26" s="238"/>
      <c r="Y26" s="236"/>
      <c r="Z26" s="237"/>
      <c r="AA26" s="238"/>
      <c r="AB26" s="236"/>
      <c r="AC26" s="237"/>
      <c r="AD26" s="239"/>
    </row>
    <row r="27" spans="2:30" ht="15" customHeight="1">
      <c r="B27" s="240"/>
      <c r="C27" s="241"/>
      <c r="D27" s="242"/>
      <c r="E27" s="242"/>
      <c r="F27" s="242"/>
      <c r="G27" s="243"/>
      <c r="H27" s="243"/>
      <c r="I27" s="243"/>
      <c r="J27" s="244"/>
      <c r="K27" s="244"/>
      <c r="L27" s="244"/>
      <c r="M27" s="244"/>
      <c r="N27" s="244"/>
      <c r="O27" s="244"/>
      <c r="P27" s="244"/>
      <c r="Q27" s="244"/>
      <c r="R27" s="245"/>
      <c r="S27" s="236"/>
      <c r="T27" s="237"/>
      <c r="U27" s="238"/>
      <c r="V27" s="236"/>
      <c r="W27" s="237"/>
      <c r="X27" s="238"/>
      <c r="Y27" s="236"/>
      <c r="Z27" s="237"/>
      <c r="AA27" s="238"/>
      <c r="AB27" s="236"/>
      <c r="AC27" s="237"/>
      <c r="AD27" s="239"/>
    </row>
    <row r="28" spans="2:30" ht="15" customHeight="1">
      <c r="B28" s="240"/>
      <c r="C28" s="241"/>
      <c r="D28" s="242"/>
      <c r="E28" s="242"/>
      <c r="F28" s="242"/>
      <c r="G28" s="243"/>
      <c r="H28" s="243"/>
      <c r="I28" s="243"/>
      <c r="J28" s="244"/>
      <c r="K28" s="244"/>
      <c r="L28" s="244"/>
      <c r="M28" s="244"/>
      <c r="N28" s="244"/>
      <c r="O28" s="244"/>
      <c r="P28" s="244"/>
      <c r="Q28" s="244"/>
      <c r="R28" s="245"/>
      <c r="S28" s="236"/>
      <c r="T28" s="237"/>
      <c r="U28" s="238"/>
      <c r="V28" s="236"/>
      <c r="W28" s="237"/>
      <c r="X28" s="238"/>
      <c r="Y28" s="236"/>
      <c r="Z28" s="237"/>
      <c r="AA28" s="238"/>
      <c r="AB28" s="236"/>
      <c r="AC28" s="237"/>
      <c r="AD28" s="239"/>
    </row>
    <row r="29" spans="2:30" ht="15" customHeight="1">
      <c r="B29" s="240"/>
      <c r="C29" s="241"/>
      <c r="D29" s="242"/>
      <c r="E29" s="242"/>
      <c r="F29" s="242"/>
      <c r="G29" s="243"/>
      <c r="H29" s="243"/>
      <c r="I29" s="243"/>
      <c r="J29" s="244"/>
      <c r="K29" s="244"/>
      <c r="L29" s="244"/>
      <c r="M29" s="244"/>
      <c r="N29" s="244"/>
      <c r="O29" s="244"/>
      <c r="P29" s="244"/>
      <c r="Q29" s="244"/>
      <c r="R29" s="245"/>
      <c r="S29" s="236"/>
      <c r="T29" s="237"/>
      <c r="U29" s="238"/>
      <c r="V29" s="236"/>
      <c r="W29" s="237"/>
      <c r="X29" s="238"/>
      <c r="Y29" s="236"/>
      <c r="Z29" s="237"/>
      <c r="AA29" s="238"/>
      <c r="AB29" s="236"/>
      <c r="AC29" s="237"/>
      <c r="AD29" s="239"/>
    </row>
    <row r="30" spans="2:30" ht="15" customHeight="1">
      <c r="B30" s="240"/>
      <c r="C30" s="241"/>
      <c r="D30" s="242"/>
      <c r="E30" s="242"/>
      <c r="F30" s="242"/>
      <c r="G30" s="243"/>
      <c r="H30" s="243"/>
      <c r="I30" s="243"/>
      <c r="J30" s="244"/>
      <c r="K30" s="244"/>
      <c r="L30" s="244"/>
      <c r="M30" s="244"/>
      <c r="N30" s="244"/>
      <c r="O30" s="244"/>
      <c r="P30" s="244"/>
      <c r="Q30" s="244"/>
      <c r="R30" s="245"/>
      <c r="S30" s="236"/>
      <c r="T30" s="237"/>
      <c r="U30" s="238"/>
      <c r="V30" s="236"/>
      <c r="W30" s="237"/>
      <c r="X30" s="238"/>
      <c r="Y30" s="236"/>
      <c r="Z30" s="237"/>
      <c r="AA30" s="238"/>
      <c r="AB30" s="236"/>
      <c r="AC30" s="237"/>
      <c r="AD30" s="239"/>
    </row>
    <row r="31" spans="2:30" ht="15" customHeight="1">
      <c r="B31" s="240"/>
      <c r="C31" s="241"/>
      <c r="D31" s="242"/>
      <c r="E31" s="242"/>
      <c r="F31" s="242"/>
      <c r="G31" s="243"/>
      <c r="H31" s="243"/>
      <c r="I31" s="243"/>
      <c r="J31" s="244"/>
      <c r="K31" s="244"/>
      <c r="L31" s="244"/>
      <c r="M31" s="244"/>
      <c r="N31" s="244"/>
      <c r="O31" s="244"/>
      <c r="P31" s="244"/>
      <c r="Q31" s="244"/>
      <c r="R31" s="245"/>
      <c r="S31" s="236"/>
      <c r="T31" s="237"/>
      <c r="U31" s="238"/>
      <c r="V31" s="236"/>
      <c r="W31" s="237"/>
      <c r="X31" s="238"/>
      <c r="Y31" s="236"/>
      <c r="Z31" s="237"/>
      <c r="AA31" s="238"/>
      <c r="AB31" s="236"/>
      <c r="AC31" s="237"/>
      <c r="AD31" s="239"/>
    </row>
    <row r="32" spans="2:30" ht="15" customHeight="1">
      <c r="B32" s="240"/>
      <c r="C32" s="241"/>
      <c r="D32" s="242"/>
      <c r="E32" s="242"/>
      <c r="F32" s="242"/>
      <c r="G32" s="243"/>
      <c r="H32" s="243"/>
      <c r="I32" s="243"/>
      <c r="J32" s="244"/>
      <c r="K32" s="244"/>
      <c r="L32" s="244"/>
      <c r="M32" s="244"/>
      <c r="N32" s="244"/>
      <c r="O32" s="244"/>
      <c r="P32" s="244"/>
      <c r="Q32" s="244"/>
      <c r="R32" s="245"/>
      <c r="S32" s="236"/>
      <c r="T32" s="237"/>
      <c r="U32" s="238"/>
      <c r="V32" s="236"/>
      <c r="W32" s="237"/>
      <c r="X32" s="238"/>
      <c r="Y32" s="236"/>
      <c r="Z32" s="237"/>
      <c r="AA32" s="238"/>
      <c r="AB32" s="236"/>
      <c r="AC32" s="237"/>
      <c r="AD32" s="239"/>
    </row>
    <row r="33" spans="2:30" ht="15" customHeight="1" thickBot="1">
      <c r="B33" s="230"/>
      <c r="C33" s="231"/>
      <c r="D33" s="232"/>
      <c r="E33" s="232"/>
      <c r="F33" s="232"/>
      <c r="G33" s="233"/>
      <c r="H33" s="233"/>
      <c r="I33" s="233"/>
      <c r="J33" s="234"/>
      <c r="K33" s="234"/>
      <c r="L33" s="234"/>
      <c r="M33" s="234"/>
      <c r="N33" s="234"/>
      <c r="O33" s="234"/>
      <c r="P33" s="234"/>
      <c r="Q33" s="234"/>
      <c r="R33" s="235"/>
      <c r="S33" s="226"/>
      <c r="T33" s="227"/>
      <c r="U33" s="228"/>
      <c r="V33" s="226"/>
      <c r="W33" s="227"/>
      <c r="X33" s="228"/>
      <c r="Y33" s="226"/>
      <c r="Z33" s="227"/>
      <c r="AA33" s="228"/>
      <c r="AB33" s="226"/>
      <c r="AC33" s="227"/>
      <c r="AD33" s="229"/>
    </row>
  </sheetData>
  <mergeCells count="241">
    <mergeCell ref="B2:AD2"/>
    <mergeCell ref="B4:C4"/>
    <mergeCell ref="D4:F4"/>
    <mergeCell ref="G4:I4"/>
    <mergeCell ref="J4:R4"/>
    <mergeCell ref="S4:U4"/>
    <mergeCell ref="V4:X4"/>
    <mergeCell ref="Y4:AA4"/>
    <mergeCell ref="AB4:AD4"/>
    <mergeCell ref="Y5:AA5"/>
    <mergeCell ref="AB5:AD5"/>
    <mergeCell ref="B6:C6"/>
    <mergeCell ref="D6:F6"/>
    <mergeCell ref="G6:I6"/>
    <mergeCell ref="J6:R6"/>
    <mergeCell ref="S6:U6"/>
    <mergeCell ref="V6:X6"/>
    <mergeCell ref="Y6:AA6"/>
    <mergeCell ref="AB6:AD6"/>
    <mergeCell ref="B5:C5"/>
    <mergeCell ref="D5:F5"/>
    <mergeCell ref="G5:I5"/>
    <mergeCell ref="J5:R5"/>
    <mergeCell ref="S5:U5"/>
    <mergeCell ref="V5:X5"/>
    <mergeCell ref="Y7:AA7"/>
    <mergeCell ref="AB7:AD7"/>
    <mergeCell ref="B8:C8"/>
    <mergeCell ref="D8:F8"/>
    <mergeCell ref="G8:I8"/>
    <mergeCell ref="J8:R8"/>
    <mergeCell ref="S8:U8"/>
    <mergeCell ref="V8:X8"/>
    <mergeCell ref="Y8:AA8"/>
    <mergeCell ref="AB8:AD8"/>
    <mergeCell ref="B7:C7"/>
    <mergeCell ref="D7:F7"/>
    <mergeCell ref="G7:I7"/>
    <mergeCell ref="J7:R7"/>
    <mergeCell ref="S7:U7"/>
    <mergeCell ref="V7:X7"/>
    <mergeCell ref="Y9:AA9"/>
    <mergeCell ref="AB9:AD9"/>
    <mergeCell ref="B10:C10"/>
    <mergeCell ref="D10:F10"/>
    <mergeCell ref="G10:I10"/>
    <mergeCell ref="J10:R10"/>
    <mergeCell ref="S10:U10"/>
    <mergeCell ref="V10:X10"/>
    <mergeCell ref="Y10:AA10"/>
    <mergeCell ref="AB10:AD10"/>
    <mergeCell ref="B9:C9"/>
    <mergeCell ref="D9:F9"/>
    <mergeCell ref="G9:I9"/>
    <mergeCell ref="J9:R9"/>
    <mergeCell ref="S9:U9"/>
    <mergeCell ref="V9:X9"/>
    <mergeCell ref="Y11:AA11"/>
    <mergeCell ref="AB11:AD11"/>
    <mergeCell ref="B12:C12"/>
    <mergeCell ref="D12:F12"/>
    <mergeCell ref="G12:I12"/>
    <mergeCell ref="J12:R12"/>
    <mergeCell ref="S12:U12"/>
    <mergeCell ref="V12:X12"/>
    <mergeCell ref="Y12:AA12"/>
    <mergeCell ref="AB12:AD12"/>
    <mergeCell ref="B11:C11"/>
    <mergeCell ref="D11:F11"/>
    <mergeCell ref="G11:I11"/>
    <mergeCell ref="J11:R11"/>
    <mergeCell ref="S11:U11"/>
    <mergeCell ref="V11:X11"/>
    <mergeCell ref="Y13:AA13"/>
    <mergeCell ref="AB13:AD13"/>
    <mergeCell ref="B14:C14"/>
    <mergeCell ref="D14:F14"/>
    <mergeCell ref="G14:I14"/>
    <mergeCell ref="J14:R14"/>
    <mergeCell ref="S14:U14"/>
    <mergeCell ref="V14:X14"/>
    <mergeCell ref="Y14:AA14"/>
    <mergeCell ref="AB14:AD14"/>
    <mergeCell ref="B13:C13"/>
    <mergeCell ref="D13:F13"/>
    <mergeCell ref="G13:I13"/>
    <mergeCell ref="J13:R13"/>
    <mergeCell ref="S13:U13"/>
    <mergeCell ref="V13:X13"/>
    <mergeCell ref="Y15:AA15"/>
    <mergeCell ref="AB15:AD15"/>
    <mergeCell ref="B16:C16"/>
    <mergeCell ref="D16:F16"/>
    <mergeCell ref="G16:I16"/>
    <mergeCell ref="J16:R16"/>
    <mergeCell ref="S16:U16"/>
    <mergeCell ref="V16:X16"/>
    <mergeCell ref="Y16:AA16"/>
    <mergeCell ref="AB16:AD16"/>
    <mergeCell ref="B15:C15"/>
    <mergeCell ref="D15:F15"/>
    <mergeCell ref="G15:I15"/>
    <mergeCell ref="J15:R15"/>
    <mergeCell ref="S15:U15"/>
    <mergeCell ref="V15:X15"/>
    <mergeCell ref="Y17:AA17"/>
    <mergeCell ref="AB17:AD17"/>
    <mergeCell ref="B18:C18"/>
    <mergeCell ref="D18:F18"/>
    <mergeCell ref="G18:I18"/>
    <mergeCell ref="J18:R18"/>
    <mergeCell ref="S18:U18"/>
    <mergeCell ref="V18:X18"/>
    <mergeCell ref="Y18:AA18"/>
    <mergeCell ref="AB18:AD18"/>
    <mergeCell ref="B17:C17"/>
    <mergeCell ref="D17:F17"/>
    <mergeCell ref="G17:I17"/>
    <mergeCell ref="J17:R17"/>
    <mergeCell ref="S17:U17"/>
    <mergeCell ref="V17:X17"/>
    <mergeCell ref="Y19:AA19"/>
    <mergeCell ref="AB19:AD19"/>
    <mergeCell ref="B20:C20"/>
    <mergeCell ref="D20:F20"/>
    <mergeCell ref="G20:I20"/>
    <mergeCell ref="J20:R20"/>
    <mergeCell ref="S20:U20"/>
    <mergeCell ref="V20:X20"/>
    <mergeCell ref="Y20:AA20"/>
    <mergeCell ref="AB20:AD20"/>
    <mergeCell ref="B19:C19"/>
    <mergeCell ref="D19:F19"/>
    <mergeCell ref="G19:I19"/>
    <mergeCell ref="J19:R19"/>
    <mergeCell ref="S19:U19"/>
    <mergeCell ref="V19:X19"/>
    <mergeCell ref="Y21:AA21"/>
    <mergeCell ref="AB21:AD21"/>
    <mergeCell ref="B22:C22"/>
    <mergeCell ref="D22:F22"/>
    <mergeCell ref="G22:I22"/>
    <mergeCell ref="J22:R22"/>
    <mergeCell ref="S22:U22"/>
    <mergeCell ref="V22:X22"/>
    <mergeCell ref="Y22:AA22"/>
    <mergeCell ref="AB22:AD22"/>
    <mergeCell ref="B21:C21"/>
    <mergeCell ref="D21:F21"/>
    <mergeCell ref="G21:I21"/>
    <mergeCell ref="J21:R21"/>
    <mergeCell ref="S21:U21"/>
    <mergeCell ref="V21:X21"/>
    <mergeCell ref="Y23:AA23"/>
    <mergeCell ref="AB23:AD23"/>
    <mergeCell ref="B24:C24"/>
    <mergeCell ref="D24:F24"/>
    <mergeCell ref="G24:I24"/>
    <mergeCell ref="J24:R24"/>
    <mergeCell ref="S24:U24"/>
    <mergeCell ref="V24:X24"/>
    <mergeCell ref="Y24:AA24"/>
    <mergeCell ref="AB24:AD24"/>
    <mergeCell ref="B23:C23"/>
    <mergeCell ref="D23:F23"/>
    <mergeCell ref="G23:I23"/>
    <mergeCell ref="J23:R23"/>
    <mergeCell ref="S23:U23"/>
    <mergeCell ref="V23:X23"/>
    <mergeCell ref="Y25:AA25"/>
    <mergeCell ref="AB25:AD25"/>
    <mergeCell ref="B26:C26"/>
    <mergeCell ref="D26:F26"/>
    <mergeCell ref="G26:I26"/>
    <mergeCell ref="J26:R26"/>
    <mergeCell ref="S26:U26"/>
    <mergeCell ref="V26:X26"/>
    <mergeCell ref="Y26:AA26"/>
    <mergeCell ref="AB26:AD26"/>
    <mergeCell ref="B25:C25"/>
    <mergeCell ref="D25:F25"/>
    <mergeCell ref="G25:I25"/>
    <mergeCell ref="J25:R25"/>
    <mergeCell ref="S25:U25"/>
    <mergeCell ref="V25:X25"/>
    <mergeCell ref="Y27:AA27"/>
    <mergeCell ref="AB27:AD27"/>
    <mergeCell ref="B28:C28"/>
    <mergeCell ref="D28:F28"/>
    <mergeCell ref="G28:I28"/>
    <mergeCell ref="J28:R28"/>
    <mergeCell ref="S28:U28"/>
    <mergeCell ref="V28:X28"/>
    <mergeCell ref="Y28:AA28"/>
    <mergeCell ref="AB28:AD28"/>
    <mergeCell ref="B27:C27"/>
    <mergeCell ref="D27:F27"/>
    <mergeCell ref="G27:I27"/>
    <mergeCell ref="J27:R27"/>
    <mergeCell ref="S27:U27"/>
    <mergeCell ref="V27:X27"/>
    <mergeCell ref="Y29:AA29"/>
    <mergeCell ref="AB29:AD29"/>
    <mergeCell ref="B30:C30"/>
    <mergeCell ref="D30:F30"/>
    <mergeCell ref="G30:I30"/>
    <mergeCell ref="J30:R30"/>
    <mergeCell ref="S30:U30"/>
    <mergeCell ref="V30:X30"/>
    <mergeCell ref="Y30:AA30"/>
    <mergeCell ref="AB30:AD30"/>
    <mergeCell ref="B29:C29"/>
    <mergeCell ref="D29:F29"/>
    <mergeCell ref="G29:I29"/>
    <mergeCell ref="J29:R29"/>
    <mergeCell ref="S29:U29"/>
    <mergeCell ref="V29:X29"/>
    <mergeCell ref="Y33:AA33"/>
    <mergeCell ref="AB33:AD33"/>
    <mergeCell ref="B33:C33"/>
    <mergeCell ref="D33:F33"/>
    <mergeCell ref="G33:I33"/>
    <mergeCell ref="J33:R33"/>
    <mergeCell ref="S33:U33"/>
    <mergeCell ref="V33:X33"/>
    <mergeCell ref="Y31:AA31"/>
    <mergeCell ref="AB31:AD31"/>
    <mergeCell ref="B32:C32"/>
    <mergeCell ref="D32:F32"/>
    <mergeCell ref="G32:I32"/>
    <mergeCell ref="J32:R32"/>
    <mergeCell ref="S32:U32"/>
    <mergeCell ref="V32:X32"/>
    <mergeCell ref="Y32:AA32"/>
    <mergeCell ref="AB32:AD32"/>
    <mergeCell ref="B31:C31"/>
    <mergeCell ref="D31:F31"/>
    <mergeCell ref="G31:I31"/>
    <mergeCell ref="J31:R31"/>
    <mergeCell ref="S31:U31"/>
    <mergeCell ref="V31:X31"/>
  </mergeCells>
  <phoneticPr fontId="56" type="noConversion"/>
  <pageMargins left="0.74791666666666667" right="0.74791666666666667" top="0.98402777777777783" bottom="0.98402777777777783" header="0.51180555555555562" footer="0.51180555555555562"/>
  <pageSetup paperSize="9" scale="85" firstPageNumber="4294963191"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F221"/>
  <sheetViews>
    <sheetView showGridLines="0" zoomScaleNormal="100" workbookViewId="0">
      <pane ySplit="13" topLeftCell="A14" activePane="bottomLeft" state="frozen"/>
      <selection pane="bottomLeft" activeCell="J17" sqref="J17"/>
    </sheetView>
  </sheetViews>
  <sheetFormatPr defaultColWidth="9" defaultRowHeight="16.5" outlineLevelRow="1"/>
  <cols>
    <col min="1" max="1" width="4.75" style="31" customWidth="1"/>
    <col min="2" max="2" width="11.25" style="31" customWidth="1"/>
    <col min="3" max="3" width="14.125" style="31" customWidth="1"/>
    <col min="4" max="4" width="19.625" style="31" customWidth="1"/>
    <col min="5" max="5" width="10.875" style="31" customWidth="1"/>
    <col min="6" max="6" width="11.625" style="31" customWidth="1"/>
    <col min="7" max="7" width="10.125" style="31" customWidth="1"/>
    <col min="8" max="8" width="10" style="31" customWidth="1"/>
    <col min="9" max="9" width="14.875" style="31" customWidth="1"/>
    <col min="10" max="10" width="41.875" style="32" customWidth="1"/>
    <col min="11" max="11" width="9" style="31" customWidth="1"/>
    <col min="12" max="12" width="9.875" style="31" customWidth="1"/>
    <col min="13" max="13" width="8" style="31" customWidth="1"/>
    <col min="14" max="14" width="9" style="31" customWidth="1"/>
    <col min="15" max="15" width="6.75" style="31" customWidth="1"/>
    <col min="16" max="16" width="8.125" style="31" customWidth="1"/>
    <col min="17" max="17" width="9.25" style="31" customWidth="1"/>
    <col min="18" max="18" width="7.875" style="31" customWidth="1"/>
    <col min="19" max="19" width="9.875" style="31" customWidth="1"/>
    <col min="20" max="20" width="9.25" style="31" customWidth="1"/>
    <col min="21" max="23" width="8.375" style="31" customWidth="1"/>
    <col min="24" max="24" width="7.625" style="31" customWidth="1"/>
    <col min="25" max="25" width="8.625" style="31" customWidth="1"/>
    <col min="26" max="26" width="10.75" style="31" customWidth="1"/>
    <col min="27" max="27" width="8.125" style="31" customWidth="1"/>
    <col min="28" max="28" width="10.5" style="31" customWidth="1"/>
    <col min="29" max="29" width="10.875" style="31" customWidth="1"/>
    <col min="30" max="30" width="5" style="31" customWidth="1"/>
    <col min="31" max="31" width="10.625" style="33" customWidth="1"/>
    <col min="32" max="32" width="10.875" style="33" customWidth="1"/>
    <col min="33" max="33" width="14.5" style="31" customWidth="1"/>
    <col min="34" max="34" width="12.625" style="31" customWidth="1"/>
    <col min="35" max="35" width="11.375" style="31" bestFit="1" customWidth="1"/>
    <col min="36" max="36" width="11.25" style="31" customWidth="1"/>
    <col min="37" max="37" width="10.375" style="31" customWidth="1"/>
    <col min="38" max="16384" width="9" style="31"/>
  </cols>
  <sheetData>
    <row r="1" spans="1:32" s="26" customFormat="1" ht="16.5" customHeight="1">
      <c r="A1" s="319" t="s">
        <v>272</v>
      </c>
      <c r="B1" s="321" t="s">
        <v>273</v>
      </c>
      <c r="C1" s="322"/>
      <c r="D1" s="322"/>
      <c r="E1" s="322"/>
      <c r="F1" s="322"/>
      <c r="G1" s="322"/>
      <c r="H1" s="322"/>
      <c r="I1" s="305" t="s">
        <v>274</v>
      </c>
      <c r="J1" s="306"/>
      <c r="K1" s="298" t="s">
        <v>275</v>
      </c>
      <c r="L1" s="299"/>
      <c r="M1" s="299"/>
      <c r="N1" s="299"/>
      <c r="O1" s="299"/>
      <c r="P1" s="299"/>
      <c r="Q1" s="86"/>
      <c r="R1" s="86"/>
      <c r="S1" s="86"/>
      <c r="T1" s="25"/>
      <c r="U1" s="109"/>
    </row>
    <row r="2" spans="1:32" s="26" customFormat="1" hidden="1" outlineLevel="1">
      <c r="A2" s="320"/>
      <c r="B2" s="323"/>
      <c r="C2" s="324"/>
      <c r="D2" s="324"/>
      <c r="E2" s="324"/>
      <c r="F2" s="324"/>
      <c r="G2" s="324"/>
      <c r="H2" s="324"/>
      <c r="I2" s="48" t="s">
        <v>276</v>
      </c>
      <c r="J2" s="53" t="s">
        <v>277</v>
      </c>
      <c r="K2" s="87"/>
      <c r="L2" s="87"/>
      <c r="M2" s="87"/>
      <c r="N2" s="87"/>
      <c r="O2" s="87"/>
      <c r="P2" s="87"/>
      <c r="Q2" s="87"/>
      <c r="R2" s="87"/>
      <c r="S2" s="87"/>
      <c r="T2" s="27"/>
      <c r="U2" s="109"/>
    </row>
    <row r="3" spans="1:32" s="30" customFormat="1" ht="33" hidden="1" customHeight="1" outlineLevel="1">
      <c r="A3" s="28">
        <v>1</v>
      </c>
      <c r="B3" s="313" t="s">
        <v>535</v>
      </c>
      <c r="C3" s="314"/>
      <c r="D3" s="314"/>
      <c r="E3" s="314"/>
      <c r="F3" s="314"/>
      <c r="G3" s="314"/>
      <c r="H3" s="315"/>
      <c r="I3" s="307" t="s">
        <v>691</v>
      </c>
      <c r="J3" s="310" t="s">
        <v>278</v>
      </c>
      <c r="K3" s="300" t="s">
        <v>596</v>
      </c>
      <c r="L3" s="301"/>
      <c r="M3" s="301"/>
      <c r="N3" s="301"/>
      <c r="O3" s="301"/>
      <c r="P3" s="301"/>
      <c r="Q3" s="301"/>
      <c r="R3" s="301"/>
      <c r="S3" s="301"/>
      <c r="T3" s="302"/>
      <c r="U3" s="115"/>
      <c r="V3" s="29"/>
      <c r="W3" s="29"/>
      <c r="X3" s="29"/>
      <c r="Y3" s="29"/>
      <c r="Z3" s="29"/>
      <c r="AA3" s="29"/>
      <c r="AB3" s="29"/>
      <c r="AC3" s="29"/>
      <c r="AD3" s="29"/>
    </row>
    <row r="4" spans="1:32" s="30" customFormat="1" ht="19.5" hidden="1" customHeight="1" outlineLevel="1">
      <c r="A4" s="28">
        <v>2</v>
      </c>
      <c r="B4" s="313"/>
      <c r="C4" s="314"/>
      <c r="D4" s="314"/>
      <c r="E4" s="314"/>
      <c r="F4" s="314"/>
      <c r="G4" s="314"/>
      <c r="H4" s="315"/>
      <c r="I4" s="308"/>
      <c r="J4" s="311"/>
      <c r="K4" s="300" t="s">
        <v>594</v>
      </c>
      <c r="L4" s="301"/>
      <c r="M4" s="301"/>
      <c r="N4" s="301"/>
      <c r="O4" s="301"/>
      <c r="P4" s="301"/>
      <c r="Q4" s="301"/>
      <c r="R4" s="301"/>
      <c r="S4" s="301"/>
      <c r="T4" s="302"/>
      <c r="U4" s="116"/>
    </row>
    <row r="5" spans="1:32" s="30" customFormat="1" ht="19.5" hidden="1" customHeight="1" outlineLevel="1">
      <c r="A5" s="28">
        <v>3</v>
      </c>
      <c r="B5" s="313"/>
      <c r="C5" s="314"/>
      <c r="D5" s="314"/>
      <c r="E5" s="314"/>
      <c r="F5" s="314"/>
      <c r="G5" s="314"/>
      <c r="H5" s="315"/>
      <c r="I5" s="308"/>
      <c r="J5" s="310" t="s">
        <v>599</v>
      </c>
      <c r="K5" s="300" t="s">
        <v>595</v>
      </c>
      <c r="L5" s="301"/>
      <c r="M5" s="301"/>
      <c r="N5" s="301"/>
      <c r="O5" s="301"/>
      <c r="P5" s="301"/>
      <c r="Q5" s="301"/>
      <c r="R5" s="301"/>
      <c r="S5" s="301"/>
      <c r="T5" s="302"/>
      <c r="U5" s="116"/>
    </row>
    <row r="6" spans="1:32" s="30" customFormat="1" ht="19.5" hidden="1" customHeight="1" outlineLevel="1">
      <c r="A6" s="28">
        <v>4</v>
      </c>
      <c r="B6" s="313"/>
      <c r="C6" s="314"/>
      <c r="D6" s="314"/>
      <c r="E6" s="314"/>
      <c r="F6" s="314"/>
      <c r="G6" s="314"/>
      <c r="H6" s="315"/>
      <c r="I6" s="308"/>
      <c r="J6" s="312"/>
      <c r="K6" s="300" t="s">
        <v>598</v>
      </c>
      <c r="L6" s="301"/>
      <c r="M6" s="301"/>
      <c r="N6" s="301"/>
      <c r="O6" s="301"/>
      <c r="P6" s="301"/>
      <c r="Q6" s="301"/>
      <c r="R6" s="301"/>
      <c r="S6" s="301"/>
      <c r="T6" s="302"/>
      <c r="U6" s="116"/>
    </row>
    <row r="7" spans="1:32" s="30" customFormat="1" ht="63" hidden="1" customHeight="1" outlineLevel="1">
      <c r="A7" s="28">
        <v>5</v>
      </c>
      <c r="B7" s="316"/>
      <c r="C7" s="317"/>
      <c r="D7" s="317"/>
      <c r="E7" s="317"/>
      <c r="F7" s="317"/>
      <c r="G7" s="317"/>
      <c r="H7" s="318"/>
      <c r="I7" s="309"/>
      <c r="J7" s="311"/>
      <c r="K7" s="300" t="s">
        <v>597</v>
      </c>
      <c r="L7" s="303"/>
      <c r="M7" s="303"/>
      <c r="N7" s="303"/>
      <c r="O7" s="303"/>
      <c r="P7" s="303"/>
      <c r="Q7" s="303"/>
      <c r="R7" s="303"/>
      <c r="S7" s="303"/>
      <c r="T7" s="304"/>
      <c r="U7" s="117"/>
    </row>
    <row r="8" spans="1:32" ht="42" customHeight="1" collapsed="1"/>
    <row r="9" spans="1:32" ht="15.75" customHeight="1">
      <c r="A9" s="325" t="s">
        <v>272</v>
      </c>
      <c r="B9" s="326" t="s">
        <v>279</v>
      </c>
      <c r="C9" s="326"/>
      <c r="D9" s="326"/>
      <c r="E9" s="327" t="s">
        <v>15</v>
      </c>
      <c r="F9" s="328"/>
      <c r="G9" s="328"/>
      <c r="H9" s="329"/>
      <c r="I9" s="325" t="s">
        <v>280</v>
      </c>
      <c r="J9" s="325" t="s">
        <v>281</v>
      </c>
      <c r="K9" s="326" t="s">
        <v>282</v>
      </c>
      <c r="L9" s="326"/>
      <c r="M9" s="326"/>
      <c r="N9" s="326"/>
      <c r="O9" s="333" t="s">
        <v>283</v>
      </c>
      <c r="P9" s="345" t="s">
        <v>555</v>
      </c>
      <c r="Q9" s="345"/>
      <c r="R9" s="345"/>
      <c r="S9" s="345"/>
      <c r="T9" s="345"/>
      <c r="U9" s="345"/>
      <c r="V9" s="345"/>
      <c r="W9" s="345"/>
      <c r="X9" s="345"/>
      <c r="Y9" s="339" t="s">
        <v>284</v>
      </c>
      <c r="Z9" s="339" t="s">
        <v>285</v>
      </c>
      <c r="AA9" s="339" t="s">
        <v>286</v>
      </c>
      <c r="AB9" s="339" t="s">
        <v>287</v>
      </c>
      <c r="AC9" s="339" t="s">
        <v>288</v>
      </c>
      <c r="AD9" s="339" t="s">
        <v>289</v>
      </c>
      <c r="AE9" s="31"/>
      <c r="AF9" s="31"/>
    </row>
    <row r="10" spans="1:32" ht="15.75" customHeight="1">
      <c r="A10" s="325"/>
      <c r="B10" s="326"/>
      <c r="C10" s="326"/>
      <c r="D10" s="326"/>
      <c r="E10" s="330"/>
      <c r="F10" s="331"/>
      <c r="G10" s="331"/>
      <c r="H10" s="332"/>
      <c r="I10" s="325"/>
      <c r="J10" s="325"/>
      <c r="K10" s="326"/>
      <c r="L10" s="326"/>
      <c r="M10" s="326"/>
      <c r="N10" s="326"/>
      <c r="O10" s="333"/>
      <c r="P10" s="342" t="s">
        <v>554</v>
      </c>
      <c r="Q10" s="343"/>
      <c r="R10" s="343"/>
      <c r="S10" s="344"/>
      <c r="T10" s="346" t="s">
        <v>290</v>
      </c>
      <c r="U10" s="347"/>
      <c r="V10" s="347"/>
      <c r="W10" s="348"/>
      <c r="X10" s="125" t="s">
        <v>291</v>
      </c>
      <c r="Y10" s="340"/>
      <c r="Z10" s="340"/>
      <c r="AA10" s="340"/>
      <c r="AB10" s="340"/>
      <c r="AC10" s="340"/>
      <c r="AD10" s="340"/>
      <c r="AE10" s="31"/>
      <c r="AF10" s="31"/>
    </row>
    <row r="11" spans="1:32" ht="24.75">
      <c r="A11" s="325"/>
      <c r="B11" s="90" t="s">
        <v>292</v>
      </c>
      <c r="C11" s="91" t="s">
        <v>293</v>
      </c>
      <c r="D11" s="89" t="s">
        <v>294</v>
      </c>
      <c r="E11" s="89" t="s">
        <v>295</v>
      </c>
      <c r="F11" s="89" t="s">
        <v>296</v>
      </c>
      <c r="G11" s="89" t="s">
        <v>297</v>
      </c>
      <c r="H11" s="89" t="s">
        <v>298</v>
      </c>
      <c r="I11" s="325"/>
      <c r="J11" s="325"/>
      <c r="K11" s="89" t="s">
        <v>299</v>
      </c>
      <c r="L11" s="34" t="s">
        <v>300</v>
      </c>
      <c r="M11" s="89" t="s">
        <v>301</v>
      </c>
      <c r="N11" s="34" t="s">
        <v>302</v>
      </c>
      <c r="O11" s="333"/>
      <c r="P11" s="92" t="s">
        <v>303</v>
      </c>
      <c r="Q11" s="35" t="s">
        <v>304</v>
      </c>
      <c r="R11" s="92" t="s">
        <v>305</v>
      </c>
      <c r="S11" s="35" t="s">
        <v>302</v>
      </c>
      <c r="T11" s="93" t="s">
        <v>556</v>
      </c>
      <c r="U11" s="108" t="s">
        <v>306</v>
      </c>
      <c r="V11" s="93" t="s">
        <v>682</v>
      </c>
      <c r="W11" s="123" t="s">
        <v>683</v>
      </c>
      <c r="X11" s="123" t="s">
        <v>307</v>
      </c>
      <c r="Y11" s="341"/>
      <c r="Z11" s="341"/>
      <c r="AA11" s="341"/>
      <c r="AB11" s="341"/>
      <c r="AC11" s="341"/>
      <c r="AD11" s="341"/>
      <c r="AE11" s="31"/>
      <c r="AF11" s="31"/>
    </row>
    <row r="12" spans="1:32" s="39" customFormat="1" ht="16.5" customHeight="1">
      <c r="A12" s="85">
        <v>1</v>
      </c>
      <c r="B12" s="292" t="s">
        <v>308</v>
      </c>
      <c r="C12" s="82"/>
      <c r="D12" s="83" t="s">
        <v>309</v>
      </c>
      <c r="E12" s="85" t="s">
        <v>16</v>
      </c>
      <c r="F12" s="85" t="s">
        <v>16</v>
      </c>
      <c r="G12" s="85" t="s">
        <v>16</v>
      </c>
      <c r="H12" s="85" t="s">
        <v>16</v>
      </c>
      <c r="I12" s="85" t="s">
        <v>16</v>
      </c>
      <c r="J12" s="37"/>
      <c r="K12" s="110"/>
      <c r="L12" s="110"/>
      <c r="M12" s="110"/>
      <c r="N12" s="110"/>
      <c r="O12" s="85"/>
      <c r="P12" s="85"/>
      <c r="Q12" s="85"/>
      <c r="R12" s="85"/>
      <c r="S12" s="85"/>
      <c r="T12" s="85"/>
      <c r="U12" s="107"/>
      <c r="V12" s="38"/>
      <c r="W12" s="38"/>
      <c r="X12" s="38"/>
      <c r="Y12" s="85"/>
      <c r="Z12" s="85"/>
      <c r="AA12" s="85"/>
      <c r="AB12" s="85"/>
      <c r="AC12" s="128"/>
      <c r="AD12" s="85"/>
    </row>
    <row r="13" spans="1:32" s="39" customFormat="1" ht="16.5" customHeight="1">
      <c r="A13" s="85">
        <v>2</v>
      </c>
      <c r="B13" s="293"/>
      <c r="C13" s="82"/>
      <c r="D13" s="349" t="s">
        <v>310</v>
      </c>
      <c r="E13" s="85" t="s">
        <v>16</v>
      </c>
      <c r="F13" s="85" t="s">
        <v>19</v>
      </c>
      <c r="G13" s="85" t="s">
        <v>16</v>
      </c>
      <c r="H13" s="85" t="s">
        <v>16</v>
      </c>
      <c r="I13" s="292" t="s">
        <v>20</v>
      </c>
      <c r="J13" s="351" t="s">
        <v>311</v>
      </c>
      <c r="K13" s="295"/>
      <c r="L13" s="295"/>
      <c r="M13" s="295"/>
      <c r="N13" s="295"/>
      <c r="O13" s="85"/>
      <c r="P13" s="85"/>
      <c r="Q13" s="85"/>
      <c r="R13" s="85"/>
      <c r="S13" s="85"/>
      <c r="T13" s="85"/>
      <c r="U13" s="107"/>
      <c r="V13" s="38"/>
      <c r="W13" s="38"/>
      <c r="X13" s="38"/>
      <c r="Y13" s="85"/>
      <c r="Z13" s="85"/>
      <c r="AA13" s="292" t="s">
        <v>21</v>
      </c>
      <c r="AB13" s="85"/>
      <c r="AC13" s="128"/>
      <c r="AD13" s="85"/>
    </row>
    <row r="14" spans="1:32" s="39" customFormat="1" ht="16.5" customHeight="1">
      <c r="A14" s="85">
        <v>3</v>
      </c>
      <c r="B14" s="293"/>
      <c r="C14" s="82"/>
      <c r="D14" s="350"/>
      <c r="E14" s="85" t="s">
        <v>16</v>
      </c>
      <c r="F14" s="85" t="s">
        <v>16</v>
      </c>
      <c r="G14" s="85" t="s">
        <v>16</v>
      </c>
      <c r="H14" s="85" t="s">
        <v>19</v>
      </c>
      <c r="I14" s="293"/>
      <c r="J14" s="352"/>
      <c r="K14" s="297"/>
      <c r="L14" s="296"/>
      <c r="M14" s="296"/>
      <c r="N14" s="297"/>
      <c r="O14" s="85"/>
      <c r="P14" s="85"/>
      <c r="Q14" s="85"/>
      <c r="R14" s="85"/>
      <c r="S14" s="85"/>
      <c r="T14" s="85"/>
      <c r="U14" s="107"/>
      <c r="V14" s="38"/>
      <c r="W14" s="38"/>
      <c r="X14" s="38"/>
      <c r="Y14" s="85"/>
      <c r="Z14" s="85"/>
      <c r="AA14" s="294"/>
      <c r="AB14" s="85"/>
      <c r="AC14" s="128"/>
      <c r="AD14" s="85"/>
    </row>
    <row r="15" spans="1:32" s="39" customFormat="1" ht="16.5" customHeight="1">
      <c r="A15" s="85">
        <v>4</v>
      </c>
      <c r="B15" s="293"/>
      <c r="C15" s="82"/>
      <c r="D15" s="43" t="s">
        <v>312</v>
      </c>
      <c r="E15" s="85" t="s">
        <v>16</v>
      </c>
      <c r="F15" s="85" t="s">
        <v>16</v>
      </c>
      <c r="G15" s="85" t="s">
        <v>16</v>
      </c>
      <c r="H15" s="85" t="s">
        <v>16</v>
      </c>
      <c r="I15" s="85" t="s">
        <v>16</v>
      </c>
      <c r="J15" s="85"/>
      <c r="K15" s="110"/>
      <c r="L15" s="110"/>
      <c r="M15" s="110"/>
      <c r="N15" s="110"/>
      <c r="O15" s="85"/>
      <c r="P15" s="85"/>
      <c r="Q15" s="85"/>
      <c r="R15" s="85"/>
      <c r="S15" s="85"/>
      <c r="T15" s="85"/>
      <c r="U15" s="107"/>
      <c r="V15" s="38"/>
      <c r="W15" s="38"/>
      <c r="X15" s="38"/>
      <c r="Y15" s="85"/>
      <c r="Z15" s="85"/>
      <c r="AA15" s="85"/>
      <c r="AB15" s="85"/>
      <c r="AC15" s="128"/>
      <c r="AD15" s="85"/>
    </row>
    <row r="16" spans="1:32" s="39" customFormat="1" ht="16.5" customHeight="1">
      <c r="A16" s="85">
        <v>5</v>
      </c>
      <c r="B16" s="293"/>
      <c r="C16" s="82"/>
      <c r="D16" s="43" t="s">
        <v>313</v>
      </c>
      <c r="E16" s="85" t="s">
        <v>16</v>
      </c>
      <c r="F16" s="85" t="s">
        <v>16</v>
      </c>
      <c r="G16" s="85" t="s">
        <v>16</v>
      </c>
      <c r="H16" s="85" t="s">
        <v>16</v>
      </c>
      <c r="I16" s="85" t="s">
        <v>16</v>
      </c>
      <c r="J16" s="37"/>
      <c r="K16" s="110"/>
      <c r="L16" s="110"/>
      <c r="M16" s="110"/>
      <c r="N16" s="110"/>
      <c r="O16" s="85"/>
      <c r="P16" s="85"/>
      <c r="Q16" s="85"/>
      <c r="R16" s="85"/>
      <c r="S16" s="85"/>
      <c r="T16" s="85"/>
      <c r="U16" s="107"/>
      <c r="V16" s="38"/>
      <c r="W16" s="38"/>
      <c r="X16" s="38"/>
      <c r="Y16" s="85"/>
      <c r="Z16" s="85"/>
      <c r="AA16" s="85"/>
      <c r="AB16" s="85"/>
      <c r="AC16" s="128"/>
      <c r="AD16" s="85"/>
    </row>
    <row r="17" spans="1:30" s="39" customFormat="1" ht="16.5" customHeight="1">
      <c r="A17" s="85">
        <v>6</v>
      </c>
      <c r="B17" s="293"/>
      <c r="C17" s="82"/>
      <c r="D17" s="43" t="s">
        <v>314</v>
      </c>
      <c r="E17" s="85" t="s">
        <v>16</v>
      </c>
      <c r="F17" s="85" t="s">
        <v>16</v>
      </c>
      <c r="G17" s="85" t="s">
        <v>16</v>
      </c>
      <c r="H17" s="85" t="s">
        <v>16</v>
      </c>
      <c r="I17" s="85" t="s">
        <v>16</v>
      </c>
      <c r="J17" s="37"/>
      <c r="K17" s="110"/>
      <c r="L17" s="110"/>
      <c r="M17" s="110"/>
      <c r="N17" s="110"/>
      <c r="O17" s="85"/>
      <c r="P17" s="85"/>
      <c r="Q17" s="85"/>
      <c r="R17" s="85"/>
      <c r="S17" s="85"/>
      <c r="T17" s="85"/>
      <c r="U17" s="107"/>
      <c r="V17" s="38"/>
      <c r="W17" s="38"/>
      <c r="X17" s="38"/>
      <c r="Y17" s="85"/>
      <c r="Z17" s="85"/>
      <c r="AA17" s="85"/>
      <c r="AB17" s="85"/>
      <c r="AC17" s="128"/>
      <c r="AD17" s="85"/>
    </row>
    <row r="18" spans="1:30" s="39" customFormat="1" ht="16.5" customHeight="1">
      <c r="A18" s="85">
        <v>7</v>
      </c>
      <c r="B18" s="293"/>
      <c r="C18" s="82"/>
      <c r="D18" s="43" t="s">
        <v>315</v>
      </c>
      <c r="E18" s="85" t="s">
        <v>16</v>
      </c>
      <c r="F18" s="85" t="s">
        <v>16</v>
      </c>
      <c r="G18" s="85" t="s">
        <v>16</v>
      </c>
      <c r="H18" s="85" t="s">
        <v>16</v>
      </c>
      <c r="I18" s="85" t="s">
        <v>16</v>
      </c>
      <c r="J18" s="37"/>
      <c r="K18" s="110"/>
      <c r="L18" s="110"/>
      <c r="M18" s="110"/>
      <c r="N18" s="110"/>
      <c r="O18" s="85"/>
      <c r="P18" s="85"/>
      <c r="Q18" s="85"/>
      <c r="R18" s="85"/>
      <c r="S18" s="85"/>
      <c r="T18" s="85"/>
      <c r="U18" s="107"/>
      <c r="V18" s="38"/>
      <c r="W18" s="38"/>
      <c r="X18" s="38"/>
      <c r="Y18" s="85"/>
      <c r="Z18" s="85"/>
      <c r="AA18" s="85"/>
      <c r="AB18" s="85"/>
      <c r="AC18" s="128"/>
      <c r="AD18" s="85"/>
    </row>
    <row r="19" spans="1:30" s="39" customFormat="1" ht="16.5" customHeight="1">
      <c r="A19" s="85">
        <v>8</v>
      </c>
      <c r="B19" s="293"/>
      <c r="C19" s="82"/>
      <c r="D19" s="43" t="s">
        <v>316</v>
      </c>
      <c r="E19" s="85" t="s">
        <v>16</v>
      </c>
      <c r="F19" s="85" t="s">
        <v>16</v>
      </c>
      <c r="G19" s="85" t="s">
        <v>16</v>
      </c>
      <c r="H19" s="85" t="s">
        <v>16</v>
      </c>
      <c r="I19" s="85" t="s">
        <v>16</v>
      </c>
      <c r="J19" s="37"/>
      <c r="K19" s="110"/>
      <c r="L19" s="110"/>
      <c r="M19" s="110"/>
      <c r="N19" s="110"/>
      <c r="O19" s="85"/>
      <c r="P19" s="85"/>
      <c r="Q19" s="85"/>
      <c r="R19" s="85"/>
      <c r="S19" s="85"/>
      <c r="T19" s="85"/>
      <c r="U19" s="107"/>
      <c r="V19" s="38"/>
      <c r="W19" s="38"/>
      <c r="X19" s="38"/>
      <c r="Y19" s="85"/>
      <c r="Z19" s="85"/>
      <c r="AA19" s="85"/>
      <c r="AB19" s="85"/>
      <c r="AC19" s="128"/>
      <c r="AD19" s="85"/>
    </row>
    <row r="20" spans="1:30" s="39" customFormat="1" ht="16.5" customHeight="1">
      <c r="A20" s="85">
        <v>9</v>
      </c>
      <c r="B20" s="293"/>
      <c r="C20" s="82"/>
      <c r="D20" s="43" t="s">
        <v>317</v>
      </c>
      <c r="E20" s="85" t="s">
        <v>16</v>
      </c>
      <c r="F20" s="85" t="s">
        <v>16</v>
      </c>
      <c r="G20" s="85" t="s">
        <v>16</v>
      </c>
      <c r="H20" s="85" t="s">
        <v>16</v>
      </c>
      <c r="I20" s="85" t="s">
        <v>16</v>
      </c>
      <c r="J20" s="54"/>
      <c r="K20" s="110"/>
      <c r="L20" s="110"/>
      <c r="M20" s="110"/>
      <c r="N20" s="110"/>
      <c r="O20" s="85"/>
      <c r="P20" s="85"/>
      <c r="Q20" s="85"/>
      <c r="R20" s="85"/>
      <c r="S20" s="85"/>
      <c r="T20" s="85"/>
      <c r="U20" s="107"/>
      <c r="V20" s="38"/>
      <c r="W20" s="38"/>
      <c r="X20" s="38"/>
      <c r="Y20" s="85"/>
      <c r="Z20" s="85"/>
      <c r="AA20" s="85"/>
      <c r="AB20" s="85"/>
      <c r="AC20" s="128"/>
      <c r="AD20" s="85"/>
    </row>
    <row r="21" spans="1:30" s="39" customFormat="1" ht="16.5" customHeight="1">
      <c r="A21" s="85">
        <v>10</v>
      </c>
      <c r="B21" s="293"/>
      <c r="C21" s="82"/>
      <c r="D21" s="43" t="s">
        <v>318</v>
      </c>
      <c r="E21" s="85" t="s">
        <v>16</v>
      </c>
      <c r="F21" s="85" t="s">
        <v>16</v>
      </c>
      <c r="G21" s="85" t="s">
        <v>16</v>
      </c>
      <c r="H21" s="85" t="s">
        <v>16</v>
      </c>
      <c r="I21" s="85" t="s">
        <v>16</v>
      </c>
      <c r="J21" s="37"/>
      <c r="K21" s="110"/>
      <c r="L21" s="110"/>
      <c r="M21" s="110"/>
      <c r="N21" s="110"/>
      <c r="O21" s="85"/>
      <c r="P21" s="85"/>
      <c r="Q21" s="85"/>
      <c r="R21" s="85"/>
      <c r="S21" s="85"/>
      <c r="T21" s="85"/>
      <c r="U21" s="107"/>
      <c r="V21" s="38"/>
      <c r="W21" s="38"/>
      <c r="X21" s="38"/>
      <c r="Y21" s="85"/>
      <c r="Z21" s="85"/>
      <c r="AA21" s="85"/>
      <c r="AB21" s="85"/>
      <c r="AC21" s="128"/>
      <c r="AD21" s="85"/>
    </row>
    <row r="22" spans="1:30" s="39" customFormat="1" ht="16.5" customHeight="1">
      <c r="A22" s="85">
        <v>11</v>
      </c>
      <c r="B22" s="293"/>
      <c r="C22" s="82"/>
      <c r="D22" s="85" t="s">
        <v>319</v>
      </c>
      <c r="E22" s="85" t="s">
        <v>16</v>
      </c>
      <c r="F22" s="85" t="s">
        <v>16</v>
      </c>
      <c r="G22" s="85" t="s">
        <v>16</v>
      </c>
      <c r="H22" s="85" t="s">
        <v>16</v>
      </c>
      <c r="I22" s="85" t="s">
        <v>16</v>
      </c>
      <c r="J22" s="37"/>
      <c r="K22" s="110"/>
      <c r="L22" s="110"/>
      <c r="M22" s="110"/>
      <c r="N22" s="110"/>
      <c r="O22" s="85"/>
      <c r="P22" s="85"/>
      <c r="Q22" s="85"/>
      <c r="R22" s="85"/>
      <c r="S22" s="85"/>
      <c r="T22" s="85"/>
      <c r="U22" s="107"/>
      <c r="V22" s="38"/>
      <c r="W22" s="38"/>
      <c r="X22" s="38"/>
      <c r="Y22" s="85"/>
      <c r="Z22" s="85"/>
      <c r="AA22" s="85"/>
      <c r="AB22" s="85"/>
      <c r="AC22" s="128"/>
      <c r="AD22" s="85"/>
    </row>
    <row r="23" spans="1:30" s="39" customFormat="1" ht="16.5" customHeight="1">
      <c r="A23" s="85">
        <v>12</v>
      </c>
      <c r="B23" s="293"/>
      <c r="C23" s="82"/>
      <c r="D23" s="85" t="s">
        <v>320</v>
      </c>
      <c r="E23" s="85" t="s">
        <v>16</v>
      </c>
      <c r="F23" s="85" t="s">
        <v>16</v>
      </c>
      <c r="G23" s="85" t="s">
        <v>16</v>
      </c>
      <c r="H23" s="85" t="s">
        <v>16</v>
      </c>
      <c r="I23" s="85" t="s">
        <v>16</v>
      </c>
      <c r="J23" s="37"/>
      <c r="K23" s="110"/>
      <c r="L23" s="110"/>
      <c r="M23" s="110"/>
      <c r="N23" s="110"/>
      <c r="O23" s="85"/>
      <c r="P23" s="85"/>
      <c r="Q23" s="85"/>
      <c r="R23" s="85"/>
      <c r="S23" s="85"/>
      <c r="T23" s="85"/>
      <c r="U23" s="107"/>
      <c r="V23" s="38"/>
      <c r="W23" s="38"/>
      <c r="X23" s="38"/>
      <c r="Y23" s="85"/>
      <c r="Z23" s="85"/>
      <c r="AA23" s="85"/>
      <c r="AB23" s="85"/>
      <c r="AC23" s="128"/>
      <c r="AD23" s="85"/>
    </row>
    <row r="24" spans="1:30" s="39" customFormat="1" ht="16.5" customHeight="1">
      <c r="A24" s="85">
        <v>13</v>
      </c>
      <c r="B24" s="293"/>
      <c r="C24" s="82"/>
      <c r="D24" s="36" t="s">
        <v>321</v>
      </c>
      <c r="E24" s="85" t="s">
        <v>16</v>
      </c>
      <c r="F24" s="85" t="s">
        <v>16</v>
      </c>
      <c r="G24" s="85" t="s">
        <v>16</v>
      </c>
      <c r="H24" s="85" t="s">
        <v>16</v>
      </c>
      <c r="I24" s="85" t="s">
        <v>16</v>
      </c>
      <c r="J24" s="37"/>
      <c r="K24" s="110"/>
      <c r="L24" s="110"/>
      <c r="M24" s="110"/>
      <c r="N24" s="110"/>
      <c r="O24" s="85"/>
      <c r="P24" s="85"/>
      <c r="Q24" s="85"/>
      <c r="R24" s="85"/>
      <c r="S24" s="85"/>
      <c r="T24" s="85"/>
      <c r="U24" s="107"/>
      <c r="V24" s="38"/>
      <c r="W24" s="38"/>
      <c r="X24" s="38"/>
      <c r="Y24" s="85"/>
      <c r="Z24" s="85"/>
      <c r="AA24" s="85"/>
      <c r="AB24" s="85"/>
      <c r="AC24" s="128"/>
      <c r="AD24" s="85"/>
    </row>
    <row r="25" spans="1:30" s="39" customFormat="1" ht="16.5" customHeight="1">
      <c r="A25" s="85">
        <v>14</v>
      </c>
      <c r="B25" s="293"/>
      <c r="C25" s="82"/>
      <c r="D25" s="36" t="s">
        <v>322</v>
      </c>
      <c r="E25" s="85" t="s">
        <v>16</v>
      </c>
      <c r="F25" s="85" t="s">
        <v>16</v>
      </c>
      <c r="G25" s="85" t="s">
        <v>16</v>
      </c>
      <c r="H25" s="85" t="s">
        <v>16</v>
      </c>
      <c r="I25" s="85" t="s">
        <v>16</v>
      </c>
      <c r="J25" s="85"/>
      <c r="K25" s="112"/>
      <c r="L25" s="112"/>
      <c r="M25" s="111"/>
      <c r="N25" s="112"/>
      <c r="O25" s="36"/>
      <c r="P25" s="36"/>
      <c r="Q25" s="36"/>
      <c r="R25" s="36"/>
      <c r="S25" s="36"/>
      <c r="T25" s="85"/>
      <c r="U25" s="107"/>
      <c r="V25" s="85"/>
      <c r="W25" s="124"/>
      <c r="X25" s="124"/>
      <c r="Y25" s="85"/>
      <c r="Z25" s="85"/>
      <c r="AA25" s="85"/>
      <c r="AB25" s="85"/>
      <c r="AC25" s="128"/>
      <c r="AD25" s="85"/>
    </row>
    <row r="26" spans="1:30" s="39" customFormat="1" ht="16.5" customHeight="1">
      <c r="A26" s="85">
        <v>15</v>
      </c>
      <c r="B26" s="293"/>
      <c r="C26" s="82"/>
      <c r="D26" s="36" t="s">
        <v>323</v>
      </c>
      <c r="E26" s="85" t="s">
        <v>16</v>
      </c>
      <c r="F26" s="85" t="s">
        <v>16</v>
      </c>
      <c r="G26" s="85" t="s">
        <v>16</v>
      </c>
      <c r="H26" s="85" t="s">
        <v>16</v>
      </c>
      <c r="I26" s="85" t="s">
        <v>16</v>
      </c>
      <c r="J26" s="85"/>
      <c r="K26" s="112"/>
      <c r="L26" s="112"/>
      <c r="M26" s="111"/>
      <c r="N26" s="112"/>
      <c r="O26" s="36"/>
      <c r="P26" s="36"/>
      <c r="Q26" s="36"/>
      <c r="R26" s="36"/>
      <c r="S26" s="36"/>
      <c r="T26" s="85"/>
      <c r="U26" s="107"/>
      <c r="V26" s="85"/>
      <c r="W26" s="124"/>
      <c r="X26" s="124"/>
      <c r="Y26" s="85"/>
      <c r="Z26" s="85"/>
      <c r="AA26" s="85"/>
      <c r="AB26" s="85"/>
      <c r="AC26" s="128"/>
      <c r="AD26" s="85"/>
    </row>
    <row r="27" spans="1:30" s="39" customFormat="1" ht="16.5" customHeight="1">
      <c r="A27" s="85">
        <v>16</v>
      </c>
      <c r="B27" s="293"/>
      <c r="C27" s="82"/>
      <c r="D27" s="81" t="s">
        <v>324</v>
      </c>
      <c r="E27" s="85" t="s">
        <v>16</v>
      </c>
      <c r="F27" s="85" t="s">
        <v>16</v>
      </c>
      <c r="G27" s="85" t="s">
        <v>16</v>
      </c>
      <c r="H27" s="85" t="s">
        <v>16</v>
      </c>
      <c r="I27" s="85" t="s">
        <v>16</v>
      </c>
      <c r="J27" s="37"/>
      <c r="K27" s="110"/>
      <c r="L27" s="110"/>
      <c r="M27" s="110"/>
      <c r="N27" s="110"/>
      <c r="O27" s="85"/>
      <c r="P27" s="85"/>
      <c r="Q27" s="85"/>
      <c r="R27" s="85"/>
      <c r="S27" s="85"/>
      <c r="T27" s="85"/>
      <c r="U27" s="107"/>
      <c r="V27" s="38"/>
      <c r="W27" s="38"/>
      <c r="X27" s="38"/>
      <c r="Y27" s="85"/>
      <c r="Z27" s="85"/>
      <c r="AA27" s="85"/>
      <c r="AB27" s="85"/>
      <c r="AC27" s="128"/>
      <c r="AD27" s="85"/>
    </row>
    <row r="28" spans="1:30" s="39" customFormat="1" ht="16.5" customHeight="1">
      <c r="A28" s="85">
        <v>17</v>
      </c>
      <c r="B28" s="294"/>
      <c r="C28" s="82"/>
      <c r="D28" s="85" t="s">
        <v>325</v>
      </c>
      <c r="E28" s="85" t="s">
        <v>19</v>
      </c>
      <c r="F28" s="85" t="s">
        <v>16</v>
      </c>
      <c r="G28" s="85" t="s">
        <v>16</v>
      </c>
      <c r="H28" s="85" t="s">
        <v>16</v>
      </c>
      <c r="I28" s="85" t="s">
        <v>20</v>
      </c>
      <c r="J28" s="49" t="s">
        <v>326</v>
      </c>
      <c r="K28" s="110"/>
      <c r="L28" s="110"/>
      <c r="M28" s="110"/>
      <c r="N28" s="110"/>
      <c r="O28" s="85"/>
      <c r="P28" s="85"/>
      <c r="Q28" s="85"/>
      <c r="R28" s="85"/>
      <c r="S28" s="85"/>
      <c r="T28" s="85"/>
      <c r="U28" s="107"/>
      <c r="V28" s="38"/>
      <c r="W28" s="38"/>
      <c r="X28" s="38"/>
      <c r="Y28" s="85"/>
      <c r="Z28" s="85" t="s">
        <v>684</v>
      </c>
      <c r="AA28" s="85" t="s">
        <v>21</v>
      </c>
      <c r="AB28" s="85" t="s">
        <v>686</v>
      </c>
      <c r="AC28" s="128"/>
      <c r="AD28" s="85"/>
    </row>
    <row r="29" spans="1:30" s="39" customFormat="1" ht="16.5" customHeight="1" collapsed="1">
      <c r="A29" s="85">
        <v>18</v>
      </c>
      <c r="B29" s="293" t="s">
        <v>327</v>
      </c>
      <c r="C29" s="292" t="s">
        <v>328</v>
      </c>
      <c r="D29" s="43" t="s">
        <v>329</v>
      </c>
      <c r="E29" s="85" t="s">
        <v>16</v>
      </c>
      <c r="F29" s="85" t="s">
        <v>16</v>
      </c>
      <c r="G29" s="85" t="s">
        <v>16</v>
      </c>
      <c r="H29" s="85" t="s">
        <v>16</v>
      </c>
      <c r="I29" s="85" t="s">
        <v>16</v>
      </c>
      <c r="J29" s="37"/>
      <c r="K29" s="110"/>
      <c r="L29" s="110"/>
      <c r="M29" s="110"/>
      <c r="N29" s="110"/>
      <c r="O29" s="85"/>
      <c r="P29" s="85"/>
      <c r="Q29" s="85"/>
      <c r="R29" s="85"/>
      <c r="S29" s="85"/>
      <c r="T29" s="85"/>
      <c r="U29" s="107"/>
      <c r="V29" s="38"/>
      <c r="W29" s="38"/>
      <c r="X29" s="38"/>
      <c r="Y29" s="85"/>
      <c r="Z29" s="85"/>
      <c r="AA29" s="85"/>
      <c r="AB29" s="85"/>
      <c r="AC29" s="128"/>
      <c r="AD29" s="85"/>
    </row>
    <row r="30" spans="1:30" s="39" customFormat="1" ht="16.5" customHeight="1">
      <c r="A30" s="85">
        <v>19</v>
      </c>
      <c r="B30" s="293"/>
      <c r="C30" s="293"/>
      <c r="D30" s="337" t="s">
        <v>328</v>
      </c>
      <c r="E30" s="85" t="s">
        <v>16</v>
      </c>
      <c r="F30" s="85" t="s">
        <v>19</v>
      </c>
      <c r="G30" s="85" t="s">
        <v>16</v>
      </c>
      <c r="H30" s="85" t="s">
        <v>19</v>
      </c>
      <c r="I30" s="83" t="s">
        <v>20</v>
      </c>
      <c r="J30" s="49" t="s">
        <v>330</v>
      </c>
      <c r="K30" s="110"/>
      <c r="L30" s="110"/>
      <c r="M30" s="110"/>
      <c r="N30" s="110"/>
      <c r="O30" s="85"/>
      <c r="P30" s="85"/>
      <c r="Q30" s="85"/>
      <c r="R30" s="85"/>
      <c r="S30" s="85"/>
      <c r="T30" s="85"/>
      <c r="U30" s="107"/>
      <c r="V30" s="38"/>
      <c r="W30" s="38"/>
      <c r="X30" s="38"/>
      <c r="Y30" s="85"/>
      <c r="Z30" s="85" t="s">
        <v>685</v>
      </c>
      <c r="AA30" s="85" t="s">
        <v>21</v>
      </c>
      <c r="AB30" s="85" t="s">
        <v>686</v>
      </c>
      <c r="AC30" s="128"/>
      <c r="AD30" s="85"/>
    </row>
    <row r="31" spans="1:30" s="39" customFormat="1" ht="16.5" customHeight="1">
      <c r="A31" s="85">
        <v>20</v>
      </c>
      <c r="B31" s="293"/>
      <c r="C31" s="293"/>
      <c r="D31" s="338"/>
      <c r="E31" s="85" t="s">
        <v>16</v>
      </c>
      <c r="F31" s="85" t="s">
        <v>19</v>
      </c>
      <c r="G31" s="85" t="s">
        <v>19</v>
      </c>
      <c r="H31" s="85" t="s">
        <v>19</v>
      </c>
      <c r="I31" s="83" t="s">
        <v>20</v>
      </c>
      <c r="J31" s="49" t="s">
        <v>331</v>
      </c>
      <c r="K31" s="110"/>
      <c r="L31" s="110"/>
      <c r="M31" s="110"/>
      <c r="N31" s="110"/>
      <c r="O31" s="85"/>
      <c r="P31" s="85"/>
      <c r="Q31" s="85"/>
      <c r="R31" s="85"/>
      <c r="S31" s="85"/>
      <c r="T31" s="85"/>
      <c r="U31" s="107"/>
      <c r="V31" s="38"/>
      <c r="W31" s="38"/>
      <c r="X31" s="38"/>
      <c r="Y31" s="85"/>
      <c r="Z31" s="85" t="s">
        <v>685</v>
      </c>
      <c r="AA31" s="85" t="s">
        <v>21</v>
      </c>
      <c r="AB31" s="85" t="s">
        <v>686</v>
      </c>
      <c r="AC31" s="128"/>
      <c r="AD31" s="85"/>
    </row>
    <row r="32" spans="1:30" s="39" customFormat="1" ht="16.5" customHeight="1">
      <c r="A32" s="85">
        <v>21</v>
      </c>
      <c r="B32" s="293"/>
      <c r="C32" s="293"/>
      <c r="D32" s="338"/>
      <c r="E32" s="85" t="s">
        <v>16</v>
      </c>
      <c r="F32" s="85" t="s">
        <v>19</v>
      </c>
      <c r="G32" s="85" t="s">
        <v>19</v>
      </c>
      <c r="H32" s="85" t="s">
        <v>19</v>
      </c>
      <c r="I32" s="83" t="s">
        <v>20</v>
      </c>
      <c r="J32" s="49" t="s">
        <v>332</v>
      </c>
      <c r="K32" s="110"/>
      <c r="L32" s="110"/>
      <c r="M32" s="110"/>
      <c r="N32" s="110"/>
      <c r="O32" s="85"/>
      <c r="P32" s="85"/>
      <c r="Q32" s="85"/>
      <c r="R32" s="85"/>
      <c r="S32" s="85"/>
      <c r="T32" s="85"/>
      <c r="U32" s="107"/>
      <c r="V32" s="38"/>
      <c r="W32" s="38"/>
      <c r="X32" s="38"/>
      <c r="Y32" s="85"/>
      <c r="Z32" s="85" t="s">
        <v>685</v>
      </c>
      <c r="AA32" s="85" t="s">
        <v>21</v>
      </c>
      <c r="AB32" s="85" t="s">
        <v>686</v>
      </c>
      <c r="AC32" s="128"/>
      <c r="AD32" s="85"/>
    </row>
    <row r="33" spans="1:30" s="39" customFormat="1" ht="16.5" customHeight="1">
      <c r="A33" s="85">
        <v>22</v>
      </c>
      <c r="B33" s="293"/>
      <c r="C33" s="292" t="s">
        <v>333</v>
      </c>
      <c r="D33" s="42" t="s">
        <v>334</v>
      </c>
      <c r="E33" s="85" t="s">
        <v>16</v>
      </c>
      <c r="F33" s="85" t="s">
        <v>16</v>
      </c>
      <c r="G33" s="85" t="s">
        <v>16</v>
      </c>
      <c r="H33" s="85" t="s">
        <v>16</v>
      </c>
      <c r="I33" s="85" t="s">
        <v>16</v>
      </c>
      <c r="J33" s="37"/>
      <c r="K33" s="110"/>
      <c r="L33" s="110"/>
      <c r="M33" s="110"/>
      <c r="N33" s="110"/>
      <c r="O33" s="85"/>
      <c r="P33" s="85"/>
      <c r="Q33" s="85"/>
      <c r="R33" s="85"/>
      <c r="S33" s="85"/>
      <c r="T33" s="85"/>
      <c r="U33" s="107"/>
      <c r="V33" s="38"/>
      <c r="W33" s="38"/>
      <c r="X33" s="38"/>
      <c r="Y33" s="85"/>
      <c r="Z33" s="85"/>
      <c r="AA33" s="85"/>
      <c r="AB33" s="85"/>
      <c r="AC33" s="128"/>
      <c r="AD33" s="85"/>
    </row>
    <row r="34" spans="1:30" s="39" customFormat="1" ht="16.5" customHeight="1">
      <c r="A34" s="85">
        <v>23</v>
      </c>
      <c r="B34" s="293"/>
      <c r="C34" s="294"/>
      <c r="D34" s="42" t="s">
        <v>333</v>
      </c>
      <c r="E34" s="85" t="s">
        <v>16</v>
      </c>
      <c r="F34" s="85" t="s">
        <v>16</v>
      </c>
      <c r="G34" s="85" t="s">
        <v>16</v>
      </c>
      <c r="H34" s="85" t="s">
        <v>16</v>
      </c>
      <c r="I34" s="85" t="s">
        <v>16</v>
      </c>
      <c r="J34" s="37"/>
      <c r="K34" s="110"/>
      <c r="L34" s="110"/>
      <c r="M34" s="110"/>
      <c r="N34" s="110"/>
      <c r="O34" s="85"/>
      <c r="P34" s="85"/>
      <c r="Q34" s="85"/>
      <c r="R34" s="85"/>
      <c r="S34" s="85"/>
      <c r="T34" s="85"/>
      <c r="U34" s="107"/>
      <c r="V34" s="38"/>
      <c r="W34" s="38"/>
      <c r="X34" s="38"/>
      <c r="Y34" s="85"/>
      <c r="Z34" s="85"/>
      <c r="AA34" s="85"/>
      <c r="AB34" s="85"/>
      <c r="AC34" s="128"/>
      <c r="AD34" s="85"/>
    </row>
    <row r="35" spans="1:30" s="39" customFormat="1" ht="16.5" customHeight="1">
      <c r="A35" s="85">
        <v>24</v>
      </c>
      <c r="B35" s="293"/>
      <c r="C35" s="292" t="s">
        <v>335</v>
      </c>
      <c r="D35" s="42" t="s">
        <v>336</v>
      </c>
      <c r="E35" s="85" t="s">
        <v>16</v>
      </c>
      <c r="F35" s="85" t="s">
        <v>16</v>
      </c>
      <c r="G35" s="85" t="s">
        <v>16</v>
      </c>
      <c r="H35" s="85" t="s">
        <v>16</v>
      </c>
      <c r="I35" s="85" t="s">
        <v>16</v>
      </c>
      <c r="J35" s="37"/>
      <c r="K35" s="110"/>
      <c r="L35" s="110"/>
      <c r="M35" s="110"/>
      <c r="N35" s="110"/>
      <c r="O35" s="85"/>
      <c r="P35" s="85"/>
      <c r="Q35" s="85"/>
      <c r="R35" s="85"/>
      <c r="S35" s="85"/>
      <c r="T35" s="85"/>
      <c r="U35" s="107"/>
      <c r="V35" s="38"/>
      <c r="W35" s="38"/>
      <c r="X35" s="38"/>
      <c r="Y35" s="85"/>
      <c r="Z35" s="85"/>
      <c r="AA35" s="85"/>
      <c r="AB35" s="85"/>
      <c r="AC35" s="128"/>
      <c r="AD35" s="85"/>
    </row>
    <row r="36" spans="1:30" s="39" customFormat="1" ht="16.5" customHeight="1">
      <c r="A36" s="85">
        <v>25</v>
      </c>
      <c r="B36" s="293"/>
      <c r="C36" s="293"/>
      <c r="D36" s="36" t="s">
        <v>337</v>
      </c>
      <c r="E36" s="85" t="s">
        <v>16</v>
      </c>
      <c r="F36" s="85" t="s">
        <v>16</v>
      </c>
      <c r="G36" s="85" t="s">
        <v>16</v>
      </c>
      <c r="H36" s="85" t="s">
        <v>16</v>
      </c>
      <c r="I36" s="85" t="s">
        <v>16</v>
      </c>
      <c r="J36" s="37"/>
      <c r="K36" s="110"/>
      <c r="L36" s="110"/>
      <c r="M36" s="110"/>
      <c r="N36" s="110"/>
      <c r="O36" s="85"/>
      <c r="P36" s="85"/>
      <c r="Q36" s="85"/>
      <c r="R36" s="85"/>
      <c r="S36" s="85"/>
      <c r="T36" s="85"/>
      <c r="U36" s="107"/>
      <c r="V36" s="38"/>
      <c r="W36" s="38"/>
      <c r="X36" s="38"/>
      <c r="Y36" s="85"/>
      <c r="Z36" s="85"/>
      <c r="AA36" s="85"/>
      <c r="AB36" s="85"/>
      <c r="AC36" s="128"/>
      <c r="AD36" s="85"/>
    </row>
    <row r="37" spans="1:30" s="39" customFormat="1" ht="16.5" customHeight="1">
      <c r="A37" s="85">
        <v>26</v>
      </c>
      <c r="B37" s="293"/>
      <c r="C37" s="293"/>
      <c r="D37" s="36" t="s">
        <v>338</v>
      </c>
      <c r="E37" s="85" t="s">
        <v>16</v>
      </c>
      <c r="F37" s="85" t="s">
        <v>16</v>
      </c>
      <c r="G37" s="85" t="s">
        <v>16</v>
      </c>
      <c r="H37" s="85" t="s">
        <v>16</v>
      </c>
      <c r="I37" s="85" t="s">
        <v>16</v>
      </c>
      <c r="J37" s="37"/>
      <c r="K37" s="110"/>
      <c r="L37" s="110"/>
      <c r="M37" s="110"/>
      <c r="N37" s="110"/>
      <c r="O37" s="85"/>
      <c r="P37" s="85"/>
      <c r="Q37" s="85"/>
      <c r="R37" s="85"/>
      <c r="S37" s="85"/>
      <c r="T37" s="85"/>
      <c r="U37" s="107"/>
      <c r="V37" s="38"/>
      <c r="W37" s="38"/>
      <c r="X37" s="38"/>
      <c r="Y37" s="85"/>
      <c r="Z37" s="85"/>
      <c r="AA37" s="85"/>
      <c r="AB37" s="85"/>
      <c r="AC37" s="128"/>
      <c r="AD37" s="85"/>
    </row>
    <row r="38" spans="1:30" s="39" customFormat="1" ht="16.5" customHeight="1">
      <c r="A38" s="85">
        <v>27</v>
      </c>
      <c r="B38" s="293"/>
      <c r="C38" s="293"/>
      <c r="D38" s="36" t="s">
        <v>339</v>
      </c>
      <c r="E38" s="85" t="s">
        <v>16</v>
      </c>
      <c r="F38" s="85" t="s">
        <v>16</v>
      </c>
      <c r="G38" s="85" t="s">
        <v>16</v>
      </c>
      <c r="H38" s="85" t="s">
        <v>16</v>
      </c>
      <c r="I38" s="85" t="s">
        <v>16</v>
      </c>
      <c r="J38" s="37"/>
      <c r="K38" s="110"/>
      <c r="L38" s="110"/>
      <c r="M38" s="110"/>
      <c r="N38" s="110"/>
      <c r="O38" s="85"/>
      <c r="P38" s="85"/>
      <c r="Q38" s="85"/>
      <c r="R38" s="85"/>
      <c r="S38" s="85"/>
      <c r="T38" s="85"/>
      <c r="U38" s="107"/>
      <c r="V38" s="38"/>
      <c r="W38" s="38"/>
      <c r="X38" s="38"/>
      <c r="Y38" s="85"/>
      <c r="Z38" s="85"/>
      <c r="AA38" s="85"/>
      <c r="AB38" s="85"/>
      <c r="AC38" s="128"/>
      <c r="AD38" s="85"/>
    </row>
    <row r="39" spans="1:30" s="39" customFormat="1" ht="16.5" customHeight="1">
      <c r="A39" s="85">
        <v>28</v>
      </c>
      <c r="B39" s="293"/>
      <c r="C39" s="293"/>
      <c r="D39" s="36" t="s">
        <v>340</v>
      </c>
      <c r="E39" s="85" t="s">
        <v>16</v>
      </c>
      <c r="F39" s="85" t="s">
        <v>16</v>
      </c>
      <c r="G39" s="85" t="s">
        <v>16</v>
      </c>
      <c r="H39" s="85" t="s">
        <v>16</v>
      </c>
      <c r="I39" s="85" t="s">
        <v>16</v>
      </c>
      <c r="J39" s="85"/>
      <c r="K39" s="112"/>
      <c r="L39" s="112"/>
      <c r="M39" s="111"/>
      <c r="N39" s="112"/>
      <c r="O39" s="36"/>
      <c r="P39" s="36"/>
      <c r="Q39" s="36"/>
      <c r="R39" s="36"/>
      <c r="S39" s="36"/>
      <c r="T39" s="85"/>
      <c r="U39" s="107"/>
      <c r="V39" s="85"/>
      <c r="W39" s="124"/>
      <c r="X39" s="124"/>
      <c r="Y39" s="85"/>
      <c r="Z39" s="85"/>
      <c r="AA39" s="85"/>
      <c r="AB39" s="85"/>
      <c r="AC39" s="128"/>
      <c r="AD39" s="85"/>
    </row>
    <row r="40" spans="1:30" s="39" customFormat="1" ht="16.5" customHeight="1">
      <c r="A40" s="85">
        <v>29</v>
      </c>
      <c r="B40" s="293"/>
      <c r="C40" s="293"/>
      <c r="D40" s="36" t="s">
        <v>341</v>
      </c>
      <c r="E40" s="85" t="s">
        <v>16</v>
      </c>
      <c r="F40" s="85" t="s">
        <v>16</v>
      </c>
      <c r="G40" s="85" t="s">
        <v>16</v>
      </c>
      <c r="H40" s="85" t="s">
        <v>16</v>
      </c>
      <c r="I40" s="85" t="s">
        <v>16</v>
      </c>
      <c r="J40" s="85"/>
      <c r="K40" s="112"/>
      <c r="L40" s="112"/>
      <c r="M40" s="111"/>
      <c r="N40" s="112"/>
      <c r="O40" s="36"/>
      <c r="P40" s="36"/>
      <c r="Q40" s="36"/>
      <c r="R40" s="36"/>
      <c r="S40" s="36"/>
      <c r="T40" s="85"/>
      <c r="U40" s="107"/>
      <c r="V40" s="85"/>
      <c r="W40" s="124"/>
      <c r="X40" s="124"/>
      <c r="Y40" s="85"/>
      <c r="Z40" s="85"/>
      <c r="AA40" s="85"/>
      <c r="AB40" s="85"/>
      <c r="AC40" s="128"/>
      <c r="AD40" s="85"/>
    </row>
    <row r="41" spans="1:30" s="39" customFormat="1" ht="16.5" customHeight="1">
      <c r="A41" s="85">
        <v>30</v>
      </c>
      <c r="B41" s="293"/>
      <c r="C41" s="293"/>
      <c r="D41" s="36" t="s">
        <v>342</v>
      </c>
      <c r="E41" s="85" t="s">
        <v>16</v>
      </c>
      <c r="F41" s="85" t="s">
        <v>16</v>
      </c>
      <c r="G41" s="85" t="s">
        <v>16</v>
      </c>
      <c r="H41" s="85" t="s">
        <v>16</v>
      </c>
      <c r="I41" s="85" t="s">
        <v>16</v>
      </c>
      <c r="J41" s="37"/>
      <c r="K41" s="110"/>
      <c r="L41" s="110"/>
      <c r="M41" s="110"/>
      <c r="N41" s="110"/>
      <c r="O41" s="85"/>
      <c r="P41" s="85"/>
      <c r="Q41" s="85"/>
      <c r="R41" s="85"/>
      <c r="S41" s="85"/>
      <c r="T41" s="85"/>
      <c r="U41" s="107"/>
      <c r="V41" s="38"/>
      <c r="W41" s="38"/>
      <c r="X41" s="38"/>
      <c r="Y41" s="85"/>
      <c r="Z41" s="85"/>
      <c r="AA41" s="85"/>
      <c r="AB41" s="85"/>
      <c r="AC41" s="128"/>
      <c r="AD41" s="85"/>
    </row>
    <row r="42" spans="1:30" s="39" customFormat="1" ht="16.5" customHeight="1">
      <c r="A42" s="85">
        <v>31</v>
      </c>
      <c r="B42" s="293"/>
      <c r="C42" s="293"/>
      <c r="D42" s="36" t="s">
        <v>343</v>
      </c>
      <c r="E42" s="85" t="s">
        <v>16</v>
      </c>
      <c r="F42" s="85" t="s">
        <v>16</v>
      </c>
      <c r="G42" s="85" t="s">
        <v>16</v>
      </c>
      <c r="H42" s="85" t="s">
        <v>16</v>
      </c>
      <c r="I42" s="85" t="s">
        <v>16</v>
      </c>
      <c r="J42" s="37"/>
      <c r="K42" s="110"/>
      <c r="L42" s="110"/>
      <c r="M42" s="110"/>
      <c r="N42" s="110"/>
      <c r="O42" s="85"/>
      <c r="P42" s="85"/>
      <c r="Q42" s="85"/>
      <c r="R42" s="85"/>
      <c r="S42" s="85"/>
      <c r="T42" s="85"/>
      <c r="U42" s="107"/>
      <c r="V42" s="38"/>
      <c r="W42" s="38"/>
      <c r="X42" s="38"/>
      <c r="Y42" s="85"/>
      <c r="Z42" s="85"/>
      <c r="AA42" s="85"/>
      <c r="AB42" s="85"/>
      <c r="AC42" s="128"/>
      <c r="AD42" s="85"/>
    </row>
    <row r="43" spans="1:30" s="39" customFormat="1" ht="16.5" hidden="1" customHeight="1">
      <c r="A43" s="85">
        <v>32</v>
      </c>
      <c r="B43" s="292" t="s">
        <v>344</v>
      </c>
      <c r="C43" s="83"/>
      <c r="D43" s="85" t="s">
        <v>345</v>
      </c>
      <c r="E43" s="85" t="s">
        <v>16</v>
      </c>
      <c r="F43" s="85" t="s">
        <v>16</v>
      </c>
      <c r="G43" s="85" t="s">
        <v>16</v>
      </c>
      <c r="H43" s="85" t="s">
        <v>16</v>
      </c>
      <c r="I43" s="85" t="s">
        <v>16</v>
      </c>
      <c r="J43" s="37"/>
      <c r="K43" s="110"/>
      <c r="L43" s="110"/>
      <c r="M43" s="110"/>
      <c r="N43" s="110"/>
      <c r="O43" s="85"/>
      <c r="P43" s="85"/>
      <c r="Q43" s="85"/>
      <c r="R43" s="85"/>
      <c r="S43" s="85"/>
      <c r="T43" s="85"/>
      <c r="U43" s="107"/>
      <c r="V43" s="38"/>
      <c r="W43" s="38"/>
      <c r="X43" s="38"/>
      <c r="Y43" s="85"/>
      <c r="Z43" s="85"/>
      <c r="AA43" s="85"/>
      <c r="AB43" s="85"/>
      <c r="AC43" s="128"/>
      <c r="AD43" s="85"/>
    </row>
    <row r="44" spans="1:30" s="39" customFormat="1" ht="16.5" hidden="1" customHeight="1">
      <c r="A44" s="85">
        <v>33</v>
      </c>
      <c r="B44" s="293"/>
      <c r="C44" s="82"/>
      <c r="D44" s="40" t="s">
        <v>346</v>
      </c>
      <c r="E44" s="85" t="s">
        <v>16</v>
      </c>
      <c r="F44" s="85" t="s">
        <v>16</v>
      </c>
      <c r="G44" s="85" t="s">
        <v>16</v>
      </c>
      <c r="H44" s="85" t="s">
        <v>16</v>
      </c>
      <c r="I44" s="85" t="s">
        <v>16</v>
      </c>
      <c r="J44" s="37"/>
      <c r="K44" s="110"/>
      <c r="L44" s="110"/>
      <c r="M44" s="110"/>
      <c r="N44" s="110"/>
      <c r="O44" s="85"/>
      <c r="P44" s="85"/>
      <c r="Q44" s="85"/>
      <c r="R44" s="85"/>
      <c r="S44" s="85"/>
      <c r="T44" s="85"/>
      <c r="U44" s="107"/>
      <c r="V44" s="38"/>
      <c r="W44" s="38"/>
      <c r="X44" s="38"/>
      <c r="Y44" s="85"/>
      <c r="Z44" s="85"/>
      <c r="AA44" s="85"/>
      <c r="AB44" s="85"/>
      <c r="AC44" s="128"/>
      <c r="AD44" s="85"/>
    </row>
    <row r="45" spans="1:30" s="39" customFormat="1" ht="16.5" hidden="1" customHeight="1">
      <c r="A45" s="85">
        <v>34</v>
      </c>
      <c r="B45" s="293"/>
      <c r="C45" s="82"/>
      <c r="D45" s="85" t="s">
        <v>347</v>
      </c>
      <c r="E45" s="85" t="s">
        <v>16</v>
      </c>
      <c r="F45" s="85" t="s">
        <v>16</v>
      </c>
      <c r="G45" s="85" t="s">
        <v>16</v>
      </c>
      <c r="H45" s="85" t="s">
        <v>16</v>
      </c>
      <c r="I45" s="85" t="s">
        <v>16</v>
      </c>
      <c r="J45" s="37"/>
      <c r="K45" s="110"/>
      <c r="L45" s="110"/>
      <c r="M45" s="110"/>
      <c r="N45" s="110"/>
      <c r="O45" s="85"/>
      <c r="P45" s="85"/>
      <c r="Q45" s="85"/>
      <c r="R45" s="85"/>
      <c r="S45" s="85"/>
      <c r="T45" s="85"/>
      <c r="U45" s="107"/>
      <c r="V45" s="38"/>
      <c r="W45" s="38"/>
      <c r="X45" s="38"/>
      <c r="Y45" s="85"/>
      <c r="Z45" s="85"/>
      <c r="AA45" s="85"/>
      <c r="AB45" s="85"/>
      <c r="AC45" s="128"/>
      <c r="AD45" s="85"/>
    </row>
    <row r="46" spans="1:30" s="39" customFormat="1" ht="16.5" hidden="1" customHeight="1">
      <c r="A46" s="85">
        <v>35</v>
      </c>
      <c r="B46" s="293"/>
      <c r="C46" s="82"/>
      <c r="D46" s="85" t="s">
        <v>348</v>
      </c>
      <c r="E46" s="85" t="s">
        <v>16</v>
      </c>
      <c r="F46" s="85" t="s">
        <v>16</v>
      </c>
      <c r="G46" s="85" t="s">
        <v>16</v>
      </c>
      <c r="H46" s="85" t="s">
        <v>16</v>
      </c>
      <c r="I46" s="85" t="s">
        <v>16</v>
      </c>
      <c r="J46" s="37"/>
      <c r="K46" s="110"/>
      <c r="L46" s="110"/>
      <c r="M46" s="110"/>
      <c r="N46" s="110"/>
      <c r="O46" s="85"/>
      <c r="P46" s="85"/>
      <c r="Q46" s="85"/>
      <c r="R46" s="85"/>
      <c r="S46" s="85"/>
      <c r="T46" s="85"/>
      <c r="U46" s="107"/>
      <c r="V46" s="38"/>
      <c r="W46" s="38"/>
      <c r="X46" s="38"/>
      <c r="Y46" s="85"/>
      <c r="Z46" s="85"/>
      <c r="AA46" s="85"/>
      <c r="AB46" s="85"/>
      <c r="AC46" s="128"/>
      <c r="AD46" s="85"/>
    </row>
    <row r="47" spans="1:30" s="39" customFormat="1" ht="16.5" hidden="1" customHeight="1">
      <c r="A47" s="85">
        <v>36</v>
      </c>
      <c r="B47" s="293"/>
      <c r="C47" s="82"/>
      <c r="D47" s="85" t="s">
        <v>349</v>
      </c>
      <c r="E47" s="85" t="s">
        <v>16</v>
      </c>
      <c r="F47" s="85" t="s">
        <v>16</v>
      </c>
      <c r="G47" s="85" t="s">
        <v>16</v>
      </c>
      <c r="H47" s="85" t="s">
        <v>16</v>
      </c>
      <c r="I47" s="85" t="s">
        <v>16</v>
      </c>
      <c r="J47" s="37"/>
      <c r="K47" s="110"/>
      <c r="L47" s="110"/>
      <c r="M47" s="110"/>
      <c r="N47" s="110"/>
      <c r="O47" s="85"/>
      <c r="P47" s="85"/>
      <c r="Q47" s="85"/>
      <c r="R47" s="85"/>
      <c r="S47" s="85"/>
      <c r="T47" s="85"/>
      <c r="U47" s="107"/>
      <c r="V47" s="38"/>
      <c r="W47" s="38"/>
      <c r="X47" s="38"/>
      <c r="Y47" s="85"/>
      <c r="Z47" s="85"/>
      <c r="AA47" s="85"/>
      <c r="AB47" s="85"/>
      <c r="AC47" s="128"/>
      <c r="AD47" s="85"/>
    </row>
    <row r="48" spans="1:30" s="39" customFormat="1" ht="16.5" hidden="1" customHeight="1">
      <c r="A48" s="85">
        <v>37</v>
      </c>
      <c r="B48" s="293"/>
      <c r="C48" s="82"/>
      <c r="D48" s="85" t="s">
        <v>350</v>
      </c>
      <c r="E48" s="85" t="s">
        <v>16</v>
      </c>
      <c r="F48" s="85" t="s">
        <v>16</v>
      </c>
      <c r="G48" s="85" t="s">
        <v>16</v>
      </c>
      <c r="H48" s="85" t="s">
        <v>16</v>
      </c>
      <c r="I48" s="85" t="s">
        <v>16</v>
      </c>
      <c r="J48" s="37"/>
      <c r="K48" s="110"/>
      <c r="L48" s="110"/>
      <c r="M48" s="110"/>
      <c r="N48" s="110"/>
      <c r="O48" s="85"/>
      <c r="P48" s="85"/>
      <c r="Q48" s="85"/>
      <c r="R48" s="85"/>
      <c r="S48" s="85"/>
      <c r="T48" s="85"/>
      <c r="U48" s="107"/>
      <c r="V48" s="38"/>
      <c r="W48" s="38"/>
      <c r="X48" s="38"/>
      <c r="Y48" s="85"/>
      <c r="Z48" s="85"/>
      <c r="AA48" s="85"/>
      <c r="AB48" s="85"/>
      <c r="AC48" s="128"/>
      <c r="AD48" s="85"/>
    </row>
    <row r="49" spans="1:30" s="39" customFormat="1" ht="16.5" hidden="1" customHeight="1">
      <c r="A49" s="85">
        <v>38</v>
      </c>
      <c r="B49" s="293"/>
      <c r="C49" s="82"/>
      <c r="D49" s="85" t="s">
        <v>351</v>
      </c>
      <c r="E49" s="85" t="s">
        <v>16</v>
      </c>
      <c r="F49" s="85" t="s">
        <v>16</v>
      </c>
      <c r="G49" s="85" t="s">
        <v>16</v>
      </c>
      <c r="H49" s="85" t="s">
        <v>16</v>
      </c>
      <c r="I49" s="85" t="s">
        <v>16</v>
      </c>
      <c r="J49" s="37"/>
      <c r="K49" s="110"/>
      <c r="L49" s="110"/>
      <c r="M49" s="110"/>
      <c r="N49" s="110"/>
      <c r="O49" s="85"/>
      <c r="P49" s="85"/>
      <c r="Q49" s="85"/>
      <c r="R49" s="85"/>
      <c r="S49" s="85"/>
      <c r="T49" s="85"/>
      <c r="U49" s="107"/>
      <c r="V49" s="38"/>
      <c r="W49" s="38"/>
      <c r="X49" s="38"/>
      <c r="Y49" s="85"/>
      <c r="Z49" s="85"/>
      <c r="AA49" s="85"/>
      <c r="AB49" s="85"/>
      <c r="AC49" s="128"/>
      <c r="AD49" s="85"/>
    </row>
    <row r="50" spans="1:30" s="39" customFormat="1" ht="16.5" hidden="1" customHeight="1">
      <c r="A50" s="85">
        <v>39</v>
      </c>
      <c r="B50" s="293"/>
      <c r="C50" s="82"/>
      <c r="D50" s="85" t="s">
        <v>321</v>
      </c>
      <c r="E50" s="85" t="s">
        <v>16</v>
      </c>
      <c r="F50" s="85" t="s">
        <v>16</v>
      </c>
      <c r="G50" s="85" t="s">
        <v>16</v>
      </c>
      <c r="H50" s="85" t="s">
        <v>16</v>
      </c>
      <c r="I50" s="85" t="s">
        <v>16</v>
      </c>
      <c r="J50" s="37"/>
      <c r="K50" s="110"/>
      <c r="L50" s="110"/>
      <c r="M50" s="110"/>
      <c r="N50" s="110"/>
      <c r="O50" s="85"/>
      <c r="P50" s="85"/>
      <c r="Q50" s="85"/>
      <c r="R50" s="85"/>
      <c r="S50" s="85"/>
      <c r="T50" s="85"/>
      <c r="U50" s="107"/>
      <c r="V50" s="38"/>
      <c r="W50" s="38"/>
      <c r="X50" s="38"/>
      <c r="Y50" s="85"/>
      <c r="Z50" s="85"/>
      <c r="AA50" s="85"/>
      <c r="AB50" s="85"/>
      <c r="AC50" s="128"/>
      <c r="AD50" s="85"/>
    </row>
    <row r="51" spans="1:30" s="39" customFormat="1" ht="16.5" hidden="1" customHeight="1">
      <c r="A51" s="85">
        <v>40</v>
      </c>
      <c r="B51" s="293"/>
      <c r="C51" s="82"/>
      <c r="D51" s="85" t="s">
        <v>352</v>
      </c>
      <c r="E51" s="85" t="s">
        <v>16</v>
      </c>
      <c r="F51" s="85" t="s">
        <v>16</v>
      </c>
      <c r="G51" s="85" t="s">
        <v>16</v>
      </c>
      <c r="H51" s="85" t="s">
        <v>16</v>
      </c>
      <c r="I51" s="85" t="s">
        <v>16</v>
      </c>
      <c r="J51" s="37"/>
      <c r="K51" s="110"/>
      <c r="L51" s="110"/>
      <c r="M51" s="110"/>
      <c r="N51" s="110"/>
      <c r="O51" s="85"/>
      <c r="P51" s="85"/>
      <c r="Q51" s="85"/>
      <c r="R51" s="85"/>
      <c r="S51" s="85"/>
      <c r="T51" s="85"/>
      <c r="U51" s="107"/>
      <c r="V51" s="38"/>
      <c r="W51" s="38"/>
      <c r="X51" s="38"/>
      <c r="Y51" s="85"/>
      <c r="Z51" s="85"/>
      <c r="AA51" s="85"/>
      <c r="AB51" s="85"/>
      <c r="AC51" s="128"/>
      <c r="AD51" s="85"/>
    </row>
    <row r="52" spans="1:30" s="39" customFormat="1" ht="16.5" hidden="1" customHeight="1">
      <c r="A52" s="85">
        <v>41</v>
      </c>
      <c r="B52" s="293"/>
      <c r="C52" s="82"/>
      <c r="D52" s="85" t="s">
        <v>322</v>
      </c>
      <c r="E52" s="85" t="s">
        <v>16</v>
      </c>
      <c r="F52" s="85" t="s">
        <v>16</v>
      </c>
      <c r="G52" s="85" t="s">
        <v>16</v>
      </c>
      <c r="H52" s="85" t="s">
        <v>16</v>
      </c>
      <c r="I52" s="85" t="s">
        <v>16</v>
      </c>
      <c r="J52" s="37"/>
      <c r="K52" s="110"/>
      <c r="L52" s="110"/>
      <c r="M52" s="110"/>
      <c r="N52" s="110"/>
      <c r="O52" s="85"/>
      <c r="P52" s="85"/>
      <c r="Q52" s="85"/>
      <c r="R52" s="85"/>
      <c r="S52" s="85"/>
      <c r="T52" s="85"/>
      <c r="U52" s="107"/>
      <c r="V52" s="38"/>
      <c r="W52" s="38"/>
      <c r="X52" s="38"/>
      <c r="Y52" s="85"/>
      <c r="Z52" s="85"/>
      <c r="AA52" s="85"/>
      <c r="AB52" s="85"/>
      <c r="AC52" s="128"/>
      <c r="AD52" s="85"/>
    </row>
    <row r="53" spans="1:30" s="39" customFormat="1" ht="16.5" hidden="1" customHeight="1">
      <c r="A53" s="85">
        <v>42</v>
      </c>
      <c r="B53" s="293"/>
      <c r="C53" s="82"/>
      <c r="D53" s="85" t="s">
        <v>353</v>
      </c>
      <c r="E53" s="85" t="s">
        <v>16</v>
      </c>
      <c r="F53" s="85" t="s">
        <v>16</v>
      </c>
      <c r="G53" s="85" t="s">
        <v>16</v>
      </c>
      <c r="H53" s="85" t="s">
        <v>16</v>
      </c>
      <c r="I53" s="85" t="s">
        <v>16</v>
      </c>
      <c r="J53" s="37"/>
      <c r="K53" s="110"/>
      <c r="L53" s="110"/>
      <c r="M53" s="110"/>
      <c r="N53" s="110"/>
      <c r="O53" s="85"/>
      <c r="P53" s="85"/>
      <c r="Q53" s="85"/>
      <c r="R53" s="85"/>
      <c r="S53" s="85"/>
      <c r="T53" s="85"/>
      <c r="U53" s="107"/>
      <c r="V53" s="38"/>
      <c r="W53" s="38"/>
      <c r="X53" s="38"/>
      <c r="Y53" s="85"/>
      <c r="Z53" s="85"/>
      <c r="AA53" s="85"/>
      <c r="AB53" s="85"/>
      <c r="AC53" s="128"/>
      <c r="AD53" s="85"/>
    </row>
    <row r="54" spans="1:30" s="39" customFormat="1" ht="16.5" hidden="1" customHeight="1">
      <c r="A54" s="85">
        <v>43</v>
      </c>
      <c r="B54" s="293"/>
      <c r="C54" s="82"/>
      <c r="D54" s="40" t="s">
        <v>354</v>
      </c>
      <c r="E54" s="85" t="s">
        <v>16</v>
      </c>
      <c r="F54" s="85" t="s">
        <v>16</v>
      </c>
      <c r="G54" s="85" t="s">
        <v>16</v>
      </c>
      <c r="H54" s="85" t="s">
        <v>16</v>
      </c>
      <c r="I54" s="85" t="s">
        <v>16</v>
      </c>
      <c r="J54" s="37"/>
      <c r="K54" s="110"/>
      <c r="L54" s="110"/>
      <c r="M54" s="110"/>
      <c r="N54" s="110"/>
      <c r="O54" s="85"/>
      <c r="P54" s="85"/>
      <c r="Q54" s="85"/>
      <c r="R54" s="85"/>
      <c r="S54" s="85"/>
      <c r="T54" s="85"/>
      <c r="U54" s="107"/>
      <c r="V54" s="38"/>
      <c r="W54" s="38"/>
      <c r="X54" s="38"/>
      <c r="Y54" s="85"/>
      <c r="Z54" s="85"/>
      <c r="AA54" s="85"/>
      <c r="AB54" s="85"/>
      <c r="AC54" s="128"/>
      <c r="AD54" s="85"/>
    </row>
    <row r="55" spans="1:30" s="39" customFormat="1" ht="16.5" hidden="1" customHeight="1">
      <c r="A55" s="85">
        <v>44</v>
      </c>
      <c r="B55" s="293"/>
      <c r="C55" s="82"/>
      <c r="D55" s="85" t="s">
        <v>355</v>
      </c>
      <c r="E55" s="85" t="s">
        <v>16</v>
      </c>
      <c r="F55" s="85" t="s">
        <v>16</v>
      </c>
      <c r="G55" s="85" t="s">
        <v>16</v>
      </c>
      <c r="H55" s="85" t="s">
        <v>16</v>
      </c>
      <c r="I55" s="85" t="s">
        <v>16</v>
      </c>
      <c r="J55" s="37"/>
      <c r="K55" s="110"/>
      <c r="L55" s="110"/>
      <c r="M55" s="110"/>
      <c r="N55" s="110"/>
      <c r="O55" s="85"/>
      <c r="P55" s="85"/>
      <c r="Q55" s="85"/>
      <c r="R55" s="85"/>
      <c r="S55" s="85"/>
      <c r="T55" s="85"/>
      <c r="U55" s="107"/>
      <c r="V55" s="38"/>
      <c r="W55" s="38"/>
      <c r="X55" s="38"/>
      <c r="Y55" s="85"/>
      <c r="Z55" s="85"/>
      <c r="AA55" s="85"/>
      <c r="AB55" s="85"/>
      <c r="AC55" s="128"/>
      <c r="AD55" s="85"/>
    </row>
    <row r="56" spans="1:30" s="39" customFormat="1" ht="16.5" hidden="1" customHeight="1">
      <c r="A56" s="85">
        <v>45</v>
      </c>
      <c r="B56" s="293"/>
      <c r="C56" s="82"/>
      <c r="D56" s="85" t="s">
        <v>356</v>
      </c>
      <c r="E56" s="85" t="s">
        <v>16</v>
      </c>
      <c r="F56" s="85" t="s">
        <v>16</v>
      </c>
      <c r="G56" s="85" t="s">
        <v>16</v>
      </c>
      <c r="H56" s="85" t="s">
        <v>16</v>
      </c>
      <c r="I56" s="85" t="s">
        <v>16</v>
      </c>
      <c r="J56" s="37"/>
      <c r="K56" s="110"/>
      <c r="L56" s="110"/>
      <c r="M56" s="110"/>
      <c r="N56" s="110"/>
      <c r="O56" s="85"/>
      <c r="P56" s="85"/>
      <c r="Q56" s="85"/>
      <c r="R56" s="85"/>
      <c r="S56" s="85"/>
      <c r="T56" s="85"/>
      <c r="U56" s="107"/>
      <c r="V56" s="38"/>
      <c r="W56" s="38"/>
      <c r="X56" s="38"/>
      <c r="Y56" s="85"/>
      <c r="Z56" s="85"/>
      <c r="AA56" s="85"/>
      <c r="AB56" s="85"/>
      <c r="AC56" s="128"/>
      <c r="AD56" s="85"/>
    </row>
    <row r="57" spans="1:30" s="39" customFormat="1" ht="16.5" hidden="1" customHeight="1">
      <c r="A57" s="85">
        <v>46</v>
      </c>
      <c r="B57" s="293"/>
      <c r="C57" s="82"/>
      <c r="D57" s="85" t="s">
        <v>357</v>
      </c>
      <c r="E57" s="85" t="s">
        <v>16</v>
      </c>
      <c r="F57" s="85" t="s">
        <v>16</v>
      </c>
      <c r="G57" s="85" t="s">
        <v>16</v>
      </c>
      <c r="H57" s="85" t="s">
        <v>16</v>
      </c>
      <c r="I57" s="85" t="s">
        <v>16</v>
      </c>
      <c r="J57" s="37"/>
      <c r="K57" s="110"/>
      <c r="L57" s="110"/>
      <c r="M57" s="110"/>
      <c r="N57" s="110"/>
      <c r="O57" s="85"/>
      <c r="P57" s="85"/>
      <c r="Q57" s="85"/>
      <c r="R57" s="85"/>
      <c r="S57" s="85"/>
      <c r="T57" s="85"/>
      <c r="U57" s="107"/>
      <c r="V57" s="38"/>
      <c r="W57" s="38"/>
      <c r="X57" s="38"/>
      <c r="Y57" s="85"/>
      <c r="Z57" s="85"/>
      <c r="AA57" s="85"/>
      <c r="AB57" s="85"/>
      <c r="AC57" s="128"/>
      <c r="AD57" s="85"/>
    </row>
    <row r="58" spans="1:30" s="39" customFormat="1" ht="16.5" hidden="1" customHeight="1">
      <c r="A58" s="85">
        <v>47</v>
      </c>
      <c r="B58" s="293"/>
      <c r="C58" s="82"/>
      <c r="D58" s="85" t="s">
        <v>358</v>
      </c>
      <c r="E58" s="85" t="s">
        <v>16</v>
      </c>
      <c r="F58" s="85" t="s">
        <v>16</v>
      </c>
      <c r="G58" s="85" t="s">
        <v>16</v>
      </c>
      <c r="H58" s="85" t="s">
        <v>16</v>
      </c>
      <c r="I58" s="85" t="s">
        <v>16</v>
      </c>
      <c r="J58" s="37"/>
      <c r="K58" s="110"/>
      <c r="L58" s="110"/>
      <c r="M58" s="110"/>
      <c r="N58" s="110"/>
      <c r="O58" s="85"/>
      <c r="P58" s="85"/>
      <c r="Q58" s="85"/>
      <c r="R58" s="85"/>
      <c r="S58" s="85"/>
      <c r="T58" s="85"/>
      <c r="U58" s="107"/>
      <c r="V58" s="38"/>
      <c r="W58" s="38"/>
      <c r="X58" s="38"/>
      <c r="Y58" s="85"/>
      <c r="Z58" s="85"/>
      <c r="AA58" s="85"/>
      <c r="AB58" s="85"/>
      <c r="AC58" s="128"/>
      <c r="AD58" s="85"/>
    </row>
    <row r="59" spans="1:30" s="39" customFormat="1" ht="16.5" hidden="1" customHeight="1">
      <c r="A59" s="85">
        <v>48</v>
      </c>
      <c r="B59" s="293"/>
      <c r="C59" s="82"/>
      <c r="D59" s="85" t="s">
        <v>359</v>
      </c>
      <c r="E59" s="85" t="s">
        <v>16</v>
      </c>
      <c r="F59" s="85" t="s">
        <v>16</v>
      </c>
      <c r="G59" s="85" t="s">
        <v>16</v>
      </c>
      <c r="H59" s="85" t="s">
        <v>16</v>
      </c>
      <c r="I59" s="85" t="s">
        <v>16</v>
      </c>
      <c r="J59" s="37"/>
      <c r="K59" s="110"/>
      <c r="L59" s="110"/>
      <c r="M59" s="110"/>
      <c r="N59" s="110"/>
      <c r="O59" s="85"/>
      <c r="P59" s="85"/>
      <c r="Q59" s="85"/>
      <c r="R59" s="85"/>
      <c r="S59" s="85"/>
      <c r="T59" s="85"/>
      <c r="U59" s="107"/>
      <c r="V59" s="38"/>
      <c r="W59" s="38"/>
      <c r="X59" s="38"/>
      <c r="Y59" s="85"/>
      <c r="Z59" s="85"/>
      <c r="AA59" s="85"/>
      <c r="AB59" s="85"/>
      <c r="AC59" s="128"/>
      <c r="AD59" s="85"/>
    </row>
    <row r="60" spans="1:30" s="39" customFormat="1" ht="16.5" hidden="1" customHeight="1">
      <c r="A60" s="85">
        <v>49</v>
      </c>
      <c r="B60" s="293"/>
      <c r="C60" s="82"/>
      <c r="D60" s="85" t="s">
        <v>360</v>
      </c>
      <c r="E60" s="85" t="s">
        <v>16</v>
      </c>
      <c r="F60" s="85" t="s">
        <v>16</v>
      </c>
      <c r="G60" s="85" t="s">
        <v>16</v>
      </c>
      <c r="H60" s="85" t="s">
        <v>16</v>
      </c>
      <c r="I60" s="85" t="s">
        <v>16</v>
      </c>
      <c r="J60" s="37"/>
      <c r="K60" s="110"/>
      <c r="L60" s="110"/>
      <c r="M60" s="110"/>
      <c r="N60" s="110"/>
      <c r="O60" s="85"/>
      <c r="P60" s="85"/>
      <c r="Q60" s="85"/>
      <c r="R60" s="85"/>
      <c r="S60" s="85"/>
      <c r="T60" s="85"/>
      <c r="U60" s="107"/>
      <c r="V60" s="38"/>
      <c r="W60" s="38"/>
      <c r="X60" s="38"/>
      <c r="Y60" s="85"/>
      <c r="Z60" s="85"/>
      <c r="AA60" s="85"/>
      <c r="AB60" s="85"/>
      <c r="AC60" s="128"/>
      <c r="AD60" s="85"/>
    </row>
    <row r="61" spans="1:30" s="39" customFormat="1" ht="16.5" hidden="1" customHeight="1">
      <c r="A61" s="85">
        <v>50</v>
      </c>
      <c r="B61" s="293"/>
      <c r="C61" s="82"/>
      <c r="D61" s="85" t="s">
        <v>361</v>
      </c>
      <c r="E61" s="85" t="s">
        <v>16</v>
      </c>
      <c r="F61" s="85" t="s">
        <v>16</v>
      </c>
      <c r="G61" s="85" t="s">
        <v>16</v>
      </c>
      <c r="H61" s="85" t="s">
        <v>16</v>
      </c>
      <c r="I61" s="85" t="s">
        <v>16</v>
      </c>
      <c r="J61" s="37"/>
      <c r="K61" s="110"/>
      <c r="L61" s="110"/>
      <c r="M61" s="110"/>
      <c r="N61" s="110"/>
      <c r="O61" s="85"/>
      <c r="P61" s="85"/>
      <c r="Q61" s="85"/>
      <c r="R61" s="85"/>
      <c r="S61" s="85"/>
      <c r="T61" s="85"/>
      <c r="U61" s="107"/>
      <c r="V61" s="38"/>
      <c r="W61" s="38"/>
      <c r="X61" s="38"/>
      <c r="Y61" s="85"/>
      <c r="Z61" s="85"/>
      <c r="AA61" s="85"/>
      <c r="AB61" s="85"/>
      <c r="AC61" s="128"/>
      <c r="AD61" s="85"/>
    </row>
    <row r="62" spans="1:30" s="39" customFormat="1" ht="16.5" hidden="1" customHeight="1">
      <c r="A62" s="85">
        <v>51</v>
      </c>
      <c r="B62" s="293"/>
      <c r="C62" s="82"/>
      <c r="D62" s="85" t="s">
        <v>362</v>
      </c>
      <c r="E62" s="85" t="s">
        <v>16</v>
      </c>
      <c r="F62" s="85" t="s">
        <v>16</v>
      </c>
      <c r="G62" s="85" t="s">
        <v>16</v>
      </c>
      <c r="H62" s="85" t="s">
        <v>16</v>
      </c>
      <c r="I62" s="85" t="s">
        <v>16</v>
      </c>
      <c r="J62" s="37"/>
      <c r="K62" s="110"/>
      <c r="L62" s="110"/>
      <c r="M62" s="110"/>
      <c r="N62" s="110"/>
      <c r="O62" s="85"/>
      <c r="P62" s="85"/>
      <c r="Q62" s="85"/>
      <c r="R62" s="85"/>
      <c r="S62" s="85"/>
      <c r="T62" s="85"/>
      <c r="U62" s="107"/>
      <c r="V62" s="38"/>
      <c r="W62" s="38"/>
      <c r="X62" s="38"/>
      <c r="Y62" s="85"/>
      <c r="Z62" s="85"/>
      <c r="AA62" s="85"/>
      <c r="AB62" s="85"/>
      <c r="AC62" s="128"/>
      <c r="AD62" s="85"/>
    </row>
    <row r="63" spans="1:30" s="39" customFormat="1" ht="16.5" hidden="1" customHeight="1">
      <c r="A63" s="85">
        <v>52</v>
      </c>
      <c r="B63" s="293"/>
      <c r="C63" s="82"/>
      <c r="D63" s="85" t="s">
        <v>342</v>
      </c>
      <c r="E63" s="85" t="s">
        <v>16</v>
      </c>
      <c r="F63" s="85" t="s">
        <v>16</v>
      </c>
      <c r="G63" s="85" t="s">
        <v>16</v>
      </c>
      <c r="H63" s="85" t="s">
        <v>16</v>
      </c>
      <c r="I63" s="85" t="s">
        <v>16</v>
      </c>
      <c r="J63" s="37"/>
      <c r="K63" s="110"/>
      <c r="L63" s="110"/>
      <c r="M63" s="110"/>
      <c r="N63" s="110"/>
      <c r="O63" s="85"/>
      <c r="P63" s="85"/>
      <c r="Q63" s="85"/>
      <c r="R63" s="85"/>
      <c r="S63" s="85"/>
      <c r="T63" s="85"/>
      <c r="U63" s="107"/>
      <c r="V63" s="38"/>
      <c r="W63" s="38"/>
      <c r="X63" s="38"/>
      <c r="Y63" s="85"/>
      <c r="Z63" s="85"/>
      <c r="AA63" s="85"/>
      <c r="AB63" s="85"/>
      <c r="AC63" s="128"/>
      <c r="AD63" s="85"/>
    </row>
    <row r="64" spans="1:30" s="39" customFormat="1" ht="16.5" hidden="1" customHeight="1">
      <c r="A64" s="85">
        <v>53</v>
      </c>
      <c r="B64" s="293"/>
      <c r="C64" s="82"/>
      <c r="D64" s="40" t="s">
        <v>341</v>
      </c>
      <c r="E64" s="85" t="s">
        <v>16</v>
      </c>
      <c r="F64" s="85" t="s">
        <v>16</v>
      </c>
      <c r="G64" s="85" t="s">
        <v>16</v>
      </c>
      <c r="H64" s="85" t="s">
        <v>16</v>
      </c>
      <c r="I64" s="85" t="s">
        <v>16</v>
      </c>
      <c r="J64" s="37"/>
      <c r="K64" s="110"/>
      <c r="L64" s="110"/>
      <c r="M64" s="110"/>
      <c r="N64" s="110"/>
      <c r="O64" s="85"/>
      <c r="P64" s="85"/>
      <c r="Q64" s="85"/>
      <c r="R64" s="85"/>
      <c r="S64" s="85"/>
      <c r="T64" s="85"/>
      <c r="U64" s="107"/>
      <c r="V64" s="38"/>
      <c r="W64" s="38"/>
      <c r="X64" s="38"/>
      <c r="Y64" s="85"/>
      <c r="Z64" s="85"/>
      <c r="AA64" s="85"/>
      <c r="AB64" s="85"/>
      <c r="AC64" s="128"/>
      <c r="AD64" s="85"/>
    </row>
    <row r="65" spans="1:30" s="39" customFormat="1" ht="16.5" hidden="1" customHeight="1">
      <c r="A65" s="85">
        <v>54</v>
      </c>
      <c r="B65" s="293"/>
      <c r="C65" s="82"/>
      <c r="D65" s="85" t="s">
        <v>328</v>
      </c>
      <c r="E65" s="85" t="s">
        <v>16</v>
      </c>
      <c r="F65" s="85" t="s">
        <v>16</v>
      </c>
      <c r="G65" s="85" t="s">
        <v>16</v>
      </c>
      <c r="H65" s="85" t="s">
        <v>16</v>
      </c>
      <c r="I65" s="85" t="s">
        <v>16</v>
      </c>
      <c r="J65" s="37"/>
      <c r="K65" s="110"/>
      <c r="L65" s="110"/>
      <c r="M65" s="110"/>
      <c r="N65" s="110"/>
      <c r="O65" s="85"/>
      <c r="P65" s="85"/>
      <c r="Q65" s="85"/>
      <c r="R65" s="85"/>
      <c r="S65" s="85"/>
      <c r="T65" s="85"/>
      <c r="U65" s="107"/>
      <c r="V65" s="38"/>
      <c r="W65" s="38"/>
      <c r="X65" s="38"/>
      <c r="Y65" s="85"/>
      <c r="Z65" s="85"/>
      <c r="AA65" s="85"/>
      <c r="AB65" s="85"/>
      <c r="AC65" s="128"/>
      <c r="AD65" s="85"/>
    </row>
    <row r="66" spans="1:30" s="39" customFormat="1" ht="16.5" hidden="1" customHeight="1">
      <c r="A66" s="85">
        <v>55</v>
      </c>
      <c r="B66" s="293"/>
      <c r="C66" s="82"/>
      <c r="D66" s="85" t="s">
        <v>343</v>
      </c>
      <c r="E66" s="85" t="s">
        <v>16</v>
      </c>
      <c r="F66" s="85" t="s">
        <v>16</v>
      </c>
      <c r="G66" s="85" t="s">
        <v>16</v>
      </c>
      <c r="H66" s="85" t="s">
        <v>16</v>
      </c>
      <c r="I66" s="85" t="s">
        <v>16</v>
      </c>
      <c r="J66" s="37"/>
      <c r="K66" s="110"/>
      <c r="L66" s="110"/>
      <c r="M66" s="110"/>
      <c r="N66" s="110"/>
      <c r="O66" s="85"/>
      <c r="P66" s="85"/>
      <c r="Q66" s="85"/>
      <c r="R66" s="85"/>
      <c r="S66" s="85"/>
      <c r="T66" s="85"/>
      <c r="U66" s="107"/>
      <c r="V66" s="38"/>
      <c r="W66" s="38"/>
      <c r="X66" s="38"/>
      <c r="Y66" s="85"/>
      <c r="Z66" s="85"/>
      <c r="AA66" s="85"/>
      <c r="AB66" s="85"/>
      <c r="AC66" s="128"/>
      <c r="AD66" s="85"/>
    </row>
    <row r="67" spans="1:30" s="39" customFormat="1" ht="16.5" hidden="1" customHeight="1">
      <c r="A67" s="85">
        <v>56</v>
      </c>
      <c r="B67" s="293"/>
      <c r="C67" s="82"/>
      <c r="D67" s="85" t="s">
        <v>363</v>
      </c>
      <c r="E67" s="85" t="s">
        <v>16</v>
      </c>
      <c r="F67" s="85" t="s">
        <v>16</v>
      </c>
      <c r="G67" s="85" t="s">
        <v>16</v>
      </c>
      <c r="H67" s="85" t="s">
        <v>16</v>
      </c>
      <c r="I67" s="85" t="s">
        <v>16</v>
      </c>
      <c r="J67" s="37"/>
      <c r="K67" s="110"/>
      <c r="L67" s="110"/>
      <c r="M67" s="110"/>
      <c r="N67" s="110"/>
      <c r="O67" s="85"/>
      <c r="P67" s="85"/>
      <c r="Q67" s="85"/>
      <c r="R67" s="85"/>
      <c r="S67" s="85"/>
      <c r="T67" s="85"/>
      <c r="U67" s="107"/>
      <c r="V67" s="38"/>
      <c r="W67" s="38"/>
      <c r="X67" s="38"/>
      <c r="Y67" s="85"/>
      <c r="Z67" s="85"/>
      <c r="AA67" s="85"/>
      <c r="AB67" s="85"/>
      <c r="AC67" s="128"/>
      <c r="AD67" s="85"/>
    </row>
    <row r="68" spans="1:30" s="39" customFormat="1" ht="16.5" hidden="1" customHeight="1">
      <c r="A68" s="85">
        <v>57</v>
      </c>
      <c r="B68" s="294"/>
      <c r="C68" s="88"/>
      <c r="D68" s="85" t="s">
        <v>364</v>
      </c>
      <c r="E68" s="85" t="s">
        <v>16</v>
      </c>
      <c r="F68" s="85" t="s">
        <v>16</v>
      </c>
      <c r="G68" s="85" t="s">
        <v>16</v>
      </c>
      <c r="H68" s="85" t="s">
        <v>16</v>
      </c>
      <c r="I68" s="85" t="s">
        <v>16</v>
      </c>
      <c r="J68" s="37"/>
      <c r="K68" s="110"/>
      <c r="L68" s="110"/>
      <c r="M68" s="110"/>
      <c r="N68" s="110"/>
      <c r="O68" s="85"/>
      <c r="P68" s="85"/>
      <c r="Q68" s="85"/>
      <c r="R68" s="85"/>
      <c r="S68" s="85"/>
      <c r="T68" s="85"/>
      <c r="U68" s="107"/>
      <c r="V68" s="38"/>
      <c r="W68" s="38"/>
      <c r="X68" s="38"/>
      <c r="Y68" s="85"/>
      <c r="Z68" s="85"/>
      <c r="AA68" s="85"/>
      <c r="AB68" s="85"/>
      <c r="AC68" s="128"/>
      <c r="AD68" s="85"/>
    </row>
    <row r="69" spans="1:30" s="39" customFormat="1" ht="16.5" customHeight="1">
      <c r="A69" s="85">
        <v>58</v>
      </c>
      <c r="B69" s="292" t="s">
        <v>365</v>
      </c>
      <c r="C69" s="334" t="s">
        <v>366</v>
      </c>
      <c r="D69" s="85" t="s">
        <v>367</v>
      </c>
      <c r="E69" s="85" t="s">
        <v>16</v>
      </c>
      <c r="F69" s="85" t="s">
        <v>16</v>
      </c>
      <c r="G69" s="85" t="s">
        <v>16</v>
      </c>
      <c r="H69" s="85" t="s">
        <v>16</v>
      </c>
      <c r="I69" s="85" t="s">
        <v>16</v>
      </c>
      <c r="J69" s="37"/>
      <c r="K69" s="110"/>
      <c r="L69" s="110"/>
      <c r="M69" s="110"/>
      <c r="N69" s="110"/>
      <c r="O69" s="85"/>
      <c r="P69" s="85"/>
      <c r="Q69" s="85"/>
      <c r="R69" s="85"/>
      <c r="S69" s="85"/>
      <c r="T69" s="85"/>
      <c r="U69" s="107"/>
      <c r="V69" s="38"/>
      <c r="W69" s="38"/>
      <c r="X69" s="38"/>
      <c r="Y69" s="85"/>
      <c r="Z69" s="85"/>
      <c r="AA69" s="85"/>
      <c r="AB69" s="85"/>
      <c r="AC69" s="128"/>
      <c r="AD69" s="85"/>
    </row>
    <row r="70" spans="1:30" s="39" customFormat="1" ht="16.5" customHeight="1">
      <c r="A70" s="85">
        <v>59</v>
      </c>
      <c r="B70" s="293"/>
      <c r="C70" s="335"/>
      <c r="D70" s="36" t="s">
        <v>368</v>
      </c>
      <c r="E70" s="85" t="s">
        <v>16</v>
      </c>
      <c r="F70" s="85" t="s">
        <v>16</v>
      </c>
      <c r="G70" s="85" t="s">
        <v>16</v>
      </c>
      <c r="H70" s="85" t="s">
        <v>16</v>
      </c>
      <c r="I70" s="85" t="s">
        <v>16</v>
      </c>
      <c r="J70" s="37"/>
      <c r="K70" s="110"/>
      <c r="L70" s="110"/>
      <c r="M70" s="110"/>
      <c r="N70" s="110"/>
      <c r="O70" s="85"/>
      <c r="P70" s="85"/>
      <c r="Q70" s="85"/>
      <c r="R70" s="85"/>
      <c r="S70" s="85"/>
      <c r="T70" s="85"/>
      <c r="U70" s="107"/>
      <c r="V70" s="38"/>
      <c r="W70" s="38"/>
      <c r="X70" s="38"/>
      <c r="Y70" s="85"/>
      <c r="Z70" s="85"/>
      <c r="AA70" s="85"/>
      <c r="AB70" s="85"/>
      <c r="AC70" s="128"/>
      <c r="AD70" s="85"/>
    </row>
    <row r="71" spans="1:30" s="39" customFormat="1" ht="16.5" customHeight="1">
      <c r="A71" s="85">
        <v>60</v>
      </c>
      <c r="B71" s="293"/>
      <c r="C71" s="335"/>
      <c r="D71" s="36" t="s">
        <v>369</v>
      </c>
      <c r="E71" s="85" t="s">
        <v>16</v>
      </c>
      <c r="F71" s="85" t="s">
        <v>16</v>
      </c>
      <c r="G71" s="85" t="s">
        <v>16</v>
      </c>
      <c r="H71" s="85" t="s">
        <v>16</v>
      </c>
      <c r="I71" s="85" t="s">
        <v>16</v>
      </c>
      <c r="J71" s="37"/>
      <c r="K71" s="110"/>
      <c r="L71" s="110"/>
      <c r="M71" s="110"/>
      <c r="N71" s="110"/>
      <c r="O71" s="85"/>
      <c r="P71" s="85"/>
      <c r="Q71" s="85"/>
      <c r="R71" s="85"/>
      <c r="S71" s="85"/>
      <c r="T71" s="85"/>
      <c r="U71" s="107"/>
      <c r="V71" s="38"/>
      <c r="W71" s="38"/>
      <c r="X71" s="38"/>
      <c r="Y71" s="85"/>
      <c r="Z71" s="85"/>
      <c r="AA71" s="85"/>
      <c r="AB71" s="85"/>
      <c r="AC71" s="128"/>
      <c r="AD71" s="85"/>
    </row>
    <row r="72" spans="1:30" s="39" customFormat="1" ht="16.5" customHeight="1">
      <c r="A72" s="85">
        <v>61</v>
      </c>
      <c r="B72" s="293"/>
      <c r="C72" s="335"/>
      <c r="D72" s="36" t="s">
        <v>370</v>
      </c>
      <c r="E72" s="85" t="s">
        <v>16</v>
      </c>
      <c r="F72" s="85" t="s">
        <v>16</v>
      </c>
      <c r="G72" s="85" t="s">
        <v>16</v>
      </c>
      <c r="H72" s="85" t="s">
        <v>16</v>
      </c>
      <c r="I72" s="85" t="s">
        <v>16</v>
      </c>
      <c r="J72" s="37"/>
      <c r="K72" s="110"/>
      <c r="L72" s="110"/>
      <c r="M72" s="110"/>
      <c r="N72" s="110"/>
      <c r="O72" s="85"/>
      <c r="P72" s="85"/>
      <c r="Q72" s="85"/>
      <c r="R72" s="85"/>
      <c r="S72" s="85"/>
      <c r="T72" s="85"/>
      <c r="U72" s="107"/>
      <c r="V72" s="38"/>
      <c r="W72" s="38"/>
      <c r="X72" s="38"/>
      <c r="Y72" s="85"/>
      <c r="Z72" s="85"/>
      <c r="AA72" s="85"/>
      <c r="AB72" s="85"/>
      <c r="AC72" s="128"/>
      <c r="AD72" s="85"/>
    </row>
    <row r="73" spans="1:30" s="39" customFormat="1" ht="16.5" customHeight="1">
      <c r="A73" s="85">
        <v>62</v>
      </c>
      <c r="B73" s="293"/>
      <c r="C73" s="335"/>
      <c r="D73" s="85" t="s">
        <v>371</v>
      </c>
      <c r="E73" s="85" t="s">
        <v>16</v>
      </c>
      <c r="F73" s="85" t="s">
        <v>16</v>
      </c>
      <c r="G73" s="85" t="s">
        <v>16</v>
      </c>
      <c r="H73" s="85" t="s">
        <v>16</v>
      </c>
      <c r="I73" s="85" t="s">
        <v>16</v>
      </c>
      <c r="J73" s="37"/>
      <c r="K73" s="110"/>
      <c r="L73" s="110"/>
      <c r="M73" s="110"/>
      <c r="N73" s="110"/>
      <c r="O73" s="85"/>
      <c r="P73" s="85"/>
      <c r="Q73" s="85"/>
      <c r="R73" s="85"/>
      <c r="S73" s="85"/>
      <c r="T73" s="85"/>
      <c r="U73" s="107"/>
      <c r="V73" s="38"/>
      <c r="W73" s="38"/>
      <c r="X73" s="38"/>
      <c r="Y73" s="85"/>
      <c r="Z73" s="85"/>
      <c r="AA73" s="85"/>
      <c r="AB73" s="85"/>
      <c r="AC73" s="128"/>
      <c r="AD73" s="85"/>
    </row>
    <row r="74" spans="1:30" s="39" customFormat="1" ht="16.5" customHeight="1">
      <c r="A74" s="85">
        <v>63</v>
      </c>
      <c r="B74" s="293"/>
      <c r="C74" s="335"/>
      <c r="D74" s="292" t="s">
        <v>372</v>
      </c>
      <c r="E74" s="85" t="s">
        <v>16</v>
      </c>
      <c r="F74" s="85" t="s">
        <v>16</v>
      </c>
      <c r="G74" s="85" t="s">
        <v>19</v>
      </c>
      <c r="H74" s="85" t="s">
        <v>19</v>
      </c>
      <c r="I74" s="85" t="s">
        <v>20</v>
      </c>
      <c r="J74" s="49" t="s">
        <v>373</v>
      </c>
      <c r="K74" s="110"/>
      <c r="L74" s="110"/>
      <c r="M74" s="110"/>
      <c r="N74" s="110"/>
      <c r="O74" s="85"/>
      <c r="P74" s="85"/>
      <c r="Q74" s="85"/>
      <c r="R74" s="85"/>
      <c r="S74" s="85"/>
      <c r="T74" s="85"/>
      <c r="U74" s="107"/>
      <c r="V74" s="38"/>
      <c r="W74" s="38"/>
      <c r="X74" s="38"/>
      <c r="Y74" s="85"/>
      <c r="Z74" s="85" t="s">
        <v>685</v>
      </c>
      <c r="AA74" s="85" t="s">
        <v>21</v>
      </c>
      <c r="AB74" s="85" t="s">
        <v>686</v>
      </c>
      <c r="AC74" s="128"/>
      <c r="AD74" s="85"/>
    </row>
    <row r="75" spans="1:30" s="39" customFormat="1" ht="16.5" customHeight="1">
      <c r="A75" s="85">
        <v>64</v>
      </c>
      <c r="B75" s="293"/>
      <c r="C75" s="335"/>
      <c r="D75" s="293"/>
      <c r="E75" s="85" t="s">
        <v>19</v>
      </c>
      <c r="F75" s="85" t="s">
        <v>19</v>
      </c>
      <c r="G75" s="85" t="s">
        <v>19</v>
      </c>
      <c r="H75" s="85" t="s">
        <v>19</v>
      </c>
      <c r="I75" s="85" t="s">
        <v>20</v>
      </c>
      <c r="J75" s="49" t="s">
        <v>374</v>
      </c>
      <c r="K75" s="110"/>
      <c r="L75" s="110"/>
      <c r="M75" s="110"/>
      <c r="N75" s="110"/>
      <c r="O75" s="85"/>
      <c r="P75" s="85"/>
      <c r="Q75" s="85"/>
      <c r="R75" s="85"/>
      <c r="S75" s="85"/>
      <c r="T75" s="85"/>
      <c r="U75" s="107"/>
      <c r="V75" s="38"/>
      <c r="W75" s="38"/>
      <c r="X75" s="38"/>
      <c r="Y75" s="85"/>
      <c r="Z75" s="85" t="s">
        <v>685</v>
      </c>
      <c r="AA75" s="85" t="s">
        <v>21</v>
      </c>
      <c r="AB75" s="85" t="s">
        <v>686</v>
      </c>
      <c r="AC75" s="128"/>
      <c r="AD75" s="85"/>
    </row>
    <row r="76" spans="1:30" s="39" customFormat="1" ht="16.5" customHeight="1">
      <c r="A76" s="85">
        <v>65</v>
      </c>
      <c r="B76" s="293"/>
      <c r="C76" s="335"/>
      <c r="D76" s="293"/>
      <c r="E76" s="85" t="s">
        <v>16</v>
      </c>
      <c r="F76" s="85" t="s">
        <v>16</v>
      </c>
      <c r="G76" s="85" t="s">
        <v>16</v>
      </c>
      <c r="H76" s="85" t="s">
        <v>16</v>
      </c>
      <c r="I76" s="85" t="s">
        <v>16</v>
      </c>
      <c r="J76" s="49" t="s">
        <v>375</v>
      </c>
      <c r="K76" s="110"/>
      <c r="L76" s="110"/>
      <c r="M76" s="110"/>
      <c r="N76" s="110"/>
      <c r="O76" s="85"/>
      <c r="P76" s="85"/>
      <c r="Q76" s="85"/>
      <c r="R76" s="85"/>
      <c r="S76" s="85"/>
      <c r="T76" s="85"/>
      <c r="U76" s="107"/>
      <c r="V76" s="38"/>
      <c r="W76" s="38"/>
      <c r="X76" s="38"/>
      <c r="Y76" s="85"/>
      <c r="Z76" s="85" t="s">
        <v>685</v>
      </c>
      <c r="AA76" s="85" t="s">
        <v>21</v>
      </c>
      <c r="AB76" s="85" t="s">
        <v>686</v>
      </c>
      <c r="AC76" s="128"/>
      <c r="AD76" s="85"/>
    </row>
    <row r="77" spans="1:30" s="39" customFormat="1" ht="16.5" customHeight="1">
      <c r="A77" s="85">
        <v>66</v>
      </c>
      <c r="B77" s="293"/>
      <c r="C77" s="335"/>
      <c r="D77" s="294"/>
      <c r="E77" s="85" t="s">
        <v>19</v>
      </c>
      <c r="F77" s="85" t="s">
        <v>19</v>
      </c>
      <c r="G77" s="85" t="s">
        <v>16</v>
      </c>
      <c r="H77" s="85" t="s">
        <v>19</v>
      </c>
      <c r="I77" s="85" t="s">
        <v>20</v>
      </c>
      <c r="J77" s="49" t="s">
        <v>376</v>
      </c>
      <c r="K77" s="110"/>
      <c r="L77" s="110"/>
      <c r="M77" s="110"/>
      <c r="N77" s="110"/>
      <c r="O77" s="85"/>
      <c r="P77" s="85"/>
      <c r="Q77" s="85"/>
      <c r="R77" s="85"/>
      <c r="S77" s="85"/>
      <c r="T77" s="85"/>
      <c r="U77" s="107"/>
      <c r="V77" s="38"/>
      <c r="W77" s="38"/>
      <c r="X77" s="38"/>
      <c r="Y77" s="85"/>
      <c r="Z77" s="85" t="s">
        <v>685</v>
      </c>
      <c r="AA77" s="85" t="s">
        <v>21</v>
      </c>
      <c r="AB77" s="85" t="s">
        <v>686</v>
      </c>
      <c r="AC77" s="128"/>
      <c r="AD77" s="85"/>
    </row>
    <row r="78" spans="1:30" s="39" customFormat="1" ht="16.5" customHeight="1">
      <c r="A78" s="85">
        <v>67</v>
      </c>
      <c r="B78" s="293"/>
      <c r="C78" s="335"/>
      <c r="D78" s="85" t="s">
        <v>377</v>
      </c>
      <c r="E78" s="85" t="s">
        <v>16</v>
      </c>
      <c r="F78" s="85" t="s">
        <v>16</v>
      </c>
      <c r="G78" s="85" t="s">
        <v>16</v>
      </c>
      <c r="H78" s="85" t="s">
        <v>16</v>
      </c>
      <c r="I78" s="85" t="s">
        <v>16</v>
      </c>
      <c r="K78" s="110"/>
      <c r="L78" s="110"/>
      <c r="M78" s="110"/>
      <c r="N78" s="110"/>
      <c r="O78" s="85"/>
      <c r="P78" s="85"/>
      <c r="Q78" s="85"/>
      <c r="R78" s="85"/>
      <c r="S78" s="85"/>
      <c r="T78" s="85"/>
      <c r="U78" s="107"/>
      <c r="V78" s="38"/>
      <c r="W78" s="38"/>
      <c r="X78" s="38"/>
      <c r="Y78" s="85"/>
      <c r="Z78" s="85"/>
      <c r="AA78" s="85"/>
      <c r="AB78" s="85"/>
      <c r="AC78" s="128"/>
      <c r="AD78" s="85"/>
    </row>
    <row r="79" spans="1:30" s="39" customFormat="1" ht="16.5" customHeight="1">
      <c r="A79" s="85">
        <v>68</v>
      </c>
      <c r="B79" s="293"/>
      <c r="C79" s="335"/>
      <c r="D79" s="85" t="s">
        <v>378</v>
      </c>
      <c r="E79" s="85" t="s">
        <v>16</v>
      </c>
      <c r="F79" s="85" t="s">
        <v>16</v>
      </c>
      <c r="G79" s="85" t="s">
        <v>16</v>
      </c>
      <c r="H79" s="85" t="s">
        <v>16</v>
      </c>
      <c r="I79" s="85" t="s">
        <v>16</v>
      </c>
      <c r="J79" s="37"/>
      <c r="K79" s="110"/>
      <c r="L79" s="110"/>
      <c r="M79" s="110"/>
      <c r="N79" s="110"/>
      <c r="O79" s="85"/>
      <c r="P79" s="85"/>
      <c r="Q79" s="85"/>
      <c r="R79" s="85"/>
      <c r="S79" s="85"/>
      <c r="T79" s="85"/>
      <c r="U79" s="107"/>
      <c r="V79" s="38"/>
      <c r="W79" s="38"/>
      <c r="X79" s="38"/>
      <c r="Y79" s="85"/>
      <c r="Z79" s="85"/>
      <c r="AA79" s="85"/>
      <c r="AB79" s="85"/>
      <c r="AC79" s="128"/>
      <c r="AD79" s="85"/>
    </row>
    <row r="80" spans="1:30" s="39" customFormat="1" ht="16.5" customHeight="1">
      <c r="A80" s="85">
        <v>69</v>
      </c>
      <c r="B80" s="293"/>
      <c r="C80" s="335"/>
      <c r="D80" s="36" t="s">
        <v>379</v>
      </c>
      <c r="E80" s="85" t="s">
        <v>16</v>
      </c>
      <c r="F80" s="85" t="s">
        <v>16</v>
      </c>
      <c r="G80" s="85" t="s">
        <v>16</v>
      </c>
      <c r="H80" s="85" t="s">
        <v>16</v>
      </c>
      <c r="I80" s="85" t="s">
        <v>16</v>
      </c>
      <c r="J80" s="37"/>
      <c r="K80" s="110"/>
      <c r="L80" s="110"/>
      <c r="M80" s="110"/>
      <c r="N80" s="110"/>
      <c r="O80" s="85"/>
      <c r="P80" s="85"/>
      <c r="Q80" s="85"/>
      <c r="R80" s="85"/>
      <c r="S80" s="85"/>
      <c r="T80" s="85"/>
      <c r="U80" s="107"/>
      <c r="V80" s="38"/>
      <c r="W80" s="38"/>
      <c r="X80" s="38"/>
      <c r="Y80" s="85"/>
      <c r="Z80" s="85"/>
      <c r="AA80" s="85"/>
      <c r="AB80" s="85"/>
      <c r="AC80" s="128"/>
      <c r="AD80" s="85"/>
    </row>
    <row r="81" spans="1:30" s="39" customFormat="1" ht="16.5" customHeight="1">
      <c r="A81" s="85">
        <v>70</v>
      </c>
      <c r="B81" s="293"/>
      <c r="C81" s="335"/>
      <c r="D81" s="36" t="s">
        <v>380</v>
      </c>
      <c r="E81" s="85" t="s">
        <v>16</v>
      </c>
      <c r="F81" s="85" t="s">
        <v>16</v>
      </c>
      <c r="G81" s="85" t="s">
        <v>16</v>
      </c>
      <c r="H81" s="85" t="s">
        <v>16</v>
      </c>
      <c r="I81" s="85" t="s">
        <v>16</v>
      </c>
      <c r="J81" s="37"/>
      <c r="K81" s="110"/>
      <c r="L81" s="110"/>
      <c r="M81" s="110"/>
      <c r="N81" s="110"/>
      <c r="O81" s="85"/>
      <c r="P81" s="85"/>
      <c r="Q81" s="85"/>
      <c r="R81" s="85"/>
      <c r="S81" s="85"/>
      <c r="T81" s="85"/>
      <c r="U81" s="107"/>
      <c r="V81" s="38"/>
      <c r="W81" s="38"/>
      <c r="X81" s="38"/>
      <c r="Y81" s="85"/>
      <c r="Z81" s="85"/>
      <c r="AA81" s="85"/>
      <c r="AB81" s="85"/>
      <c r="AC81" s="128"/>
      <c r="AD81" s="85"/>
    </row>
    <row r="82" spans="1:30" s="39" customFormat="1" ht="16.5" customHeight="1">
      <c r="A82" s="85">
        <v>71</v>
      </c>
      <c r="B82" s="293"/>
      <c r="C82" s="335"/>
      <c r="D82" s="36" t="s">
        <v>381</v>
      </c>
      <c r="E82" s="85" t="s">
        <v>16</v>
      </c>
      <c r="F82" s="85" t="s">
        <v>16</v>
      </c>
      <c r="G82" s="85" t="s">
        <v>16</v>
      </c>
      <c r="H82" s="85" t="s">
        <v>16</v>
      </c>
      <c r="I82" s="85" t="s">
        <v>16</v>
      </c>
      <c r="J82" s="37"/>
      <c r="K82" s="110"/>
      <c r="L82" s="110"/>
      <c r="M82" s="110"/>
      <c r="N82" s="110"/>
      <c r="O82" s="85"/>
      <c r="P82" s="85"/>
      <c r="Q82" s="85"/>
      <c r="R82" s="85"/>
      <c r="S82" s="85"/>
      <c r="T82" s="85"/>
      <c r="U82" s="107"/>
      <c r="V82" s="38"/>
      <c r="W82" s="38"/>
      <c r="X82" s="38"/>
      <c r="Y82" s="85"/>
      <c r="Z82" s="85"/>
      <c r="AA82" s="85"/>
      <c r="AB82" s="85"/>
      <c r="AC82" s="128"/>
      <c r="AD82" s="85"/>
    </row>
    <row r="83" spans="1:30" s="39" customFormat="1" ht="16.5" customHeight="1">
      <c r="A83" s="85">
        <v>72</v>
      </c>
      <c r="B83" s="293"/>
      <c r="C83" s="335"/>
      <c r="D83" s="36" t="s">
        <v>382</v>
      </c>
      <c r="E83" s="85" t="s">
        <v>16</v>
      </c>
      <c r="F83" s="85" t="s">
        <v>16</v>
      </c>
      <c r="G83" s="85" t="s">
        <v>16</v>
      </c>
      <c r="H83" s="85" t="s">
        <v>16</v>
      </c>
      <c r="I83" s="85" t="s">
        <v>16</v>
      </c>
      <c r="J83" s="37"/>
      <c r="K83" s="110"/>
      <c r="L83" s="110"/>
      <c r="M83" s="110"/>
      <c r="N83" s="110"/>
      <c r="O83" s="85"/>
      <c r="P83" s="85"/>
      <c r="Q83" s="85"/>
      <c r="R83" s="85"/>
      <c r="S83" s="85"/>
      <c r="T83" s="85"/>
      <c r="U83" s="107"/>
      <c r="V83" s="38"/>
      <c r="W83" s="38"/>
      <c r="X83" s="38"/>
      <c r="Y83" s="85"/>
      <c r="Z83" s="85"/>
      <c r="AA83" s="85"/>
      <c r="AB83" s="85"/>
      <c r="AC83" s="128"/>
      <c r="AD83" s="85"/>
    </row>
    <row r="84" spans="1:30" s="39" customFormat="1" ht="16.5" customHeight="1">
      <c r="A84" s="85">
        <v>73</v>
      </c>
      <c r="B84" s="293"/>
      <c r="C84" s="335"/>
      <c r="D84" s="36" t="s">
        <v>383</v>
      </c>
      <c r="E84" s="85" t="s">
        <v>16</v>
      </c>
      <c r="F84" s="85" t="s">
        <v>16</v>
      </c>
      <c r="G84" s="85" t="s">
        <v>16</v>
      </c>
      <c r="H84" s="85" t="s">
        <v>16</v>
      </c>
      <c r="I84" s="85" t="s">
        <v>16</v>
      </c>
      <c r="J84" s="37"/>
      <c r="K84" s="110"/>
      <c r="L84" s="110"/>
      <c r="M84" s="110"/>
      <c r="N84" s="110"/>
      <c r="O84" s="85"/>
      <c r="P84" s="85"/>
      <c r="Q84" s="85"/>
      <c r="R84" s="85"/>
      <c r="S84" s="85"/>
      <c r="T84" s="85"/>
      <c r="U84" s="107"/>
      <c r="V84" s="38"/>
      <c r="W84" s="38"/>
      <c r="X84" s="38"/>
      <c r="Y84" s="85"/>
      <c r="Z84" s="85"/>
      <c r="AA84" s="85"/>
      <c r="AB84" s="85"/>
      <c r="AC84" s="128"/>
      <c r="AD84" s="85"/>
    </row>
    <row r="85" spans="1:30" s="39" customFormat="1" ht="16.5" customHeight="1">
      <c r="A85" s="85">
        <v>74</v>
      </c>
      <c r="B85" s="293"/>
      <c r="C85" s="292" t="s">
        <v>384</v>
      </c>
      <c r="D85" s="334" t="s">
        <v>385</v>
      </c>
      <c r="E85" s="85" t="s">
        <v>16</v>
      </c>
      <c r="F85" s="85" t="s">
        <v>16</v>
      </c>
      <c r="G85" s="85" t="s">
        <v>17</v>
      </c>
      <c r="H85" s="85" t="s">
        <v>16</v>
      </c>
      <c r="I85" s="85" t="s">
        <v>18</v>
      </c>
      <c r="J85" s="49" t="s">
        <v>573</v>
      </c>
      <c r="K85" s="110">
        <v>0</v>
      </c>
      <c r="L85" s="110">
        <v>0.215164032619341</v>
      </c>
      <c r="M85" s="110">
        <v>0.43130000000000002</v>
      </c>
      <c r="N85" s="110">
        <v>7.20294589126768E-2</v>
      </c>
      <c r="O85" s="85"/>
      <c r="P85" s="110">
        <v>9.6769999999999995E-2</v>
      </c>
      <c r="Q85" s="110">
        <v>0.215164032619341</v>
      </c>
      <c r="R85" s="110">
        <v>0.43130000000000002</v>
      </c>
      <c r="S85" s="110">
        <v>7.20294589126768E-2</v>
      </c>
      <c r="T85" s="38">
        <f>IF(K85&gt;=0,(P85-K85)/L85,(P85-K85)/3*N85)</f>
        <v>0.44974988998835758</v>
      </c>
      <c r="U85" s="38">
        <f>Q85/L85-1</f>
        <v>0</v>
      </c>
      <c r="V85" s="38">
        <f>IF(K85&gt;=0,(R85-M85)/L85,(R85-M85)/3*N85)</f>
        <v>0</v>
      </c>
      <c r="W85" s="38">
        <f>S85/N85-1</f>
        <v>0</v>
      </c>
      <c r="X85" s="38">
        <v>0.95</v>
      </c>
      <c r="Y85" s="85"/>
      <c r="Z85" s="85" t="s">
        <v>685</v>
      </c>
      <c r="AA85" s="85" t="s">
        <v>27</v>
      </c>
      <c r="AB85" s="85" t="s">
        <v>686</v>
      </c>
      <c r="AC85" s="127" t="s">
        <v>690</v>
      </c>
      <c r="AD85" s="85"/>
    </row>
    <row r="86" spans="1:30" s="39" customFormat="1" ht="16.5" customHeight="1">
      <c r="A86" s="85">
        <v>75</v>
      </c>
      <c r="B86" s="293"/>
      <c r="C86" s="293"/>
      <c r="D86" s="335"/>
      <c r="E86" s="85" t="s">
        <v>16</v>
      </c>
      <c r="F86" s="85" t="s">
        <v>16</v>
      </c>
      <c r="G86" s="85" t="s">
        <v>17</v>
      </c>
      <c r="H86" s="85" t="s">
        <v>16</v>
      </c>
      <c r="I86" s="85" t="s">
        <v>18</v>
      </c>
      <c r="J86" s="49" t="s">
        <v>574</v>
      </c>
      <c r="K86" s="110">
        <v>0</v>
      </c>
      <c r="L86" s="110">
        <v>0.18801776963787001</v>
      </c>
      <c r="M86" s="110">
        <v>0.50719999999999998</v>
      </c>
      <c r="N86" s="110">
        <v>0.106406043343458</v>
      </c>
      <c r="O86" s="85"/>
      <c r="P86" s="110">
        <v>1.299E-2</v>
      </c>
      <c r="Q86" s="110">
        <v>0.18801776963787001</v>
      </c>
      <c r="R86" s="110">
        <v>0.50719999999999998</v>
      </c>
      <c r="S86" s="110">
        <v>0.106406043343458</v>
      </c>
      <c r="T86" s="38">
        <f>IF(K86&gt;=0,(P86-K86)/L86,(P86-K86)/3*N86)</f>
        <v>6.9089214413186995E-2</v>
      </c>
      <c r="U86" s="38">
        <f>Q86/L86-1</f>
        <v>0</v>
      </c>
      <c r="V86" s="38">
        <f>IF(K86&gt;=0,(R86-M86)/L86,(R86-M86)/3*N86)</f>
        <v>0</v>
      </c>
      <c r="W86" s="38">
        <f>S86/N86-1</f>
        <v>0</v>
      </c>
      <c r="X86" s="38">
        <v>0.95</v>
      </c>
      <c r="Y86" s="85"/>
      <c r="Z86" s="85" t="s">
        <v>685</v>
      </c>
      <c r="AA86" s="85" t="s">
        <v>27</v>
      </c>
      <c r="AB86" s="85" t="s">
        <v>686</v>
      </c>
      <c r="AC86" s="127" t="s">
        <v>690</v>
      </c>
      <c r="AD86" s="85"/>
    </row>
    <row r="87" spans="1:30" s="39" customFormat="1" ht="16.5" customHeight="1">
      <c r="A87" s="85">
        <v>76</v>
      </c>
      <c r="B87" s="293"/>
      <c r="C87" s="293"/>
      <c r="D87" s="335"/>
      <c r="E87" s="85" t="s">
        <v>16</v>
      </c>
      <c r="F87" s="85" t="s">
        <v>16</v>
      </c>
      <c r="G87" s="85" t="s">
        <v>16</v>
      </c>
      <c r="H87" s="85" t="s">
        <v>17</v>
      </c>
      <c r="I87" s="85" t="s">
        <v>18</v>
      </c>
      <c r="J87" s="49" t="s">
        <v>386</v>
      </c>
      <c r="K87" s="110">
        <v>0</v>
      </c>
      <c r="L87" s="110">
        <v>0.71922375935753702</v>
      </c>
      <c r="M87" s="110">
        <v>1.6619999999999999</v>
      </c>
      <c r="N87" s="110">
        <v>0.31435413836112813</v>
      </c>
      <c r="O87" s="85"/>
      <c r="P87" s="110">
        <v>0</v>
      </c>
      <c r="Q87" s="110">
        <v>0.55000000000000004</v>
      </c>
      <c r="R87" s="110">
        <f>Q87+3*S87</f>
        <v>1.4930624150833844</v>
      </c>
      <c r="S87" s="110">
        <v>0.31435413836112813</v>
      </c>
      <c r="T87" s="38">
        <f t="shared" ref="T87:T88" si="0">IF(K87&gt;=0,(P87-K87)/L87,(P87-K87)/3*N87)</f>
        <v>0</v>
      </c>
      <c r="U87" s="38">
        <f t="shared" ref="U87:U88" si="1">Q87/L87-1</f>
        <v>-0.23528666448491631</v>
      </c>
      <c r="V87" s="38">
        <f t="shared" ref="V87:V88" si="2">IF(K87&gt;=0,(R87-M87)/L87,(R87-M87)/3*N87)</f>
        <v>-0.23488877100990493</v>
      </c>
      <c r="W87" s="38">
        <f t="shared" ref="W87:W88" si="3">S87/N87-1</f>
        <v>0</v>
      </c>
      <c r="X87" s="38">
        <v>0.98199999999999998</v>
      </c>
      <c r="Y87" s="126" t="s">
        <v>24</v>
      </c>
      <c r="Z87" s="85" t="s">
        <v>685</v>
      </c>
      <c r="AA87" s="85" t="s">
        <v>27</v>
      </c>
      <c r="AB87" s="85" t="s">
        <v>686</v>
      </c>
      <c r="AC87" s="127" t="s">
        <v>687</v>
      </c>
      <c r="AD87" s="85"/>
    </row>
    <row r="88" spans="1:30" s="39" customFormat="1" ht="16.5" customHeight="1">
      <c r="A88" s="85">
        <v>77</v>
      </c>
      <c r="B88" s="293"/>
      <c r="C88" s="293"/>
      <c r="D88" s="335"/>
      <c r="E88" s="85" t="s">
        <v>16</v>
      </c>
      <c r="F88" s="85" t="s">
        <v>16</v>
      </c>
      <c r="G88" s="85" t="s">
        <v>16</v>
      </c>
      <c r="H88" s="85" t="s">
        <v>17</v>
      </c>
      <c r="I88" s="85" t="s">
        <v>18</v>
      </c>
      <c r="J88" s="49" t="s">
        <v>387</v>
      </c>
      <c r="K88" s="110">
        <v>3.2000000000000001E-2</v>
      </c>
      <c r="L88" s="110">
        <v>0.631087654379484</v>
      </c>
      <c r="M88" s="110">
        <v>1.23</v>
      </c>
      <c r="N88" s="110">
        <v>0.19979498634465714</v>
      </c>
      <c r="O88" s="85"/>
      <c r="P88" s="110">
        <v>0</v>
      </c>
      <c r="Q88" s="110">
        <v>0.41249999999999998</v>
      </c>
      <c r="R88" s="110">
        <f>Q88+3*S88</f>
        <v>1.0118849590339716</v>
      </c>
      <c r="S88" s="110">
        <v>0.19979498634465714</v>
      </c>
      <c r="T88" s="38">
        <f t="shared" si="0"/>
        <v>-5.0706109964175981E-2</v>
      </c>
      <c r="U88" s="38">
        <f t="shared" si="1"/>
        <v>-0.34636655124304405</v>
      </c>
      <c r="V88" s="38">
        <f t="shared" si="2"/>
        <v>-0.34561766412700579</v>
      </c>
      <c r="W88" s="38">
        <f t="shared" si="3"/>
        <v>0</v>
      </c>
      <c r="X88" s="38">
        <v>0.97089999999999999</v>
      </c>
      <c r="Y88" s="126" t="s">
        <v>24</v>
      </c>
      <c r="Z88" s="85" t="s">
        <v>685</v>
      </c>
      <c r="AA88" s="85" t="s">
        <v>27</v>
      </c>
      <c r="AB88" s="85" t="s">
        <v>686</v>
      </c>
      <c r="AC88" s="127" t="s">
        <v>687</v>
      </c>
      <c r="AD88" s="85"/>
    </row>
    <row r="89" spans="1:30" s="39" customFormat="1" ht="16.5" customHeight="1">
      <c r="A89" s="85">
        <v>78</v>
      </c>
      <c r="B89" s="293"/>
      <c r="C89" s="293"/>
      <c r="D89" s="335"/>
      <c r="E89" s="85" t="s">
        <v>16</v>
      </c>
      <c r="F89" s="85" t="s">
        <v>19</v>
      </c>
      <c r="G89" s="85" t="s">
        <v>16</v>
      </c>
      <c r="H89" s="85" t="s">
        <v>16</v>
      </c>
      <c r="I89" s="85" t="s">
        <v>20</v>
      </c>
      <c r="J89" s="49" t="s">
        <v>388</v>
      </c>
      <c r="K89" s="110"/>
      <c r="L89" s="110"/>
      <c r="M89" s="110"/>
      <c r="N89" s="110"/>
      <c r="O89" s="85"/>
      <c r="P89" s="110"/>
      <c r="Q89" s="110"/>
      <c r="R89" s="110"/>
      <c r="S89" s="110"/>
      <c r="T89" s="85"/>
      <c r="U89" s="107"/>
      <c r="V89" s="38"/>
      <c r="W89" s="38"/>
      <c r="X89" s="38"/>
      <c r="Y89" s="126" t="s">
        <v>22</v>
      </c>
      <c r="Z89" s="85" t="s">
        <v>685</v>
      </c>
      <c r="AA89" s="85" t="s">
        <v>21</v>
      </c>
      <c r="AB89" s="85" t="s">
        <v>686</v>
      </c>
      <c r="AC89" s="128"/>
      <c r="AD89" s="85"/>
    </row>
    <row r="90" spans="1:30" s="39" customFormat="1" ht="16.5" customHeight="1">
      <c r="A90" s="85">
        <v>79</v>
      </c>
      <c r="B90" s="293"/>
      <c r="C90" s="293"/>
      <c r="D90" s="336"/>
      <c r="E90" s="85" t="s">
        <v>16</v>
      </c>
      <c r="F90" s="85" t="s">
        <v>19</v>
      </c>
      <c r="G90" s="85" t="s">
        <v>16</v>
      </c>
      <c r="H90" s="85" t="s">
        <v>16</v>
      </c>
      <c r="I90" s="85" t="s">
        <v>20</v>
      </c>
      <c r="J90" s="49" t="s">
        <v>389</v>
      </c>
      <c r="K90" s="110"/>
      <c r="L90" s="110"/>
      <c r="M90" s="110"/>
      <c r="N90" s="110"/>
      <c r="O90" s="85"/>
      <c r="P90" s="110"/>
      <c r="Q90" s="110"/>
      <c r="R90" s="110"/>
      <c r="S90" s="110"/>
      <c r="T90" s="85"/>
      <c r="U90" s="107"/>
      <c r="V90" s="38"/>
      <c r="W90" s="38"/>
      <c r="X90" s="38"/>
      <c r="Y90" s="126" t="s">
        <v>22</v>
      </c>
      <c r="Z90" s="85" t="s">
        <v>685</v>
      </c>
      <c r="AA90" s="85" t="s">
        <v>21</v>
      </c>
      <c r="AB90" s="85" t="s">
        <v>686</v>
      </c>
      <c r="AC90" s="128"/>
      <c r="AD90" s="85"/>
    </row>
    <row r="91" spans="1:30" s="39" customFormat="1" ht="16.5" customHeight="1">
      <c r="A91" s="85">
        <v>80</v>
      </c>
      <c r="B91" s="293"/>
      <c r="C91" s="293"/>
      <c r="D91" s="36" t="s">
        <v>390</v>
      </c>
      <c r="E91" s="85" t="s">
        <v>16</v>
      </c>
      <c r="F91" s="85" t="s">
        <v>16</v>
      </c>
      <c r="G91" s="85" t="s">
        <v>16</v>
      </c>
      <c r="H91" s="85" t="s">
        <v>16</v>
      </c>
      <c r="I91" s="85" t="s">
        <v>16</v>
      </c>
      <c r="J91" s="54"/>
      <c r="K91" s="110"/>
      <c r="L91" s="110"/>
      <c r="M91" s="110"/>
      <c r="N91" s="110"/>
      <c r="O91" s="85"/>
      <c r="P91" s="110"/>
      <c r="Q91" s="110"/>
      <c r="R91" s="110"/>
      <c r="S91" s="110"/>
      <c r="T91" s="85"/>
      <c r="U91" s="107"/>
      <c r="V91" s="38"/>
      <c r="W91" s="38"/>
      <c r="X91" s="38"/>
      <c r="Y91" s="85"/>
      <c r="Z91" s="85"/>
      <c r="AA91" s="85"/>
      <c r="AB91" s="85"/>
      <c r="AC91" s="128"/>
      <c r="AD91" s="85"/>
    </row>
    <row r="92" spans="1:30" s="39" customFormat="1" ht="16.5" customHeight="1">
      <c r="A92" s="85">
        <v>81</v>
      </c>
      <c r="B92" s="293"/>
      <c r="C92" s="293"/>
      <c r="D92" s="36" t="s">
        <v>391</v>
      </c>
      <c r="E92" s="85" t="s">
        <v>16</v>
      </c>
      <c r="F92" s="85" t="s">
        <v>16</v>
      </c>
      <c r="G92" s="85" t="s">
        <v>16</v>
      </c>
      <c r="H92" s="85" t="s">
        <v>16</v>
      </c>
      <c r="I92" s="85" t="s">
        <v>16</v>
      </c>
      <c r="J92" s="54"/>
      <c r="K92" s="110"/>
      <c r="L92" s="110"/>
      <c r="M92" s="110"/>
      <c r="N92" s="110"/>
      <c r="O92" s="85"/>
      <c r="P92" s="110"/>
      <c r="Q92" s="110"/>
      <c r="R92" s="110"/>
      <c r="S92" s="110"/>
      <c r="T92" s="85"/>
      <c r="U92" s="107"/>
      <c r="V92" s="38"/>
      <c r="W92" s="38"/>
      <c r="X92" s="38"/>
      <c r="Y92" s="85"/>
      <c r="Z92" s="85"/>
      <c r="AA92" s="85"/>
      <c r="AB92" s="85"/>
      <c r="AC92" s="128"/>
      <c r="AD92" s="85"/>
    </row>
    <row r="93" spans="1:30" s="39" customFormat="1" ht="16.5" customHeight="1">
      <c r="A93" s="85">
        <v>82</v>
      </c>
      <c r="B93" s="294"/>
      <c r="C93" s="41" t="s">
        <v>392</v>
      </c>
      <c r="D93" s="50" t="s">
        <v>393</v>
      </c>
      <c r="E93" s="85" t="s">
        <v>19</v>
      </c>
      <c r="F93" s="85" t="s">
        <v>16</v>
      </c>
      <c r="G93" s="85" t="s">
        <v>16</v>
      </c>
      <c r="H93" s="85" t="s">
        <v>16</v>
      </c>
      <c r="I93" s="85" t="s">
        <v>20</v>
      </c>
      <c r="J93" s="49" t="s">
        <v>394</v>
      </c>
      <c r="K93" s="110"/>
      <c r="L93" s="110"/>
      <c r="M93" s="110"/>
      <c r="N93" s="110"/>
      <c r="O93" s="85"/>
      <c r="P93" s="110"/>
      <c r="Q93" s="110"/>
      <c r="R93" s="110"/>
      <c r="S93" s="110"/>
      <c r="T93" s="85"/>
      <c r="U93" s="107"/>
      <c r="V93" s="38"/>
      <c r="W93" s="38"/>
      <c r="X93" s="38"/>
      <c r="Y93" s="126" t="s">
        <v>26</v>
      </c>
      <c r="Z93" s="85" t="s">
        <v>685</v>
      </c>
      <c r="AA93" s="85" t="s">
        <v>27</v>
      </c>
      <c r="AB93" s="85" t="s">
        <v>686</v>
      </c>
      <c r="AC93" s="128"/>
      <c r="AD93" s="85"/>
    </row>
    <row r="94" spans="1:30" s="39" customFormat="1" ht="16.5" customHeight="1">
      <c r="A94" s="85">
        <v>83</v>
      </c>
      <c r="B94" s="292" t="s">
        <v>395</v>
      </c>
      <c r="C94" s="292" t="s">
        <v>396</v>
      </c>
      <c r="D94" s="353" t="s">
        <v>397</v>
      </c>
      <c r="E94" s="85" t="s">
        <v>16</v>
      </c>
      <c r="F94" s="85" t="s">
        <v>16</v>
      </c>
      <c r="G94" s="85" t="s">
        <v>17</v>
      </c>
      <c r="H94" s="83" t="s">
        <v>16</v>
      </c>
      <c r="I94" s="51" t="s">
        <v>18</v>
      </c>
      <c r="J94" s="55" t="s">
        <v>584</v>
      </c>
      <c r="K94" s="110">
        <v>0</v>
      </c>
      <c r="L94" s="110">
        <v>0.124400925007961</v>
      </c>
      <c r="M94" s="110">
        <v>0.39319999999999999</v>
      </c>
      <c r="N94" s="110">
        <v>8.9607637085624733E-2</v>
      </c>
      <c r="O94" s="85"/>
      <c r="P94" s="110"/>
      <c r="Q94" s="110"/>
      <c r="R94" s="110"/>
      <c r="S94" s="110"/>
      <c r="T94" s="38">
        <f t="shared" ref="T94:T104" si="4">IF(K94&gt;=0,(P94-K94)/L94,(P94-K94)/3*N94)</f>
        <v>0</v>
      </c>
      <c r="U94" s="38">
        <f t="shared" ref="U94:U104" si="5">Q94/L94-1</f>
        <v>-1</v>
      </c>
      <c r="V94" s="38">
        <f t="shared" ref="V94:V104" si="6">IF(K94&gt;=0,(R94-M94)/L94,(R94-M94)/3*N94)</f>
        <v>-3.1607482016298292</v>
      </c>
      <c r="W94" s="38">
        <f t="shared" ref="W94:W104" si="7">S94/N94-1</f>
        <v>-1</v>
      </c>
      <c r="X94" s="38"/>
      <c r="Y94" s="126" t="s">
        <v>24</v>
      </c>
      <c r="Z94" s="85" t="s">
        <v>685</v>
      </c>
      <c r="AA94" s="85" t="s">
        <v>27</v>
      </c>
      <c r="AB94" s="85" t="s">
        <v>686</v>
      </c>
      <c r="AC94" s="127" t="s">
        <v>690</v>
      </c>
      <c r="AD94" s="85"/>
    </row>
    <row r="95" spans="1:30" s="39" customFormat="1" ht="16.5" customHeight="1">
      <c r="A95" s="85">
        <v>84</v>
      </c>
      <c r="B95" s="293"/>
      <c r="C95" s="293"/>
      <c r="D95" s="353"/>
      <c r="E95" s="85" t="s">
        <v>16</v>
      </c>
      <c r="F95" s="85" t="s">
        <v>16</v>
      </c>
      <c r="G95" s="85" t="s">
        <v>17</v>
      </c>
      <c r="H95" s="83" t="s">
        <v>16</v>
      </c>
      <c r="I95" s="51" t="s">
        <v>18</v>
      </c>
      <c r="J95" s="55" t="s">
        <v>585</v>
      </c>
      <c r="K95" s="110">
        <v>0</v>
      </c>
      <c r="L95" s="110">
        <v>3.1376500000000002E-2</v>
      </c>
      <c r="M95" s="110">
        <v>7.4759999999999993E-2</v>
      </c>
      <c r="N95" s="110">
        <v>1.4461399999999999E-2</v>
      </c>
      <c r="O95" s="85"/>
      <c r="P95" s="110"/>
      <c r="Q95" s="110"/>
      <c r="R95" s="110"/>
      <c r="S95" s="110"/>
      <c r="T95" s="38">
        <f t="shared" si="4"/>
        <v>0</v>
      </c>
      <c r="U95" s="38">
        <f t="shared" si="5"/>
        <v>-1</v>
      </c>
      <c r="V95" s="38">
        <f t="shared" si="6"/>
        <v>-2.3826749318757665</v>
      </c>
      <c r="W95" s="38">
        <f t="shared" si="7"/>
        <v>-1</v>
      </c>
      <c r="X95" s="38"/>
      <c r="Y95" s="126" t="s">
        <v>24</v>
      </c>
      <c r="Z95" s="85" t="s">
        <v>685</v>
      </c>
      <c r="AA95" s="85" t="s">
        <v>27</v>
      </c>
      <c r="AB95" s="124" t="s">
        <v>686</v>
      </c>
      <c r="AC95" s="127" t="s">
        <v>690</v>
      </c>
      <c r="AD95" s="85"/>
    </row>
    <row r="96" spans="1:30" s="39" customFormat="1" ht="16.5" customHeight="1">
      <c r="A96" s="85">
        <v>85</v>
      </c>
      <c r="B96" s="293"/>
      <c r="C96" s="293"/>
      <c r="D96" s="353"/>
      <c r="E96" s="85" t="s">
        <v>16</v>
      </c>
      <c r="F96" s="85" t="s">
        <v>16</v>
      </c>
      <c r="G96" s="85" t="s">
        <v>16</v>
      </c>
      <c r="H96" s="85" t="s">
        <v>19</v>
      </c>
      <c r="I96" s="84" t="s">
        <v>20</v>
      </c>
      <c r="J96" s="49" t="s">
        <v>586</v>
      </c>
      <c r="K96" s="110">
        <v>1.5E-3</v>
      </c>
      <c r="L96" s="110">
        <v>0.34710524803163401</v>
      </c>
      <c r="M96" s="110">
        <v>0.69269999999999998</v>
      </c>
      <c r="N96" s="110">
        <v>0.11520445569136081</v>
      </c>
      <c r="O96" s="85"/>
      <c r="P96" s="110"/>
      <c r="Q96" s="110"/>
      <c r="R96" s="110"/>
      <c r="S96" s="110"/>
      <c r="T96" s="38">
        <f t="shared" si="4"/>
        <v>-4.321455836540089E-3</v>
      </c>
      <c r="U96" s="38">
        <f t="shared" si="5"/>
        <v>-1</v>
      </c>
      <c r="V96" s="38">
        <f t="shared" si="6"/>
        <v>-1.9956483053142131</v>
      </c>
      <c r="W96" s="38">
        <f t="shared" si="7"/>
        <v>-1</v>
      </c>
      <c r="X96" s="38"/>
      <c r="Y96" s="126" t="s">
        <v>24</v>
      </c>
      <c r="Z96" s="85" t="s">
        <v>685</v>
      </c>
      <c r="AA96" s="85" t="s">
        <v>27</v>
      </c>
      <c r="AB96" s="124" t="s">
        <v>686</v>
      </c>
      <c r="AC96" s="128"/>
      <c r="AD96" s="85"/>
    </row>
    <row r="97" spans="1:30" s="39" customFormat="1" ht="16.5" customHeight="1">
      <c r="A97" s="85">
        <v>86</v>
      </c>
      <c r="B97" s="293"/>
      <c r="C97" s="293"/>
      <c r="D97" s="353"/>
      <c r="E97" s="85" t="s">
        <v>16</v>
      </c>
      <c r="F97" s="85" t="s">
        <v>17</v>
      </c>
      <c r="G97" s="85" t="s">
        <v>16</v>
      </c>
      <c r="H97" s="83" t="s">
        <v>16</v>
      </c>
      <c r="I97" s="85" t="s">
        <v>18</v>
      </c>
      <c r="J97" s="113" t="s">
        <v>398</v>
      </c>
      <c r="K97" s="110"/>
      <c r="L97" s="110"/>
      <c r="M97" s="110"/>
      <c r="N97" s="110"/>
      <c r="O97" s="85"/>
      <c r="P97" s="110"/>
      <c r="Q97" s="110"/>
      <c r="R97" s="110"/>
      <c r="S97" s="110"/>
      <c r="T97" s="38" t="e">
        <f t="shared" si="4"/>
        <v>#DIV/0!</v>
      </c>
      <c r="U97" s="38" t="e">
        <f t="shared" si="5"/>
        <v>#DIV/0!</v>
      </c>
      <c r="V97" s="38" t="e">
        <f t="shared" si="6"/>
        <v>#DIV/0!</v>
      </c>
      <c r="W97" s="38" t="e">
        <f t="shared" si="7"/>
        <v>#DIV/0!</v>
      </c>
      <c r="X97" s="38"/>
      <c r="Y97" s="126" t="s">
        <v>22</v>
      </c>
      <c r="Z97" s="85" t="s">
        <v>685</v>
      </c>
      <c r="AA97" s="85" t="s">
        <v>27</v>
      </c>
      <c r="AB97" s="124" t="s">
        <v>686</v>
      </c>
      <c r="AC97" s="128"/>
      <c r="AD97" s="85"/>
    </row>
    <row r="98" spans="1:30" s="39" customFormat="1" ht="16.5" customHeight="1">
      <c r="A98" s="85">
        <v>87</v>
      </c>
      <c r="B98" s="293"/>
      <c r="C98" s="293"/>
      <c r="D98" s="353" t="s">
        <v>399</v>
      </c>
      <c r="E98" s="85" t="s">
        <v>16</v>
      </c>
      <c r="F98" s="85" t="s">
        <v>16</v>
      </c>
      <c r="G98" s="85" t="s">
        <v>17</v>
      </c>
      <c r="H98" s="83" t="s">
        <v>16</v>
      </c>
      <c r="I98" s="51" t="s">
        <v>18</v>
      </c>
      <c r="J98" s="49" t="s">
        <v>587</v>
      </c>
      <c r="K98" s="110">
        <v>0</v>
      </c>
      <c r="L98" s="110">
        <v>9.2985351752694304E-2</v>
      </c>
      <c r="M98" s="110">
        <v>0.26290000000000002</v>
      </c>
      <c r="N98" s="110">
        <v>5.6648173350114975E-2</v>
      </c>
      <c r="O98" s="85"/>
      <c r="P98" s="110"/>
      <c r="Q98" s="110"/>
      <c r="R98" s="110"/>
      <c r="S98" s="110"/>
      <c r="T98" s="38">
        <f t="shared" si="4"/>
        <v>0</v>
      </c>
      <c r="U98" s="38">
        <f t="shared" si="5"/>
        <v>-1</v>
      </c>
      <c r="V98" s="38">
        <f t="shared" si="6"/>
        <v>-2.8273270471591494</v>
      </c>
      <c r="W98" s="38">
        <f t="shared" si="7"/>
        <v>-1</v>
      </c>
      <c r="X98" s="38"/>
      <c r="Y98" s="126" t="s">
        <v>24</v>
      </c>
      <c r="Z98" s="85" t="s">
        <v>685</v>
      </c>
      <c r="AA98" s="85" t="s">
        <v>27</v>
      </c>
      <c r="AB98" s="124" t="s">
        <v>686</v>
      </c>
      <c r="AC98" s="127" t="s">
        <v>690</v>
      </c>
      <c r="AD98" s="85"/>
    </row>
    <row r="99" spans="1:30" s="39" customFormat="1" ht="16.5" customHeight="1">
      <c r="A99" s="85">
        <v>88</v>
      </c>
      <c r="B99" s="293"/>
      <c r="C99" s="293"/>
      <c r="D99" s="353"/>
      <c r="E99" s="85" t="s">
        <v>16</v>
      </c>
      <c r="F99" s="85" t="s">
        <v>16</v>
      </c>
      <c r="G99" s="85" t="s">
        <v>17</v>
      </c>
      <c r="H99" s="83" t="s">
        <v>16</v>
      </c>
      <c r="I99" s="51" t="s">
        <v>18</v>
      </c>
      <c r="J99" s="49" t="s">
        <v>588</v>
      </c>
      <c r="K99" s="110">
        <v>0</v>
      </c>
      <c r="L99" s="110">
        <v>3.1376500000000002E-2</v>
      </c>
      <c r="M99" s="110">
        <v>7.4759999999999993E-2</v>
      </c>
      <c r="N99" s="110">
        <v>1.4461399999999999E-2</v>
      </c>
      <c r="O99" s="85"/>
      <c r="P99" s="110"/>
      <c r="Q99" s="110"/>
      <c r="R99" s="110"/>
      <c r="S99" s="110"/>
      <c r="T99" s="38">
        <f t="shared" si="4"/>
        <v>0</v>
      </c>
      <c r="U99" s="38">
        <f t="shared" si="5"/>
        <v>-1</v>
      </c>
      <c r="V99" s="38">
        <f t="shared" si="6"/>
        <v>-2.3826749318757665</v>
      </c>
      <c r="W99" s="38">
        <f t="shared" si="7"/>
        <v>-1</v>
      </c>
      <c r="X99" s="38"/>
      <c r="Y99" s="126" t="s">
        <v>24</v>
      </c>
      <c r="Z99" s="85" t="s">
        <v>685</v>
      </c>
      <c r="AA99" s="85" t="s">
        <v>27</v>
      </c>
      <c r="AB99" s="124" t="s">
        <v>686</v>
      </c>
      <c r="AC99" s="127" t="s">
        <v>690</v>
      </c>
      <c r="AD99" s="85"/>
    </row>
    <row r="100" spans="1:30" s="39" customFormat="1" ht="16.5" customHeight="1">
      <c r="A100" s="85">
        <v>89</v>
      </c>
      <c r="B100" s="293"/>
      <c r="C100" s="293"/>
      <c r="D100" s="353"/>
      <c r="E100" s="85" t="s">
        <v>16</v>
      </c>
      <c r="F100" s="85" t="s">
        <v>16</v>
      </c>
      <c r="G100" s="85" t="s">
        <v>16</v>
      </c>
      <c r="H100" s="85" t="s">
        <v>19</v>
      </c>
      <c r="I100" s="84" t="s">
        <v>20</v>
      </c>
      <c r="J100" s="49" t="s">
        <v>589</v>
      </c>
      <c r="K100" s="110">
        <v>0</v>
      </c>
      <c r="L100" s="110">
        <v>0.31146357242357398</v>
      </c>
      <c r="M100" s="110">
        <v>0.63570000000000004</v>
      </c>
      <c r="N100" s="110">
        <v>0.10809315947118844</v>
      </c>
      <c r="O100" s="85"/>
      <c r="P100" s="110"/>
      <c r="Q100" s="110"/>
      <c r="R100" s="110"/>
      <c r="S100" s="110"/>
      <c r="T100" s="38">
        <f t="shared" si="4"/>
        <v>0</v>
      </c>
      <c r="U100" s="38">
        <f t="shared" si="5"/>
        <v>-1</v>
      </c>
      <c r="V100" s="38">
        <f t="shared" si="6"/>
        <v>-2.0410091461208877</v>
      </c>
      <c r="W100" s="38">
        <f t="shared" si="7"/>
        <v>-1</v>
      </c>
      <c r="X100" s="38"/>
      <c r="Y100" s="126" t="s">
        <v>24</v>
      </c>
      <c r="Z100" s="85" t="s">
        <v>685</v>
      </c>
      <c r="AA100" s="85" t="s">
        <v>27</v>
      </c>
      <c r="AB100" s="124" t="s">
        <v>686</v>
      </c>
      <c r="AC100" s="128"/>
      <c r="AD100" s="85"/>
    </row>
    <row r="101" spans="1:30" s="39" customFormat="1" ht="16.5" customHeight="1">
      <c r="A101" s="85">
        <v>90</v>
      </c>
      <c r="B101" s="293"/>
      <c r="C101" s="293"/>
      <c r="D101" s="353"/>
      <c r="E101" s="85" t="s">
        <v>16</v>
      </c>
      <c r="F101" s="85" t="s">
        <v>17</v>
      </c>
      <c r="G101" s="85" t="s">
        <v>16</v>
      </c>
      <c r="H101" s="83" t="s">
        <v>16</v>
      </c>
      <c r="I101" s="85" t="s">
        <v>18</v>
      </c>
      <c r="J101" s="113" t="s">
        <v>400</v>
      </c>
      <c r="K101" s="110"/>
      <c r="L101" s="110"/>
      <c r="M101" s="110"/>
      <c r="N101" s="110"/>
      <c r="O101" s="85"/>
      <c r="P101" s="110"/>
      <c r="Q101" s="110"/>
      <c r="R101" s="110"/>
      <c r="S101" s="110"/>
      <c r="T101" s="38" t="e">
        <f t="shared" si="4"/>
        <v>#DIV/0!</v>
      </c>
      <c r="U101" s="38" t="e">
        <f t="shared" si="5"/>
        <v>#DIV/0!</v>
      </c>
      <c r="V101" s="38" t="e">
        <f t="shared" si="6"/>
        <v>#DIV/0!</v>
      </c>
      <c r="W101" s="38" t="e">
        <f t="shared" si="7"/>
        <v>#DIV/0!</v>
      </c>
      <c r="X101" s="38"/>
      <c r="Y101" s="126" t="s">
        <v>22</v>
      </c>
      <c r="Z101" s="85" t="s">
        <v>685</v>
      </c>
      <c r="AA101" s="85" t="s">
        <v>27</v>
      </c>
      <c r="AB101" s="124" t="s">
        <v>686</v>
      </c>
      <c r="AC101" s="128"/>
      <c r="AD101" s="85"/>
    </row>
    <row r="102" spans="1:30" s="39" customFormat="1" ht="16.5" customHeight="1">
      <c r="A102" s="85">
        <v>91</v>
      </c>
      <c r="B102" s="293"/>
      <c r="C102" s="293"/>
      <c r="D102" s="353" t="s">
        <v>401</v>
      </c>
      <c r="E102" s="85" t="s">
        <v>16</v>
      </c>
      <c r="F102" s="85" t="s">
        <v>16</v>
      </c>
      <c r="G102" s="85" t="s">
        <v>17</v>
      </c>
      <c r="H102" s="83" t="s">
        <v>16</v>
      </c>
      <c r="I102" s="51" t="s">
        <v>18</v>
      </c>
      <c r="J102" s="49" t="s">
        <v>590</v>
      </c>
      <c r="K102" s="110">
        <v>0</v>
      </c>
      <c r="L102" s="110">
        <v>7.2628867067143596E-2</v>
      </c>
      <c r="M102" s="110">
        <v>0.2311</v>
      </c>
      <c r="N102" s="110">
        <v>5.2815204475482026E-2</v>
      </c>
      <c r="O102" s="85"/>
      <c r="P102" s="110"/>
      <c r="Q102" s="110"/>
      <c r="R102" s="110"/>
      <c r="S102" s="110"/>
      <c r="T102" s="38">
        <f t="shared" si="4"/>
        <v>0</v>
      </c>
      <c r="U102" s="38">
        <f t="shared" si="5"/>
        <v>-1</v>
      </c>
      <c r="V102" s="38">
        <f t="shared" si="6"/>
        <v>-3.1819303994698656</v>
      </c>
      <c r="W102" s="38">
        <f t="shared" si="7"/>
        <v>-1</v>
      </c>
      <c r="X102" s="38"/>
      <c r="Y102" s="126" t="s">
        <v>24</v>
      </c>
      <c r="Z102" s="85" t="s">
        <v>685</v>
      </c>
      <c r="AA102" s="85" t="s">
        <v>27</v>
      </c>
      <c r="AB102" s="124" t="s">
        <v>686</v>
      </c>
      <c r="AC102" s="127" t="s">
        <v>690</v>
      </c>
      <c r="AD102" s="85"/>
    </row>
    <row r="103" spans="1:30" s="39" customFormat="1" ht="16.5" customHeight="1">
      <c r="A103" s="85">
        <v>92</v>
      </c>
      <c r="B103" s="293"/>
      <c r="C103" s="293"/>
      <c r="D103" s="353"/>
      <c r="E103" s="85" t="s">
        <v>16</v>
      </c>
      <c r="F103" s="85" t="s">
        <v>16</v>
      </c>
      <c r="G103" s="85" t="s">
        <v>17</v>
      </c>
      <c r="H103" s="83" t="s">
        <v>16</v>
      </c>
      <c r="I103" s="51" t="s">
        <v>18</v>
      </c>
      <c r="J103" s="49" t="s">
        <v>591</v>
      </c>
      <c r="K103" s="110">
        <v>0</v>
      </c>
      <c r="L103" s="110">
        <v>3.1376500000000002E-2</v>
      </c>
      <c r="M103" s="110">
        <v>7.4759999999999993E-2</v>
      </c>
      <c r="N103" s="110">
        <v>1.4461399999999999E-2</v>
      </c>
      <c r="O103" s="85"/>
      <c r="P103" s="110"/>
      <c r="Q103" s="110"/>
      <c r="R103" s="110"/>
      <c r="S103" s="110"/>
      <c r="T103" s="38">
        <f t="shared" si="4"/>
        <v>0</v>
      </c>
      <c r="U103" s="38">
        <f t="shared" si="5"/>
        <v>-1</v>
      </c>
      <c r="V103" s="38">
        <f t="shared" si="6"/>
        <v>-2.3826749318757665</v>
      </c>
      <c r="W103" s="38">
        <f t="shared" si="7"/>
        <v>-1</v>
      </c>
      <c r="X103" s="38"/>
      <c r="Y103" s="126" t="s">
        <v>24</v>
      </c>
      <c r="Z103" s="85" t="s">
        <v>685</v>
      </c>
      <c r="AA103" s="85" t="s">
        <v>27</v>
      </c>
      <c r="AB103" s="124" t="s">
        <v>686</v>
      </c>
      <c r="AC103" s="127" t="s">
        <v>690</v>
      </c>
      <c r="AD103" s="85"/>
    </row>
    <row r="104" spans="1:30" s="39" customFormat="1" ht="16.5" customHeight="1">
      <c r="A104" s="85">
        <v>93</v>
      </c>
      <c r="B104" s="293"/>
      <c r="C104" s="293"/>
      <c r="D104" s="353"/>
      <c r="E104" s="85" t="s">
        <v>16</v>
      </c>
      <c r="F104" s="85" t="s">
        <v>16</v>
      </c>
      <c r="G104" s="85" t="s">
        <v>16</v>
      </c>
      <c r="H104" s="85" t="s">
        <v>19</v>
      </c>
      <c r="I104" s="84" t="s">
        <v>20</v>
      </c>
      <c r="J104" s="49" t="s">
        <v>592</v>
      </c>
      <c r="K104" s="110">
        <v>0</v>
      </c>
      <c r="L104" s="110">
        <v>0.23172338290743699</v>
      </c>
      <c r="M104" s="110">
        <v>0.47870000000000001</v>
      </c>
      <c r="N104" s="110">
        <v>8.2337523183394795E-2</v>
      </c>
      <c r="O104" s="85"/>
      <c r="P104" s="110"/>
      <c r="Q104" s="110"/>
      <c r="R104" s="110"/>
      <c r="S104" s="110"/>
      <c r="T104" s="38">
        <f t="shared" si="4"/>
        <v>0</v>
      </c>
      <c r="U104" s="38">
        <f t="shared" si="5"/>
        <v>-1</v>
      </c>
      <c r="V104" s="38">
        <f t="shared" si="6"/>
        <v>-2.0658251834309662</v>
      </c>
      <c r="W104" s="38">
        <f t="shared" si="7"/>
        <v>-1</v>
      </c>
      <c r="X104" s="38"/>
      <c r="Y104" s="126" t="s">
        <v>24</v>
      </c>
      <c r="Z104" s="85" t="s">
        <v>685</v>
      </c>
      <c r="AA104" s="85" t="s">
        <v>27</v>
      </c>
      <c r="AB104" s="124" t="s">
        <v>686</v>
      </c>
      <c r="AC104" s="128"/>
      <c r="AD104" s="85"/>
    </row>
    <row r="105" spans="1:30" s="39" customFormat="1" ht="16.5" customHeight="1">
      <c r="A105" s="85">
        <v>94</v>
      </c>
      <c r="B105" s="293"/>
      <c r="C105" s="294"/>
      <c r="D105" s="353"/>
      <c r="E105" s="85" t="s">
        <v>16</v>
      </c>
      <c r="F105" s="85" t="s">
        <v>17</v>
      </c>
      <c r="G105" s="85" t="s">
        <v>16</v>
      </c>
      <c r="H105" s="83" t="s">
        <v>16</v>
      </c>
      <c r="I105" s="85" t="s">
        <v>18</v>
      </c>
      <c r="J105" s="113" t="s">
        <v>402</v>
      </c>
      <c r="K105" s="110"/>
      <c r="L105" s="110"/>
      <c r="M105" s="110"/>
      <c r="N105" s="110"/>
      <c r="O105" s="85"/>
      <c r="P105" s="110"/>
      <c r="Q105" s="110"/>
      <c r="R105" s="110"/>
      <c r="S105" s="110"/>
      <c r="T105" s="85"/>
      <c r="U105" s="107"/>
      <c r="V105" s="38"/>
      <c r="W105" s="38"/>
      <c r="X105" s="38"/>
      <c r="Y105" s="126" t="s">
        <v>22</v>
      </c>
      <c r="Z105" s="85" t="s">
        <v>685</v>
      </c>
      <c r="AA105" s="85" t="s">
        <v>27</v>
      </c>
      <c r="AB105" s="124" t="s">
        <v>686</v>
      </c>
      <c r="AC105" s="128"/>
      <c r="AD105" s="85"/>
    </row>
    <row r="106" spans="1:30" s="39" customFormat="1" ht="16.5" customHeight="1">
      <c r="A106" s="85">
        <v>95</v>
      </c>
      <c r="B106" s="293"/>
      <c r="C106" s="82" t="s">
        <v>403</v>
      </c>
      <c r="D106" s="43" t="s">
        <v>404</v>
      </c>
      <c r="E106" s="85" t="s">
        <v>16</v>
      </c>
      <c r="F106" s="85" t="s">
        <v>16</v>
      </c>
      <c r="G106" s="85" t="s">
        <v>16</v>
      </c>
      <c r="H106" s="85" t="s">
        <v>16</v>
      </c>
      <c r="I106" s="85" t="s">
        <v>16</v>
      </c>
      <c r="J106" s="37"/>
      <c r="K106" s="110"/>
      <c r="L106" s="110"/>
      <c r="M106" s="110"/>
      <c r="N106" s="110"/>
      <c r="O106" s="85"/>
      <c r="P106" s="110"/>
      <c r="Q106" s="110"/>
      <c r="R106" s="110"/>
      <c r="S106" s="110"/>
      <c r="T106" s="85"/>
      <c r="U106" s="107"/>
      <c r="V106" s="38"/>
      <c r="W106" s="38"/>
      <c r="X106" s="38"/>
      <c r="Y106" s="85"/>
      <c r="Z106" s="85"/>
      <c r="AA106" s="85"/>
      <c r="AB106" s="85"/>
      <c r="AC106" s="128"/>
      <c r="AD106" s="85"/>
    </row>
    <row r="107" spans="1:30" s="39" customFormat="1" ht="16.5" customHeight="1">
      <c r="A107" s="85">
        <v>96</v>
      </c>
      <c r="B107" s="293"/>
      <c r="C107" s="292" t="s">
        <v>405</v>
      </c>
      <c r="D107" s="42" t="s">
        <v>406</v>
      </c>
      <c r="E107" s="85" t="s">
        <v>19</v>
      </c>
      <c r="F107" s="85" t="s">
        <v>16</v>
      </c>
      <c r="G107" s="85" t="s">
        <v>16</v>
      </c>
      <c r="H107" s="85" t="s">
        <v>16</v>
      </c>
      <c r="I107" s="84" t="s">
        <v>20</v>
      </c>
      <c r="J107" s="351" t="s">
        <v>407</v>
      </c>
      <c r="K107" s="295">
        <v>0</v>
      </c>
      <c r="L107" s="295">
        <v>0.23330000000000001</v>
      </c>
      <c r="M107" s="295">
        <v>0.71309999999999996</v>
      </c>
      <c r="N107" s="295">
        <v>0.15992907801418399</v>
      </c>
      <c r="O107" s="292"/>
      <c r="P107" s="295">
        <v>0</v>
      </c>
      <c r="Q107" s="295">
        <v>0.23330000000000001</v>
      </c>
      <c r="R107" s="295">
        <v>0.71309999999999996</v>
      </c>
      <c r="S107" s="295">
        <v>0.15992907801418399</v>
      </c>
      <c r="T107" s="289">
        <f t="shared" ref="T107:T110" si="8">IF(K107&gt;=0,(P107-K107)/L107,(P107-K107)/3*N107)</f>
        <v>0</v>
      </c>
      <c r="U107" s="289">
        <f t="shared" ref="U107:U110" si="9">Q107/L107-1</f>
        <v>0</v>
      </c>
      <c r="V107" s="289">
        <f t="shared" ref="V107:V110" si="10">IF(K107&gt;=0,(R107-M107)/L107,(R107-M107)/3*N107)</f>
        <v>0</v>
      </c>
      <c r="W107" s="289">
        <f t="shared" ref="W107:W110" si="11">S107/N107-1</f>
        <v>0</v>
      </c>
      <c r="X107" s="289">
        <v>1</v>
      </c>
      <c r="Y107" s="292" t="s">
        <v>26</v>
      </c>
      <c r="Z107" s="292" t="s">
        <v>685</v>
      </c>
      <c r="AA107" s="292" t="s">
        <v>27</v>
      </c>
      <c r="AB107" s="292" t="s">
        <v>686</v>
      </c>
      <c r="AC107" s="286"/>
      <c r="AD107" s="85"/>
    </row>
    <row r="108" spans="1:30" s="39" customFormat="1" ht="16.5" customHeight="1">
      <c r="A108" s="85">
        <v>97</v>
      </c>
      <c r="B108" s="293"/>
      <c r="C108" s="293"/>
      <c r="D108" s="42" t="s">
        <v>408</v>
      </c>
      <c r="E108" s="85" t="s">
        <v>19</v>
      </c>
      <c r="F108" s="85" t="s">
        <v>16</v>
      </c>
      <c r="G108" s="85" t="s">
        <v>16</v>
      </c>
      <c r="H108" s="85" t="s">
        <v>16</v>
      </c>
      <c r="I108" s="84" t="s">
        <v>20</v>
      </c>
      <c r="J108" s="354"/>
      <c r="K108" s="296"/>
      <c r="L108" s="296"/>
      <c r="M108" s="296"/>
      <c r="N108" s="296"/>
      <c r="O108" s="293"/>
      <c r="P108" s="296"/>
      <c r="Q108" s="296"/>
      <c r="R108" s="296"/>
      <c r="S108" s="296"/>
      <c r="T108" s="290" t="e">
        <f t="shared" si="8"/>
        <v>#DIV/0!</v>
      </c>
      <c r="U108" s="290" t="e">
        <f t="shared" si="9"/>
        <v>#DIV/0!</v>
      </c>
      <c r="V108" s="290" t="e">
        <f t="shared" si="10"/>
        <v>#DIV/0!</v>
      </c>
      <c r="W108" s="290" t="e">
        <f t="shared" si="11"/>
        <v>#DIV/0!</v>
      </c>
      <c r="X108" s="290"/>
      <c r="Y108" s="293"/>
      <c r="Z108" s="293"/>
      <c r="AA108" s="293"/>
      <c r="AB108" s="293"/>
      <c r="AC108" s="287"/>
      <c r="AD108" s="85"/>
    </row>
    <row r="109" spans="1:30" s="39" customFormat="1" ht="16.5" customHeight="1">
      <c r="A109" s="85">
        <v>98</v>
      </c>
      <c r="B109" s="293"/>
      <c r="C109" s="293"/>
      <c r="D109" s="42" t="s">
        <v>409</v>
      </c>
      <c r="E109" s="85" t="s">
        <v>19</v>
      </c>
      <c r="F109" s="85" t="s">
        <v>16</v>
      </c>
      <c r="G109" s="85" t="s">
        <v>16</v>
      </c>
      <c r="H109" s="85" t="s">
        <v>16</v>
      </c>
      <c r="I109" s="84" t="s">
        <v>20</v>
      </c>
      <c r="J109" s="354"/>
      <c r="K109" s="296"/>
      <c r="L109" s="296"/>
      <c r="M109" s="296"/>
      <c r="N109" s="296"/>
      <c r="O109" s="293"/>
      <c r="P109" s="296"/>
      <c r="Q109" s="296"/>
      <c r="R109" s="296"/>
      <c r="S109" s="296"/>
      <c r="T109" s="290" t="e">
        <f t="shared" si="8"/>
        <v>#DIV/0!</v>
      </c>
      <c r="U109" s="290" t="e">
        <f t="shared" si="9"/>
        <v>#DIV/0!</v>
      </c>
      <c r="V109" s="290" t="e">
        <f t="shared" si="10"/>
        <v>#DIV/0!</v>
      </c>
      <c r="W109" s="290" t="e">
        <f t="shared" si="11"/>
        <v>#DIV/0!</v>
      </c>
      <c r="X109" s="290"/>
      <c r="Y109" s="293"/>
      <c r="Z109" s="293"/>
      <c r="AA109" s="293"/>
      <c r="AB109" s="293"/>
      <c r="AC109" s="287"/>
      <c r="AD109" s="85"/>
    </row>
    <row r="110" spans="1:30" s="39" customFormat="1" ht="16.5" customHeight="1">
      <c r="A110" s="85">
        <v>99</v>
      </c>
      <c r="B110" s="294"/>
      <c r="C110" s="294"/>
      <c r="D110" s="43" t="s">
        <v>410</v>
      </c>
      <c r="E110" s="85" t="s">
        <v>19</v>
      </c>
      <c r="F110" s="85" t="s">
        <v>16</v>
      </c>
      <c r="G110" s="85" t="s">
        <v>16</v>
      </c>
      <c r="H110" s="85" t="s">
        <v>16</v>
      </c>
      <c r="I110" s="84" t="s">
        <v>20</v>
      </c>
      <c r="J110" s="352"/>
      <c r="K110" s="297"/>
      <c r="L110" s="297"/>
      <c r="M110" s="297"/>
      <c r="N110" s="297"/>
      <c r="O110" s="294"/>
      <c r="P110" s="297"/>
      <c r="Q110" s="297"/>
      <c r="R110" s="297"/>
      <c r="S110" s="297"/>
      <c r="T110" s="291" t="e">
        <f t="shared" si="8"/>
        <v>#DIV/0!</v>
      </c>
      <c r="U110" s="291" t="e">
        <f t="shared" si="9"/>
        <v>#DIV/0!</v>
      </c>
      <c r="V110" s="291" t="e">
        <f t="shared" si="10"/>
        <v>#DIV/0!</v>
      </c>
      <c r="W110" s="291" t="e">
        <f t="shared" si="11"/>
        <v>#DIV/0!</v>
      </c>
      <c r="X110" s="291"/>
      <c r="Y110" s="294"/>
      <c r="Z110" s="294"/>
      <c r="AA110" s="294"/>
      <c r="AB110" s="294"/>
      <c r="AC110" s="288"/>
      <c r="AD110" s="85"/>
    </row>
    <row r="111" spans="1:30" s="39" customFormat="1" ht="16.5" customHeight="1">
      <c r="A111" s="85">
        <v>100</v>
      </c>
      <c r="B111" s="292" t="s">
        <v>411</v>
      </c>
      <c r="C111" s="85" t="s">
        <v>412</v>
      </c>
      <c r="D111" s="85" t="s">
        <v>413</v>
      </c>
      <c r="E111" s="85" t="s">
        <v>16</v>
      </c>
      <c r="F111" s="85" t="s">
        <v>16</v>
      </c>
      <c r="G111" s="85" t="s">
        <v>16</v>
      </c>
      <c r="H111" s="85" t="s">
        <v>16</v>
      </c>
      <c r="I111" s="85" t="s">
        <v>16</v>
      </c>
      <c r="J111" s="37"/>
      <c r="K111" s="110"/>
      <c r="L111" s="110"/>
      <c r="M111" s="110"/>
      <c r="N111" s="110"/>
      <c r="O111" s="85"/>
      <c r="P111" s="110"/>
      <c r="Q111" s="110"/>
      <c r="R111" s="110"/>
      <c r="S111" s="110"/>
      <c r="T111" s="85"/>
      <c r="U111" s="107"/>
      <c r="V111" s="38"/>
      <c r="W111" s="38"/>
      <c r="X111" s="38"/>
      <c r="Y111" s="85"/>
      <c r="Z111" s="85"/>
      <c r="AA111" s="85"/>
      <c r="AB111" s="85"/>
      <c r="AC111" s="128"/>
      <c r="AD111" s="85"/>
    </row>
    <row r="112" spans="1:30" s="39" customFormat="1" ht="16.5" customHeight="1">
      <c r="A112" s="85">
        <v>101</v>
      </c>
      <c r="B112" s="293"/>
      <c r="C112" s="293" t="s">
        <v>414</v>
      </c>
      <c r="D112" s="85" t="s">
        <v>415</v>
      </c>
      <c r="E112" s="85" t="s">
        <v>16</v>
      </c>
      <c r="F112" s="85" t="s">
        <v>16</v>
      </c>
      <c r="G112" s="85" t="s">
        <v>16</v>
      </c>
      <c r="H112" s="85" t="s">
        <v>16</v>
      </c>
      <c r="I112" s="85" t="s">
        <v>16</v>
      </c>
      <c r="J112" s="37"/>
      <c r="K112" s="110"/>
      <c r="L112" s="110"/>
      <c r="M112" s="110"/>
      <c r="N112" s="110"/>
      <c r="O112" s="85"/>
      <c r="P112" s="110"/>
      <c r="Q112" s="110"/>
      <c r="R112" s="110"/>
      <c r="S112" s="110"/>
      <c r="T112" s="85"/>
      <c r="U112" s="107"/>
      <c r="V112" s="38"/>
      <c r="W112" s="38"/>
      <c r="X112" s="38"/>
      <c r="Y112" s="85"/>
      <c r="Z112" s="85"/>
      <c r="AA112" s="85"/>
      <c r="AB112" s="85"/>
      <c r="AC112" s="128"/>
      <c r="AD112" s="85"/>
    </row>
    <row r="113" spans="1:30" s="39" customFormat="1" ht="16.5" customHeight="1">
      <c r="A113" s="85">
        <v>102</v>
      </c>
      <c r="B113" s="293"/>
      <c r="C113" s="293"/>
      <c r="D113" s="292" t="s">
        <v>416</v>
      </c>
      <c r="E113" s="85" t="s">
        <v>16</v>
      </c>
      <c r="F113" s="85" t="s">
        <v>16</v>
      </c>
      <c r="G113" s="85" t="s">
        <v>17</v>
      </c>
      <c r="H113" s="85" t="s">
        <v>16</v>
      </c>
      <c r="I113" s="85" t="s">
        <v>18</v>
      </c>
      <c r="J113" s="49" t="s">
        <v>417</v>
      </c>
      <c r="K113" s="110"/>
      <c r="L113" s="110"/>
      <c r="M113" s="110"/>
      <c r="N113" s="110"/>
      <c r="O113" s="85"/>
      <c r="P113" s="110"/>
      <c r="Q113" s="110"/>
      <c r="R113" s="110"/>
      <c r="S113" s="110"/>
      <c r="T113" s="85"/>
      <c r="U113" s="107"/>
      <c r="V113" s="38"/>
      <c r="W113" s="38"/>
      <c r="X113" s="38"/>
      <c r="Y113" s="126" t="s">
        <v>24</v>
      </c>
      <c r="Z113" s="85" t="s">
        <v>685</v>
      </c>
      <c r="AA113" s="85" t="s">
        <v>21</v>
      </c>
      <c r="AB113" s="85" t="s">
        <v>686</v>
      </c>
      <c r="AC113" s="127" t="s">
        <v>690</v>
      </c>
      <c r="AD113" s="85"/>
    </row>
    <row r="114" spans="1:30" s="39" customFormat="1" ht="16.5" customHeight="1">
      <c r="A114" s="85">
        <v>103</v>
      </c>
      <c r="B114" s="293"/>
      <c r="C114" s="293"/>
      <c r="D114" s="293"/>
      <c r="E114" s="85" t="s">
        <v>16</v>
      </c>
      <c r="F114" s="85" t="s">
        <v>16</v>
      </c>
      <c r="G114" s="85" t="s">
        <v>17</v>
      </c>
      <c r="H114" s="85" t="s">
        <v>16</v>
      </c>
      <c r="I114" s="85" t="s">
        <v>18</v>
      </c>
      <c r="J114" s="49" t="s">
        <v>418</v>
      </c>
      <c r="K114" s="110"/>
      <c r="L114" s="110"/>
      <c r="M114" s="110"/>
      <c r="N114" s="110"/>
      <c r="O114" s="85"/>
      <c r="P114" s="110"/>
      <c r="Q114" s="110"/>
      <c r="R114" s="110"/>
      <c r="S114" s="110"/>
      <c r="T114" s="85"/>
      <c r="U114" s="107"/>
      <c r="V114" s="38"/>
      <c r="W114" s="38"/>
      <c r="X114" s="38"/>
      <c r="Y114" s="126" t="s">
        <v>24</v>
      </c>
      <c r="Z114" s="85" t="s">
        <v>685</v>
      </c>
      <c r="AA114" s="85" t="s">
        <v>27</v>
      </c>
      <c r="AB114" s="85" t="s">
        <v>686</v>
      </c>
      <c r="AC114" s="127" t="s">
        <v>690</v>
      </c>
      <c r="AD114" s="85"/>
    </row>
    <row r="115" spans="1:30" s="39" customFormat="1" ht="16.5" customHeight="1">
      <c r="A115" s="85">
        <v>104</v>
      </c>
      <c r="B115" s="293"/>
      <c r="C115" s="293"/>
      <c r="D115" s="293"/>
      <c r="E115" s="85" t="s">
        <v>16</v>
      </c>
      <c r="F115" s="85" t="s">
        <v>16</v>
      </c>
      <c r="G115" s="85" t="s">
        <v>16</v>
      </c>
      <c r="H115" s="85" t="s">
        <v>17</v>
      </c>
      <c r="I115" s="85" t="s">
        <v>18</v>
      </c>
      <c r="J115" s="49" t="s">
        <v>419</v>
      </c>
      <c r="K115" s="110"/>
      <c r="L115" s="110"/>
      <c r="M115" s="110"/>
      <c r="N115" s="110"/>
      <c r="O115" s="85"/>
      <c r="P115" s="110"/>
      <c r="Q115" s="110"/>
      <c r="R115" s="110"/>
      <c r="S115" s="110"/>
      <c r="T115" s="85"/>
      <c r="U115" s="107"/>
      <c r="V115" s="38"/>
      <c r="W115" s="38"/>
      <c r="X115" s="38"/>
      <c r="Y115" s="126" t="s">
        <v>24</v>
      </c>
      <c r="Z115" s="85" t="s">
        <v>685</v>
      </c>
      <c r="AA115" s="85" t="s">
        <v>21</v>
      </c>
      <c r="AB115" s="85" t="s">
        <v>686</v>
      </c>
      <c r="AC115" s="127" t="s">
        <v>687</v>
      </c>
      <c r="AD115" s="85"/>
    </row>
    <row r="116" spans="1:30" s="39" customFormat="1" ht="16.5" customHeight="1">
      <c r="A116" s="85">
        <v>105</v>
      </c>
      <c r="B116" s="293"/>
      <c r="C116" s="293"/>
      <c r="D116" s="293"/>
      <c r="E116" s="85" t="s">
        <v>16</v>
      </c>
      <c r="F116" s="85" t="s">
        <v>19</v>
      </c>
      <c r="G116" s="85" t="s">
        <v>16</v>
      </c>
      <c r="H116" s="85" t="s">
        <v>16</v>
      </c>
      <c r="I116" s="85" t="s">
        <v>20</v>
      </c>
      <c r="J116" s="49" t="s">
        <v>420</v>
      </c>
      <c r="K116" s="110"/>
      <c r="L116" s="110"/>
      <c r="M116" s="110"/>
      <c r="N116" s="110"/>
      <c r="O116" s="85"/>
      <c r="P116" s="110"/>
      <c r="Q116" s="110"/>
      <c r="R116" s="110"/>
      <c r="S116" s="110"/>
      <c r="T116" s="85"/>
      <c r="U116" s="107"/>
      <c r="V116" s="38"/>
      <c r="W116" s="38"/>
      <c r="X116" s="38"/>
      <c r="Y116" s="126" t="s">
        <v>22</v>
      </c>
      <c r="Z116" s="85" t="s">
        <v>685</v>
      </c>
      <c r="AA116" s="85" t="s">
        <v>21</v>
      </c>
      <c r="AB116" s="85" t="s">
        <v>686</v>
      </c>
      <c r="AC116" s="127" t="s">
        <v>688</v>
      </c>
      <c r="AD116" s="85"/>
    </row>
    <row r="117" spans="1:30" s="39" customFormat="1" ht="16.5" customHeight="1">
      <c r="A117" s="85">
        <v>106</v>
      </c>
      <c r="B117" s="293"/>
      <c r="C117" s="293"/>
      <c r="D117" s="293"/>
      <c r="E117" s="85" t="s">
        <v>19</v>
      </c>
      <c r="F117" s="85" t="s">
        <v>16</v>
      </c>
      <c r="G117" s="85" t="s">
        <v>16</v>
      </c>
      <c r="H117" s="85" t="s">
        <v>16</v>
      </c>
      <c r="I117" s="85" t="s">
        <v>20</v>
      </c>
      <c r="J117" s="49" t="s">
        <v>421</v>
      </c>
      <c r="K117" s="110"/>
      <c r="L117" s="110"/>
      <c r="M117" s="110"/>
      <c r="N117" s="110"/>
      <c r="O117" s="85"/>
      <c r="P117" s="110"/>
      <c r="Q117" s="110"/>
      <c r="R117" s="110"/>
      <c r="S117" s="110"/>
      <c r="T117" s="85"/>
      <c r="U117" s="107"/>
      <c r="V117" s="38"/>
      <c r="W117" s="38"/>
      <c r="X117" s="38"/>
      <c r="Y117" s="126" t="s">
        <v>26</v>
      </c>
      <c r="Z117" s="85" t="s">
        <v>685</v>
      </c>
      <c r="AA117" s="85" t="s">
        <v>21</v>
      </c>
      <c r="AB117" s="85" t="s">
        <v>686</v>
      </c>
      <c r="AC117" s="127" t="s">
        <v>689</v>
      </c>
      <c r="AD117" s="85"/>
    </row>
    <row r="118" spans="1:30" s="39" customFormat="1" ht="16.5" customHeight="1">
      <c r="A118" s="85">
        <v>107</v>
      </c>
      <c r="B118" s="293"/>
      <c r="C118" s="293"/>
      <c r="D118" s="293"/>
      <c r="E118" s="85" t="s">
        <v>16</v>
      </c>
      <c r="F118" s="85" t="s">
        <v>16</v>
      </c>
      <c r="G118" s="85" t="s">
        <v>17</v>
      </c>
      <c r="H118" s="85" t="s">
        <v>16</v>
      </c>
      <c r="I118" s="85" t="s">
        <v>18</v>
      </c>
      <c r="J118" s="49" t="s">
        <v>422</v>
      </c>
      <c r="K118" s="110">
        <v>0</v>
      </c>
      <c r="L118" s="110">
        <v>0.280379815142625</v>
      </c>
      <c r="M118" s="110">
        <v>0.64449999999999996</v>
      </c>
      <c r="N118" s="110">
        <v>0.121371383321589</v>
      </c>
      <c r="O118" s="85"/>
      <c r="P118" s="110"/>
      <c r="Q118" s="110"/>
      <c r="R118" s="110"/>
      <c r="S118" s="110"/>
      <c r="T118" s="38">
        <f t="shared" ref="T118:T119" si="12">IF(K118&gt;=0,(P118-K118)/L118,(P118-K118)/3*N118)</f>
        <v>0</v>
      </c>
      <c r="U118" s="38">
        <f t="shared" ref="U118:U119" si="13">Q118/L118-1</f>
        <v>-1</v>
      </c>
      <c r="V118" s="38">
        <f t="shared" ref="V118:V119" si="14">IF(K118&gt;=0,(R118-M118)/L118,(R118-M118)/3*N118)</f>
        <v>-2.2986676115474021</v>
      </c>
      <c r="W118" s="38">
        <f t="shared" ref="W118:W119" si="15">S118/N118-1</f>
        <v>-1</v>
      </c>
      <c r="X118" s="38"/>
      <c r="Y118" s="126" t="s">
        <v>24</v>
      </c>
      <c r="Z118" s="85" t="s">
        <v>685</v>
      </c>
      <c r="AA118" s="85" t="s">
        <v>27</v>
      </c>
      <c r="AB118" s="85" t="s">
        <v>686</v>
      </c>
      <c r="AC118" s="127" t="s">
        <v>690</v>
      </c>
      <c r="AD118" s="85"/>
    </row>
    <row r="119" spans="1:30" s="39" customFormat="1" ht="16.5" customHeight="1">
      <c r="A119" s="85">
        <v>108</v>
      </c>
      <c r="B119" s="293"/>
      <c r="C119" s="293"/>
      <c r="D119" s="293"/>
      <c r="E119" s="85" t="s">
        <v>16</v>
      </c>
      <c r="F119" s="85" t="s">
        <v>16</v>
      </c>
      <c r="G119" s="85" t="s">
        <v>17</v>
      </c>
      <c r="H119" s="85" t="s">
        <v>16</v>
      </c>
      <c r="I119" s="85" t="s">
        <v>18</v>
      </c>
      <c r="J119" s="49" t="s">
        <v>423</v>
      </c>
      <c r="K119" s="110">
        <v>0</v>
      </c>
      <c r="L119" s="110">
        <v>0.10050000000000001</v>
      </c>
      <c r="M119" s="110">
        <v>0.36840000000000001</v>
      </c>
      <c r="N119" s="110">
        <v>8.9316813780755733E-2</v>
      </c>
      <c r="O119" s="85"/>
      <c r="P119" s="110"/>
      <c r="Q119" s="110"/>
      <c r="R119" s="110"/>
      <c r="S119" s="110"/>
      <c r="T119" s="38">
        <f t="shared" si="12"/>
        <v>0</v>
      </c>
      <c r="U119" s="38">
        <f t="shared" si="13"/>
        <v>-1</v>
      </c>
      <c r="V119" s="38">
        <f t="shared" si="14"/>
        <v>-3.6656716417910444</v>
      </c>
      <c r="W119" s="38">
        <f t="shared" si="15"/>
        <v>-1</v>
      </c>
      <c r="X119" s="38"/>
      <c r="Y119" s="126" t="s">
        <v>24</v>
      </c>
      <c r="Z119" s="85" t="s">
        <v>685</v>
      </c>
      <c r="AA119" s="85" t="s">
        <v>27</v>
      </c>
      <c r="AB119" s="124" t="s">
        <v>686</v>
      </c>
      <c r="AC119" s="127" t="s">
        <v>690</v>
      </c>
      <c r="AD119" s="85"/>
    </row>
    <row r="120" spans="1:30" s="39" customFormat="1" ht="16.5" customHeight="1">
      <c r="A120" s="85">
        <v>109</v>
      </c>
      <c r="B120" s="293"/>
      <c r="C120" s="293"/>
      <c r="D120" s="293"/>
      <c r="E120" s="85" t="s">
        <v>16</v>
      </c>
      <c r="F120" s="85" t="s">
        <v>16</v>
      </c>
      <c r="G120" s="85" t="s">
        <v>16</v>
      </c>
      <c r="H120" s="85" t="s">
        <v>17</v>
      </c>
      <c r="I120" s="85" t="s">
        <v>18</v>
      </c>
      <c r="J120" s="49" t="s">
        <v>424</v>
      </c>
      <c r="K120" s="110">
        <v>0.22800000000000001</v>
      </c>
      <c r="L120" s="110">
        <v>1.1110612990368001</v>
      </c>
      <c r="M120" s="110">
        <v>1.944</v>
      </c>
      <c r="N120" s="110">
        <v>0.2943417083798</v>
      </c>
      <c r="O120" s="85"/>
      <c r="P120" s="110">
        <f>Q120-3*S120</f>
        <v>7.9474874860600009E-2</v>
      </c>
      <c r="Q120" s="110">
        <v>0.96250000000000002</v>
      </c>
      <c r="R120" s="110">
        <f>Q120+3*S120</f>
        <v>1.8455251251394</v>
      </c>
      <c r="S120" s="110">
        <v>0.2943417083798</v>
      </c>
      <c r="T120" s="38">
        <f t="shared" ref="T120:T122" si="16">IF(K120&gt;=0,(P120-K120)/Q120,(P120-K120)/3*N120)</f>
        <v>-0.15431181832664934</v>
      </c>
      <c r="U120" s="38">
        <f t="shared" ref="U120:U122" si="17">Q120/L120-1</f>
        <v>-0.13371116352049217</v>
      </c>
      <c r="V120" s="38">
        <f t="shared" ref="V120:V122" si="18">IF(K120&gt;=0,(R120-M120)/L120,(R120-M120)/3*N120)</f>
        <v>-8.8631360795277128E-2</v>
      </c>
      <c r="W120" s="38">
        <f t="shared" ref="W120:W122" si="19">S120/N120-1</f>
        <v>0</v>
      </c>
      <c r="X120" s="38">
        <v>0.99350000000000005</v>
      </c>
      <c r="Y120" s="126" t="s">
        <v>24</v>
      </c>
      <c r="Z120" s="85" t="s">
        <v>685</v>
      </c>
      <c r="AA120" s="85" t="s">
        <v>27</v>
      </c>
      <c r="AB120" s="124" t="s">
        <v>686</v>
      </c>
      <c r="AC120" s="127" t="s">
        <v>687</v>
      </c>
      <c r="AD120" s="85"/>
    </row>
    <row r="121" spans="1:30" s="39" customFormat="1" ht="16.5" customHeight="1">
      <c r="A121" s="85">
        <v>110</v>
      </c>
      <c r="B121" s="293"/>
      <c r="C121" s="293"/>
      <c r="D121" s="293"/>
      <c r="E121" s="85" t="s">
        <v>16</v>
      </c>
      <c r="F121" s="85" t="s">
        <v>19</v>
      </c>
      <c r="G121" s="85" t="s">
        <v>16</v>
      </c>
      <c r="H121" s="85" t="s">
        <v>16</v>
      </c>
      <c r="I121" s="85" t="s">
        <v>20</v>
      </c>
      <c r="J121" s="49" t="s">
        <v>425</v>
      </c>
      <c r="K121" s="110">
        <f>L121-3*N121</f>
        <v>-0.26960943219658029</v>
      </c>
      <c r="L121" s="110">
        <v>5.7174052416665583E-3</v>
      </c>
      <c r="M121" s="110">
        <f>L121+3*N121</f>
        <v>0.28104424267991346</v>
      </c>
      <c r="N121" s="110">
        <v>9.1775612479415625E-2</v>
      </c>
      <c r="O121" s="85"/>
      <c r="P121" s="110">
        <v>-0.2</v>
      </c>
      <c r="Q121" s="110">
        <v>5.7174052416665583E-3</v>
      </c>
      <c r="R121" s="110">
        <v>0.2</v>
      </c>
      <c r="S121" s="110">
        <v>9.1775612479415625E-2</v>
      </c>
      <c r="T121" s="38">
        <f t="shared" si="16"/>
        <v>2.1294827580618362E-3</v>
      </c>
      <c r="U121" s="38">
        <f t="shared" si="17"/>
        <v>0</v>
      </c>
      <c r="V121" s="38">
        <f t="shared" si="18"/>
        <v>-2.4792950032931508E-3</v>
      </c>
      <c r="W121" s="38">
        <f t="shared" si="19"/>
        <v>0</v>
      </c>
      <c r="X121" s="38">
        <v>0.97030000000000005</v>
      </c>
      <c r="Y121" s="126" t="s">
        <v>22</v>
      </c>
      <c r="Z121" s="85" t="s">
        <v>685</v>
      </c>
      <c r="AA121" s="85" t="s">
        <v>27</v>
      </c>
      <c r="AB121" s="124" t="s">
        <v>686</v>
      </c>
      <c r="AC121" s="127" t="s">
        <v>688</v>
      </c>
      <c r="AD121" s="85"/>
    </row>
    <row r="122" spans="1:30" s="39" customFormat="1" ht="16.5" customHeight="1">
      <c r="A122" s="85">
        <v>111</v>
      </c>
      <c r="B122" s="293"/>
      <c r="C122" s="293"/>
      <c r="D122" s="293"/>
      <c r="E122" s="85" t="s">
        <v>19</v>
      </c>
      <c r="F122" s="85" t="s">
        <v>16</v>
      </c>
      <c r="G122" s="85" t="s">
        <v>16</v>
      </c>
      <c r="H122" s="85" t="s">
        <v>16</v>
      </c>
      <c r="I122" s="85" t="s">
        <v>20</v>
      </c>
      <c r="J122" s="49" t="s">
        <v>426</v>
      </c>
      <c r="K122" s="110">
        <v>0</v>
      </c>
      <c r="L122" s="110">
        <v>0.17173333333333335</v>
      </c>
      <c r="M122" s="110">
        <v>0.52963606889564341</v>
      </c>
      <c r="N122" s="110">
        <v>0.11930091185410337</v>
      </c>
      <c r="O122" s="85"/>
      <c r="P122" s="110">
        <v>0</v>
      </c>
      <c r="Q122" s="110">
        <v>0.3</v>
      </c>
      <c r="R122" s="110">
        <f>Q122+3*S122</f>
        <v>0.65790273556231016</v>
      </c>
      <c r="S122" s="110">
        <v>0.11930091185410337</v>
      </c>
      <c r="T122" s="38">
        <f t="shared" si="16"/>
        <v>0</v>
      </c>
      <c r="U122" s="38">
        <f t="shared" si="17"/>
        <v>0.74689440993788803</v>
      </c>
      <c r="V122" s="38">
        <f t="shared" si="18"/>
        <v>0.74689440993788858</v>
      </c>
      <c r="W122" s="38">
        <f t="shared" si="19"/>
        <v>0</v>
      </c>
      <c r="X122" s="38">
        <v>0.92490000000000006</v>
      </c>
      <c r="Y122" s="126" t="s">
        <v>26</v>
      </c>
      <c r="Z122" s="85" t="s">
        <v>685</v>
      </c>
      <c r="AA122" s="85" t="s">
        <v>27</v>
      </c>
      <c r="AB122" s="124" t="s">
        <v>686</v>
      </c>
      <c r="AC122" s="127" t="s">
        <v>689</v>
      </c>
      <c r="AD122" s="85"/>
    </row>
    <row r="123" spans="1:30" s="39" customFormat="1" ht="16.5" customHeight="1">
      <c r="A123" s="85">
        <v>112</v>
      </c>
      <c r="B123" s="293"/>
      <c r="C123" s="293"/>
      <c r="D123" s="293"/>
      <c r="E123" s="85" t="s">
        <v>16</v>
      </c>
      <c r="F123" s="85" t="s">
        <v>16</v>
      </c>
      <c r="G123" s="85" t="s">
        <v>17</v>
      </c>
      <c r="H123" s="85" t="s">
        <v>16</v>
      </c>
      <c r="I123" s="85" t="s">
        <v>18</v>
      </c>
      <c r="J123" s="49" t="s">
        <v>427</v>
      </c>
      <c r="K123" s="110">
        <v>0</v>
      </c>
      <c r="L123" s="110">
        <v>0.22950131882296601</v>
      </c>
      <c r="M123" s="110">
        <v>0.51129999999999998</v>
      </c>
      <c r="N123" s="110">
        <v>9.3920163044861393E-2</v>
      </c>
      <c r="O123" s="85"/>
      <c r="P123" s="110"/>
      <c r="Q123" s="110"/>
      <c r="R123" s="110"/>
      <c r="S123" s="110"/>
      <c r="T123" s="85"/>
      <c r="U123" s="107"/>
      <c r="V123" s="38"/>
      <c r="W123" s="38"/>
      <c r="X123" s="38"/>
      <c r="Y123" s="126" t="s">
        <v>24</v>
      </c>
      <c r="Z123" s="85" t="s">
        <v>685</v>
      </c>
      <c r="AA123" s="85" t="s">
        <v>27</v>
      </c>
      <c r="AB123" s="124" t="s">
        <v>686</v>
      </c>
      <c r="AC123" s="127" t="s">
        <v>690</v>
      </c>
      <c r="AD123" s="85"/>
    </row>
    <row r="124" spans="1:30" s="39" customFormat="1" ht="16.5" customHeight="1">
      <c r="A124" s="85">
        <v>113</v>
      </c>
      <c r="B124" s="293"/>
      <c r="C124" s="293"/>
      <c r="D124" s="293"/>
      <c r="E124" s="85" t="s">
        <v>16</v>
      </c>
      <c r="F124" s="85" t="s">
        <v>16</v>
      </c>
      <c r="G124" s="85" t="s">
        <v>17</v>
      </c>
      <c r="H124" s="85" t="s">
        <v>16</v>
      </c>
      <c r="I124" s="85" t="s">
        <v>18</v>
      </c>
      <c r="J124" s="49" t="s">
        <v>428</v>
      </c>
      <c r="K124" s="110">
        <v>0</v>
      </c>
      <c r="L124" s="110">
        <v>0.10050000000000001</v>
      </c>
      <c r="M124" s="110">
        <v>0.36840000000000001</v>
      </c>
      <c r="N124" s="110">
        <v>8.9316813780755733E-2</v>
      </c>
      <c r="O124" s="85"/>
      <c r="P124" s="110"/>
      <c r="Q124" s="110"/>
      <c r="R124" s="110"/>
      <c r="S124" s="110"/>
      <c r="T124" s="85"/>
      <c r="U124" s="107"/>
      <c r="V124" s="38"/>
      <c r="W124" s="38"/>
      <c r="X124" s="38"/>
      <c r="Y124" s="126" t="s">
        <v>24</v>
      </c>
      <c r="Z124" s="85" t="s">
        <v>685</v>
      </c>
      <c r="AA124" s="85" t="s">
        <v>27</v>
      </c>
      <c r="AB124" s="124" t="s">
        <v>686</v>
      </c>
      <c r="AC124" s="127" t="s">
        <v>690</v>
      </c>
      <c r="AD124" s="85"/>
    </row>
    <row r="125" spans="1:30" s="39" customFormat="1" ht="16.5" customHeight="1">
      <c r="A125" s="85">
        <v>114</v>
      </c>
      <c r="B125" s="293"/>
      <c r="C125" s="293"/>
      <c r="D125" s="293"/>
      <c r="E125" s="85" t="s">
        <v>16</v>
      </c>
      <c r="F125" s="85" t="s">
        <v>16</v>
      </c>
      <c r="G125" s="85" t="s">
        <v>16</v>
      </c>
      <c r="H125" s="85" t="s">
        <v>17</v>
      </c>
      <c r="I125" s="85" t="s">
        <v>18</v>
      </c>
      <c r="J125" s="49" t="s">
        <v>429</v>
      </c>
      <c r="K125" s="110">
        <v>0.22800000000000001</v>
      </c>
      <c r="L125" s="110">
        <v>1.01791865516956</v>
      </c>
      <c r="M125" s="110">
        <v>1.7649999999999999</v>
      </c>
      <c r="N125" s="110">
        <v>0.249027259786361</v>
      </c>
      <c r="O125" s="85"/>
      <c r="P125" s="110">
        <f>Q125-3*S125</f>
        <v>7.7918220640916913E-2</v>
      </c>
      <c r="Q125" s="110">
        <v>0.82499999999999996</v>
      </c>
      <c r="R125" s="110">
        <f>Q125+3*S125</f>
        <v>1.5720817793590829</v>
      </c>
      <c r="S125" s="110">
        <v>0.249027259786361</v>
      </c>
      <c r="T125" s="38">
        <f t="shared" ref="T125" si="20">IF(K125&gt;=0,(P125-K125)/L125,(P125-K125)/3*N125)</f>
        <v>-0.14743985543135879</v>
      </c>
      <c r="U125" s="38">
        <f t="shared" ref="U125" si="21">Q125/L125-1</f>
        <v>-0.18952266390817307</v>
      </c>
      <c r="V125" s="38">
        <f t="shared" ref="V125" si="22">IF(K125&gt;=0,(R125-M125)/L125,(R125-M125)/3*N125)</f>
        <v>-0.18952223702863724</v>
      </c>
      <c r="W125" s="38">
        <f t="shared" ref="W125" si="23">S125/N125-1</f>
        <v>0</v>
      </c>
      <c r="X125" s="38">
        <v>0.9869</v>
      </c>
      <c r="Y125" s="126" t="s">
        <v>24</v>
      </c>
      <c r="Z125" s="85" t="s">
        <v>685</v>
      </c>
      <c r="AA125" s="85" t="s">
        <v>27</v>
      </c>
      <c r="AB125" s="124" t="s">
        <v>686</v>
      </c>
      <c r="AC125" s="127" t="s">
        <v>687</v>
      </c>
      <c r="AD125" s="85"/>
    </row>
    <row r="126" spans="1:30" s="39" customFormat="1" ht="16.5" customHeight="1">
      <c r="A126" s="85">
        <v>115</v>
      </c>
      <c r="B126" s="293"/>
      <c r="C126" s="293"/>
      <c r="D126" s="293"/>
      <c r="E126" s="85" t="s">
        <v>19</v>
      </c>
      <c r="F126" s="85" t="s">
        <v>16</v>
      </c>
      <c r="G126" s="85" t="s">
        <v>16</v>
      </c>
      <c r="H126" s="85" t="s">
        <v>16</v>
      </c>
      <c r="I126" s="85" t="s">
        <v>20</v>
      </c>
      <c r="J126" s="49" t="s">
        <v>576</v>
      </c>
      <c r="K126" s="110">
        <v>0</v>
      </c>
      <c r="L126" s="110">
        <v>0</v>
      </c>
      <c r="M126" s="110">
        <v>0</v>
      </c>
      <c r="N126" s="110">
        <v>0</v>
      </c>
      <c r="O126" s="85"/>
      <c r="P126" s="110"/>
      <c r="Q126" s="110"/>
      <c r="R126" s="110"/>
      <c r="S126" s="110"/>
      <c r="T126" s="85"/>
      <c r="U126" s="107"/>
      <c r="V126" s="38"/>
      <c r="W126" s="38"/>
      <c r="X126" s="38"/>
      <c r="Y126" s="126" t="s">
        <v>26</v>
      </c>
      <c r="Z126" s="85" t="s">
        <v>685</v>
      </c>
      <c r="AA126" s="85" t="s">
        <v>27</v>
      </c>
      <c r="AB126" s="85" t="s">
        <v>686</v>
      </c>
      <c r="AC126" s="127" t="s">
        <v>689</v>
      </c>
      <c r="AD126" s="85"/>
    </row>
    <row r="127" spans="1:30" s="39" customFormat="1" ht="16.5" customHeight="1">
      <c r="A127" s="85">
        <v>116</v>
      </c>
      <c r="B127" s="293"/>
      <c r="C127" s="293"/>
      <c r="D127" s="294"/>
      <c r="E127" s="85" t="s">
        <v>16</v>
      </c>
      <c r="F127" s="85" t="s">
        <v>19</v>
      </c>
      <c r="G127" s="85" t="s">
        <v>16</v>
      </c>
      <c r="H127" s="85" t="s">
        <v>16</v>
      </c>
      <c r="I127" s="85" t="s">
        <v>20</v>
      </c>
      <c r="J127" s="49" t="s">
        <v>430</v>
      </c>
      <c r="K127" s="110">
        <f>L127-3*N127</f>
        <v>-0.29700164231006582</v>
      </c>
      <c r="L127" s="110">
        <v>7.9407691861078919E-2</v>
      </c>
      <c r="M127" s="110">
        <f>L127+3*N127</f>
        <v>0.45581702603222368</v>
      </c>
      <c r="N127" s="110">
        <v>0.12546977805704826</v>
      </c>
      <c r="O127" s="85"/>
      <c r="P127" s="110">
        <f>Q127-3*S127</f>
        <v>-0.22000000000000003</v>
      </c>
      <c r="Q127" s="110">
        <v>0.05</v>
      </c>
      <c r="R127" s="110">
        <f>Q127+3*S127</f>
        <v>0.32</v>
      </c>
      <c r="S127" s="110">
        <v>0.09</v>
      </c>
      <c r="T127" s="38">
        <f t="shared" ref="T127:T129" si="24">IF(K127&gt;=0,(P127-K127)/L127,(P127-K127)/3*N127)</f>
        <v>3.2204596568907238E-3</v>
      </c>
      <c r="U127" s="38">
        <f t="shared" ref="U127:U129" si="25">Q127/L127-1</f>
        <v>-0.37033807647408623</v>
      </c>
      <c r="V127" s="38">
        <f t="shared" ref="V127:V129" si="26">IF(K127&gt;=0,(R127-M127)/L127,(R127-M127)/3*N127)</f>
        <v>-5.6803107042104834E-3</v>
      </c>
      <c r="W127" s="38">
        <f t="shared" ref="W127:W129" si="27">S127/N127-1</f>
        <v>-0.28269579022384939</v>
      </c>
      <c r="X127" s="38">
        <v>0.95940000000000003</v>
      </c>
      <c r="Y127" s="126" t="s">
        <v>22</v>
      </c>
      <c r="Z127" s="85" t="s">
        <v>685</v>
      </c>
      <c r="AA127" s="85" t="s">
        <v>27</v>
      </c>
      <c r="AB127" s="85" t="s">
        <v>686</v>
      </c>
      <c r="AC127" s="127" t="s">
        <v>688</v>
      </c>
      <c r="AD127" s="85"/>
    </row>
    <row r="128" spans="1:30" s="39" customFormat="1" ht="16.5" customHeight="1">
      <c r="A128" s="85">
        <v>117</v>
      </c>
      <c r="B128" s="293"/>
      <c r="C128" s="353" t="s">
        <v>431</v>
      </c>
      <c r="D128" s="292" t="s">
        <v>432</v>
      </c>
      <c r="E128" s="85" t="s">
        <v>17</v>
      </c>
      <c r="F128" s="85" t="s">
        <v>16</v>
      </c>
      <c r="G128" s="85" t="s">
        <v>16</v>
      </c>
      <c r="H128" s="85" t="s">
        <v>16</v>
      </c>
      <c r="I128" s="85" t="s">
        <v>18</v>
      </c>
      <c r="J128" s="49" t="s">
        <v>433</v>
      </c>
      <c r="K128" s="110">
        <v>0</v>
      </c>
      <c r="L128" s="110">
        <v>9.9774999999999991</v>
      </c>
      <c r="M128" s="110">
        <v>23.12</v>
      </c>
      <c r="N128" s="110">
        <v>4.3822892040977202</v>
      </c>
      <c r="O128" s="85"/>
      <c r="P128" s="110">
        <f>Q128-3*S128</f>
        <v>0.85313238770683952</v>
      </c>
      <c r="Q128" s="110">
        <v>14</v>
      </c>
      <c r="R128" s="110">
        <f>Q128+3*S128</f>
        <v>27.14686761229316</v>
      </c>
      <c r="S128" s="110">
        <v>4.3822892040977202</v>
      </c>
      <c r="T128" s="38">
        <f t="shared" si="24"/>
        <v>8.5505626430151804E-2</v>
      </c>
      <c r="U128" s="38">
        <f t="shared" si="25"/>
        <v>0.40315710348283651</v>
      </c>
      <c r="V128" s="38">
        <f t="shared" si="26"/>
        <v>0.40359484964100822</v>
      </c>
      <c r="W128" s="38">
        <f t="shared" si="27"/>
        <v>0</v>
      </c>
      <c r="X128" s="38">
        <v>0.98129999999999995</v>
      </c>
      <c r="Y128" s="126" t="s">
        <v>26</v>
      </c>
      <c r="Z128" s="85" t="s">
        <v>685</v>
      </c>
      <c r="AA128" s="85" t="s">
        <v>27</v>
      </c>
      <c r="AB128" s="85" t="s">
        <v>686</v>
      </c>
      <c r="AC128" s="127" t="s">
        <v>689</v>
      </c>
      <c r="AD128" s="85"/>
    </row>
    <row r="129" spans="1:30" s="39" customFormat="1" ht="16.5" customHeight="1">
      <c r="A129" s="85">
        <v>118</v>
      </c>
      <c r="B129" s="293"/>
      <c r="C129" s="353"/>
      <c r="D129" s="294"/>
      <c r="E129" s="85" t="s">
        <v>17</v>
      </c>
      <c r="F129" s="85" t="s">
        <v>16</v>
      </c>
      <c r="G129" s="85" t="s">
        <v>16</v>
      </c>
      <c r="H129" s="85" t="s">
        <v>16</v>
      </c>
      <c r="I129" s="85" t="s">
        <v>18</v>
      </c>
      <c r="J129" s="49" t="s">
        <v>434</v>
      </c>
      <c r="K129" s="110">
        <v>0</v>
      </c>
      <c r="L129" s="110">
        <v>3.3907099999999999</v>
      </c>
      <c r="M129" s="110">
        <f>L129+3*N129</f>
        <v>8.1849180378250583</v>
      </c>
      <c r="N129" s="110">
        <v>1.5980693459416861</v>
      </c>
      <c r="O129" s="85"/>
      <c r="P129" s="110">
        <f>Q129-3*S129</f>
        <v>1.205791962174942</v>
      </c>
      <c r="Q129" s="110">
        <v>6</v>
      </c>
      <c r="R129" s="110">
        <f>Q129+3*S129</f>
        <v>10.794208037825058</v>
      </c>
      <c r="S129" s="110">
        <v>1.5980693459416861</v>
      </c>
      <c r="T129" s="38">
        <f t="shared" si="24"/>
        <v>0.35561636417592246</v>
      </c>
      <c r="U129" s="38">
        <f t="shared" si="25"/>
        <v>0.76954089261541103</v>
      </c>
      <c r="V129" s="38">
        <f t="shared" si="26"/>
        <v>0.76954089261541081</v>
      </c>
      <c r="W129" s="38">
        <f t="shared" si="27"/>
        <v>0</v>
      </c>
      <c r="X129" s="38">
        <v>0.91420000000000001</v>
      </c>
      <c r="Y129" s="126" t="s">
        <v>26</v>
      </c>
      <c r="Z129" s="85" t="s">
        <v>685</v>
      </c>
      <c r="AA129" s="85" t="s">
        <v>27</v>
      </c>
      <c r="AB129" s="85" t="s">
        <v>686</v>
      </c>
      <c r="AC129" s="127" t="s">
        <v>689</v>
      </c>
      <c r="AD129" s="85"/>
    </row>
    <row r="130" spans="1:30" s="39" customFormat="1" ht="16.5" customHeight="1">
      <c r="A130" s="85">
        <v>119</v>
      </c>
      <c r="B130" s="293"/>
      <c r="C130" s="353"/>
      <c r="D130" s="85" t="s">
        <v>435</v>
      </c>
      <c r="E130" s="85" t="s">
        <v>19</v>
      </c>
      <c r="F130" s="85" t="s">
        <v>16</v>
      </c>
      <c r="G130" s="85" t="s">
        <v>16</v>
      </c>
      <c r="H130" s="85" t="s">
        <v>16</v>
      </c>
      <c r="I130" s="85" t="s">
        <v>20</v>
      </c>
      <c r="J130" s="37" t="s">
        <v>436</v>
      </c>
      <c r="K130" s="110">
        <v>0</v>
      </c>
      <c r="L130" s="110">
        <v>4.351E-2</v>
      </c>
      <c r="M130" s="110">
        <v>8.7900000000000006E-2</v>
      </c>
      <c r="N130" s="110">
        <v>1.4784105131414274E-2</v>
      </c>
      <c r="O130" s="85"/>
      <c r="P130" s="110"/>
      <c r="Q130" s="110"/>
      <c r="R130" s="110"/>
      <c r="S130" s="110"/>
      <c r="T130" s="85"/>
      <c r="U130" s="107"/>
      <c r="V130" s="38"/>
      <c r="W130" s="38"/>
      <c r="X130" s="38"/>
      <c r="Y130" s="126" t="s">
        <v>26</v>
      </c>
      <c r="Z130" s="85" t="s">
        <v>685</v>
      </c>
      <c r="AA130" s="85" t="s">
        <v>27</v>
      </c>
      <c r="AB130" s="85" t="s">
        <v>686</v>
      </c>
      <c r="AC130" s="128"/>
      <c r="AD130" s="85"/>
    </row>
    <row r="131" spans="1:30" s="39" customFormat="1" ht="16.5" customHeight="1">
      <c r="A131" s="85">
        <v>120</v>
      </c>
      <c r="B131" s="293"/>
      <c r="C131" s="353" t="s">
        <v>437</v>
      </c>
      <c r="D131" s="36" t="s">
        <v>438</v>
      </c>
      <c r="E131" s="85" t="s">
        <v>16</v>
      </c>
      <c r="F131" s="85" t="s">
        <v>16</v>
      </c>
      <c r="G131" s="85" t="s">
        <v>16</v>
      </c>
      <c r="H131" s="85" t="s">
        <v>16</v>
      </c>
      <c r="I131" s="85" t="s">
        <v>16</v>
      </c>
      <c r="J131" s="37"/>
      <c r="K131" s="110"/>
      <c r="L131" s="110"/>
      <c r="M131" s="110"/>
      <c r="N131" s="110"/>
      <c r="O131" s="85"/>
      <c r="P131" s="110"/>
      <c r="Q131" s="110"/>
      <c r="R131" s="110"/>
      <c r="S131" s="110"/>
      <c r="T131" s="85"/>
      <c r="U131" s="107"/>
      <c r="V131" s="38"/>
      <c r="W131" s="38"/>
      <c r="X131" s="38"/>
      <c r="Y131" s="85"/>
      <c r="Z131" s="85"/>
      <c r="AA131" s="85"/>
      <c r="AB131" s="85"/>
      <c r="AC131" s="128"/>
      <c r="AD131" s="85"/>
    </row>
    <row r="132" spans="1:30" s="39" customFormat="1" ht="16.5" customHeight="1">
      <c r="A132" s="85">
        <v>121</v>
      </c>
      <c r="B132" s="293"/>
      <c r="C132" s="353"/>
      <c r="D132" s="36" t="s">
        <v>439</v>
      </c>
      <c r="E132" s="85" t="s">
        <v>16</v>
      </c>
      <c r="F132" s="85" t="s">
        <v>16</v>
      </c>
      <c r="G132" s="85" t="s">
        <v>16</v>
      </c>
      <c r="H132" s="85" t="s">
        <v>16</v>
      </c>
      <c r="I132" s="85" t="s">
        <v>16</v>
      </c>
      <c r="J132" s="37"/>
      <c r="K132" s="110"/>
      <c r="L132" s="110"/>
      <c r="M132" s="110"/>
      <c r="N132" s="110"/>
      <c r="O132" s="85"/>
      <c r="P132" s="110"/>
      <c r="Q132" s="110"/>
      <c r="R132" s="110"/>
      <c r="S132" s="110"/>
      <c r="T132" s="85"/>
      <c r="U132" s="107"/>
      <c r="V132" s="38"/>
      <c r="W132" s="38"/>
      <c r="X132" s="38"/>
      <c r="Y132" s="85"/>
      <c r="Z132" s="85"/>
      <c r="AA132" s="85"/>
      <c r="AB132" s="85"/>
      <c r="AC132" s="128"/>
      <c r="AD132" s="85"/>
    </row>
    <row r="133" spans="1:30" s="39" customFormat="1" ht="16.5" customHeight="1">
      <c r="A133" s="85">
        <v>122</v>
      </c>
      <c r="B133" s="293"/>
      <c r="C133" s="353"/>
      <c r="D133" s="36" t="s">
        <v>440</v>
      </c>
      <c r="E133" s="85" t="s">
        <v>16</v>
      </c>
      <c r="F133" s="85" t="s">
        <v>16</v>
      </c>
      <c r="G133" s="85" t="s">
        <v>16</v>
      </c>
      <c r="H133" s="85" t="s">
        <v>16</v>
      </c>
      <c r="I133" s="85" t="s">
        <v>16</v>
      </c>
      <c r="J133" s="37"/>
      <c r="K133" s="110"/>
      <c r="L133" s="110"/>
      <c r="M133" s="110"/>
      <c r="N133" s="110"/>
      <c r="O133" s="85"/>
      <c r="P133" s="110"/>
      <c r="Q133" s="110"/>
      <c r="R133" s="110"/>
      <c r="S133" s="110"/>
      <c r="T133" s="85"/>
      <c r="U133" s="107"/>
      <c r="V133" s="38"/>
      <c r="W133" s="38"/>
      <c r="X133" s="38"/>
      <c r="Y133" s="85"/>
      <c r="Z133" s="85"/>
      <c r="AA133" s="85"/>
      <c r="AB133" s="85"/>
      <c r="AC133" s="128"/>
      <c r="AD133" s="85"/>
    </row>
    <row r="134" spans="1:30" s="39" customFormat="1" ht="16.5" customHeight="1">
      <c r="A134" s="85">
        <v>123</v>
      </c>
      <c r="B134" s="293"/>
      <c r="C134" s="353"/>
      <c r="D134" s="36" t="s">
        <v>437</v>
      </c>
      <c r="E134" s="85" t="s">
        <v>16</v>
      </c>
      <c r="F134" s="85" t="s">
        <v>16</v>
      </c>
      <c r="G134" s="85" t="s">
        <v>16</v>
      </c>
      <c r="H134" s="85" t="s">
        <v>16</v>
      </c>
      <c r="I134" s="85" t="s">
        <v>16</v>
      </c>
      <c r="J134" s="37"/>
      <c r="K134" s="110"/>
      <c r="L134" s="110"/>
      <c r="M134" s="110"/>
      <c r="N134" s="110"/>
      <c r="O134" s="85"/>
      <c r="P134" s="110"/>
      <c r="Q134" s="110"/>
      <c r="R134" s="110"/>
      <c r="S134" s="110"/>
      <c r="T134" s="85"/>
      <c r="U134" s="107"/>
      <c r="V134" s="38"/>
      <c r="W134" s="38"/>
      <c r="X134" s="38"/>
      <c r="Y134" s="85"/>
      <c r="Z134" s="85"/>
      <c r="AA134" s="85"/>
      <c r="AB134" s="85"/>
      <c r="AC134" s="128"/>
      <c r="AD134" s="85"/>
    </row>
    <row r="135" spans="1:30" s="39" customFormat="1" ht="16.5" customHeight="1">
      <c r="A135" s="85">
        <v>124</v>
      </c>
      <c r="B135" s="293"/>
      <c r="C135" s="353"/>
      <c r="D135" s="36" t="s">
        <v>441</v>
      </c>
      <c r="E135" s="85" t="s">
        <v>16</v>
      </c>
      <c r="F135" s="85" t="s">
        <v>16</v>
      </c>
      <c r="G135" s="85" t="s">
        <v>16</v>
      </c>
      <c r="H135" s="85" t="s">
        <v>16</v>
      </c>
      <c r="I135" s="85" t="s">
        <v>16</v>
      </c>
      <c r="J135" s="37"/>
      <c r="K135" s="110"/>
      <c r="L135" s="110"/>
      <c r="M135" s="110"/>
      <c r="N135" s="110"/>
      <c r="O135" s="85"/>
      <c r="P135" s="110"/>
      <c r="Q135" s="110"/>
      <c r="R135" s="110"/>
      <c r="S135" s="110"/>
      <c r="T135" s="85"/>
      <c r="U135" s="107"/>
      <c r="V135" s="38"/>
      <c r="W135" s="38"/>
      <c r="X135" s="38"/>
      <c r="Y135" s="85"/>
      <c r="Z135" s="85"/>
      <c r="AA135" s="85"/>
      <c r="AB135" s="85"/>
      <c r="AC135" s="128"/>
      <c r="AD135" s="85"/>
    </row>
    <row r="136" spans="1:30" s="39" customFormat="1" ht="16.5" customHeight="1">
      <c r="A136" s="85">
        <v>125</v>
      </c>
      <c r="B136" s="293"/>
      <c r="C136" s="85" t="s">
        <v>442</v>
      </c>
      <c r="D136" s="36" t="s">
        <v>443</v>
      </c>
      <c r="E136" s="85" t="s">
        <v>16</v>
      </c>
      <c r="F136" s="85" t="s">
        <v>16</v>
      </c>
      <c r="G136" s="85" t="s">
        <v>16</v>
      </c>
      <c r="H136" s="85" t="s">
        <v>16</v>
      </c>
      <c r="I136" s="85" t="s">
        <v>16</v>
      </c>
      <c r="J136" s="37"/>
      <c r="K136" s="110"/>
      <c r="L136" s="110"/>
      <c r="M136" s="110"/>
      <c r="N136" s="110"/>
      <c r="O136" s="85"/>
      <c r="P136" s="110"/>
      <c r="Q136" s="110"/>
      <c r="R136" s="110"/>
      <c r="S136" s="110"/>
      <c r="T136" s="85"/>
      <c r="U136" s="107"/>
      <c r="V136" s="38"/>
      <c r="W136" s="38"/>
      <c r="X136" s="38"/>
      <c r="Y136" s="85"/>
      <c r="Z136" s="85"/>
      <c r="AA136" s="85"/>
      <c r="AB136" s="85"/>
      <c r="AC136" s="128"/>
      <c r="AD136" s="85"/>
    </row>
    <row r="137" spans="1:30" s="39" customFormat="1" ht="16.5" customHeight="1">
      <c r="A137" s="85">
        <v>126</v>
      </c>
      <c r="B137" s="292" t="s">
        <v>444</v>
      </c>
      <c r="C137" s="292" t="s">
        <v>445</v>
      </c>
      <c r="D137" s="36" t="s">
        <v>446</v>
      </c>
      <c r="E137" s="85" t="s">
        <v>16</v>
      </c>
      <c r="F137" s="85" t="s">
        <v>16</v>
      </c>
      <c r="G137" s="85" t="s">
        <v>16</v>
      </c>
      <c r="H137" s="85" t="s">
        <v>16</v>
      </c>
      <c r="I137" s="85"/>
      <c r="J137" s="37"/>
      <c r="K137" s="110"/>
      <c r="L137" s="110"/>
      <c r="M137" s="110"/>
      <c r="N137" s="110"/>
      <c r="O137" s="85"/>
      <c r="P137" s="110"/>
      <c r="Q137" s="110"/>
      <c r="R137" s="110"/>
      <c r="S137" s="110"/>
      <c r="T137" s="85"/>
      <c r="U137" s="107"/>
      <c r="V137" s="38"/>
      <c r="W137" s="38"/>
      <c r="X137" s="38"/>
      <c r="Y137" s="85"/>
      <c r="Z137" s="85"/>
      <c r="AA137" s="85"/>
      <c r="AB137" s="85"/>
      <c r="AC137" s="128"/>
      <c r="AD137" s="85"/>
    </row>
    <row r="138" spans="1:30" s="39" customFormat="1" ht="16.5" customHeight="1">
      <c r="A138" s="85">
        <v>127</v>
      </c>
      <c r="B138" s="293"/>
      <c r="C138" s="293"/>
      <c r="D138" s="334" t="s">
        <v>445</v>
      </c>
      <c r="E138" s="85"/>
      <c r="F138" s="85"/>
      <c r="G138" s="85"/>
      <c r="H138" s="85"/>
      <c r="I138" s="85"/>
      <c r="J138" s="37"/>
      <c r="K138" s="110"/>
      <c r="L138" s="110"/>
      <c r="M138" s="110"/>
      <c r="N138" s="110"/>
      <c r="O138" s="85"/>
      <c r="P138" s="110"/>
      <c r="Q138" s="110"/>
      <c r="R138" s="110"/>
      <c r="S138" s="110"/>
      <c r="T138" s="85"/>
      <c r="U138" s="107"/>
      <c r="V138" s="38"/>
      <c r="W138" s="38"/>
      <c r="X138" s="38"/>
      <c r="Y138" s="85"/>
      <c r="Z138" s="85"/>
      <c r="AA138" s="85"/>
      <c r="AB138" s="85"/>
      <c r="AC138" s="128"/>
      <c r="AD138" s="85"/>
    </row>
    <row r="139" spans="1:30" s="39" customFormat="1" ht="16.5" customHeight="1">
      <c r="A139" s="85">
        <v>128</v>
      </c>
      <c r="B139" s="293"/>
      <c r="C139" s="294"/>
      <c r="D139" s="336"/>
      <c r="E139" s="85" t="s">
        <v>19</v>
      </c>
      <c r="F139" s="85" t="s">
        <v>16</v>
      </c>
      <c r="G139" s="85" t="s">
        <v>16</v>
      </c>
      <c r="H139" s="85" t="s">
        <v>16</v>
      </c>
      <c r="I139" s="85" t="s">
        <v>20</v>
      </c>
      <c r="J139" s="49" t="s">
        <v>447</v>
      </c>
      <c r="K139" s="110"/>
      <c r="L139" s="110"/>
      <c r="M139" s="110"/>
      <c r="N139" s="110"/>
      <c r="O139" s="85"/>
      <c r="P139" s="110"/>
      <c r="Q139" s="110"/>
      <c r="R139" s="110"/>
      <c r="S139" s="110"/>
      <c r="T139" s="85"/>
      <c r="U139" s="107"/>
      <c r="V139" s="38"/>
      <c r="W139" s="38"/>
      <c r="X139" s="38"/>
      <c r="Y139" s="126" t="s">
        <v>26</v>
      </c>
      <c r="Z139" s="85" t="s">
        <v>685</v>
      </c>
      <c r="AA139" s="85" t="s">
        <v>21</v>
      </c>
      <c r="AB139" s="85" t="s">
        <v>686</v>
      </c>
      <c r="AC139" s="128"/>
      <c r="AD139" s="85"/>
    </row>
    <row r="140" spans="1:30" s="39" customFormat="1" ht="16.5" customHeight="1">
      <c r="A140" s="85">
        <v>129</v>
      </c>
      <c r="B140" s="293"/>
      <c r="C140" s="293" t="s">
        <v>448</v>
      </c>
      <c r="D140" s="334" t="s">
        <v>449</v>
      </c>
      <c r="E140" s="85" t="s">
        <v>16</v>
      </c>
      <c r="F140" s="85" t="s">
        <v>16</v>
      </c>
      <c r="G140" s="85" t="s">
        <v>17</v>
      </c>
      <c r="H140" s="85" t="s">
        <v>16</v>
      </c>
      <c r="I140" s="85" t="s">
        <v>18</v>
      </c>
      <c r="J140" s="49" t="s">
        <v>450</v>
      </c>
      <c r="K140" s="110">
        <v>0</v>
      </c>
      <c r="L140" s="110">
        <v>0.233894005943521</v>
      </c>
      <c r="M140" s="110">
        <v>0.69979999999999998</v>
      </c>
      <c r="N140" s="110">
        <v>0.15528689019123171</v>
      </c>
      <c r="O140" s="85"/>
      <c r="P140" s="110"/>
      <c r="Q140" s="110"/>
      <c r="R140" s="110"/>
      <c r="S140" s="110"/>
      <c r="T140" s="85"/>
      <c r="U140" s="107"/>
      <c r="V140" s="38"/>
      <c r="W140" s="38"/>
      <c r="X140" s="38"/>
      <c r="Y140" s="126" t="s">
        <v>24</v>
      </c>
      <c r="Z140" s="85" t="s">
        <v>685</v>
      </c>
      <c r="AA140" s="85" t="s">
        <v>27</v>
      </c>
      <c r="AB140" s="85" t="s">
        <v>686</v>
      </c>
      <c r="AC140" s="127" t="s">
        <v>690</v>
      </c>
      <c r="AD140" s="85"/>
    </row>
    <row r="141" spans="1:30" s="39" customFormat="1" ht="16.5" customHeight="1">
      <c r="A141" s="85">
        <v>130</v>
      </c>
      <c r="B141" s="293"/>
      <c r="C141" s="293"/>
      <c r="D141" s="335"/>
      <c r="E141" s="85" t="s">
        <v>16</v>
      </c>
      <c r="F141" s="85" t="s">
        <v>16</v>
      </c>
      <c r="G141" s="85" t="s">
        <v>17</v>
      </c>
      <c r="H141" s="85" t="s">
        <v>16</v>
      </c>
      <c r="I141" s="85" t="s">
        <v>18</v>
      </c>
      <c r="J141" s="49" t="s">
        <v>451</v>
      </c>
      <c r="K141" s="110">
        <v>0</v>
      </c>
      <c r="L141" s="110">
        <v>0.1128</v>
      </c>
      <c r="M141" s="110">
        <v>0.37109999999999999</v>
      </c>
      <c r="N141" s="110">
        <v>8.6100928028995119E-2</v>
      </c>
      <c r="O141" s="85"/>
      <c r="P141" s="110"/>
      <c r="Q141" s="110"/>
      <c r="R141" s="110"/>
      <c r="S141" s="110"/>
      <c r="T141" s="85"/>
      <c r="U141" s="107"/>
      <c r="V141" s="38"/>
      <c r="W141" s="38"/>
      <c r="X141" s="38"/>
      <c r="Y141" s="126" t="s">
        <v>24</v>
      </c>
      <c r="Z141" s="85" t="s">
        <v>685</v>
      </c>
      <c r="AA141" s="85" t="s">
        <v>27</v>
      </c>
      <c r="AB141" s="124" t="s">
        <v>686</v>
      </c>
      <c r="AC141" s="127" t="s">
        <v>690</v>
      </c>
      <c r="AD141" s="85"/>
    </row>
    <row r="142" spans="1:30" s="39" customFormat="1" ht="16.5" customHeight="1">
      <c r="A142" s="85">
        <v>131</v>
      </c>
      <c r="B142" s="293"/>
      <c r="C142" s="293"/>
      <c r="D142" s="335"/>
      <c r="E142" s="85" t="s">
        <v>16</v>
      </c>
      <c r="F142" s="85" t="s">
        <v>16</v>
      </c>
      <c r="G142" s="85" t="s">
        <v>16</v>
      </c>
      <c r="H142" s="85" t="s">
        <v>17</v>
      </c>
      <c r="I142" s="85" t="s">
        <v>18</v>
      </c>
      <c r="J142" s="49" t="s">
        <v>452</v>
      </c>
      <c r="K142" s="110">
        <v>0.09</v>
      </c>
      <c r="L142" s="110">
        <v>0.80957050162269195</v>
      </c>
      <c r="M142" s="110">
        <v>1.5289999999999999</v>
      </c>
      <c r="N142" s="110">
        <v>0.23988175194838091</v>
      </c>
      <c r="O142" s="85"/>
      <c r="P142" s="110"/>
      <c r="Q142" s="110"/>
      <c r="R142" s="110"/>
      <c r="S142" s="110"/>
      <c r="T142" s="85"/>
      <c r="U142" s="107"/>
      <c r="V142" s="38"/>
      <c r="W142" s="38"/>
      <c r="X142" s="38"/>
      <c r="Y142" s="126" t="s">
        <v>24</v>
      </c>
      <c r="Z142" s="85" t="s">
        <v>685</v>
      </c>
      <c r="AA142" s="85" t="s">
        <v>27</v>
      </c>
      <c r="AB142" s="124" t="s">
        <v>686</v>
      </c>
      <c r="AC142" s="127" t="s">
        <v>687</v>
      </c>
      <c r="AD142" s="85"/>
    </row>
    <row r="143" spans="1:30" s="39" customFormat="1" ht="16.5" customHeight="1">
      <c r="A143" s="85">
        <v>132</v>
      </c>
      <c r="B143" s="293"/>
      <c r="C143" s="293"/>
      <c r="D143" s="335"/>
      <c r="E143" s="85" t="s">
        <v>16</v>
      </c>
      <c r="F143" s="85" t="s">
        <v>17</v>
      </c>
      <c r="G143" s="85" t="s">
        <v>16</v>
      </c>
      <c r="H143" s="85" t="s">
        <v>16</v>
      </c>
      <c r="I143" s="85" t="s">
        <v>18</v>
      </c>
      <c r="J143" s="49" t="s">
        <v>453</v>
      </c>
      <c r="K143" s="110">
        <f>L143-3*N143</f>
        <v>-0.48607582701281243</v>
      </c>
      <c r="L143" s="110">
        <v>0.11217354440492493</v>
      </c>
      <c r="M143" s="110">
        <f>L143+3*N143</f>
        <v>0.71042291582266226</v>
      </c>
      <c r="N143" s="110">
        <v>0.1994164571392458</v>
      </c>
      <c r="O143" s="85"/>
      <c r="P143" s="110">
        <v>-0.3</v>
      </c>
      <c r="Q143" s="110">
        <v>0.11217354440492493</v>
      </c>
      <c r="R143" s="110">
        <v>0.5</v>
      </c>
      <c r="S143" s="110">
        <v>0.1994164571392458</v>
      </c>
      <c r="T143" s="38">
        <f t="shared" ref="T143:T144" si="28">IF(K143&gt;=0,(P143-K143)/L143,(P143-K143)/3*N143)</f>
        <v>1.2368860727383409E-2</v>
      </c>
      <c r="U143" s="38">
        <f t="shared" ref="U143:U144" si="29">Q143/L143-1</f>
        <v>0</v>
      </c>
      <c r="V143" s="38">
        <f t="shared" ref="V143:V144" si="30">IF(K143&gt;=0,(R143-M143)/L143,(R143-M143)/3*N143)</f>
        <v>-1.3987264124755018E-2</v>
      </c>
      <c r="W143" s="38">
        <f t="shared" ref="W143:W144" si="31">S143/N143-1</f>
        <v>0</v>
      </c>
      <c r="X143" s="38">
        <v>0.95469999999999999</v>
      </c>
      <c r="Y143" s="126" t="s">
        <v>22</v>
      </c>
      <c r="Z143" s="85" t="s">
        <v>685</v>
      </c>
      <c r="AA143" s="85" t="s">
        <v>27</v>
      </c>
      <c r="AB143" s="124" t="s">
        <v>686</v>
      </c>
      <c r="AC143" s="127" t="s">
        <v>688</v>
      </c>
      <c r="AD143" s="85"/>
    </row>
    <row r="144" spans="1:30" s="39" customFormat="1" ht="16.5" customHeight="1">
      <c r="A144" s="85">
        <v>133</v>
      </c>
      <c r="B144" s="293"/>
      <c r="C144" s="293"/>
      <c r="D144" s="335"/>
      <c r="E144" s="85" t="s">
        <v>17</v>
      </c>
      <c r="F144" s="85" t="s">
        <v>16</v>
      </c>
      <c r="G144" s="85" t="s">
        <v>16</v>
      </c>
      <c r="H144" s="85" t="s">
        <v>16</v>
      </c>
      <c r="I144" s="85" t="s">
        <v>18</v>
      </c>
      <c r="J144" s="49" t="s">
        <v>454</v>
      </c>
      <c r="K144" s="110">
        <v>0.186</v>
      </c>
      <c r="L144" s="110">
        <v>4.0125000000000002</v>
      </c>
      <c r="M144" s="110">
        <v>7.8390000000000004</v>
      </c>
      <c r="N144" s="110">
        <v>1.2754518416838301</v>
      </c>
      <c r="O144" s="85"/>
      <c r="P144" s="110">
        <f>Q144-3*S144</f>
        <v>1.1736444749485098</v>
      </c>
      <c r="Q144" s="110">
        <v>5</v>
      </c>
      <c r="R144" s="110">
        <f>Q144+3*S144</f>
        <v>8.8263555250514898</v>
      </c>
      <c r="S144" s="110">
        <v>1.2754518416838301</v>
      </c>
      <c r="T144" s="38">
        <f t="shared" si="28"/>
        <v>0.24614192522081241</v>
      </c>
      <c r="U144" s="38">
        <f t="shared" si="29"/>
        <v>0.24610591900311518</v>
      </c>
      <c r="V144" s="38">
        <f t="shared" si="30"/>
        <v>0.2460699127854179</v>
      </c>
      <c r="W144" s="38">
        <f t="shared" si="31"/>
        <v>0</v>
      </c>
      <c r="X144" s="38">
        <v>0.9869</v>
      </c>
      <c r="Y144" s="126" t="s">
        <v>26</v>
      </c>
      <c r="Z144" s="85" t="s">
        <v>685</v>
      </c>
      <c r="AA144" s="85" t="s">
        <v>27</v>
      </c>
      <c r="AB144" s="124" t="s">
        <v>686</v>
      </c>
      <c r="AC144" s="127" t="s">
        <v>689</v>
      </c>
      <c r="AD144" s="85"/>
    </row>
    <row r="145" spans="1:30" s="39" customFormat="1" ht="16.5" customHeight="1">
      <c r="A145" s="85">
        <v>134</v>
      </c>
      <c r="B145" s="293"/>
      <c r="C145" s="293"/>
      <c r="D145" s="335"/>
      <c r="E145" s="85" t="s">
        <v>17</v>
      </c>
      <c r="F145" s="85" t="s">
        <v>16</v>
      </c>
      <c r="G145" s="85" t="s">
        <v>16</v>
      </c>
      <c r="H145" s="85" t="s">
        <v>16</v>
      </c>
      <c r="I145" s="85" t="s">
        <v>18</v>
      </c>
      <c r="J145" s="113" t="s">
        <v>455</v>
      </c>
      <c r="K145" s="110">
        <v>0</v>
      </c>
      <c r="L145" s="110">
        <v>1.9940662502539201</v>
      </c>
      <c r="M145" s="110">
        <v>4.9096347977632044</v>
      </c>
      <c r="N145" s="110">
        <v>0.97185618250309491</v>
      </c>
      <c r="O145" s="85"/>
      <c r="P145" s="110"/>
      <c r="Q145" s="110"/>
      <c r="R145" s="110"/>
      <c r="S145" s="110"/>
      <c r="T145" s="85"/>
      <c r="U145" s="107"/>
      <c r="V145" s="38"/>
      <c r="W145" s="38"/>
      <c r="X145" s="38"/>
      <c r="Y145" s="126" t="s">
        <v>26</v>
      </c>
      <c r="Z145" s="85" t="s">
        <v>685</v>
      </c>
      <c r="AA145" s="85" t="s">
        <v>27</v>
      </c>
      <c r="AB145" s="124" t="s">
        <v>686</v>
      </c>
      <c r="AC145" s="127" t="s">
        <v>689</v>
      </c>
      <c r="AD145" s="85"/>
    </row>
    <row r="146" spans="1:30" s="39" customFormat="1" ht="16.5" customHeight="1">
      <c r="A146" s="85">
        <v>135</v>
      </c>
      <c r="B146" s="293"/>
      <c r="C146" s="293"/>
      <c r="D146" s="335"/>
      <c r="E146" s="85" t="s">
        <v>16</v>
      </c>
      <c r="F146" s="85" t="s">
        <v>16</v>
      </c>
      <c r="G146" s="85" t="s">
        <v>17</v>
      </c>
      <c r="H146" s="85" t="s">
        <v>16</v>
      </c>
      <c r="I146" s="85" t="s">
        <v>18</v>
      </c>
      <c r="J146" s="49" t="s">
        <v>456</v>
      </c>
      <c r="K146" s="110">
        <v>0</v>
      </c>
      <c r="L146" s="110">
        <v>0.14047508817996299</v>
      </c>
      <c r="M146" s="110">
        <v>0.41980000000000001</v>
      </c>
      <c r="N146" s="110">
        <v>9.311106158472994E-2</v>
      </c>
      <c r="O146" s="85"/>
      <c r="P146" s="110"/>
      <c r="Q146" s="110"/>
      <c r="R146" s="110"/>
      <c r="S146" s="110"/>
      <c r="T146" s="85"/>
      <c r="U146" s="107"/>
      <c r="V146" s="38"/>
      <c r="W146" s="38"/>
      <c r="X146" s="38"/>
      <c r="Y146" s="126" t="s">
        <v>24</v>
      </c>
      <c r="Z146" s="85" t="s">
        <v>685</v>
      </c>
      <c r="AA146" s="85" t="s">
        <v>27</v>
      </c>
      <c r="AB146" s="124" t="s">
        <v>686</v>
      </c>
      <c r="AC146" s="127" t="s">
        <v>690</v>
      </c>
      <c r="AD146" s="85"/>
    </row>
    <row r="147" spans="1:30" s="39" customFormat="1" ht="16.5" customHeight="1">
      <c r="A147" s="85">
        <v>136</v>
      </c>
      <c r="B147" s="293"/>
      <c r="C147" s="293"/>
      <c r="D147" s="335"/>
      <c r="E147" s="85" t="s">
        <v>16</v>
      </c>
      <c r="F147" s="85" t="s">
        <v>16</v>
      </c>
      <c r="G147" s="85" t="s">
        <v>17</v>
      </c>
      <c r="H147" s="85" t="s">
        <v>16</v>
      </c>
      <c r="I147" s="85" t="s">
        <v>18</v>
      </c>
      <c r="J147" s="49" t="s">
        <v>457</v>
      </c>
      <c r="K147" s="110">
        <v>0</v>
      </c>
      <c r="L147" s="110">
        <v>0.1128</v>
      </c>
      <c r="M147" s="110">
        <v>0.37109999999999999</v>
      </c>
      <c r="N147" s="110">
        <v>8.6100928028995119E-2</v>
      </c>
      <c r="O147" s="85"/>
      <c r="P147" s="110"/>
      <c r="Q147" s="110"/>
      <c r="R147" s="110"/>
      <c r="S147" s="110"/>
      <c r="T147" s="85"/>
      <c r="U147" s="107"/>
      <c r="V147" s="38"/>
      <c r="W147" s="38"/>
      <c r="X147" s="38"/>
      <c r="Y147" s="126" t="s">
        <v>24</v>
      </c>
      <c r="Z147" s="85" t="s">
        <v>685</v>
      </c>
      <c r="AA147" s="85" t="s">
        <v>27</v>
      </c>
      <c r="AB147" s="124" t="s">
        <v>686</v>
      </c>
      <c r="AC147" s="127" t="s">
        <v>690</v>
      </c>
      <c r="AD147" s="85"/>
    </row>
    <row r="148" spans="1:30" s="39" customFormat="1" ht="16.5" customHeight="1">
      <c r="A148" s="85">
        <v>137</v>
      </c>
      <c r="B148" s="293"/>
      <c r="C148" s="293"/>
      <c r="D148" s="335"/>
      <c r="E148" s="85" t="s">
        <v>16</v>
      </c>
      <c r="F148" s="85" t="s">
        <v>16</v>
      </c>
      <c r="G148" s="85" t="s">
        <v>16</v>
      </c>
      <c r="H148" s="85" t="s">
        <v>17</v>
      </c>
      <c r="I148" s="85" t="s">
        <v>18</v>
      </c>
      <c r="J148" s="49" t="s">
        <v>458</v>
      </c>
      <c r="K148" s="110">
        <v>0</v>
      </c>
      <c r="L148" s="110">
        <v>0.76360486574013098</v>
      </c>
      <c r="M148" s="110">
        <v>1.68</v>
      </c>
      <c r="N148" s="110">
        <v>0.30540033376427095</v>
      </c>
      <c r="O148" s="85"/>
      <c r="P148" s="110"/>
      <c r="Q148" s="110"/>
      <c r="R148" s="110"/>
      <c r="S148" s="110"/>
      <c r="T148" s="85"/>
      <c r="U148" s="107"/>
      <c r="V148" s="38"/>
      <c r="W148" s="38"/>
      <c r="X148" s="38"/>
      <c r="Y148" s="126" t="s">
        <v>24</v>
      </c>
      <c r="Z148" s="85" t="s">
        <v>685</v>
      </c>
      <c r="AA148" s="85" t="s">
        <v>27</v>
      </c>
      <c r="AB148" s="124" t="s">
        <v>686</v>
      </c>
      <c r="AC148" s="127" t="s">
        <v>687</v>
      </c>
      <c r="AD148" s="85"/>
    </row>
    <row r="149" spans="1:30" s="39" customFormat="1" ht="16.5" customHeight="1">
      <c r="A149" s="85">
        <v>138</v>
      </c>
      <c r="B149" s="293"/>
      <c r="C149" s="293"/>
      <c r="D149" s="335"/>
      <c r="E149" s="85" t="s">
        <v>16</v>
      </c>
      <c r="F149" s="85" t="s">
        <v>17</v>
      </c>
      <c r="G149" s="85" t="s">
        <v>16</v>
      </c>
      <c r="H149" s="85" t="s">
        <v>16</v>
      </c>
      <c r="I149" s="85" t="s">
        <v>18</v>
      </c>
      <c r="J149" s="49" t="s">
        <v>459</v>
      </c>
      <c r="K149" s="110">
        <f>L149-3*N149</f>
        <v>-0.53891116482301893</v>
      </c>
      <c r="L149" s="110">
        <v>-1.6694020265448837E-2</v>
      </c>
      <c r="M149" s="110">
        <f>L149+3*N149</f>
        <v>0.50552312429212121</v>
      </c>
      <c r="N149" s="110">
        <v>0.17407238151919002</v>
      </c>
      <c r="O149" s="85"/>
      <c r="P149" s="110">
        <f>Q149-3*S149</f>
        <v>-0.31669402026544891</v>
      </c>
      <c r="Q149" s="110">
        <v>-1.6694020265448837E-2</v>
      </c>
      <c r="R149" s="110">
        <f>Q149+3*S149</f>
        <v>0.28330597973455118</v>
      </c>
      <c r="S149" s="110">
        <v>0.1</v>
      </c>
      <c r="T149" s="38">
        <f t="shared" ref="T149:T150" si="32">IF(K149&gt;=0,(P149-K149)/L149,(P149-K149)/3*N149)</f>
        <v>1.2893955855843442E-2</v>
      </c>
      <c r="U149" s="38">
        <f t="shared" ref="U149:U150" si="33">Q149/L149-1</f>
        <v>0</v>
      </c>
      <c r="V149" s="38">
        <f t="shared" ref="V149:V150" si="34">IF(K149&gt;=0,(R149-M149)/L149,(R149-M149)/3*N149)</f>
        <v>-1.2893955855843442E-2</v>
      </c>
      <c r="W149" s="38">
        <f t="shared" ref="W149:W150" si="35">S149/N149-1</f>
        <v>-0.42552632917832611</v>
      </c>
      <c r="X149" s="121">
        <v>0.91510000000000002</v>
      </c>
      <c r="Y149" s="126" t="s">
        <v>22</v>
      </c>
      <c r="Z149" s="85" t="s">
        <v>685</v>
      </c>
      <c r="AA149" s="85" t="s">
        <v>27</v>
      </c>
      <c r="AB149" s="124" t="s">
        <v>686</v>
      </c>
      <c r="AC149" s="127" t="s">
        <v>688</v>
      </c>
      <c r="AD149" s="85"/>
    </row>
    <row r="150" spans="1:30" s="39" customFormat="1" ht="16.5" customHeight="1">
      <c r="A150" s="85">
        <v>139</v>
      </c>
      <c r="B150" s="293"/>
      <c r="C150" s="293"/>
      <c r="D150" s="335"/>
      <c r="E150" s="85" t="s">
        <v>17</v>
      </c>
      <c r="F150" s="85" t="s">
        <v>16</v>
      </c>
      <c r="G150" s="85" t="s">
        <v>16</v>
      </c>
      <c r="H150" s="85" t="s">
        <v>16</v>
      </c>
      <c r="I150" s="85" t="s">
        <v>18</v>
      </c>
      <c r="J150" s="49" t="s">
        <v>460</v>
      </c>
      <c r="K150" s="110">
        <v>0.155</v>
      </c>
      <c r="L150" s="110">
        <v>3.8370370370370401</v>
      </c>
      <c r="M150" s="110">
        <v>7.52</v>
      </c>
      <c r="N150" s="110">
        <v>1.2274959083469701</v>
      </c>
      <c r="O150" s="85"/>
      <c r="P150" s="110">
        <f>Q150-3*S150</f>
        <v>0.31751227495908996</v>
      </c>
      <c r="Q150" s="110">
        <v>4</v>
      </c>
      <c r="R150" s="110">
        <f>Q150+3*S150</f>
        <v>7.68248772504091</v>
      </c>
      <c r="S150" s="110">
        <v>1.2274959083469701</v>
      </c>
      <c r="T150" s="38">
        <f t="shared" si="32"/>
        <v>4.2353585172735769E-2</v>
      </c>
      <c r="U150" s="38">
        <f t="shared" si="33"/>
        <v>4.247104247104172E-2</v>
      </c>
      <c r="V150" s="38">
        <f t="shared" si="34"/>
        <v>4.2347187028036477E-2</v>
      </c>
      <c r="W150" s="38">
        <f t="shared" si="35"/>
        <v>0</v>
      </c>
      <c r="X150" s="38">
        <v>0.99709999999999999</v>
      </c>
      <c r="Y150" s="126" t="s">
        <v>26</v>
      </c>
      <c r="Z150" s="85" t="s">
        <v>685</v>
      </c>
      <c r="AA150" s="85" t="s">
        <v>27</v>
      </c>
      <c r="AB150" s="124" t="s">
        <v>686</v>
      </c>
      <c r="AC150" s="127" t="s">
        <v>689</v>
      </c>
      <c r="AD150" s="85"/>
    </row>
    <row r="151" spans="1:30" s="39" customFormat="1" ht="16.5" customHeight="1">
      <c r="A151" s="85">
        <v>140</v>
      </c>
      <c r="B151" s="293"/>
      <c r="C151" s="293"/>
      <c r="D151" s="336"/>
      <c r="E151" s="85" t="s">
        <v>17</v>
      </c>
      <c r="F151" s="85" t="s">
        <v>16</v>
      </c>
      <c r="G151" s="85" t="s">
        <v>16</v>
      </c>
      <c r="H151" s="85" t="s">
        <v>16</v>
      </c>
      <c r="I151" s="85" t="s">
        <v>18</v>
      </c>
      <c r="J151" s="113" t="s">
        <v>575</v>
      </c>
      <c r="K151" s="114">
        <v>0</v>
      </c>
      <c r="L151" s="110">
        <v>0.51202559130476877</v>
      </c>
      <c r="M151" s="110">
        <v>1.4519924669690143</v>
      </c>
      <c r="N151" s="110">
        <v>0.31332229188808186</v>
      </c>
      <c r="O151" s="85"/>
      <c r="P151" s="110"/>
      <c r="Q151" s="110"/>
      <c r="R151" s="110"/>
      <c r="S151" s="110"/>
      <c r="T151" s="85"/>
      <c r="U151" s="107"/>
      <c r="V151" s="38"/>
      <c r="W151" s="38"/>
      <c r="X151" s="38"/>
      <c r="Y151" s="126" t="s">
        <v>26</v>
      </c>
      <c r="Z151" s="85" t="s">
        <v>685</v>
      </c>
      <c r="AA151" s="85" t="s">
        <v>27</v>
      </c>
      <c r="AB151" s="124" t="s">
        <v>686</v>
      </c>
      <c r="AC151" s="127" t="s">
        <v>689</v>
      </c>
      <c r="AD151" s="85"/>
    </row>
    <row r="152" spans="1:30" s="39" customFormat="1" ht="16.5" customHeight="1">
      <c r="A152" s="85">
        <v>141</v>
      </c>
      <c r="B152" s="293"/>
      <c r="C152" s="293"/>
      <c r="D152" s="36" t="s">
        <v>461</v>
      </c>
      <c r="E152" s="85" t="s">
        <v>16</v>
      </c>
      <c r="F152" s="85" t="s">
        <v>16</v>
      </c>
      <c r="G152" s="85" t="s">
        <v>16</v>
      </c>
      <c r="H152" s="85" t="s">
        <v>16</v>
      </c>
      <c r="I152" s="85" t="s">
        <v>16</v>
      </c>
      <c r="K152" s="110"/>
      <c r="L152" s="110"/>
      <c r="M152" s="110"/>
      <c r="N152" s="110"/>
      <c r="O152" s="85"/>
      <c r="P152" s="110"/>
      <c r="Q152" s="110"/>
      <c r="R152" s="110"/>
      <c r="S152" s="110"/>
      <c r="T152" s="85"/>
      <c r="U152" s="107"/>
      <c r="V152" s="38"/>
      <c r="W152" s="38"/>
      <c r="X152" s="38"/>
      <c r="Y152" s="85"/>
      <c r="Z152" s="85"/>
      <c r="AA152" s="85"/>
      <c r="AB152" s="85"/>
      <c r="AC152" s="128"/>
      <c r="AD152" s="85"/>
    </row>
    <row r="153" spans="1:30" s="39" customFormat="1" ht="16.5" customHeight="1">
      <c r="A153" s="85">
        <v>142</v>
      </c>
      <c r="B153" s="293"/>
      <c r="C153" s="293"/>
      <c r="D153" s="36" t="s">
        <v>462</v>
      </c>
      <c r="E153" s="85" t="s">
        <v>16</v>
      </c>
      <c r="F153" s="85" t="s">
        <v>16</v>
      </c>
      <c r="G153" s="85" t="s">
        <v>16</v>
      </c>
      <c r="H153" s="85" t="s">
        <v>16</v>
      </c>
      <c r="I153" s="85" t="s">
        <v>16</v>
      </c>
      <c r="K153" s="110"/>
      <c r="L153" s="110"/>
      <c r="M153" s="110"/>
      <c r="N153" s="110"/>
      <c r="O153" s="85"/>
      <c r="P153" s="110"/>
      <c r="Q153" s="110"/>
      <c r="R153" s="110"/>
      <c r="S153" s="110"/>
      <c r="T153" s="85"/>
      <c r="U153" s="107"/>
      <c r="V153" s="38"/>
      <c r="W153" s="38"/>
      <c r="X153" s="38"/>
      <c r="Y153" s="85"/>
      <c r="Z153" s="85"/>
      <c r="AA153" s="85"/>
      <c r="AB153" s="85"/>
      <c r="AC153" s="128"/>
      <c r="AD153" s="85"/>
    </row>
    <row r="154" spans="1:30" s="39" customFormat="1" ht="16.5" customHeight="1">
      <c r="A154" s="85">
        <v>143</v>
      </c>
      <c r="B154" s="293"/>
      <c r="C154" s="293"/>
      <c r="D154" s="36" t="s">
        <v>463</v>
      </c>
      <c r="E154" s="85" t="s">
        <v>16</v>
      </c>
      <c r="F154" s="85" t="s">
        <v>16</v>
      </c>
      <c r="G154" s="85" t="s">
        <v>16</v>
      </c>
      <c r="H154" s="85" t="s">
        <v>16</v>
      </c>
      <c r="I154" s="85" t="s">
        <v>16</v>
      </c>
      <c r="J154" s="37"/>
      <c r="K154" s="110"/>
      <c r="L154" s="110"/>
      <c r="M154" s="110"/>
      <c r="N154" s="110"/>
      <c r="O154" s="85"/>
      <c r="P154" s="110"/>
      <c r="Q154" s="110"/>
      <c r="R154" s="110"/>
      <c r="S154" s="110"/>
      <c r="T154" s="85"/>
      <c r="U154" s="107"/>
      <c r="V154" s="38"/>
      <c r="W154" s="38"/>
      <c r="X154" s="38"/>
      <c r="Y154" s="85"/>
      <c r="Z154" s="85"/>
      <c r="AA154" s="85"/>
      <c r="AB154" s="85"/>
      <c r="AC154" s="128"/>
      <c r="AD154" s="85"/>
    </row>
    <row r="155" spans="1:30" s="39" customFormat="1" ht="16.5" customHeight="1">
      <c r="A155" s="85">
        <v>144</v>
      </c>
      <c r="B155" s="293"/>
      <c r="C155" s="293"/>
      <c r="D155" s="36" t="s">
        <v>464</v>
      </c>
      <c r="E155" s="85" t="s">
        <v>16</v>
      </c>
      <c r="F155" s="85" t="s">
        <v>16</v>
      </c>
      <c r="G155" s="85" t="s">
        <v>16</v>
      </c>
      <c r="H155" s="85" t="s">
        <v>16</v>
      </c>
      <c r="I155" s="85" t="s">
        <v>16</v>
      </c>
      <c r="J155" s="37"/>
      <c r="K155" s="110"/>
      <c r="L155" s="110"/>
      <c r="M155" s="110"/>
      <c r="N155" s="110"/>
      <c r="O155" s="85"/>
      <c r="P155" s="110"/>
      <c r="Q155" s="110"/>
      <c r="R155" s="110"/>
      <c r="S155" s="110"/>
      <c r="T155" s="85"/>
      <c r="U155" s="107"/>
      <c r="V155" s="38"/>
      <c r="W155" s="38"/>
      <c r="X155" s="38"/>
      <c r="Y155" s="85"/>
      <c r="Z155" s="85"/>
      <c r="AA155" s="85"/>
      <c r="AB155" s="85"/>
      <c r="AC155" s="128"/>
      <c r="AD155" s="85"/>
    </row>
    <row r="156" spans="1:30" s="39" customFormat="1" ht="16.5" customHeight="1">
      <c r="A156" s="85">
        <v>145</v>
      </c>
      <c r="B156" s="293"/>
      <c r="C156" s="292" t="s">
        <v>465</v>
      </c>
      <c r="D156" s="36" t="s">
        <v>466</v>
      </c>
      <c r="E156" s="85" t="s">
        <v>16</v>
      </c>
      <c r="F156" s="85" t="s">
        <v>16</v>
      </c>
      <c r="G156" s="85" t="s">
        <v>16</v>
      </c>
      <c r="H156" s="85" t="s">
        <v>16</v>
      </c>
      <c r="I156" s="85" t="s">
        <v>16</v>
      </c>
      <c r="J156" s="37"/>
      <c r="K156" s="110"/>
      <c r="L156" s="110"/>
      <c r="M156" s="110"/>
      <c r="N156" s="110"/>
      <c r="O156" s="85"/>
      <c r="P156" s="110"/>
      <c r="Q156" s="110"/>
      <c r="R156" s="110"/>
      <c r="S156" s="110"/>
      <c r="T156" s="85"/>
      <c r="U156" s="107"/>
      <c r="V156" s="38"/>
      <c r="W156" s="38"/>
      <c r="X156" s="38"/>
      <c r="Y156" s="85"/>
      <c r="Z156" s="85"/>
      <c r="AA156" s="85"/>
      <c r="AB156" s="85"/>
      <c r="AC156" s="128"/>
      <c r="AD156" s="85"/>
    </row>
    <row r="157" spans="1:30" s="39" customFormat="1" ht="16.5" customHeight="1">
      <c r="A157" s="85">
        <v>146</v>
      </c>
      <c r="B157" s="293"/>
      <c r="C157" s="293"/>
      <c r="D157" s="36" t="s">
        <v>467</v>
      </c>
      <c r="E157" s="85" t="s">
        <v>16</v>
      </c>
      <c r="F157" s="85" t="s">
        <v>16</v>
      </c>
      <c r="G157" s="85" t="s">
        <v>16</v>
      </c>
      <c r="H157" s="85" t="s">
        <v>16</v>
      </c>
      <c r="I157" s="85" t="s">
        <v>16</v>
      </c>
      <c r="J157" s="37"/>
      <c r="K157" s="110"/>
      <c r="L157" s="110"/>
      <c r="M157" s="110"/>
      <c r="N157" s="110"/>
      <c r="O157" s="85"/>
      <c r="P157" s="110"/>
      <c r="Q157" s="110"/>
      <c r="R157" s="110"/>
      <c r="S157" s="110"/>
      <c r="T157" s="85"/>
      <c r="U157" s="107"/>
      <c r="V157" s="38"/>
      <c r="W157" s="38"/>
      <c r="X157" s="38"/>
      <c r="Y157" s="85"/>
      <c r="Z157" s="85"/>
      <c r="AA157" s="85"/>
      <c r="AB157" s="85"/>
      <c r="AC157" s="128"/>
      <c r="AD157" s="85"/>
    </row>
    <row r="158" spans="1:30" s="39" customFormat="1" ht="16.5" customHeight="1">
      <c r="A158" s="85">
        <v>147</v>
      </c>
      <c r="B158" s="293"/>
      <c r="C158" s="293"/>
      <c r="D158" s="36" t="s">
        <v>468</v>
      </c>
      <c r="E158" s="85" t="s">
        <v>16</v>
      </c>
      <c r="F158" s="85" t="s">
        <v>16</v>
      </c>
      <c r="G158" s="85" t="s">
        <v>16</v>
      </c>
      <c r="H158" s="85" t="s">
        <v>16</v>
      </c>
      <c r="I158" s="85" t="s">
        <v>16</v>
      </c>
      <c r="J158" s="37"/>
      <c r="K158" s="110"/>
      <c r="L158" s="110"/>
      <c r="M158" s="110"/>
      <c r="N158" s="110"/>
      <c r="O158" s="85"/>
      <c r="P158" s="110"/>
      <c r="Q158" s="110"/>
      <c r="R158" s="110"/>
      <c r="S158" s="110"/>
      <c r="T158" s="85"/>
      <c r="U158" s="107"/>
      <c r="V158" s="38"/>
      <c r="W158" s="38"/>
      <c r="X158" s="38"/>
      <c r="Y158" s="85"/>
      <c r="Z158" s="85"/>
      <c r="AA158" s="85"/>
      <c r="AB158" s="85"/>
      <c r="AC158" s="128"/>
      <c r="AD158" s="85"/>
    </row>
    <row r="159" spans="1:30" s="39" customFormat="1" ht="16.5" customHeight="1">
      <c r="A159" s="85">
        <v>148</v>
      </c>
      <c r="B159" s="293"/>
      <c r="C159" s="293"/>
      <c r="D159" s="36" t="s">
        <v>469</v>
      </c>
      <c r="E159" s="85" t="s">
        <v>16</v>
      </c>
      <c r="F159" s="85" t="s">
        <v>16</v>
      </c>
      <c r="G159" s="85" t="s">
        <v>16</v>
      </c>
      <c r="H159" s="85" t="s">
        <v>16</v>
      </c>
      <c r="I159" s="85" t="s">
        <v>16</v>
      </c>
      <c r="J159" s="37"/>
      <c r="K159" s="110"/>
      <c r="L159" s="110"/>
      <c r="M159" s="110"/>
      <c r="N159" s="110"/>
      <c r="O159" s="85"/>
      <c r="P159" s="110"/>
      <c r="Q159" s="110"/>
      <c r="R159" s="110"/>
      <c r="S159" s="110"/>
      <c r="T159" s="85"/>
      <c r="U159" s="107"/>
      <c r="V159" s="38"/>
      <c r="W159" s="38"/>
      <c r="X159" s="38"/>
      <c r="Y159" s="85"/>
      <c r="Z159" s="85"/>
      <c r="AA159" s="85"/>
      <c r="AB159" s="85"/>
      <c r="AC159" s="128"/>
      <c r="AD159" s="85"/>
    </row>
    <row r="160" spans="1:30" s="39" customFormat="1" ht="16.5" customHeight="1">
      <c r="A160" s="85">
        <v>149</v>
      </c>
      <c r="B160" s="293"/>
      <c r="C160" s="293"/>
      <c r="D160" s="36" t="s">
        <v>470</v>
      </c>
      <c r="E160" s="85" t="s">
        <v>16</v>
      </c>
      <c r="F160" s="85" t="s">
        <v>16</v>
      </c>
      <c r="G160" s="85" t="s">
        <v>16</v>
      </c>
      <c r="H160" s="85" t="s">
        <v>16</v>
      </c>
      <c r="I160" s="85" t="s">
        <v>16</v>
      </c>
      <c r="J160" s="37"/>
      <c r="K160" s="110"/>
      <c r="L160" s="110"/>
      <c r="M160" s="110"/>
      <c r="N160" s="110"/>
      <c r="O160" s="85"/>
      <c r="P160" s="110"/>
      <c r="Q160" s="110"/>
      <c r="R160" s="110"/>
      <c r="S160" s="110"/>
      <c r="T160" s="85"/>
      <c r="U160" s="107"/>
      <c r="V160" s="38"/>
      <c r="W160" s="38"/>
      <c r="X160" s="38"/>
      <c r="Y160" s="85"/>
      <c r="Z160" s="85"/>
      <c r="AA160" s="85"/>
      <c r="AB160" s="85"/>
      <c r="AC160" s="128"/>
      <c r="AD160" s="85"/>
    </row>
    <row r="161" spans="1:30" s="39" customFormat="1" ht="16.5" customHeight="1">
      <c r="A161" s="85">
        <v>150</v>
      </c>
      <c r="B161" s="293"/>
      <c r="C161" s="294"/>
      <c r="D161" s="36" t="s">
        <v>471</v>
      </c>
      <c r="E161" s="85" t="s">
        <v>16</v>
      </c>
      <c r="F161" s="85" t="s">
        <v>16</v>
      </c>
      <c r="G161" s="85" t="s">
        <v>16</v>
      </c>
      <c r="H161" s="85" t="s">
        <v>16</v>
      </c>
      <c r="I161" s="85" t="s">
        <v>16</v>
      </c>
      <c r="J161" s="37"/>
      <c r="K161" s="110"/>
      <c r="L161" s="110"/>
      <c r="M161" s="110"/>
      <c r="N161" s="110"/>
      <c r="O161" s="85"/>
      <c r="P161" s="110"/>
      <c r="Q161" s="110"/>
      <c r="R161" s="110"/>
      <c r="S161" s="110"/>
      <c r="T161" s="85"/>
      <c r="U161" s="107"/>
      <c r="V161" s="38"/>
      <c r="W161" s="38"/>
      <c r="X161" s="38"/>
      <c r="Y161" s="85"/>
      <c r="Z161" s="85"/>
      <c r="AA161" s="85"/>
      <c r="AB161" s="85"/>
      <c r="AC161" s="128"/>
      <c r="AD161" s="85"/>
    </row>
    <row r="162" spans="1:30" s="39" customFormat="1" ht="16.5" customHeight="1">
      <c r="A162" s="85">
        <v>151</v>
      </c>
      <c r="B162" s="293"/>
      <c r="C162" s="293" t="s">
        <v>472</v>
      </c>
      <c r="D162" s="36" t="s">
        <v>473</v>
      </c>
      <c r="E162" s="85" t="s">
        <v>16</v>
      </c>
      <c r="F162" s="85" t="s">
        <v>16</v>
      </c>
      <c r="G162" s="85" t="s">
        <v>16</v>
      </c>
      <c r="H162" s="85" t="s">
        <v>16</v>
      </c>
      <c r="I162" s="85" t="s">
        <v>16</v>
      </c>
      <c r="J162" s="37"/>
      <c r="K162" s="110"/>
      <c r="L162" s="110"/>
      <c r="M162" s="110"/>
      <c r="N162" s="110"/>
      <c r="O162" s="85"/>
      <c r="P162" s="110"/>
      <c r="Q162" s="110"/>
      <c r="R162" s="110"/>
      <c r="S162" s="110"/>
      <c r="T162" s="85"/>
      <c r="U162" s="107"/>
      <c r="V162" s="38"/>
      <c r="W162" s="38"/>
      <c r="X162" s="38"/>
      <c r="Y162" s="85"/>
      <c r="Z162" s="85"/>
      <c r="AA162" s="85"/>
      <c r="AB162" s="85"/>
      <c r="AC162" s="128"/>
      <c r="AD162" s="85"/>
    </row>
    <row r="163" spans="1:30" s="39" customFormat="1" ht="16.5" customHeight="1">
      <c r="A163" s="85">
        <v>152</v>
      </c>
      <c r="B163" s="293"/>
      <c r="C163" s="293"/>
      <c r="D163" s="36" t="s">
        <v>474</v>
      </c>
      <c r="E163" s="85" t="s">
        <v>16</v>
      </c>
      <c r="F163" s="85" t="s">
        <v>16</v>
      </c>
      <c r="G163" s="85" t="s">
        <v>16</v>
      </c>
      <c r="H163" s="85" t="s">
        <v>16</v>
      </c>
      <c r="I163" s="85" t="s">
        <v>16</v>
      </c>
      <c r="J163" s="37"/>
      <c r="K163" s="110"/>
      <c r="L163" s="110"/>
      <c r="M163" s="110"/>
      <c r="N163" s="110"/>
      <c r="O163" s="85"/>
      <c r="P163" s="110"/>
      <c r="Q163" s="110"/>
      <c r="R163" s="110"/>
      <c r="S163" s="110"/>
      <c r="T163" s="85"/>
      <c r="U163" s="107"/>
      <c r="V163" s="38"/>
      <c r="W163" s="38"/>
      <c r="X163" s="38"/>
      <c r="Y163" s="85"/>
      <c r="Z163" s="85"/>
      <c r="AA163" s="85"/>
      <c r="AB163" s="85"/>
      <c r="AC163" s="128"/>
      <c r="AD163" s="85"/>
    </row>
    <row r="164" spans="1:30" s="39" customFormat="1" ht="16.5" customHeight="1">
      <c r="A164" s="85">
        <v>153</v>
      </c>
      <c r="B164" s="293"/>
      <c r="C164" s="82"/>
      <c r="D164" s="36" t="s">
        <v>475</v>
      </c>
      <c r="E164" s="85" t="s">
        <v>16</v>
      </c>
      <c r="F164" s="85" t="s">
        <v>16</v>
      </c>
      <c r="G164" s="85" t="s">
        <v>16</v>
      </c>
      <c r="H164" s="85" t="s">
        <v>16</v>
      </c>
      <c r="I164" s="85" t="s">
        <v>16</v>
      </c>
      <c r="J164" s="37"/>
      <c r="K164" s="110"/>
      <c r="L164" s="110"/>
      <c r="M164" s="110"/>
      <c r="N164" s="110"/>
      <c r="O164" s="85"/>
      <c r="P164" s="110"/>
      <c r="Q164" s="110"/>
      <c r="R164" s="110"/>
      <c r="S164" s="110"/>
      <c r="T164" s="85"/>
      <c r="U164" s="107"/>
      <c r="V164" s="38"/>
      <c r="W164" s="38"/>
      <c r="X164" s="38"/>
      <c r="Y164" s="85"/>
      <c r="Z164" s="85"/>
      <c r="AA164" s="85"/>
      <c r="AB164" s="85"/>
      <c r="AC164" s="128"/>
      <c r="AD164" s="85"/>
    </row>
    <row r="165" spans="1:30" s="39" customFormat="1" ht="16.5" customHeight="1">
      <c r="A165" s="85">
        <v>154</v>
      </c>
      <c r="B165" s="292" t="s">
        <v>476</v>
      </c>
      <c r="C165" s="292" t="s">
        <v>477</v>
      </c>
      <c r="D165" s="36" t="s">
        <v>478</v>
      </c>
      <c r="E165" s="85" t="s">
        <v>16</v>
      </c>
      <c r="F165" s="85" t="s">
        <v>16</v>
      </c>
      <c r="G165" s="85" t="s">
        <v>16</v>
      </c>
      <c r="H165" s="85" t="s">
        <v>16</v>
      </c>
      <c r="I165" s="85" t="s">
        <v>16</v>
      </c>
      <c r="J165" s="37"/>
      <c r="K165" s="110"/>
      <c r="L165" s="110"/>
      <c r="M165" s="110"/>
      <c r="N165" s="110"/>
      <c r="O165" s="85"/>
      <c r="P165" s="110"/>
      <c r="Q165" s="110"/>
      <c r="R165" s="110"/>
      <c r="S165" s="110"/>
      <c r="T165" s="85"/>
      <c r="U165" s="107"/>
      <c r="V165" s="38"/>
      <c r="W165" s="38"/>
      <c r="X165" s="38"/>
      <c r="Y165" s="85"/>
      <c r="Z165" s="85"/>
      <c r="AA165" s="85"/>
      <c r="AB165" s="85"/>
      <c r="AC165" s="128"/>
      <c r="AD165" s="85"/>
    </row>
    <row r="166" spans="1:30" s="39" customFormat="1" ht="16.5" customHeight="1">
      <c r="A166" s="85">
        <v>155</v>
      </c>
      <c r="B166" s="293"/>
      <c r="C166" s="293"/>
      <c r="D166" s="36" t="s">
        <v>479</v>
      </c>
      <c r="E166" s="85" t="s">
        <v>16</v>
      </c>
      <c r="F166" s="85" t="s">
        <v>16</v>
      </c>
      <c r="G166" s="85" t="s">
        <v>16</v>
      </c>
      <c r="H166" s="85" t="s">
        <v>16</v>
      </c>
      <c r="I166" s="85" t="s">
        <v>16</v>
      </c>
      <c r="K166" s="110"/>
      <c r="L166" s="110"/>
      <c r="M166" s="110"/>
      <c r="N166" s="110"/>
      <c r="O166" s="85"/>
      <c r="P166" s="110"/>
      <c r="Q166" s="110"/>
      <c r="R166" s="110"/>
      <c r="S166" s="110"/>
      <c r="T166" s="85"/>
      <c r="U166" s="107"/>
      <c r="V166" s="38"/>
      <c r="W166" s="38"/>
      <c r="X166" s="38"/>
      <c r="Y166" s="85"/>
      <c r="Z166" s="85"/>
      <c r="AA166" s="85"/>
      <c r="AB166" s="85"/>
      <c r="AC166" s="128"/>
      <c r="AD166" s="85"/>
    </row>
    <row r="167" spans="1:30" s="39" customFormat="1" ht="16.5" customHeight="1">
      <c r="A167" s="85">
        <v>156</v>
      </c>
      <c r="B167" s="293"/>
      <c r="C167" s="293"/>
      <c r="D167" s="36" t="s">
        <v>480</v>
      </c>
      <c r="E167" s="85" t="s">
        <v>16</v>
      </c>
      <c r="F167" s="85" t="s">
        <v>16</v>
      </c>
      <c r="G167" s="85" t="s">
        <v>16</v>
      </c>
      <c r="H167" s="85" t="s">
        <v>16</v>
      </c>
      <c r="I167" s="85" t="s">
        <v>16</v>
      </c>
      <c r="J167" s="37"/>
      <c r="K167" s="110"/>
      <c r="L167" s="110"/>
      <c r="M167" s="110"/>
      <c r="N167" s="110"/>
      <c r="O167" s="85"/>
      <c r="P167" s="110"/>
      <c r="Q167" s="110"/>
      <c r="R167" s="110"/>
      <c r="S167" s="110"/>
      <c r="T167" s="85"/>
      <c r="U167" s="107"/>
      <c r="V167" s="38"/>
      <c r="W167" s="38"/>
      <c r="X167" s="38"/>
      <c r="Y167" s="85"/>
      <c r="Z167" s="85"/>
      <c r="AA167" s="85"/>
      <c r="AB167" s="85"/>
      <c r="AC167" s="128"/>
      <c r="AD167" s="85"/>
    </row>
    <row r="168" spans="1:30" s="39" customFormat="1" ht="16.5" customHeight="1">
      <c r="A168" s="85">
        <v>157</v>
      </c>
      <c r="B168" s="293"/>
      <c r="C168" s="293"/>
      <c r="D168" s="36" t="s">
        <v>481</v>
      </c>
      <c r="E168" s="85" t="s">
        <v>16</v>
      </c>
      <c r="F168" s="85" t="s">
        <v>16</v>
      </c>
      <c r="G168" s="85" t="s">
        <v>16</v>
      </c>
      <c r="H168" s="85" t="s">
        <v>16</v>
      </c>
      <c r="I168" s="85" t="s">
        <v>16</v>
      </c>
      <c r="J168" s="37"/>
      <c r="K168" s="110"/>
      <c r="L168" s="110"/>
      <c r="M168" s="110"/>
      <c r="N168" s="110"/>
      <c r="O168" s="85"/>
      <c r="P168" s="110"/>
      <c r="Q168" s="110"/>
      <c r="R168" s="110"/>
      <c r="S168" s="110"/>
      <c r="T168" s="85"/>
      <c r="U168" s="107"/>
      <c r="V168" s="38"/>
      <c r="W168" s="38"/>
      <c r="X168" s="38"/>
      <c r="Y168" s="85"/>
      <c r="Z168" s="85"/>
      <c r="AA168" s="85"/>
      <c r="AB168" s="85"/>
      <c r="AC168" s="128"/>
      <c r="AD168" s="85"/>
    </row>
    <row r="169" spans="1:30" s="39" customFormat="1" ht="16.5" customHeight="1">
      <c r="A169" s="85">
        <v>158</v>
      </c>
      <c r="B169" s="293"/>
      <c r="C169" s="293"/>
      <c r="D169" s="36" t="s">
        <v>482</v>
      </c>
      <c r="E169" s="85" t="s">
        <v>16</v>
      </c>
      <c r="F169" s="85" t="s">
        <v>16</v>
      </c>
      <c r="G169" s="85" t="s">
        <v>16</v>
      </c>
      <c r="H169" s="85" t="s">
        <v>16</v>
      </c>
      <c r="I169" s="85" t="s">
        <v>16</v>
      </c>
      <c r="J169" s="37"/>
      <c r="K169" s="110"/>
      <c r="L169" s="110"/>
      <c r="M169" s="110"/>
      <c r="N169" s="110"/>
      <c r="O169" s="85"/>
      <c r="P169" s="110"/>
      <c r="Q169" s="110"/>
      <c r="R169" s="110"/>
      <c r="S169" s="110"/>
      <c r="T169" s="85"/>
      <c r="U169" s="107"/>
      <c r="V169" s="38"/>
      <c r="W169" s="38"/>
      <c r="X169" s="38"/>
      <c r="Y169" s="85"/>
      <c r="Z169" s="85"/>
      <c r="AA169" s="85"/>
      <c r="AB169" s="85"/>
      <c r="AC169" s="128"/>
      <c r="AD169" s="85"/>
    </row>
    <row r="170" spans="1:30" s="39" customFormat="1" ht="16.5" customHeight="1">
      <c r="A170" s="85">
        <v>159</v>
      </c>
      <c r="B170" s="293"/>
      <c r="C170" s="293"/>
      <c r="D170" s="85" t="s">
        <v>483</v>
      </c>
      <c r="E170" s="85" t="s">
        <v>16</v>
      </c>
      <c r="F170" s="85" t="s">
        <v>16</v>
      </c>
      <c r="G170" s="85" t="s">
        <v>16</v>
      </c>
      <c r="H170" s="85" t="s">
        <v>16</v>
      </c>
      <c r="I170" s="85" t="s">
        <v>16</v>
      </c>
      <c r="J170" s="37"/>
      <c r="K170" s="110"/>
      <c r="L170" s="110"/>
      <c r="M170" s="110"/>
      <c r="N170" s="110"/>
      <c r="O170" s="85"/>
      <c r="P170" s="110"/>
      <c r="Q170" s="110"/>
      <c r="R170" s="110"/>
      <c r="S170" s="110"/>
      <c r="T170" s="85"/>
      <c r="U170" s="107"/>
      <c r="V170" s="38"/>
      <c r="W170" s="38"/>
      <c r="X170" s="38"/>
      <c r="Y170" s="85"/>
      <c r="Z170" s="85"/>
      <c r="AA170" s="85"/>
      <c r="AB170" s="85"/>
      <c r="AC170" s="128"/>
      <c r="AD170" s="85"/>
    </row>
    <row r="171" spans="1:30" s="39" customFormat="1" ht="16.5" customHeight="1">
      <c r="A171" s="85">
        <v>160</v>
      </c>
      <c r="B171" s="293"/>
      <c r="C171" s="293"/>
      <c r="D171" s="292" t="s">
        <v>484</v>
      </c>
      <c r="E171" s="85" t="s">
        <v>16</v>
      </c>
      <c r="F171" s="85" t="s">
        <v>16</v>
      </c>
      <c r="G171" s="85" t="s">
        <v>17</v>
      </c>
      <c r="H171" s="85" t="s">
        <v>16</v>
      </c>
      <c r="I171" s="85" t="s">
        <v>18</v>
      </c>
      <c r="J171" s="49" t="s">
        <v>485</v>
      </c>
      <c r="K171" s="110">
        <v>0</v>
      </c>
      <c r="L171" s="110">
        <v>4.8035498618301697E-2</v>
      </c>
      <c r="M171" s="110">
        <v>0.12839999999999999</v>
      </c>
      <c r="N171" s="110">
        <v>2.6792225482916002E-2</v>
      </c>
      <c r="O171" s="85"/>
      <c r="P171" s="110"/>
      <c r="Q171" s="110"/>
      <c r="R171" s="110"/>
      <c r="S171" s="110"/>
      <c r="T171" s="85"/>
      <c r="U171" s="107"/>
      <c r="V171" s="38"/>
      <c r="W171" s="38"/>
      <c r="X171" s="38"/>
      <c r="Y171" s="126" t="s">
        <v>24</v>
      </c>
      <c r="Z171" s="85" t="s">
        <v>685</v>
      </c>
      <c r="AA171" s="85" t="s">
        <v>27</v>
      </c>
      <c r="AB171" s="85" t="s">
        <v>686</v>
      </c>
      <c r="AC171" s="127" t="s">
        <v>690</v>
      </c>
      <c r="AD171" s="85"/>
    </row>
    <row r="172" spans="1:30" s="39" customFormat="1" ht="16.5" customHeight="1">
      <c r="A172" s="85">
        <v>161</v>
      </c>
      <c r="B172" s="293"/>
      <c r="C172" s="293"/>
      <c r="D172" s="293"/>
      <c r="E172" s="85" t="s">
        <v>16</v>
      </c>
      <c r="F172" s="85" t="s">
        <v>16</v>
      </c>
      <c r="G172" s="85" t="s">
        <v>17</v>
      </c>
      <c r="H172" s="85" t="s">
        <v>16</v>
      </c>
      <c r="I172" s="85" t="s">
        <v>18</v>
      </c>
      <c r="J172" s="49" t="s">
        <v>486</v>
      </c>
      <c r="K172" s="110">
        <v>0</v>
      </c>
      <c r="L172" s="110">
        <v>1.7184660888422271E-2</v>
      </c>
      <c r="M172" s="110">
        <v>5.6139434774296101E-2</v>
      </c>
      <c r="N172" s="110">
        <v>1.2984924628624609E-2</v>
      </c>
      <c r="O172" s="85"/>
      <c r="P172" s="110"/>
      <c r="Q172" s="110"/>
      <c r="R172" s="110"/>
      <c r="S172" s="110"/>
      <c r="T172" s="85"/>
      <c r="U172" s="107"/>
      <c r="V172" s="38"/>
      <c r="W172" s="38"/>
      <c r="X172" s="38"/>
      <c r="Y172" s="126" t="s">
        <v>24</v>
      </c>
      <c r="Z172" s="85" t="s">
        <v>685</v>
      </c>
      <c r="AA172" s="85" t="s">
        <v>27</v>
      </c>
      <c r="AB172" s="124" t="s">
        <v>686</v>
      </c>
      <c r="AC172" s="127" t="s">
        <v>690</v>
      </c>
      <c r="AD172" s="85"/>
    </row>
    <row r="173" spans="1:30" s="39" customFormat="1" ht="16.5" customHeight="1">
      <c r="A173" s="85">
        <v>162</v>
      </c>
      <c r="B173" s="293"/>
      <c r="C173" s="293"/>
      <c r="D173" s="293"/>
      <c r="E173" s="85" t="s">
        <v>16</v>
      </c>
      <c r="F173" s="85" t="s">
        <v>16</v>
      </c>
      <c r="G173" s="85" t="s">
        <v>16</v>
      </c>
      <c r="H173" s="85" t="s">
        <v>19</v>
      </c>
      <c r="I173" s="85" t="s">
        <v>20</v>
      </c>
      <c r="J173" s="49" t="s">
        <v>487</v>
      </c>
      <c r="K173" s="110">
        <v>0</v>
      </c>
      <c r="L173" s="110">
        <v>0.12916399609051399</v>
      </c>
      <c r="M173" s="110">
        <v>0.28422465362935911</v>
      </c>
      <c r="N173" s="110">
        <v>5.1686885846281699E-2</v>
      </c>
      <c r="O173" s="85"/>
      <c r="P173" s="110"/>
      <c r="Q173" s="110"/>
      <c r="R173" s="110"/>
      <c r="S173" s="110"/>
      <c r="T173" s="85"/>
      <c r="U173" s="107"/>
      <c r="V173" s="38"/>
      <c r="W173" s="38"/>
      <c r="X173" s="38"/>
      <c r="Y173" s="126" t="s">
        <v>24</v>
      </c>
      <c r="Z173" s="85" t="s">
        <v>685</v>
      </c>
      <c r="AA173" s="85" t="s">
        <v>27</v>
      </c>
      <c r="AB173" s="124" t="s">
        <v>686</v>
      </c>
      <c r="AC173" s="128"/>
      <c r="AD173" s="85"/>
    </row>
    <row r="174" spans="1:30" s="39" customFormat="1" ht="16.5" customHeight="1">
      <c r="A174" s="85">
        <v>163</v>
      </c>
      <c r="B174" s="293"/>
      <c r="C174" s="293"/>
      <c r="D174" s="293"/>
      <c r="E174" s="85" t="s">
        <v>16</v>
      </c>
      <c r="F174" s="85" t="s">
        <v>17</v>
      </c>
      <c r="G174" s="85" t="s">
        <v>16</v>
      </c>
      <c r="H174" s="85" t="s">
        <v>16</v>
      </c>
      <c r="I174" s="85" t="s">
        <v>18</v>
      </c>
      <c r="J174" s="49" t="s">
        <v>488</v>
      </c>
      <c r="K174" s="122">
        <f>L174-3*N174</f>
        <v>-1.9634286453778564</v>
      </c>
      <c r="L174" s="110">
        <v>0.47253176930596286</v>
      </c>
      <c r="M174" s="110">
        <f>L174+3*N174</f>
        <v>2.9084921839897824</v>
      </c>
      <c r="N174" s="110">
        <v>0.8119868048946064</v>
      </c>
      <c r="O174" s="85"/>
      <c r="P174" s="122">
        <f>Q174-3*S174</f>
        <v>-1.0275000000000001</v>
      </c>
      <c r="Q174" s="110">
        <v>0.47249999999999998</v>
      </c>
      <c r="R174" s="110">
        <f>Q174+3*S174</f>
        <v>1.9724999999999999</v>
      </c>
      <c r="S174" s="110">
        <v>0.5</v>
      </c>
      <c r="T174" s="38">
        <f t="shared" ref="T174:T175" si="36">IF(K174&gt;=0,(P174-K174)/L174,(P174-K174)/3*N174)</f>
        <v>0.25332057012323428</v>
      </c>
      <c r="U174" s="38">
        <f t="shared" ref="U174:U175" si="37">Q174/L174-1</f>
        <v>-6.7232105916525953E-5</v>
      </c>
      <c r="V174" s="38">
        <f t="shared" ref="V174:V175" si="38">IF(K174&gt;=0,(R174-M174)/L174,(R174-M174)/3*N174)</f>
        <v>-0.25333776762806265</v>
      </c>
      <c r="W174" s="38">
        <f t="shared" ref="W174:W175" si="39">S174/N174-1</f>
        <v>-0.38422644680180662</v>
      </c>
      <c r="X174" s="38">
        <v>0.93530000000000002</v>
      </c>
      <c r="Y174" s="126" t="s">
        <v>22</v>
      </c>
      <c r="Z174" s="85" t="s">
        <v>685</v>
      </c>
      <c r="AA174" s="85" t="s">
        <v>27</v>
      </c>
      <c r="AB174" s="124" t="s">
        <v>686</v>
      </c>
      <c r="AC174" s="128"/>
      <c r="AD174" s="85"/>
    </row>
    <row r="175" spans="1:30" s="39" customFormat="1" ht="16.5" customHeight="1">
      <c r="A175" s="85">
        <v>164</v>
      </c>
      <c r="B175" s="293"/>
      <c r="C175" s="293"/>
      <c r="D175" s="294"/>
      <c r="E175" s="85" t="s">
        <v>17</v>
      </c>
      <c r="F175" s="85" t="s">
        <v>16</v>
      </c>
      <c r="G175" s="85" t="s">
        <v>16</v>
      </c>
      <c r="H175" s="85" t="s">
        <v>16</v>
      </c>
      <c r="I175" s="85" t="s">
        <v>18</v>
      </c>
      <c r="J175" s="49" t="s">
        <v>489</v>
      </c>
      <c r="K175" s="110">
        <v>0</v>
      </c>
      <c r="L175" s="110">
        <v>3.2416666666666698E-2</v>
      </c>
      <c r="M175" s="110">
        <v>6.7726761732307406E-2</v>
      </c>
      <c r="N175" s="110">
        <v>1.17700316885469E-2</v>
      </c>
      <c r="O175" s="85"/>
      <c r="P175" s="110">
        <v>1.299E-2</v>
      </c>
      <c r="Q175" s="110">
        <v>3.2416666666666698E-2</v>
      </c>
      <c r="R175" s="110">
        <v>6.7726761732307406E-2</v>
      </c>
      <c r="S175" s="110">
        <v>1.17700316885469E-2</v>
      </c>
      <c r="T175" s="38">
        <f t="shared" si="36"/>
        <v>0.40071979434447264</v>
      </c>
      <c r="U175" s="38">
        <f t="shared" si="37"/>
        <v>0</v>
      </c>
      <c r="V175" s="38">
        <f t="shared" si="38"/>
        <v>0</v>
      </c>
      <c r="W175" s="38">
        <f t="shared" si="39"/>
        <v>0</v>
      </c>
      <c r="X175" s="38">
        <v>0.95</v>
      </c>
      <c r="Y175" s="126" t="s">
        <v>26</v>
      </c>
      <c r="Z175" s="85" t="s">
        <v>685</v>
      </c>
      <c r="AA175" s="85" t="s">
        <v>27</v>
      </c>
      <c r="AB175" s="124" t="s">
        <v>686</v>
      </c>
      <c r="AC175" s="127" t="s">
        <v>690</v>
      </c>
      <c r="AD175" s="85"/>
    </row>
    <row r="176" spans="1:30" s="39" customFormat="1" ht="16.5" customHeight="1">
      <c r="A176" s="85">
        <v>165</v>
      </c>
      <c r="B176" s="293"/>
      <c r="C176" s="293"/>
      <c r="D176" s="85" t="s">
        <v>490</v>
      </c>
      <c r="E176" s="85" t="s">
        <v>16</v>
      </c>
      <c r="F176" s="85" t="s">
        <v>16</v>
      </c>
      <c r="G176" s="85" t="s">
        <v>16</v>
      </c>
      <c r="H176" s="85" t="s">
        <v>16</v>
      </c>
      <c r="I176" s="85" t="s">
        <v>16</v>
      </c>
      <c r="J176" s="37"/>
      <c r="K176" s="110"/>
      <c r="L176" s="110"/>
      <c r="M176" s="110"/>
      <c r="N176" s="110"/>
      <c r="O176" s="85"/>
      <c r="P176" s="110"/>
      <c r="Q176" s="110"/>
      <c r="R176" s="110"/>
      <c r="S176" s="110"/>
      <c r="T176" s="85"/>
      <c r="U176" s="107"/>
      <c r="V176" s="38"/>
      <c r="W176" s="38"/>
      <c r="X176" s="38"/>
      <c r="Y176" s="85"/>
      <c r="Z176" s="85"/>
      <c r="AA176" s="85"/>
      <c r="AB176" s="85"/>
      <c r="AC176" s="128"/>
      <c r="AD176" s="85"/>
    </row>
    <row r="177" spans="1:30" s="39" customFormat="1" ht="16.5" customHeight="1">
      <c r="A177" s="85">
        <v>166</v>
      </c>
      <c r="B177" s="293"/>
      <c r="C177" s="294"/>
      <c r="D177" s="85" t="s">
        <v>491</v>
      </c>
      <c r="E177" s="85" t="s">
        <v>16</v>
      </c>
      <c r="F177" s="85" t="s">
        <v>16</v>
      </c>
      <c r="G177" s="85" t="s">
        <v>16</v>
      </c>
      <c r="H177" s="85" t="s">
        <v>16</v>
      </c>
      <c r="I177" s="85" t="s">
        <v>16</v>
      </c>
      <c r="J177" s="37"/>
      <c r="K177" s="110"/>
      <c r="L177" s="110"/>
      <c r="M177" s="110"/>
      <c r="N177" s="110"/>
      <c r="O177" s="85"/>
      <c r="P177" s="110"/>
      <c r="Q177" s="110"/>
      <c r="R177" s="110"/>
      <c r="S177" s="110"/>
      <c r="T177" s="85"/>
      <c r="U177" s="107"/>
      <c r="V177" s="38"/>
      <c r="W177" s="38"/>
      <c r="X177" s="38"/>
      <c r="Y177" s="85"/>
      <c r="Z177" s="85"/>
      <c r="AA177" s="85"/>
      <c r="AB177" s="85"/>
      <c r="AC177" s="128"/>
      <c r="AD177" s="85"/>
    </row>
    <row r="178" spans="1:30" s="39" customFormat="1" ht="16.5" customHeight="1">
      <c r="A178" s="85">
        <v>167</v>
      </c>
      <c r="B178" s="293"/>
      <c r="C178" s="293" t="s">
        <v>492</v>
      </c>
      <c r="D178" s="85" t="s">
        <v>493</v>
      </c>
      <c r="E178" s="85" t="s">
        <v>16</v>
      </c>
      <c r="F178" s="85" t="s">
        <v>16</v>
      </c>
      <c r="G178" s="85" t="s">
        <v>16</v>
      </c>
      <c r="H178" s="85" t="s">
        <v>16</v>
      </c>
      <c r="I178" s="85" t="s">
        <v>16</v>
      </c>
      <c r="K178" s="110"/>
      <c r="L178" s="110"/>
      <c r="M178" s="110"/>
      <c r="N178" s="110"/>
      <c r="O178" s="85"/>
      <c r="P178" s="110"/>
      <c r="Q178" s="110"/>
      <c r="R178" s="110"/>
      <c r="S178" s="110"/>
      <c r="T178" s="85"/>
      <c r="U178" s="107"/>
      <c r="V178" s="38"/>
      <c r="W178" s="38"/>
      <c r="X178" s="38"/>
      <c r="Y178" s="85"/>
      <c r="Z178" s="85"/>
      <c r="AA178" s="85"/>
      <c r="AB178" s="85"/>
      <c r="AC178" s="128"/>
      <c r="AD178" s="85"/>
    </row>
    <row r="179" spans="1:30" s="39" customFormat="1" ht="16.5" customHeight="1">
      <c r="A179" s="85">
        <v>168</v>
      </c>
      <c r="B179" s="293"/>
      <c r="C179" s="293"/>
      <c r="D179" s="85" t="s">
        <v>494</v>
      </c>
      <c r="E179" s="85" t="s">
        <v>16</v>
      </c>
      <c r="F179" s="85" t="s">
        <v>16</v>
      </c>
      <c r="G179" s="85" t="s">
        <v>16</v>
      </c>
      <c r="H179" s="85" t="s">
        <v>16</v>
      </c>
      <c r="I179" s="85" t="s">
        <v>16</v>
      </c>
      <c r="K179" s="110"/>
      <c r="L179" s="110"/>
      <c r="M179" s="110"/>
      <c r="N179" s="110"/>
      <c r="O179" s="85"/>
      <c r="P179" s="110"/>
      <c r="Q179" s="110"/>
      <c r="R179" s="110"/>
      <c r="S179" s="110"/>
      <c r="T179" s="85"/>
      <c r="U179" s="107"/>
      <c r="V179" s="38"/>
      <c r="W179" s="38"/>
      <c r="X179" s="38"/>
      <c r="Y179" s="85"/>
      <c r="Z179" s="85"/>
      <c r="AA179" s="85"/>
      <c r="AB179" s="85"/>
      <c r="AC179" s="128"/>
      <c r="AD179" s="85"/>
    </row>
    <row r="180" spans="1:30" s="39" customFormat="1" ht="16.5" customHeight="1">
      <c r="A180" s="85">
        <v>169</v>
      </c>
      <c r="B180" s="293"/>
      <c r="C180" s="293"/>
      <c r="D180" s="292" t="s">
        <v>495</v>
      </c>
      <c r="E180" s="85" t="s">
        <v>16</v>
      </c>
      <c r="F180" s="85" t="s">
        <v>16</v>
      </c>
      <c r="G180" s="85" t="s">
        <v>17</v>
      </c>
      <c r="H180" s="85" t="s">
        <v>16</v>
      </c>
      <c r="I180" s="85" t="s">
        <v>18</v>
      </c>
      <c r="J180" s="49" t="s">
        <v>496</v>
      </c>
      <c r="K180" s="110">
        <v>1.6919174256440489E-4</v>
      </c>
      <c r="L180" s="110">
        <v>5.2868293334134099E-2</v>
      </c>
      <c r="M180" s="110">
        <v>0.1055673949257038</v>
      </c>
      <c r="N180" s="110">
        <v>1.7566367197189899E-2</v>
      </c>
      <c r="O180" s="85"/>
      <c r="P180" s="110"/>
      <c r="Q180" s="110"/>
      <c r="R180" s="110"/>
      <c r="S180" s="110"/>
      <c r="T180" s="85"/>
      <c r="U180" s="107"/>
      <c r="V180" s="38"/>
      <c r="W180" s="38"/>
      <c r="X180" s="38"/>
      <c r="Y180" s="126" t="s">
        <v>24</v>
      </c>
      <c r="Z180" s="85" t="s">
        <v>685</v>
      </c>
      <c r="AA180" s="85" t="s">
        <v>27</v>
      </c>
      <c r="AB180" s="85" t="s">
        <v>686</v>
      </c>
      <c r="AC180" s="127" t="s">
        <v>690</v>
      </c>
      <c r="AD180" s="85"/>
    </row>
    <row r="181" spans="1:30" s="39" customFormat="1" ht="16.5" customHeight="1">
      <c r="A181" s="85">
        <v>170</v>
      </c>
      <c r="B181" s="293"/>
      <c r="C181" s="293"/>
      <c r="D181" s="293"/>
      <c r="E181" s="85" t="s">
        <v>16</v>
      </c>
      <c r="F181" s="85" t="s">
        <v>16</v>
      </c>
      <c r="G181" s="85" t="s">
        <v>17</v>
      </c>
      <c r="H181" s="85" t="s">
        <v>16</v>
      </c>
      <c r="I181" s="85" t="s">
        <v>18</v>
      </c>
      <c r="J181" s="49" t="s">
        <v>497</v>
      </c>
      <c r="K181" s="110">
        <v>0</v>
      </c>
      <c r="L181" s="110">
        <v>1.7184660888422271E-2</v>
      </c>
      <c r="M181" s="110">
        <v>5.6139434774296101E-2</v>
      </c>
      <c r="N181" s="110">
        <v>1.2984924628624609E-2</v>
      </c>
      <c r="O181" s="85"/>
      <c r="P181" s="110"/>
      <c r="Q181" s="110"/>
      <c r="R181" s="110"/>
      <c r="S181" s="110"/>
      <c r="T181" s="85"/>
      <c r="U181" s="107"/>
      <c r="V181" s="38"/>
      <c r="W181" s="38"/>
      <c r="X181" s="38"/>
      <c r="Y181" s="126" t="s">
        <v>24</v>
      </c>
      <c r="Z181" s="85" t="s">
        <v>685</v>
      </c>
      <c r="AA181" s="85" t="s">
        <v>27</v>
      </c>
      <c r="AB181" s="124" t="s">
        <v>686</v>
      </c>
      <c r="AC181" s="127" t="s">
        <v>690</v>
      </c>
      <c r="AD181" s="85"/>
    </row>
    <row r="182" spans="1:30" s="39" customFormat="1" ht="16.5" customHeight="1">
      <c r="A182" s="85">
        <v>171</v>
      </c>
      <c r="B182" s="293"/>
      <c r="C182" s="293"/>
      <c r="D182" s="293"/>
      <c r="E182" s="85" t="s">
        <v>16</v>
      </c>
      <c r="F182" s="85" t="s">
        <v>16</v>
      </c>
      <c r="G182" s="85" t="s">
        <v>16</v>
      </c>
      <c r="H182" s="85" t="s">
        <v>19</v>
      </c>
      <c r="I182" s="85" t="s">
        <v>20</v>
      </c>
      <c r="J182" s="49" t="s">
        <v>498</v>
      </c>
      <c r="K182" s="110">
        <v>9.41788328125297E-2</v>
      </c>
      <c r="L182" s="110">
        <v>0.135380518140301</v>
      </c>
      <c r="M182" s="110">
        <v>0.1765822034680723</v>
      </c>
      <c r="N182" s="110">
        <v>1.3733895109257099E-2</v>
      </c>
      <c r="O182" s="85"/>
      <c r="P182" s="110"/>
      <c r="Q182" s="110"/>
      <c r="R182" s="110"/>
      <c r="S182" s="110"/>
      <c r="T182" s="85"/>
      <c r="U182" s="107"/>
      <c r="V182" s="38"/>
      <c r="W182" s="38"/>
      <c r="X182" s="38"/>
      <c r="Y182" s="126" t="s">
        <v>24</v>
      </c>
      <c r="Z182" s="85" t="s">
        <v>685</v>
      </c>
      <c r="AA182" s="85" t="s">
        <v>27</v>
      </c>
      <c r="AB182" s="124" t="s">
        <v>686</v>
      </c>
      <c r="AC182" s="128"/>
      <c r="AD182" s="85"/>
    </row>
    <row r="183" spans="1:30" s="39" customFormat="1" ht="16.5" customHeight="1">
      <c r="A183" s="85">
        <v>172</v>
      </c>
      <c r="B183" s="293"/>
      <c r="C183" s="293"/>
      <c r="D183" s="293"/>
      <c r="E183" s="85" t="s">
        <v>16</v>
      </c>
      <c r="F183" s="85" t="s">
        <v>17</v>
      </c>
      <c r="G183" s="85" t="s">
        <v>16</v>
      </c>
      <c r="H183" s="85" t="s">
        <v>16</v>
      </c>
      <c r="I183" s="85" t="s">
        <v>18</v>
      </c>
      <c r="J183" s="49" t="s">
        <v>499</v>
      </c>
      <c r="K183" s="122">
        <f>L183-3*N183</f>
        <v>-1.1776546493301812</v>
      </c>
      <c r="L183" s="110">
        <v>0.25740740740740742</v>
      </c>
      <c r="M183" s="110">
        <f>L183+3*N183</f>
        <v>1.6924694641449962</v>
      </c>
      <c r="N183" s="110">
        <v>0.47835401891252954</v>
      </c>
      <c r="O183" s="85"/>
      <c r="P183" s="122">
        <f>Q183-3*S183</f>
        <v>-0.64259259259259249</v>
      </c>
      <c r="Q183" s="110">
        <v>0.25740740740740742</v>
      </c>
      <c r="R183" s="110">
        <f>Q183+3*S183</f>
        <v>1.1574074074074074</v>
      </c>
      <c r="S183" s="110">
        <v>0.3</v>
      </c>
      <c r="T183" s="38">
        <f t="shared" ref="T183:T184" si="40">IF(K183&gt;=0,(P183-K183)/L183,(P183-K183)/3*N183)</f>
        <v>8.5316361736009816E-2</v>
      </c>
      <c r="U183" s="38">
        <f t="shared" ref="U183:U184" si="41">Q183/L183-1</f>
        <v>0</v>
      </c>
      <c r="V183" s="38">
        <f t="shared" ref="V183:V184" si="42">IF(K183&gt;=0,(R183-M183)/L183,(R183-M183)/3*N183)</f>
        <v>-8.531636173600983E-2</v>
      </c>
      <c r="W183" s="38">
        <f t="shared" ref="W183:W184" si="43">S183/N183-1</f>
        <v>-0.37284942084942085</v>
      </c>
      <c r="X183" s="38">
        <v>0.94010000000000005</v>
      </c>
      <c r="Y183" s="126" t="s">
        <v>22</v>
      </c>
      <c r="Z183" s="85" t="s">
        <v>685</v>
      </c>
      <c r="AA183" s="85" t="s">
        <v>27</v>
      </c>
      <c r="AB183" s="124" t="s">
        <v>686</v>
      </c>
      <c r="AC183" s="128"/>
      <c r="AD183" s="85"/>
    </row>
    <row r="184" spans="1:30" s="39" customFormat="1" ht="16.5" customHeight="1">
      <c r="A184" s="85">
        <v>173</v>
      </c>
      <c r="B184" s="293"/>
      <c r="C184" s="293"/>
      <c r="D184" s="293"/>
      <c r="E184" s="85" t="s">
        <v>17</v>
      </c>
      <c r="F184" s="85" t="s">
        <v>16</v>
      </c>
      <c r="G184" s="85" t="s">
        <v>16</v>
      </c>
      <c r="H184" s="85" t="s">
        <v>16</v>
      </c>
      <c r="I184" s="85" t="s">
        <v>18</v>
      </c>
      <c r="J184" s="49" t="s">
        <v>500</v>
      </c>
      <c r="K184" s="110">
        <v>0</v>
      </c>
      <c r="L184" s="110">
        <v>3.0444444444444399E-2</v>
      </c>
      <c r="M184" s="110">
        <v>6.8343380614657306E-2</v>
      </c>
      <c r="N184" s="110">
        <v>1.26329787234043E-2</v>
      </c>
      <c r="O184" s="85"/>
      <c r="P184" s="110">
        <v>0</v>
      </c>
      <c r="Q184" s="110">
        <v>3.3000000000000002E-2</v>
      </c>
      <c r="R184" s="110">
        <f>Q184+3*S184</f>
        <v>7.0898936170212895E-2</v>
      </c>
      <c r="S184" s="110">
        <v>1.26329787234043E-2</v>
      </c>
      <c r="T184" s="38">
        <f t="shared" si="40"/>
        <v>0</v>
      </c>
      <c r="U184" s="38">
        <f t="shared" si="41"/>
        <v>8.3941605839417788E-2</v>
      </c>
      <c r="V184" s="38">
        <f t="shared" si="42"/>
        <v>8.3941605839417274E-2</v>
      </c>
      <c r="W184" s="38">
        <f t="shared" si="43"/>
        <v>0</v>
      </c>
      <c r="X184" s="38">
        <v>0.99139999999999995</v>
      </c>
      <c r="Y184" s="126" t="s">
        <v>26</v>
      </c>
      <c r="Z184" s="85" t="s">
        <v>685</v>
      </c>
      <c r="AA184" s="85" t="s">
        <v>27</v>
      </c>
      <c r="AB184" s="124" t="s">
        <v>686</v>
      </c>
      <c r="AC184" s="127" t="s">
        <v>690</v>
      </c>
      <c r="AD184" s="85"/>
    </row>
    <row r="185" spans="1:30" s="39" customFormat="1" ht="16.5" customHeight="1">
      <c r="A185" s="85">
        <v>174</v>
      </c>
      <c r="B185" s="293"/>
      <c r="C185" s="293"/>
      <c r="D185" s="36" t="s">
        <v>501</v>
      </c>
      <c r="E185" s="85" t="s">
        <v>16</v>
      </c>
      <c r="F185" s="85" t="s">
        <v>16</v>
      </c>
      <c r="G185" s="85" t="s">
        <v>16</v>
      </c>
      <c r="H185" s="85" t="s">
        <v>16</v>
      </c>
      <c r="I185" s="85" t="s">
        <v>16</v>
      </c>
      <c r="J185" s="37"/>
      <c r="K185" s="110"/>
      <c r="L185" s="110"/>
      <c r="M185" s="110"/>
      <c r="N185" s="110"/>
      <c r="O185" s="85"/>
      <c r="P185" s="110"/>
      <c r="Q185" s="110"/>
      <c r="R185" s="110"/>
      <c r="S185" s="110"/>
      <c r="T185" s="85"/>
      <c r="U185" s="107"/>
      <c r="V185" s="38"/>
      <c r="W185" s="38"/>
      <c r="X185" s="38"/>
      <c r="Y185" s="85"/>
      <c r="Z185" s="85"/>
      <c r="AA185" s="85"/>
      <c r="AB185" s="85"/>
      <c r="AC185" s="128"/>
      <c r="AD185" s="85"/>
    </row>
    <row r="186" spans="1:30" s="39" customFormat="1" ht="16.5" customHeight="1">
      <c r="A186" s="85">
        <v>175</v>
      </c>
      <c r="B186" s="293"/>
      <c r="C186" s="82"/>
      <c r="D186" s="36" t="s">
        <v>502</v>
      </c>
      <c r="E186" s="85" t="s">
        <v>16</v>
      </c>
      <c r="F186" s="85" t="s">
        <v>16</v>
      </c>
      <c r="G186" s="85" t="s">
        <v>16</v>
      </c>
      <c r="H186" s="85" t="s">
        <v>16</v>
      </c>
      <c r="I186" s="85" t="s">
        <v>16</v>
      </c>
      <c r="J186" s="37"/>
      <c r="K186" s="110"/>
      <c r="L186" s="110"/>
      <c r="M186" s="110"/>
      <c r="N186" s="110"/>
      <c r="O186" s="85"/>
      <c r="P186" s="110"/>
      <c r="Q186" s="110"/>
      <c r="R186" s="110"/>
      <c r="S186" s="110"/>
      <c r="T186" s="85"/>
      <c r="U186" s="107"/>
      <c r="V186" s="38"/>
      <c r="W186" s="38"/>
      <c r="X186" s="38"/>
      <c r="Y186" s="85"/>
      <c r="Z186" s="85"/>
      <c r="AA186" s="85"/>
      <c r="AB186" s="85"/>
      <c r="AC186" s="128"/>
      <c r="AD186" s="85"/>
    </row>
    <row r="187" spans="1:30" s="39" customFormat="1" ht="16.5" customHeight="1">
      <c r="A187" s="85">
        <v>176</v>
      </c>
      <c r="B187" s="293"/>
      <c r="C187" s="82"/>
      <c r="D187" s="36" t="s">
        <v>503</v>
      </c>
      <c r="E187" s="85" t="s">
        <v>16</v>
      </c>
      <c r="F187" s="85" t="s">
        <v>16</v>
      </c>
      <c r="G187" s="85" t="s">
        <v>16</v>
      </c>
      <c r="H187" s="85" t="s">
        <v>16</v>
      </c>
      <c r="I187" s="85" t="s">
        <v>16</v>
      </c>
      <c r="J187" s="37"/>
      <c r="K187" s="110"/>
      <c r="L187" s="110"/>
      <c r="M187" s="110"/>
      <c r="N187" s="110"/>
      <c r="O187" s="85"/>
      <c r="P187" s="110"/>
      <c r="Q187" s="110"/>
      <c r="R187" s="110"/>
      <c r="S187" s="110"/>
      <c r="T187" s="85"/>
      <c r="U187" s="107"/>
      <c r="V187" s="38"/>
      <c r="W187" s="38"/>
      <c r="X187" s="38"/>
      <c r="Y187" s="85"/>
      <c r="Z187" s="85"/>
      <c r="AA187" s="85"/>
      <c r="AB187" s="85"/>
      <c r="AC187" s="128"/>
      <c r="AD187" s="85"/>
    </row>
    <row r="188" spans="1:30" s="39" customFormat="1" ht="16.5" customHeight="1">
      <c r="A188" s="85">
        <v>177</v>
      </c>
      <c r="B188" s="293"/>
      <c r="C188" s="82"/>
      <c r="D188" s="36" t="s">
        <v>504</v>
      </c>
      <c r="E188" s="85" t="s">
        <v>16</v>
      </c>
      <c r="F188" s="85" t="s">
        <v>16</v>
      </c>
      <c r="G188" s="85" t="s">
        <v>16</v>
      </c>
      <c r="H188" s="85" t="s">
        <v>16</v>
      </c>
      <c r="I188" s="85" t="s">
        <v>16</v>
      </c>
      <c r="J188" s="37"/>
      <c r="K188" s="110"/>
      <c r="L188" s="110"/>
      <c r="M188" s="110"/>
      <c r="N188" s="110"/>
      <c r="O188" s="85"/>
      <c r="P188" s="110"/>
      <c r="Q188" s="110"/>
      <c r="R188" s="110"/>
      <c r="S188" s="110"/>
      <c r="T188" s="85"/>
      <c r="U188" s="107"/>
      <c r="V188" s="38"/>
      <c r="W188" s="38"/>
      <c r="X188" s="38"/>
      <c r="Y188" s="85"/>
      <c r="Z188" s="85"/>
      <c r="AA188" s="85"/>
      <c r="AB188" s="85"/>
      <c r="AC188" s="128"/>
      <c r="AD188" s="85"/>
    </row>
    <row r="189" spans="1:30" s="39" customFormat="1" ht="16.5" customHeight="1">
      <c r="A189" s="85">
        <v>178</v>
      </c>
      <c r="B189" s="293"/>
      <c r="C189" s="82"/>
      <c r="D189" s="36" t="s">
        <v>505</v>
      </c>
      <c r="E189" s="85" t="s">
        <v>16</v>
      </c>
      <c r="F189" s="85" t="s">
        <v>16</v>
      </c>
      <c r="G189" s="85" t="s">
        <v>16</v>
      </c>
      <c r="H189" s="85" t="s">
        <v>16</v>
      </c>
      <c r="I189" s="85" t="s">
        <v>16</v>
      </c>
      <c r="J189" s="49" t="s">
        <v>577</v>
      </c>
      <c r="K189" s="110">
        <v>0</v>
      </c>
      <c r="L189" s="110">
        <v>2.5157894736842115E-2</v>
      </c>
      <c r="M189" s="110">
        <f>L189+3*N189</f>
        <v>5.2831845283133103E-2</v>
      </c>
      <c r="N189" s="110">
        <v>9.2246501820969946E-3</v>
      </c>
      <c r="O189" s="85"/>
      <c r="P189" s="110">
        <v>0</v>
      </c>
      <c r="Q189" s="110">
        <v>0.02</v>
      </c>
      <c r="R189" s="110">
        <f>Q189+3*S189</f>
        <v>4.7673950546290984E-2</v>
      </c>
      <c r="S189" s="110">
        <v>9.2246501820969946E-3</v>
      </c>
      <c r="T189" s="38">
        <f t="shared" ref="T189:T191" si="44">IF(K189&gt;=0,(P189-K189)/L189,(P189-K189)/3*N189)</f>
        <v>0</v>
      </c>
      <c r="U189" s="38">
        <f t="shared" ref="U189:U191" si="45">Q189/L189-1</f>
        <v>-0.20502092050209231</v>
      </c>
      <c r="V189" s="38">
        <f t="shared" ref="V189:V191" si="46">IF(K189&gt;=0,(R189-M189)/L189,(R189-M189)/3*N189)</f>
        <v>-0.20502092050209247</v>
      </c>
      <c r="W189" s="38">
        <f t="shared" ref="W189:W191" si="47">S189/N189-1</f>
        <v>0</v>
      </c>
      <c r="X189" s="38">
        <v>0.98970000000000002</v>
      </c>
      <c r="Y189" s="126" t="s">
        <v>26</v>
      </c>
      <c r="Z189" s="85" t="s">
        <v>685</v>
      </c>
      <c r="AA189" s="85" t="s">
        <v>27</v>
      </c>
      <c r="AB189" s="85" t="s">
        <v>686</v>
      </c>
      <c r="AC189" s="127" t="s">
        <v>690</v>
      </c>
      <c r="AD189" s="85"/>
    </row>
    <row r="190" spans="1:30" s="39" customFormat="1" ht="16.5" customHeight="1">
      <c r="A190" s="85">
        <v>179</v>
      </c>
      <c r="B190" s="293"/>
      <c r="C190" s="82"/>
      <c r="D190" s="36" t="s">
        <v>506</v>
      </c>
      <c r="E190" s="85" t="s">
        <v>16</v>
      </c>
      <c r="F190" s="85" t="s">
        <v>16</v>
      </c>
      <c r="G190" s="85" t="s">
        <v>16</v>
      </c>
      <c r="H190" s="85" t="s">
        <v>16</v>
      </c>
      <c r="I190" s="85" t="s">
        <v>16</v>
      </c>
      <c r="J190" s="49" t="s">
        <v>578</v>
      </c>
      <c r="K190" s="110">
        <v>0</v>
      </c>
      <c r="L190" s="110">
        <v>2.5000000000000001E-2</v>
      </c>
      <c r="M190" s="110">
        <f>L190+3*N190</f>
        <v>7.1099290780141849E-2</v>
      </c>
      <c r="N190" s="110">
        <v>1.5366430260047284E-2</v>
      </c>
      <c r="O190" s="85"/>
      <c r="P190" s="110">
        <v>0</v>
      </c>
      <c r="Q190" s="110">
        <v>0.02</v>
      </c>
      <c r="R190" s="110">
        <f>Q190+3*S190</f>
        <v>0.05</v>
      </c>
      <c r="S190" s="110">
        <v>0.01</v>
      </c>
      <c r="T190" s="38">
        <f t="shared" si="44"/>
        <v>0</v>
      </c>
      <c r="U190" s="38">
        <f t="shared" si="45"/>
        <v>-0.20000000000000007</v>
      </c>
      <c r="V190" s="38">
        <f t="shared" si="46"/>
        <v>-0.84397163120567387</v>
      </c>
      <c r="W190" s="38">
        <f t="shared" si="47"/>
        <v>-0.34923076923076934</v>
      </c>
      <c r="X190" s="121">
        <v>0.89549999999999996</v>
      </c>
      <c r="Y190" s="126" t="s">
        <v>26</v>
      </c>
      <c r="Z190" s="85" t="s">
        <v>685</v>
      </c>
      <c r="AA190" s="85" t="s">
        <v>27</v>
      </c>
      <c r="AB190" s="124" t="s">
        <v>686</v>
      </c>
      <c r="AC190" s="127" t="s">
        <v>690</v>
      </c>
      <c r="AD190" s="85"/>
    </row>
    <row r="191" spans="1:30" s="39" customFormat="1" ht="16.5" customHeight="1">
      <c r="A191" s="85">
        <v>180</v>
      </c>
      <c r="B191" s="294"/>
      <c r="C191" s="88"/>
      <c r="D191" s="36" t="s">
        <v>507</v>
      </c>
      <c r="E191" s="85" t="s">
        <v>17</v>
      </c>
      <c r="F191" s="85" t="s">
        <v>16</v>
      </c>
      <c r="G191" s="85" t="s">
        <v>16</v>
      </c>
      <c r="H191" s="85" t="s">
        <v>16</v>
      </c>
      <c r="I191" s="85" t="s">
        <v>18</v>
      </c>
      <c r="J191" s="49" t="s">
        <v>508</v>
      </c>
      <c r="K191" s="110">
        <v>0</v>
      </c>
      <c r="L191" s="110">
        <v>3.4299999999999997E-2</v>
      </c>
      <c r="M191" s="110">
        <f>L191+3*N191</f>
        <v>8.820387537993922E-2</v>
      </c>
      <c r="N191" s="110">
        <v>1.7967958459979741E-2</v>
      </c>
      <c r="O191" s="85"/>
      <c r="P191" s="110">
        <v>0</v>
      </c>
      <c r="Q191" s="110">
        <v>2.9600000000000001E-2</v>
      </c>
      <c r="R191" s="110">
        <f>Q191+3*S191</f>
        <v>8.3503875379939224E-2</v>
      </c>
      <c r="S191" s="110">
        <v>1.7967958459979741E-2</v>
      </c>
      <c r="T191" s="38">
        <f t="shared" si="44"/>
        <v>0</v>
      </c>
      <c r="U191" s="38">
        <f t="shared" si="45"/>
        <v>-0.13702623906705524</v>
      </c>
      <c r="V191" s="38">
        <f t="shared" si="46"/>
        <v>-0.13702623906705527</v>
      </c>
      <c r="W191" s="38">
        <f t="shared" si="47"/>
        <v>0</v>
      </c>
      <c r="X191" s="38">
        <v>0.96879999999999999</v>
      </c>
      <c r="Y191" s="126" t="s">
        <v>26</v>
      </c>
      <c r="Z191" s="85" t="s">
        <v>685</v>
      </c>
      <c r="AA191" s="85" t="s">
        <v>27</v>
      </c>
      <c r="AB191" s="124" t="s">
        <v>686</v>
      </c>
      <c r="AC191" s="127" t="s">
        <v>690</v>
      </c>
      <c r="AD191" s="85"/>
    </row>
    <row r="192" spans="1:30" s="39" customFormat="1" ht="16.5" hidden="1" customHeight="1">
      <c r="A192" s="85">
        <v>7</v>
      </c>
      <c r="B192" s="355" t="s">
        <v>509</v>
      </c>
      <c r="C192" s="94"/>
      <c r="D192" s="36" t="s">
        <v>510</v>
      </c>
      <c r="E192" s="85"/>
      <c r="F192" s="85"/>
      <c r="G192" s="85"/>
      <c r="H192" s="85"/>
      <c r="I192" s="85"/>
      <c r="J192" s="37"/>
      <c r="K192" s="85"/>
      <c r="L192" s="85"/>
      <c r="M192" s="85"/>
      <c r="N192" s="85"/>
      <c r="O192" s="85"/>
      <c r="P192" s="85"/>
      <c r="Q192" s="85"/>
      <c r="R192" s="85"/>
      <c r="S192" s="85"/>
      <c r="T192" s="85"/>
      <c r="U192" s="107"/>
      <c r="V192" s="85"/>
      <c r="W192" s="124"/>
      <c r="X192" s="124"/>
      <c r="Y192" s="85"/>
      <c r="Z192" s="85"/>
      <c r="AA192" s="85"/>
      <c r="AB192" s="85"/>
      <c r="AC192" s="128"/>
      <c r="AD192" s="38"/>
    </row>
    <row r="193" spans="1:32" s="39" customFormat="1" ht="16.5" hidden="1" customHeight="1">
      <c r="A193" s="85">
        <v>8</v>
      </c>
      <c r="B193" s="356"/>
      <c r="C193" s="95"/>
      <c r="D193" s="36" t="s">
        <v>511</v>
      </c>
      <c r="E193" s="85"/>
      <c r="F193" s="85"/>
      <c r="G193" s="85"/>
      <c r="H193" s="85"/>
      <c r="I193" s="85"/>
      <c r="J193" s="37"/>
      <c r="K193" s="85"/>
      <c r="L193" s="85"/>
      <c r="M193" s="85"/>
      <c r="N193" s="85"/>
      <c r="O193" s="85"/>
      <c r="P193" s="85"/>
      <c r="Q193" s="85"/>
      <c r="R193" s="85"/>
      <c r="S193" s="85"/>
      <c r="T193" s="85"/>
      <c r="U193" s="107"/>
      <c r="V193" s="85"/>
      <c r="W193" s="124"/>
      <c r="X193" s="124"/>
      <c r="Y193" s="85"/>
      <c r="Z193" s="85"/>
      <c r="AA193" s="85"/>
      <c r="AB193" s="85"/>
      <c r="AC193" s="128"/>
      <c r="AD193" s="38"/>
    </row>
    <row r="194" spans="1:32" s="39" customFormat="1" ht="16.5" hidden="1" customHeight="1">
      <c r="A194" s="85">
        <v>1</v>
      </c>
      <c r="B194" s="356"/>
      <c r="C194" s="95"/>
      <c r="D194" s="36" t="s">
        <v>512</v>
      </c>
      <c r="E194" s="85"/>
      <c r="F194" s="85"/>
      <c r="G194" s="85"/>
      <c r="H194" s="85"/>
      <c r="I194" s="85"/>
      <c r="J194" s="37"/>
      <c r="K194" s="85"/>
      <c r="L194" s="85"/>
      <c r="M194" s="85"/>
      <c r="N194" s="85"/>
      <c r="O194" s="85"/>
      <c r="P194" s="85"/>
      <c r="Q194" s="85"/>
      <c r="R194" s="85"/>
      <c r="S194" s="85"/>
      <c r="T194" s="85"/>
      <c r="U194" s="107"/>
      <c r="V194" s="85"/>
      <c r="W194" s="124"/>
      <c r="X194" s="124"/>
      <c r="Y194" s="85"/>
      <c r="Z194" s="85"/>
      <c r="AA194" s="85"/>
      <c r="AB194" s="85"/>
      <c r="AC194" s="128"/>
      <c r="AD194" s="38"/>
    </row>
    <row r="195" spans="1:32" s="39" customFormat="1" ht="16.5" hidden="1" customHeight="1">
      <c r="A195" s="85">
        <v>2</v>
      </c>
      <c r="B195" s="356"/>
      <c r="C195" s="95"/>
      <c r="D195" s="36" t="s">
        <v>513</v>
      </c>
      <c r="E195" s="85"/>
      <c r="F195" s="85"/>
      <c r="G195" s="85"/>
      <c r="H195" s="85"/>
      <c r="I195" s="85"/>
      <c r="J195" s="37"/>
      <c r="K195" s="85"/>
      <c r="L195" s="85"/>
      <c r="M195" s="85"/>
      <c r="N195" s="85"/>
      <c r="O195" s="85"/>
      <c r="P195" s="85"/>
      <c r="Q195" s="85"/>
      <c r="R195" s="85"/>
      <c r="S195" s="85"/>
      <c r="T195" s="85"/>
      <c r="U195" s="107"/>
      <c r="V195" s="85"/>
      <c r="W195" s="124"/>
      <c r="X195" s="124"/>
      <c r="Y195" s="85"/>
      <c r="Z195" s="85"/>
      <c r="AA195" s="85"/>
      <c r="AB195" s="85"/>
      <c r="AC195" s="128"/>
      <c r="AD195" s="38"/>
    </row>
    <row r="196" spans="1:32" s="39" customFormat="1" ht="16.5" hidden="1" customHeight="1">
      <c r="A196" s="85">
        <v>3</v>
      </c>
      <c r="B196" s="356"/>
      <c r="C196" s="95"/>
      <c r="D196" s="36" t="s">
        <v>514</v>
      </c>
      <c r="E196" s="85"/>
      <c r="F196" s="85"/>
      <c r="G196" s="85"/>
      <c r="H196" s="85"/>
      <c r="I196" s="85"/>
      <c r="J196" s="37"/>
      <c r="K196" s="85"/>
      <c r="L196" s="85"/>
      <c r="M196" s="85"/>
      <c r="N196" s="85"/>
      <c r="O196" s="85"/>
      <c r="P196" s="85"/>
      <c r="Q196" s="85"/>
      <c r="R196" s="85"/>
      <c r="S196" s="85"/>
      <c r="T196" s="85"/>
      <c r="U196" s="107"/>
      <c r="V196" s="85"/>
      <c r="W196" s="124"/>
      <c r="X196" s="124"/>
      <c r="Y196" s="85"/>
      <c r="Z196" s="85"/>
      <c r="AA196" s="85"/>
      <c r="AB196" s="85"/>
      <c r="AC196" s="128"/>
      <c r="AD196" s="38"/>
    </row>
    <row r="197" spans="1:32" s="39" customFormat="1" ht="16.5" hidden="1" customHeight="1">
      <c r="A197" s="85">
        <v>4</v>
      </c>
      <c r="B197" s="356"/>
      <c r="C197" s="95"/>
      <c r="D197" s="36" t="s">
        <v>515</v>
      </c>
      <c r="E197" s="85"/>
      <c r="F197" s="85"/>
      <c r="G197" s="85"/>
      <c r="H197" s="85"/>
      <c r="I197" s="85"/>
      <c r="J197" s="37"/>
      <c r="K197" s="85"/>
      <c r="L197" s="85"/>
      <c r="M197" s="85"/>
      <c r="N197" s="85"/>
      <c r="O197" s="85"/>
      <c r="P197" s="85"/>
      <c r="Q197" s="85"/>
      <c r="R197" s="85"/>
      <c r="S197" s="85"/>
      <c r="T197" s="85"/>
      <c r="U197" s="107"/>
      <c r="V197" s="85"/>
      <c r="W197" s="124"/>
      <c r="X197" s="124"/>
      <c r="Y197" s="85"/>
      <c r="Z197" s="85"/>
      <c r="AA197" s="85"/>
      <c r="AB197" s="85"/>
      <c r="AC197" s="128"/>
      <c r="AD197" s="38"/>
    </row>
    <row r="198" spans="1:32" s="39" customFormat="1" ht="16.5" hidden="1" customHeight="1">
      <c r="A198" s="85">
        <v>5</v>
      </c>
      <c r="B198" s="356"/>
      <c r="C198" s="95"/>
      <c r="D198" s="36" t="s">
        <v>516</v>
      </c>
      <c r="E198" s="85"/>
      <c r="F198" s="85"/>
      <c r="G198" s="85"/>
      <c r="H198" s="85"/>
      <c r="I198" s="85"/>
      <c r="J198" s="37"/>
      <c r="K198" s="85"/>
      <c r="L198" s="85"/>
      <c r="M198" s="85"/>
      <c r="N198" s="85"/>
      <c r="O198" s="85"/>
      <c r="P198" s="85"/>
      <c r="Q198" s="85"/>
      <c r="R198" s="85"/>
      <c r="S198" s="85"/>
      <c r="T198" s="85"/>
      <c r="U198" s="107"/>
      <c r="V198" s="85"/>
      <c r="W198" s="124"/>
      <c r="X198" s="124"/>
      <c r="Y198" s="85"/>
      <c r="Z198" s="85"/>
      <c r="AA198" s="85"/>
      <c r="AB198" s="85"/>
      <c r="AC198" s="128"/>
      <c r="AD198" s="38"/>
    </row>
    <row r="199" spans="1:32" s="39" customFormat="1" ht="16.5" hidden="1" customHeight="1">
      <c r="A199" s="85">
        <v>6</v>
      </c>
      <c r="B199" s="356"/>
      <c r="C199" s="95"/>
      <c r="D199" s="36" t="s">
        <v>517</v>
      </c>
      <c r="E199" s="85"/>
      <c r="F199" s="85"/>
      <c r="G199" s="85"/>
      <c r="H199" s="85"/>
      <c r="I199" s="85"/>
      <c r="J199" s="37"/>
      <c r="K199" s="85"/>
      <c r="L199" s="85"/>
      <c r="M199" s="85"/>
      <c r="N199" s="85"/>
      <c r="O199" s="85"/>
      <c r="P199" s="85"/>
      <c r="Q199" s="85"/>
      <c r="R199" s="85"/>
      <c r="S199" s="85"/>
      <c r="T199" s="85"/>
      <c r="U199" s="107"/>
      <c r="V199" s="85"/>
      <c r="W199" s="124"/>
      <c r="X199" s="124"/>
      <c r="Y199" s="85"/>
      <c r="Z199" s="85"/>
      <c r="AA199" s="85"/>
      <c r="AB199" s="85"/>
      <c r="AC199" s="128"/>
      <c r="AD199" s="38"/>
    </row>
    <row r="200" spans="1:32" s="39" customFormat="1" ht="16.5" hidden="1" customHeight="1">
      <c r="A200" s="85">
        <v>7</v>
      </c>
      <c r="B200" s="356"/>
      <c r="C200" s="95"/>
      <c r="D200" s="36" t="s">
        <v>518</v>
      </c>
      <c r="E200" s="85"/>
      <c r="F200" s="85"/>
      <c r="G200" s="85"/>
      <c r="H200" s="85"/>
      <c r="I200" s="85"/>
      <c r="J200" s="37"/>
      <c r="K200" s="85"/>
      <c r="L200" s="85"/>
      <c r="M200" s="85"/>
      <c r="N200" s="85"/>
      <c r="O200" s="85"/>
      <c r="P200" s="85"/>
      <c r="Q200" s="85"/>
      <c r="R200" s="85"/>
      <c r="S200" s="85"/>
      <c r="T200" s="85"/>
      <c r="U200" s="107"/>
      <c r="V200" s="85"/>
      <c r="W200" s="124"/>
      <c r="X200" s="124"/>
      <c r="Y200" s="85"/>
      <c r="Z200" s="85"/>
      <c r="AA200" s="85"/>
      <c r="AB200" s="85"/>
      <c r="AC200" s="128"/>
      <c r="AD200" s="38"/>
    </row>
    <row r="201" spans="1:32" s="39" customFormat="1" ht="16.5" hidden="1" customHeight="1">
      <c r="A201" s="85">
        <v>8</v>
      </c>
      <c r="B201" s="356"/>
      <c r="C201" s="95"/>
      <c r="D201" s="36" t="s">
        <v>519</v>
      </c>
      <c r="E201" s="85"/>
      <c r="F201" s="85"/>
      <c r="G201" s="85"/>
      <c r="H201" s="85"/>
      <c r="I201" s="85"/>
      <c r="J201" s="37"/>
      <c r="K201" s="85"/>
      <c r="L201" s="85"/>
      <c r="M201" s="85"/>
      <c r="N201" s="85"/>
      <c r="O201" s="85"/>
      <c r="P201" s="85"/>
      <c r="Q201" s="85"/>
      <c r="R201" s="85"/>
      <c r="S201" s="85"/>
      <c r="T201" s="85"/>
      <c r="U201" s="107"/>
      <c r="V201" s="85"/>
      <c r="W201" s="124"/>
      <c r="X201" s="124"/>
      <c r="Y201" s="85"/>
      <c r="Z201" s="85"/>
      <c r="AA201" s="85"/>
      <c r="AB201" s="85"/>
      <c r="AC201" s="128"/>
      <c r="AD201" s="38"/>
    </row>
    <row r="202" spans="1:32" s="39" customFormat="1" ht="16.5" hidden="1" customHeight="1">
      <c r="A202" s="85">
        <v>1</v>
      </c>
      <c r="B202" s="356"/>
      <c r="C202" s="95"/>
      <c r="D202" s="36" t="s">
        <v>520</v>
      </c>
      <c r="E202" s="85"/>
      <c r="F202" s="85"/>
      <c r="G202" s="85"/>
      <c r="H202" s="85"/>
      <c r="I202" s="85"/>
      <c r="J202" s="37"/>
      <c r="K202" s="85"/>
      <c r="L202" s="85"/>
      <c r="M202" s="85"/>
      <c r="N202" s="85"/>
      <c r="O202" s="85"/>
      <c r="P202" s="85"/>
      <c r="Q202" s="85"/>
      <c r="R202" s="85"/>
      <c r="S202" s="85"/>
      <c r="T202" s="85"/>
      <c r="U202" s="107"/>
      <c r="V202" s="85"/>
      <c r="W202" s="124"/>
      <c r="X202" s="124"/>
      <c r="Y202" s="85"/>
      <c r="Z202" s="85"/>
      <c r="AA202" s="85"/>
      <c r="AB202" s="85"/>
      <c r="AC202" s="128"/>
      <c r="AD202" s="38"/>
    </row>
    <row r="203" spans="1:32" s="39" customFormat="1" ht="16.5" hidden="1" customHeight="1">
      <c r="A203" s="85">
        <v>2</v>
      </c>
      <c r="B203" s="356"/>
      <c r="C203" s="95"/>
      <c r="D203" s="36" t="s">
        <v>521</v>
      </c>
      <c r="E203" s="85"/>
      <c r="F203" s="85"/>
      <c r="G203" s="85"/>
      <c r="H203" s="85"/>
      <c r="I203" s="85"/>
      <c r="J203" s="37"/>
      <c r="K203" s="85"/>
      <c r="L203" s="85"/>
      <c r="M203" s="85"/>
      <c r="N203" s="85"/>
      <c r="O203" s="85"/>
      <c r="P203" s="85"/>
      <c r="Q203" s="85"/>
      <c r="R203" s="85"/>
      <c r="S203" s="85"/>
      <c r="T203" s="85"/>
      <c r="U203" s="107"/>
      <c r="V203" s="85"/>
      <c r="W203" s="124"/>
      <c r="X203" s="124"/>
      <c r="Y203" s="85"/>
      <c r="Z203" s="85"/>
      <c r="AA203" s="85"/>
      <c r="AB203" s="85"/>
      <c r="AC203" s="128"/>
      <c r="AD203" s="38"/>
    </row>
    <row r="204" spans="1:32" s="39" customFormat="1" ht="16.5" hidden="1" customHeight="1">
      <c r="A204" s="85">
        <v>3</v>
      </c>
      <c r="B204" s="356"/>
      <c r="C204" s="95"/>
      <c r="D204" s="36" t="s">
        <v>522</v>
      </c>
      <c r="E204" s="85"/>
      <c r="F204" s="85"/>
      <c r="G204" s="85"/>
      <c r="H204" s="85"/>
      <c r="I204" s="85"/>
      <c r="J204" s="37"/>
      <c r="K204" s="85"/>
      <c r="L204" s="85"/>
      <c r="M204" s="85"/>
      <c r="N204" s="85"/>
      <c r="O204" s="85"/>
      <c r="P204" s="85"/>
      <c r="Q204" s="85"/>
      <c r="R204" s="85"/>
      <c r="S204" s="85"/>
      <c r="T204" s="85"/>
      <c r="U204" s="107"/>
      <c r="V204" s="85"/>
      <c r="W204" s="124"/>
      <c r="X204" s="124"/>
      <c r="Y204" s="85"/>
      <c r="Z204" s="85"/>
      <c r="AA204" s="85"/>
      <c r="AB204" s="85"/>
      <c r="AC204" s="128"/>
      <c r="AD204" s="38"/>
    </row>
    <row r="205" spans="1:32" s="39" customFormat="1" ht="16.5" hidden="1" customHeight="1">
      <c r="A205" s="85">
        <v>4</v>
      </c>
      <c r="B205" s="357"/>
      <c r="C205" s="96"/>
      <c r="D205" s="36" t="s">
        <v>363</v>
      </c>
      <c r="E205" s="85"/>
      <c r="F205" s="85"/>
      <c r="G205" s="85"/>
      <c r="H205" s="85"/>
      <c r="I205" s="85"/>
      <c r="J205" s="37"/>
      <c r="K205" s="85"/>
      <c r="L205" s="85"/>
      <c r="M205" s="85"/>
      <c r="N205" s="85"/>
      <c r="O205" s="85"/>
      <c r="P205" s="85"/>
      <c r="Q205" s="85"/>
      <c r="R205" s="85"/>
      <c r="S205" s="85"/>
      <c r="T205" s="85"/>
      <c r="U205" s="107"/>
      <c r="V205" s="85"/>
      <c r="W205" s="124"/>
      <c r="X205" s="124"/>
      <c r="Y205" s="85"/>
      <c r="Z205" s="85"/>
      <c r="AA205" s="85"/>
      <c r="AB205" s="85"/>
      <c r="AC205" s="128"/>
      <c r="AD205" s="38"/>
    </row>
    <row r="206" spans="1:32" ht="16.5" customHeight="1">
      <c r="D206" s="30"/>
      <c r="AC206" s="129"/>
      <c r="AD206" s="33"/>
      <c r="AE206" s="31"/>
      <c r="AF206" s="31"/>
    </row>
    <row r="207" spans="1:32" ht="16.5" customHeight="1">
      <c r="AC207" s="129"/>
      <c r="AD207" s="33"/>
      <c r="AE207" s="31"/>
      <c r="AF207" s="31"/>
    </row>
    <row r="208" spans="1:32" ht="16.5" customHeight="1">
      <c r="AC208" s="129"/>
      <c r="AD208" s="33"/>
      <c r="AE208" s="31"/>
      <c r="AF208" s="31"/>
    </row>
    <row r="209" spans="1:30" s="39" customFormat="1" ht="16.5" customHeight="1">
      <c r="A209" s="118"/>
      <c r="B209" s="292" t="s">
        <v>581</v>
      </c>
      <c r="C209" s="292" t="s">
        <v>582</v>
      </c>
      <c r="D209" s="292" t="s">
        <v>582</v>
      </c>
      <c r="E209" s="118"/>
      <c r="F209" s="118"/>
      <c r="G209" s="118"/>
      <c r="H209" s="118"/>
      <c r="I209" s="118"/>
      <c r="J209" s="49" t="s">
        <v>579</v>
      </c>
      <c r="K209" s="110">
        <f>L209-3*N209</f>
        <v>-0.11959473033291873</v>
      </c>
      <c r="L209" s="110">
        <v>2.0021503262632877E-2</v>
      </c>
      <c r="M209" s="110">
        <f>L209+3*N209</f>
        <v>0.1596377368581845</v>
      </c>
      <c r="N209" s="110">
        <v>4.6538744531850536E-2</v>
      </c>
      <c r="O209" s="118"/>
      <c r="P209" s="110">
        <v>-0.1</v>
      </c>
      <c r="Q209" s="110">
        <v>2.0021503262632877E-2</v>
      </c>
      <c r="R209" s="110">
        <v>0.1</v>
      </c>
      <c r="S209" s="110">
        <v>4.6538744531850536E-2</v>
      </c>
      <c r="T209" s="38">
        <f t="shared" ref="T209:T212" si="48">IF(K209&gt;=0,(P209-K209)/L209,(P209-K209)/3*N209)</f>
        <v>3.0397138304473574E-4</v>
      </c>
      <c r="U209" s="38">
        <f t="shared" ref="U209:U212" si="49">Q209/L209-1</f>
        <v>0</v>
      </c>
      <c r="V209" s="38">
        <f t="shared" ref="V209:V212" si="50">IF(K209&gt;=0,(R209-M209)/L209,(R209-M209)/3*N209)</f>
        <v>-9.2515513336692491E-4</v>
      </c>
      <c r="W209" s="38">
        <f t="shared" ref="W209:W212" si="51">S209/N209-1</f>
        <v>0</v>
      </c>
      <c r="X209" s="38">
        <v>0.95240000000000002</v>
      </c>
      <c r="Y209" s="126" t="s">
        <v>22</v>
      </c>
      <c r="Z209" s="118" t="s">
        <v>685</v>
      </c>
      <c r="AA209" s="124" t="s">
        <v>27</v>
      </c>
      <c r="AB209" s="118" t="s">
        <v>686</v>
      </c>
      <c r="AC209" s="127" t="s">
        <v>688</v>
      </c>
      <c r="AD209" s="38"/>
    </row>
    <row r="210" spans="1:30" s="39" customFormat="1" ht="16.5" customHeight="1">
      <c r="A210" s="118">
        <v>181</v>
      </c>
      <c r="B210" s="293"/>
      <c r="C210" s="293"/>
      <c r="D210" s="293"/>
      <c r="E210" s="118" t="s">
        <v>16</v>
      </c>
      <c r="F210" s="118" t="s">
        <v>19</v>
      </c>
      <c r="G210" s="118" t="s">
        <v>16</v>
      </c>
      <c r="H210" s="118" t="s">
        <v>16</v>
      </c>
      <c r="I210" s="118" t="s">
        <v>20</v>
      </c>
      <c r="J210" s="49" t="s">
        <v>143</v>
      </c>
      <c r="K210" s="52"/>
      <c r="L210" s="118"/>
      <c r="M210" s="118"/>
      <c r="N210" s="118"/>
      <c r="O210" s="118"/>
      <c r="P210" s="118"/>
      <c r="Q210" s="118"/>
      <c r="R210" s="118"/>
      <c r="S210" s="118"/>
      <c r="T210" s="38"/>
      <c r="U210" s="38"/>
      <c r="V210" s="38"/>
      <c r="W210" s="38"/>
      <c r="X210" s="124"/>
      <c r="Y210" s="118"/>
      <c r="Z210" s="118"/>
      <c r="AA210" s="118"/>
      <c r="AB210" s="118"/>
      <c r="AC210" s="128"/>
      <c r="AD210" s="38"/>
    </row>
    <row r="211" spans="1:30" s="39" customFormat="1" ht="16.5" customHeight="1">
      <c r="A211" s="118"/>
      <c r="B211" s="293"/>
      <c r="C211" s="293"/>
      <c r="D211" s="293"/>
      <c r="E211" s="118"/>
      <c r="F211" s="118"/>
      <c r="G211" s="118"/>
      <c r="H211" s="118"/>
      <c r="I211" s="118"/>
      <c r="J211" s="49" t="s">
        <v>580</v>
      </c>
      <c r="K211" s="118">
        <v>3.0000000000000001E-3</v>
      </c>
      <c r="L211" s="110">
        <v>0.63915015140988884</v>
      </c>
      <c r="M211" s="118">
        <v>1.2749999999999999</v>
      </c>
      <c r="N211" s="110">
        <v>0.21197896397953231</v>
      </c>
      <c r="O211" s="118"/>
      <c r="P211" s="110">
        <f>Q211-3*S211</f>
        <v>5.3999999999999937E-2</v>
      </c>
      <c r="Q211" s="110">
        <v>0.59399999999999997</v>
      </c>
      <c r="R211" s="110">
        <f>Q211+3*S211</f>
        <v>1.1339999999999999</v>
      </c>
      <c r="S211" s="110">
        <v>0.18</v>
      </c>
      <c r="T211" s="38">
        <f t="shared" si="48"/>
        <v>7.9793456807449745E-2</v>
      </c>
      <c r="U211" s="38">
        <f t="shared" si="49"/>
        <v>-7.0640914830878199E-2</v>
      </c>
      <c r="V211" s="38">
        <f t="shared" si="50"/>
        <v>-0.22060543940883198</v>
      </c>
      <c r="W211" s="38">
        <f t="shared" si="51"/>
        <v>-0.15085913894088121</v>
      </c>
      <c r="X211" s="38">
        <v>0.98729999999999996</v>
      </c>
      <c r="Y211" s="126" t="s">
        <v>24</v>
      </c>
      <c r="Z211" s="118" t="s">
        <v>685</v>
      </c>
      <c r="AA211" s="124" t="s">
        <v>27</v>
      </c>
      <c r="AB211" s="118" t="s">
        <v>686</v>
      </c>
      <c r="AC211" s="127" t="s">
        <v>690</v>
      </c>
      <c r="AD211" s="38"/>
    </row>
    <row r="212" spans="1:30" s="39" customFormat="1" ht="16.5" customHeight="1">
      <c r="A212" s="85">
        <v>182</v>
      </c>
      <c r="B212" s="293"/>
      <c r="C212" s="293"/>
      <c r="D212" s="293"/>
      <c r="E212" s="85" t="s">
        <v>16</v>
      </c>
      <c r="F212" s="85" t="s">
        <v>16</v>
      </c>
      <c r="G212" s="85" t="s">
        <v>16</v>
      </c>
      <c r="H212" s="85" t="s">
        <v>17</v>
      </c>
      <c r="I212" s="85" t="s">
        <v>18</v>
      </c>
      <c r="J212" s="49" t="s">
        <v>523</v>
      </c>
      <c r="K212" s="118">
        <v>7.9699999999999993E-2</v>
      </c>
      <c r="L212" s="85">
        <v>0.34089999999999998</v>
      </c>
      <c r="M212" s="118">
        <v>0.60219999999999996</v>
      </c>
      <c r="N212" s="110">
        <v>8.7081967739412305E-2</v>
      </c>
      <c r="O212" s="85"/>
      <c r="P212" s="110">
        <f>Q212-3*S212</f>
        <v>0.10235409678176305</v>
      </c>
      <c r="Q212" s="110">
        <v>0.36359999999999998</v>
      </c>
      <c r="R212" s="110">
        <f>Q212+3*S212</f>
        <v>0.62484590321823696</v>
      </c>
      <c r="S212" s="110">
        <v>8.7081967739412305E-2</v>
      </c>
      <c r="T212" s="38">
        <f t="shared" si="48"/>
        <v>6.6453789327553706E-2</v>
      </c>
      <c r="U212" s="38">
        <f t="shared" si="49"/>
        <v>6.658844235846284E-2</v>
      </c>
      <c r="V212" s="38">
        <f t="shared" si="50"/>
        <v>6.6429754233608126E-2</v>
      </c>
      <c r="W212" s="38">
        <f t="shared" si="51"/>
        <v>0</v>
      </c>
      <c r="X212" s="38">
        <v>0.99639999999999995</v>
      </c>
      <c r="Y212" s="126" t="s">
        <v>24</v>
      </c>
      <c r="Z212" s="85" t="s">
        <v>685</v>
      </c>
      <c r="AA212" s="124" t="s">
        <v>27</v>
      </c>
      <c r="AB212" s="85" t="s">
        <v>686</v>
      </c>
      <c r="AC212" s="127" t="s">
        <v>687</v>
      </c>
      <c r="AD212" s="38"/>
    </row>
    <row r="213" spans="1:30" s="39" customFormat="1" ht="16.5" customHeight="1">
      <c r="A213" s="85">
        <v>183</v>
      </c>
      <c r="B213" s="293"/>
      <c r="C213" s="293"/>
      <c r="D213" s="293"/>
      <c r="E213" s="85" t="s">
        <v>16</v>
      </c>
      <c r="F213" s="85" t="s">
        <v>19</v>
      </c>
      <c r="G213" s="85" t="s">
        <v>16</v>
      </c>
      <c r="H213" s="85" t="s">
        <v>19</v>
      </c>
      <c r="I213" s="85" t="s">
        <v>20</v>
      </c>
      <c r="J213" s="49" t="s">
        <v>524</v>
      </c>
      <c r="K213" s="52"/>
      <c r="L213" s="85"/>
      <c r="M213" s="85"/>
      <c r="N213" s="85"/>
      <c r="O213" s="85"/>
      <c r="P213" s="85"/>
      <c r="Q213" s="85"/>
      <c r="R213" s="85"/>
      <c r="S213" s="85"/>
      <c r="T213" s="85"/>
      <c r="U213" s="107"/>
      <c r="V213" s="85"/>
      <c r="W213" s="124"/>
      <c r="X213" s="124"/>
      <c r="Y213" s="85"/>
      <c r="Z213" s="85"/>
      <c r="AA213" s="85"/>
      <c r="AB213" s="85"/>
      <c r="AC213" s="128"/>
      <c r="AD213" s="38"/>
    </row>
    <row r="214" spans="1:30" s="39" customFormat="1" ht="16.5" customHeight="1">
      <c r="A214" s="85">
        <v>184</v>
      </c>
      <c r="B214" s="293"/>
      <c r="C214" s="293"/>
      <c r="D214" s="293"/>
      <c r="E214" s="85" t="s">
        <v>16</v>
      </c>
      <c r="F214" s="85" t="s">
        <v>19</v>
      </c>
      <c r="G214" s="85" t="s">
        <v>19</v>
      </c>
      <c r="H214" s="85" t="s">
        <v>16</v>
      </c>
      <c r="I214" s="85" t="s">
        <v>20</v>
      </c>
      <c r="J214" s="49" t="s">
        <v>525</v>
      </c>
      <c r="K214" s="52"/>
      <c r="L214" s="85"/>
      <c r="M214" s="85"/>
      <c r="N214" s="85"/>
      <c r="O214" s="85"/>
      <c r="P214" s="85"/>
      <c r="Q214" s="85"/>
      <c r="R214" s="85"/>
      <c r="S214" s="85"/>
      <c r="T214" s="85"/>
      <c r="U214" s="107"/>
      <c r="V214" s="85"/>
      <c r="W214" s="124"/>
      <c r="X214" s="124"/>
      <c r="Y214" s="85"/>
      <c r="Z214" s="85"/>
      <c r="AA214" s="85"/>
      <c r="AB214" s="85"/>
      <c r="AC214" s="128"/>
      <c r="AD214" s="38"/>
    </row>
    <row r="215" spans="1:30" s="39" customFormat="1" ht="16.5" customHeight="1">
      <c r="A215" s="85">
        <v>185</v>
      </c>
      <c r="B215" s="293"/>
      <c r="C215" s="294"/>
      <c r="D215" s="294"/>
      <c r="E215" s="85" t="s">
        <v>16</v>
      </c>
      <c r="F215" s="85" t="s">
        <v>19</v>
      </c>
      <c r="G215" s="85" t="s">
        <v>19</v>
      </c>
      <c r="H215" s="85" t="s">
        <v>16</v>
      </c>
      <c r="I215" s="85" t="s">
        <v>20</v>
      </c>
      <c r="J215" s="49" t="s">
        <v>526</v>
      </c>
      <c r="K215" s="52"/>
      <c r="L215" s="85"/>
      <c r="M215" s="85"/>
      <c r="N215" s="85"/>
      <c r="O215" s="85"/>
      <c r="P215" s="85"/>
      <c r="Q215" s="85"/>
      <c r="R215" s="85"/>
      <c r="S215" s="85"/>
      <c r="T215" s="85"/>
      <c r="U215" s="107"/>
      <c r="V215" s="85"/>
      <c r="W215" s="124"/>
      <c r="X215" s="124"/>
      <c r="Y215" s="85"/>
      <c r="Z215" s="85"/>
      <c r="AA215" s="85"/>
      <c r="AB215" s="85"/>
      <c r="AC215" s="128"/>
      <c r="AD215" s="38"/>
    </row>
    <row r="216" spans="1:30" s="39" customFormat="1" ht="16.5" customHeight="1">
      <c r="A216" s="85">
        <v>186</v>
      </c>
      <c r="B216" s="293"/>
      <c r="C216" s="353" t="s">
        <v>527</v>
      </c>
      <c r="D216" s="36" t="s">
        <v>528</v>
      </c>
      <c r="E216" s="85" t="s">
        <v>19</v>
      </c>
      <c r="F216" s="85" t="s">
        <v>19</v>
      </c>
      <c r="G216" s="85" t="s">
        <v>19</v>
      </c>
      <c r="H216" s="85" t="s">
        <v>19</v>
      </c>
      <c r="I216" s="85" t="s">
        <v>20</v>
      </c>
      <c r="J216" s="49" t="s">
        <v>529</v>
      </c>
      <c r="K216" s="52"/>
      <c r="L216" s="85"/>
      <c r="M216" s="85"/>
      <c r="N216" s="85"/>
      <c r="O216" s="85"/>
      <c r="P216" s="85"/>
      <c r="Q216" s="85"/>
      <c r="R216" s="85"/>
      <c r="S216" s="85"/>
      <c r="T216" s="85"/>
      <c r="U216" s="107"/>
      <c r="V216" s="85"/>
      <c r="W216" s="124"/>
      <c r="X216" s="124"/>
      <c r="Y216" s="85"/>
      <c r="Z216" s="85"/>
      <c r="AA216" s="85"/>
      <c r="AB216" s="85"/>
      <c r="AC216" s="128"/>
      <c r="AD216" s="38"/>
    </row>
    <row r="217" spans="1:30" s="39" customFormat="1" ht="16.5" customHeight="1">
      <c r="A217" s="85">
        <v>187</v>
      </c>
      <c r="B217" s="293"/>
      <c r="C217" s="353"/>
      <c r="D217" s="118" t="s">
        <v>530</v>
      </c>
      <c r="E217" s="85" t="s">
        <v>16</v>
      </c>
      <c r="F217" s="85" t="s">
        <v>16</v>
      </c>
      <c r="G217" s="85" t="s">
        <v>16</v>
      </c>
      <c r="H217" s="85" t="s">
        <v>16</v>
      </c>
      <c r="I217" s="85" t="s">
        <v>16</v>
      </c>
      <c r="J217" s="37"/>
      <c r="K217" s="52"/>
      <c r="L217" s="85"/>
      <c r="M217" s="85"/>
      <c r="N217" s="85"/>
      <c r="O217" s="85"/>
      <c r="P217" s="85"/>
      <c r="Q217" s="85"/>
      <c r="R217" s="85"/>
      <c r="S217" s="85"/>
      <c r="T217" s="85"/>
      <c r="U217" s="107"/>
      <c r="V217" s="85"/>
      <c r="W217" s="124"/>
      <c r="X217" s="124"/>
      <c r="Y217" s="85"/>
      <c r="Z217" s="85"/>
      <c r="AA217" s="85"/>
      <c r="AB217" s="85"/>
      <c r="AC217" s="128"/>
      <c r="AD217" s="38"/>
    </row>
    <row r="218" spans="1:30" s="39" customFormat="1" ht="16.5" customHeight="1">
      <c r="A218" s="85">
        <v>188</v>
      </c>
      <c r="B218" s="293"/>
      <c r="C218" s="292" t="s">
        <v>527</v>
      </c>
      <c r="D218" s="42" t="s">
        <v>528</v>
      </c>
      <c r="E218" s="85" t="s">
        <v>19</v>
      </c>
      <c r="F218" s="85" t="s">
        <v>19</v>
      </c>
      <c r="G218" s="85" t="s">
        <v>19</v>
      </c>
      <c r="H218" s="85" t="s">
        <v>19</v>
      </c>
      <c r="I218" s="85" t="s">
        <v>20</v>
      </c>
      <c r="J218" s="49" t="s">
        <v>531</v>
      </c>
      <c r="K218" s="52"/>
      <c r="L218" s="85"/>
      <c r="M218" s="85"/>
      <c r="N218" s="85"/>
      <c r="O218" s="85"/>
      <c r="P218" s="85"/>
      <c r="Q218" s="85"/>
      <c r="R218" s="85"/>
      <c r="S218" s="85"/>
      <c r="T218" s="85"/>
      <c r="U218" s="107"/>
      <c r="V218" s="85"/>
      <c r="W218" s="124"/>
      <c r="X218" s="124"/>
      <c r="Y218" s="85"/>
      <c r="Z218" s="85"/>
      <c r="AA218" s="85"/>
      <c r="AB218" s="85"/>
      <c r="AC218" s="128"/>
      <c r="AD218" s="38"/>
    </row>
    <row r="219" spans="1:30" s="39" customFormat="1" ht="16.5" customHeight="1">
      <c r="A219" s="85">
        <v>189</v>
      </c>
      <c r="B219" s="293"/>
      <c r="C219" s="294"/>
      <c r="D219" s="42" t="s">
        <v>530</v>
      </c>
      <c r="E219" s="85" t="s">
        <v>16</v>
      </c>
      <c r="F219" s="85" t="s">
        <v>16</v>
      </c>
      <c r="G219" s="85" t="s">
        <v>16</v>
      </c>
      <c r="H219" s="85" t="s">
        <v>16</v>
      </c>
      <c r="I219" s="85" t="s">
        <v>16</v>
      </c>
      <c r="J219" s="37"/>
      <c r="K219" s="52"/>
      <c r="L219" s="85"/>
      <c r="M219" s="85"/>
      <c r="N219" s="85"/>
      <c r="O219" s="85"/>
      <c r="P219" s="85"/>
      <c r="Q219" s="85"/>
      <c r="R219" s="85"/>
      <c r="S219" s="85"/>
      <c r="T219" s="85"/>
      <c r="U219" s="107"/>
      <c r="V219" s="85"/>
      <c r="W219" s="124"/>
      <c r="X219" s="124"/>
      <c r="Y219" s="85"/>
      <c r="Z219" s="85"/>
      <c r="AA219" s="85"/>
      <c r="AB219" s="85"/>
      <c r="AC219" s="128"/>
      <c r="AD219" s="38"/>
    </row>
    <row r="220" spans="1:30" s="39" customFormat="1" ht="16.5" customHeight="1">
      <c r="A220" s="85">
        <v>190</v>
      </c>
      <c r="B220" s="293"/>
      <c r="C220" s="118" t="s">
        <v>532</v>
      </c>
      <c r="D220" s="118" t="s">
        <v>363</v>
      </c>
      <c r="E220" s="85" t="s">
        <v>16</v>
      </c>
      <c r="F220" s="85" t="s">
        <v>16</v>
      </c>
      <c r="G220" s="85" t="s">
        <v>16</v>
      </c>
      <c r="H220" s="85" t="s">
        <v>16</v>
      </c>
      <c r="I220" s="85" t="s">
        <v>16</v>
      </c>
      <c r="J220" s="37"/>
      <c r="K220" s="52"/>
      <c r="L220" s="85"/>
      <c r="M220" s="85"/>
      <c r="N220" s="85"/>
      <c r="O220" s="85"/>
      <c r="P220" s="85"/>
      <c r="Q220" s="85"/>
      <c r="R220" s="85"/>
      <c r="S220" s="85"/>
      <c r="T220" s="85"/>
      <c r="U220" s="107"/>
      <c r="V220" s="85"/>
      <c r="W220" s="124"/>
      <c r="X220" s="124"/>
      <c r="Y220" s="85"/>
      <c r="Z220" s="85"/>
      <c r="AA220" s="85"/>
      <c r="AB220" s="85"/>
      <c r="AC220" s="128"/>
      <c r="AD220" s="38"/>
    </row>
    <row r="221" spans="1:30" s="39" customFormat="1" ht="16.5" customHeight="1">
      <c r="A221" s="85">
        <v>191</v>
      </c>
      <c r="B221" s="294"/>
      <c r="C221" s="118" t="s">
        <v>533</v>
      </c>
      <c r="D221" s="118" t="s">
        <v>534</v>
      </c>
      <c r="E221" s="85" t="s">
        <v>16</v>
      </c>
      <c r="F221" s="85" t="s">
        <v>16</v>
      </c>
      <c r="G221" s="85" t="s">
        <v>16</v>
      </c>
      <c r="H221" s="85" t="s">
        <v>16</v>
      </c>
      <c r="I221" s="85" t="s">
        <v>16</v>
      </c>
      <c r="J221" s="37"/>
      <c r="K221" s="52"/>
      <c r="L221" s="85"/>
      <c r="M221" s="85"/>
      <c r="N221" s="85"/>
      <c r="O221" s="85"/>
      <c r="P221" s="85"/>
      <c r="Q221" s="85"/>
      <c r="R221" s="85"/>
      <c r="S221" s="85"/>
      <c r="T221" s="85"/>
      <c r="U221" s="107"/>
      <c r="V221" s="85"/>
      <c r="W221" s="124"/>
      <c r="X221" s="124"/>
      <c r="Y221" s="85"/>
      <c r="Z221" s="85"/>
      <c r="AA221" s="85"/>
      <c r="AB221" s="85"/>
      <c r="AC221" s="128"/>
      <c r="AD221" s="38"/>
    </row>
  </sheetData>
  <mergeCells count="99">
    <mergeCell ref="AA13:AA14"/>
    <mergeCell ref="B192:B205"/>
    <mergeCell ref="B209:B221"/>
    <mergeCell ref="C209:C215"/>
    <mergeCell ref="D209:D215"/>
    <mergeCell ref="C216:C217"/>
    <mergeCell ref="B165:B191"/>
    <mergeCell ref="C165:C177"/>
    <mergeCell ref="D171:D175"/>
    <mergeCell ref="C178:C185"/>
    <mergeCell ref="D180:D184"/>
    <mergeCell ref="B137:B164"/>
    <mergeCell ref="C137:C139"/>
    <mergeCell ref="D138:D139"/>
    <mergeCell ref="C140:C155"/>
    <mergeCell ref="D140:D151"/>
    <mergeCell ref="C156:C161"/>
    <mergeCell ref="C162:C163"/>
    <mergeCell ref="B111:B136"/>
    <mergeCell ref="C112:C127"/>
    <mergeCell ref="D113:D127"/>
    <mergeCell ref="C128:C130"/>
    <mergeCell ref="D128:D129"/>
    <mergeCell ref="C131:C135"/>
    <mergeCell ref="D94:D97"/>
    <mergeCell ref="D98:D101"/>
    <mergeCell ref="D102:D105"/>
    <mergeCell ref="C107:C110"/>
    <mergeCell ref="J107:J110"/>
    <mergeCell ref="D13:D14"/>
    <mergeCell ref="I13:I14"/>
    <mergeCell ref="J13:J14"/>
    <mergeCell ref="K13:K14"/>
    <mergeCell ref="L13:L14"/>
    <mergeCell ref="AC9:AC11"/>
    <mergeCell ref="AD9:AD11"/>
    <mergeCell ref="P10:S10"/>
    <mergeCell ref="Y9:Y11"/>
    <mergeCell ref="Z9:Z11"/>
    <mergeCell ref="AA9:AA11"/>
    <mergeCell ref="AB9:AB11"/>
    <mergeCell ref="P9:X9"/>
    <mergeCell ref="T10:W10"/>
    <mergeCell ref="I9:I11"/>
    <mergeCell ref="J9:J11"/>
    <mergeCell ref="K9:N10"/>
    <mergeCell ref="O9:O11"/>
    <mergeCell ref="B69:B93"/>
    <mergeCell ref="C69:C84"/>
    <mergeCell ref="D74:D77"/>
    <mergeCell ref="C85:C92"/>
    <mergeCell ref="D85:D90"/>
    <mergeCell ref="M13:M14"/>
    <mergeCell ref="N13:N14"/>
    <mergeCell ref="B29:B42"/>
    <mergeCell ref="C29:C32"/>
    <mergeCell ref="D30:D32"/>
    <mergeCell ref="C33:C34"/>
    <mergeCell ref="C35:C42"/>
    <mergeCell ref="A1:A2"/>
    <mergeCell ref="B1:H2"/>
    <mergeCell ref="A9:A11"/>
    <mergeCell ref="B9:D10"/>
    <mergeCell ref="E9:H10"/>
    <mergeCell ref="C218:C219"/>
    <mergeCell ref="K1:P1"/>
    <mergeCell ref="K3:T3"/>
    <mergeCell ref="K4:T4"/>
    <mergeCell ref="K7:T7"/>
    <mergeCell ref="K5:T5"/>
    <mergeCell ref="K6:T6"/>
    <mergeCell ref="I1:J1"/>
    <mergeCell ref="I3:I7"/>
    <mergeCell ref="J3:J4"/>
    <mergeCell ref="J5:J7"/>
    <mergeCell ref="B3:H7"/>
    <mergeCell ref="B94:B110"/>
    <mergeCell ref="C94:C105"/>
    <mergeCell ref="B12:B28"/>
    <mergeCell ref="B43:B68"/>
    <mergeCell ref="K107:K110"/>
    <mergeCell ref="L107:L110"/>
    <mergeCell ref="M107:M110"/>
    <mergeCell ref="N107:N110"/>
    <mergeCell ref="P107:P110"/>
    <mergeCell ref="O107:O110"/>
    <mergeCell ref="Q107:Q110"/>
    <mergeCell ref="R107:R110"/>
    <mergeCell ref="S107:S110"/>
    <mergeCell ref="W107:W110"/>
    <mergeCell ref="U107:U110"/>
    <mergeCell ref="V107:V110"/>
    <mergeCell ref="T107:T110"/>
    <mergeCell ref="AC107:AC110"/>
    <mergeCell ref="X107:X110"/>
    <mergeCell ref="Y107:Y110"/>
    <mergeCell ref="Z107:Z110"/>
    <mergeCell ref="AA107:AA110"/>
    <mergeCell ref="AB107:AB110"/>
  </mergeCells>
  <phoneticPr fontId="63" type="noConversion"/>
  <dataValidations count="7">
    <dataValidation type="list" allowBlank="1" showInputMessage="1" showErrorMessage="1" sqref="I35:I42 F91:I92 I106 E12:H90 E91:E93 E94:H205 F93:H93 E221:I221 E209:H220">
      <formula1>"■,□,-"</formula1>
    </dataValidation>
    <dataValidation type="list" allowBlank="1" showInputMessage="1" showErrorMessage="1" sqref="I205">
      <formula1>"●强相关, ○弱相关, △可能有关系"</formula1>
    </dataValidation>
    <dataValidation type="list" allowBlank="1" showInputMessage="1" showErrorMessage="1" sqref="I12:I13 I43:I90 I15:I34 I107:I204 I93:I105 I209:I220">
      <formula1>"●强相关, ○弱相关, △可能有关系,-"</formula1>
    </dataValidation>
    <dataValidation type="list" allowBlank="1" showInputMessage="1" showErrorMessage="1" sqref="AA12:AA13 AA211:AA212 AA209 AA15:AA107 AA111:AA191">
      <formula1>"■基线项,□观测项"</formula1>
    </dataValidation>
    <dataValidation type="list" allowBlank="1" showInputMessage="1" showErrorMessage="1" sqref="Y87:Y90 Y93:Y105 Y113:Y130 Y139:Y151 Y171:Y175 Y180:Y184 Y189:Y191 Y209 Y211:Y212">
      <formula1>"效益类,质量类,交付类,成本类,人员类,技术类,基本度量项"</formula1>
    </dataValidation>
    <dataValidation type="list" allowBlank="1" showInputMessage="1" showErrorMessage="1" sqref="Z12:Z107 Z111:Z221">
      <formula1>"项目级,组织级"</formula1>
    </dataValidation>
    <dataValidation type="list" allowBlank="1" showInputMessage="1" showErrorMessage="1" sqref="AB12:AB107 AB111:AB221">
      <formula1>"是,否"</formula1>
    </dataValidation>
  </dataValidations>
  <hyperlinks>
    <hyperlink ref="AC85" location="'3 组织性能模型'!A17" display="工期模型"/>
    <hyperlink ref="AC115" location="'3 组织性能模型'!A7" display="生产率模型"/>
    <hyperlink ref="AC116" location="'3 组织性能模型'!A11" display="进度偏差模型"/>
    <hyperlink ref="AC117" location="'3 组织性能模型'!A3" display="测试加权缺陷密度模型"/>
    <hyperlink ref="AC86" location="'3 组织性能模型'!A17" display="工期模型"/>
    <hyperlink ref="AC87" location="'3 组织性能模型'!A7" display="生产率模型"/>
    <hyperlink ref="AC88" location="'3 组织性能模型'!A7" display="生产率模型"/>
    <hyperlink ref="AC94" location="'3 组织性能模型'!A17" display="工期模型"/>
    <hyperlink ref="AC95" location="'3 组织性能模型'!A17" display="工期模型"/>
    <hyperlink ref="AC98" location="'3 组织性能模型'!A17" display="工期模型"/>
    <hyperlink ref="AC99" location="'3 组织性能模型'!A17" display="工期模型"/>
    <hyperlink ref="AC102" location="'3 组织性能模型'!A17" display="工期模型"/>
    <hyperlink ref="AC103" location="'3 组织性能模型'!A17" display="工期模型"/>
    <hyperlink ref="AC113" location="'3 组织性能模型'!A17" display="工期模型"/>
    <hyperlink ref="AC114" location="'3 组织性能模型'!A17" display="工期模型"/>
    <hyperlink ref="AC123" location="'3 组织性能模型'!A17" display="工期模型"/>
    <hyperlink ref="AC124" location="'3 组织性能模型'!A17" display="工期模型"/>
    <hyperlink ref="AC120" location="'3 组织性能模型'!A7" display="生产率模型"/>
    <hyperlink ref="AC121" location="'3 组织性能模型'!A11" display="进度偏差模型"/>
    <hyperlink ref="AC122" location="'3 组织性能模型'!A3" display="测试加权缺陷密度模型"/>
    <hyperlink ref="AC118" location="'3 组织性能模型'!A17" display="工期模型"/>
    <hyperlink ref="AC119" location="'3 组织性能模型'!A17" display="工期模型"/>
    <hyperlink ref="AC125" location="'3 组织性能模型'!A7" display="生产率模型"/>
    <hyperlink ref="AC126" location="'3 组织性能模型'!A3" display="测试加权缺陷密度模型"/>
    <hyperlink ref="AC127" location="'3 组织性能模型'!A11" display="进度偏差模型"/>
    <hyperlink ref="AC128:AC129" location="'3 组织性能模型'!A3" display="测试加权缺陷密度模型"/>
    <hyperlink ref="AC140:AC141" location="'3 组织性能模型'!A17" display="工期模型"/>
    <hyperlink ref="AC142" location="'3 组织性能模型'!A7" display="生产率模型"/>
    <hyperlink ref="AC143" location="'3 组织性能模型'!A11" display="进度偏差模型"/>
    <hyperlink ref="AC144" location="'3 组织性能模型'!A3" display="测试加权缺陷密度模型"/>
    <hyperlink ref="AC145" location="'3 组织性能模型'!A3" display="测试加权缺陷密度模型"/>
    <hyperlink ref="AC146:AC147" location="'3 组织性能模型'!A17" display="工期模型"/>
    <hyperlink ref="AC148" location="'3 组织性能模型'!A7" display="生产率模型"/>
    <hyperlink ref="AC149" location="'3 组织性能模型'!A11" display="进度偏差模型"/>
    <hyperlink ref="AC150" location="'3 组织性能模型'!A3" display="测试加权缺陷密度模型"/>
    <hyperlink ref="AC151" location="'3 组织性能模型'!A3" display="测试加权缺陷密度模型"/>
    <hyperlink ref="AC171" location="'3 组织性能模型'!A17" display="工期模型"/>
    <hyperlink ref="AC172" location="'3 组织性能模型'!A17" display="工期模型"/>
    <hyperlink ref="AC175" location="'3 组织性能模型'!A17" display="工期模型"/>
    <hyperlink ref="AC180" location="'3 组织性能模型'!A17" display="工期模型"/>
    <hyperlink ref="AC181" location="'3 组织性能模型'!A17" display="工期模型"/>
    <hyperlink ref="AC184" location="'3 组织性能模型'!A17" display="工期模型"/>
    <hyperlink ref="AC189:AC191" location="'3 组织性能模型'!A17" display="工期模型"/>
    <hyperlink ref="AC209" location="'3 组织性能模型'!A11" display="进度偏差模型"/>
    <hyperlink ref="AC212" location="'3 组织性能模型'!A7" display="生产率模型"/>
    <hyperlink ref="AC211" location="'3 组织性能模型'!A17" display="工期模型"/>
  </hyperlinks>
  <pageMargins left="0.7" right="0.7" top="0.75" bottom="0.75" header="0.3" footer="0.3"/>
  <pageSetup paperSize="9"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WVU50"/>
  <sheetViews>
    <sheetView showGridLines="0" topLeftCell="A39" zoomScale="85" zoomScaleNormal="85" workbookViewId="0">
      <selection activeCell="E45" sqref="E45"/>
    </sheetView>
  </sheetViews>
  <sheetFormatPr defaultRowHeight="16.5"/>
  <cols>
    <col min="1" max="1" width="4.875" style="56" customWidth="1"/>
    <col min="2" max="2" width="9.125" style="79" customWidth="1"/>
    <col min="3" max="3" width="17.75" style="45" customWidth="1"/>
    <col min="4" max="4" width="32.875" style="45" customWidth="1"/>
    <col min="5" max="5" width="30" style="45" customWidth="1"/>
    <col min="6" max="6" width="16.5" style="47" customWidth="1"/>
    <col min="7" max="7" width="8.125" style="47" customWidth="1"/>
    <col min="8" max="8" width="8.125" style="46" customWidth="1"/>
    <col min="9" max="9" width="8.125" style="80" customWidth="1"/>
    <col min="10" max="10" width="11.375" style="56" customWidth="1"/>
    <col min="11" max="11" width="27" style="45" customWidth="1"/>
    <col min="12" max="12" width="10.625" style="45" customWidth="1"/>
    <col min="13" max="13" width="10.5" style="45" customWidth="1"/>
    <col min="14" max="14" width="15.5" style="45" customWidth="1"/>
    <col min="15" max="256" width="9" style="45"/>
    <col min="257" max="257" width="0.5" style="45" customWidth="1"/>
    <col min="258" max="258" width="10.5" style="45" customWidth="1"/>
    <col min="259" max="259" width="43.625" style="45" customWidth="1"/>
    <col min="260" max="260" width="37.25" style="45" customWidth="1"/>
    <col min="261" max="261" width="36" style="45" customWidth="1"/>
    <col min="262" max="262" width="16.5" style="45" customWidth="1"/>
    <col min="263" max="263" width="13" style="45" customWidth="1"/>
    <col min="264" max="264" width="9.625" style="45" customWidth="1"/>
    <col min="265" max="265" width="17.125" style="45" customWidth="1"/>
    <col min="266" max="266" width="11.375" style="45" customWidth="1"/>
    <col min="267" max="267" width="15" style="45" customWidth="1"/>
    <col min="268" max="268" width="10.625" style="45" customWidth="1"/>
    <col min="269" max="269" width="9" style="45" customWidth="1"/>
    <col min="270" max="512" width="9" style="45"/>
    <col min="513" max="513" width="0.5" style="45" customWidth="1"/>
    <col min="514" max="514" width="10.5" style="45" customWidth="1"/>
    <col min="515" max="515" width="43.625" style="45" customWidth="1"/>
    <col min="516" max="516" width="37.25" style="45" customWidth="1"/>
    <col min="517" max="517" width="36" style="45" customWidth="1"/>
    <col min="518" max="518" width="16.5" style="45" customWidth="1"/>
    <col min="519" max="519" width="13" style="45" customWidth="1"/>
    <col min="520" max="520" width="9.625" style="45" customWidth="1"/>
    <col min="521" max="521" width="17.125" style="45" customWidth="1"/>
    <col min="522" max="522" width="11.375" style="45" customWidth="1"/>
    <col min="523" max="523" width="15" style="45" customWidth="1"/>
    <col min="524" max="524" width="10.625" style="45" customWidth="1"/>
    <col min="525" max="525" width="9" style="45" customWidth="1"/>
    <col min="526" max="768" width="9" style="45"/>
    <col min="769" max="769" width="0.5" style="45" customWidth="1"/>
    <col min="770" max="770" width="10.5" style="45" customWidth="1"/>
    <col min="771" max="771" width="43.625" style="45" customWidth="1"/>
    <col min="772" max="772" width="37.25" style="45" customWidth="1"/>
    <col min="773" max="773" width="36" style="45" customWidth="1"/>
    <col min="774" max="774" width="16.5" style="45" customWidth="1"/>
    <col min="775" max="775" width="13" style="45" customWidth="1"/>
    <col min="776" max="776" width="9.625" style="45" customWidth="1"/>
    <col min="777" max="777" width="17.125" style="45" customWidth="1"/>
    <col min="778" max="778" width="11.375" style="45" customWidth="1"/>
    <col min="779" max="779" width="15" style="45" customWidth="1"/>
    <col min="780" max="780" width="10.625" style="45" customWidth="1"/>
    <col min="781" max="781" width="9" style="45" customWidth="1"/>
    <col min="782" max="1024" width="9" style="45"/>
    <col min="1025" max="1025" width="0.5" style="45" customWidth="1"/>
    <col min="1026" max="1026" width="10.5" style="45" customWidth="1"/>
    <col min="1027" max="1027" width="43.625" style="45" customWidth="1"/>
    <col min="1028" max="1028" width="37.25" style="45" customWidth="1"/>
    <col min="1029" max="1029" width="36" style="45" customWidth="1"/>
    <col min="1030" max="1030" width="16.5" style="45" customWidth="1"/>
    <col min="1031" max="1031" width="13" style="45" customWidth="1"/>
    <col min="1032" max="1032" width="9.625" style="45" customWidth="1"/>
    <col min="1033" max="1033" width="17.125" style="45" customWidth="1"/>
    <col min="1034" max="1034" width="11.375" style="45" customWidth="1"/>
    <col min="1035" max="1035" width="15" style="45" customWidth="1"/>
    <col min="1036" max="1036" width="10.625" style="45" customWidth="1"/>
    <col min="1037" max="1037" width="9" style="45" customWidth="1"/>
    <col min="1038" max="1280" width="9" style="45"/>
    <col min="1281" max="1281" width="0.5" style="45" customWidth="1"/>
    <col min="1282" max="1282" width="10.5" style="45" customWidth="1"/>
    <col min="1283" max="1283" width="43.625" style="45" customWidth="1"/>
    <col min="1284" max="1284" width="37.25" style="45" customWidth="1"/>
    <col min="1285" max="1285" width="36" style="45" customWidth="1"/>
    <col min="1286" max="1286" width="16.5" style="45" customWidth="1"/>
    <col min="1287" max="1287" width="13" style="45" customWidth="1"/>
    <col min="1288" max="1288" width="9.625" style="45" customWidth="1"/>
    <col min="1289" max="1289" width="17.125" style="45" customWidth="1"/>
    <col min="1290" max="1290" width="11.375" style="45" customWidth="1"/>
    <col min="1291" max="1291" width="15" style="45" customWidth="1"/>
    <col min="1292" max="1292" width="10.625" style="45" customWidth="1"/>
    <col min="1293" max="1293" width="9" style="45" customWidth="1"/>
    <col min="1294" max="1536" width="9" style="45"/>
    <col min="1537" max="1537" width="0.5" style="45" customWidth="1"/>
    <col min="1538" max="1538" width="10.5" style="45" customWidth="1"/>
    <col min="1539" max="1539" width="43.625" style="45" customWidth="1"/>
    <col min="1540" max="1540" width="37.25" style="45" customWidth="1"/>
    <col min="1541" max="1541" width="36" style="45" customWidth="1"/>
    <col min="1542" max="1542" width="16.5" style="45" customWidth="1"/>
    <col min="1543" max="1543" width="13" style="45" customWidth="1"/>
    <col min="1544" max="1544" width="9.625" style="45" customWidth="1"/>
    <col min="1545" max="1545" width="17.125" style="45" customWidth="1"/>
    <col min="1546" max="1546" width="11.375" style="45" customWidth="1"/>
    <col min="1547" max="1547" width="15" style="45" customWidth="1"/>
    <col min="1548" max="1548" width="10.625" style="45" customWidth="1"/>
    <col min="1549" max="1549" width="9" style="45" customWidth="1"/>
    <col min="1550" max="1792" width="9" style="45"/>
    <col min="1793" max="1793" width="0.5" style="45" customWidth="1"/>
    <col min="1794" max="1794" width="10.5" style="45" customWidth="1"/>
    <col min="1795" max="1795" width="43.625" style="45" customWidth="1"/>
    <col min="1796" max="1796" width="37.25" style="45" customWidth="1"/>
    <col min="1797" max="1797" width="36" style="45" customWidth="1"/>
    <col min="1798" max="1798" width="16.5" style="45" customWidth="1"/>
    <col min="1799" max="1799" width="13" style="45" customWidth="1"/>
    <col min="1800" max="1800" width="9.625" style="45" customWidth="1"/>
    <col min="1801" max="1801" width="17.125" style="45" customWidth="1"/>
    <col min="1802" max="1802" width="11.375" style="45" customWidth="1"/>
    <col min="1803" max="1803" width="15" style="45" customWidth="1"/>
    <col min="1804" max="1804" width="10.625" style="45" customWidth="1"/>
    <col min="1805" max="1805" width="9" style="45" customWidth="1"/>
    <col min="1806" max="2048" width="9" style="45"/>
    <col min="2049" max="2049" width="0.5" style="45" customWidth="1"/>
    <col min="2050" max="2050" width="10.5" style="45" customWidth="1"/>
    <col min="2051" max="2051" width="43.625" style="45" customWidth="1"/>
    <col min="2052" max="2052" width="37.25" style="45" customWidth="1"/>
    <col min="2053" max="2053" width="36" style="45" customWidth="1"/>
    <col min="2054" max="2054" width="16.5" style="45" customWidth="1"/>
    <col min="2055" max="2055" width="13" style="45" customWidth="1"/>
    <col min="2056" max="2056" width="9.625" style="45" customWidth="1"/>
    <col min="2057" max="2057" width="17.125" style="45" customWidth="1"/>
    <col min="2058" max="2058" width="11.375" style="45" customWidth="1"/>
    <col min="2059" max="2059" width="15" style="45" customWidth="1"/>
    <col min="2060" max="2060" width="10.625" style="45" customWidth="1"/>
    <col min="2061" max="2061" width="9" style="45" customWidth="1"/>
    <col min="2062" max="2304" width="9" style="45"/>
    <col min="2305" max="2305" width="0.5" style="45" customWidth="1"/>
    <col min="2306" max="2306" width="10.5" style="45" customWidth="1"/>
    <col min="2307" max="2307" width="43.625" style="45" customWidth="1"/>
    <col min="2308" max="2308" width="37.25" style="45" customWidth="1"/>
    <col min="2309" max="2309" width="36" style="45" customWidth="1"/>
    <col min="2310" max="2310" width="16.5" style="45" customWidth="1"/>
    <col min="2311" max="2311" width="13" style="45" customWidth="1"/>
    <col min="2312" max="2312" width="9.625" style="45" customWidth="1"/>
    <col min="2313" max="2313" width="17.125" style="45" customWidth="1"/>
    <col min="2314" max="2314" width="11.375" style="45" customWidth="1"/>
    <col min="2315" max="2315" width="15" style="45" customWidth="1"/>
    <col min="2316" max="2316" width="10.625" style="45" customWidth="1"/>
    <col min="2317" max="2317" width="9" style="45" customWidth="1"/>
    <col min="2318" max="2560" width="9" style="45"/>
    <col min="2561" max="2561" width="0.5" style="45" customWidth="1"/>
    <col min="2562" max="2562" width="10.5" style="45" customWidth="1"/>
    <col min="2563" max="2563" width="43.625" style="45" customWidth="1"/>
    <col min="2564" max="2564" width="37.25" style="45" customWidth="1"/>
    <col min="2565" max="2565" width="36" style="45" customWidth="1"/>
    <col min="2566" max="2566" width="16.5" style="45" customWidth="1"/>
    <col min="2567" max="2567" width="13" style="45" customWidth="1"/>
    <col min="2568" max="2568" width="9.625" style="45" customWidth="1"/>
    <col min="2569" max="2569" width="17.125" style="45" customWidth="1"/>
    <col min="2570" max="2570" width="11.375" style="45" customWidth="1"/>
    <col min="2571" max="2571" width="15" style="45" customWidth="1"/>
    <col min="2572" max="2572" width="10.625" style="45" customWidth="1"/>
    <col min="2573" max="2573" width="9" style="45" customWidth="1"/>
    <col min="2574" max="2816" width="9" style="45"/>
    <col min="2817" max="2817" width="0.5" style="45" customWidth="1"/>
    <col min="2818" max="2818" width="10.5" style="45" customWidth="1"/>
    <col min="2819" max="2819" width="43.625" style="45" customWidth="1"/>
    <col min="2820" max="2820" width="37.25" style="45" customWidth="1"/>
    <col min="2821" max="2821" width="36" style="45" customWidth="1"/>
    <col min="2822" max="2822" width="16.5" style="45" customWidth="1"/>
    <col min="2823" max="2823" width="13" style="45" customWidth="1"/>
    <col min="2824" max="2824" width="9.625" style="45" customWidth="1"/>
    <col min="2825" max="2825" width="17.125" style="45" customWidth="1"/>
    <col min="2826" max="2826" width="11.375" style="45" customWidth="1"/>
    <col min="2827" max="2827" width="15" style="45" customWidth="1"/>
    <col min="2828" max="2828" width="10.625" style="45" customWidth="1"/>
    <col min="2829" max="2829" width="9" style="45" customWidth="1"/>
    <col min="2830" max="3072" width="9" style="45"/>
    <col min="3073" max="3073" width="0.5" style="45" customWidth="1"/>
    <col min="3074" max="3074" width="10.5" style="45" customWidth="1"/>
    <col min="3075" max="3075" width="43.625" style="45" customWidth="1"/>
    <col min="3076" max="3076" width="37.25" style="45" customWidth="1"/>
    <col min="3077" max="3077" width="36" style="45" customWidth="1"/>
    <col min="3078" max="3078" width="16.5" style="45" customWidth="1"/>
    <col min="3079" max="3079" width="13" style="45" customWidth="1"/>
    <col min="3080" max="3080" width="9.625" style="45" customWidth="1"/>
    <col min="3081" max="3081" width="17.125" style="45" customWidth="1"/>
    <col min="3082" max="3082" width="11.375" style="45" customWidth="1"/>
    <col min="3083" max="3083" width="15" style="45" customWidth="1"/>
    <col min="3084" max="3084" width="10.625" style="45" customWidth="1"/>
    <col min="3085" max="3085" width="9" style="45" customWidth="1"/>
    <col min="3086" max="3328" width="9" style="45"/>
    <col min="3329" max="3329" width="0.5" style="45" customWidth="1"/>
    <col min="3330" max="3330" width="10.5" style="45" customWidth="1"/>
    <col min="3331" max="3331" width="43.625" style="45" customWidth="1"/>
    <col min="3332" max="3332" width="37.25" style="45" customWidth="1"/>
    <col min="3333" max="3333" width="36" style="45" customWidth="1"/>
    <col min="3334" max="3334" width="16.5" style="45" customWidth="1"/>
    <col min="3335" max="3335" width="13" style="45" customWidth="1"/>
    <col min="3336" max="3336" width="9.625" style="45" customWidth="1"/>
    <col min="3337" max="3337" width="17.125" style="45" customWidth="1"/>
    <col min="3338" max="3338" width="11.375" style="45" customWidth="1"/>
    <col min="3339" max="3339" width="15" style="45" customWidth="1"/>
    <col min="3340" max="3340" width="10.625" style="45" customWidth="1"/>
    <col min="3341" max="3341" width="9" style="45" customWidth="1"/>
    <col min="3342" max="3584" width="9" style="45"/>
    <col min="3585" max="3585" width="0.5" style="45" customWidth="1"/>
    <col min="3586" max="3586" width="10.5" style="45" customWidth="1"/>
    <col min="3587" max="3587" width="43.625" style="45" customWidth="1"/>
    <col min="3588" max="3588" width="37.25" style="45" customWidth="1"/>
    <col min="3589" max="3589" width="36" style="45" customWidth="1"/>
    <col min="3590" max="3590" width="16.5" style="45" customWidth="1"/>
    <col min="3591" max="3591" width="13" style="45" customWidth="1"/>
    <col min="3592" max="3592" width="9.625" style="45" customWidth="1"/>
    <col min="3593" max="3593" width="17.125" style="45" customWidth="1"/>
    <col min="3594" max="3594" width="11.375" style="45" customWidth="1"/>
    <col min="3595" max="3595" width="15" style="45" customWidth="1"/>
    <col min="3596" max="3596" width="10.625" style="45" customWidth="1"/>
    <col min="3597" max="3597" width="9" style="45" customWidth="1"/>
    <col min="3598" max="3840" width="9" style="45"/>
    <col min="3841" max="3841" width="0.5" style="45" customWidth="1"/>
    <col min="3842" max="3842" width="10.5" style="45" customWidth="1"/>
    <col min="3843" max="3843" width="43.625" style="45" customWidth="1"/>
    <col min="3844" max="3844" width="37.25" style="45" customWidth="1"/>
    <col min="3845" max="3845" width="36" style="45" customWidth="1"/>
    <col min="3846" max="3846" width="16.5" style="45" customWidth="1"/>
    <col min="3847" max="3847" width="13" style="45" customWidth="1"/>
    <col min="3848" max="3848" width="9.625" style="45" customWidth="1"/>
    <col min="3849" max="3849" width="17.125" style="45" customWidth="1"/>
    <col min="3850" max="3850" width="11.375" style="45" customWidth="1"/>
    <col min="3851" max="3851" width="15" style="45" customWidth="1"/>
    <col min="3852" max="3852" width="10.625" style="45" customWidth="1"/>
    <col min="3853" max="3853" width="9" style="45" customWidth="1"/>
    <col min="3854" max="4096" width="9" style="45"/>
    <col min="4097" max="4097" width="0.5" style="45" customWidth="1"/>
    <col min="4098" max="4098" width="10.5" style="45" customWidth="1"/>
    <col min="4099" max="4099" width="43.625" style="45" customWidth="1"/>
    <col min="4100" max="4100" width="37.25" style="45" customWidth="1"/>
    <col min="4101" max="4101" width="36" style="45" customWidth="1"/>
    <col min="4102" max="4102" width="16.5" style="45" customWidth="1"/>
    <col min="4103" max="4103" width="13" style="45" customWidth="1"/>
    <col min="4104" max="4104" width="9.625" style="45" customWidth="1"/>
    <col min="4105" max="4105" width="17.125" style="45" customWidth="1"/>
    <col min="4106" max="4106" width="11.375" style="45" customWidth="1"/>
    <col min="4107" max="4107" width="15" style="45" customWidth="1"/>
    <col min="4108" max="4108" width="10.625" style="45" customWidth="1"/>
    <col min="4109" max="4109" width="9" style="45" customWidth="1"/>
    <col min="4110" max="4352" width="9" style="45"/>
    <col min="4353" max="4353" width="0.5" style="45" customWidth="1"/>
    <col min="4354" max="4354" width="10.5" style="45" customWidth="1"/>
    <col min="4355" max="4355" width="43.625" style="45" customWidth="1"/>
    <col min="4356" max="4356" width="37.25" style="45" customWidth="1"/>
    <col min="4357" max="4357" width="36" style="45" customWidth="1"/>
    <col min="4358" max="4358" width="16.5" style="45" customWidth="1"/>
    <col min="4359" max="4359" width="13" style="45" customWidth="1"/>
    <col min="4360" max="4360" width="9.625" style="45" customWidth="1"/>
    <col min="4361" max="4361" width="17.125" style="45" customWidth="1"/>
    <col min="4362" max="4362" width="11.375" style="45" customWidth="1"/>
    <col min="4363" max="4363" width="15" style="45" customWidth="1"/>
    <col min="4364" max="4364" width="10.625" style="45" customWidth="1"/>
    <col min="4365" max="4365" width="9" style="45" customWidth="1"/>
    <col min="4366" max="4608" width="9" style="45"/>
    <col min="4609" max="4609" width="0.5" style="45" customWidth="1"/>
    <col min="4610" max="4610" width="10.5" style="45" customWidth="1"/>
    <col min="4611" max="4611" width="43.625" style="45" customWidth="1"/>
    <col min="4612" max="4612" width="37.25" style="45" customWidth="1"/>
    <col min="4613" max="4613" width="36" style="45" customWidth="1"/>
    <col min="4614" max="4614" width="16.5" style="45" customWidth="1"/>
    <col min="4615" max="4615" width="13" style="45" customWidth="1"/>
    <col min="4616" max="4616" width="9.625" style="45" customWidth="1"/>
    <col min="4617" max="4617" width="17.125" style="45" customWidth="1"/>
    <col min="4618" max="4618" width="11.375" style="45" customWidth="1"/>
    <col min="4619" max="4619" width="15" style="45" customWidth="1"/>
    <col min="4620" max="4620" width="10.625" style="45" customWidth="1"/>
    <col min="4621" max="4621" width="9" style="45" customWidth="1"/>
    <col min="4622" max="4864" width="9" style="45"/>
    <col min="4865" max="4865" width="0.5" style="45" customWidth="1"/>
    <col min="4866" max="4866" width="10.5" style="45" customWidth="1"/>
    <col min="4867" max="4867" width="43.625" style="45" customWidth="1"/>
    <col min="4868" max="4868" width="37.25" style="45" customWidth="1"/>
    <col min="4869" max="4869" width="36" style="45" customWidth="1"/>
    <col min="4870" max="4870" width="16.5" style="45" customWidth="1"/>
    <col min="4871" max="4871" width="13" style="45" customWidth="1"/>
    <col min="4872" max="4872" width="9.625" style="45" customWidth="1"/>
    <col min="4873" max="4873" width="17.125" style="45" customWidth="1"/>
    <col min="4874" max="4874" width="11.375" style="45" customWidth="1"/>
    <col min="4875" max="4875" width="15" style="45" customWidth="1"/>
    <col min="4876" max="4876" width="10.625" style="45" customWidth="1"/>
    <col min="4877" max="4877" width="9" style="45" customWidth="1"/>
    <col min="4878" max="5120" width="9" style="45"/>
    <col min="5121" max="5121" width="0.5" style="45" customWidth="1"/>
    <col min="5122" max="5122" width="10.5" style="45" customWidth="1"/>
    <col min="5123" max="5123" width="43.625" style="45" customWidth="1"/>
    <col min="5124" max="5124" width="37.25" style="45" customWidth="1"/>
    <col min="5125" max="5125" width="36" style="45" customWidth="1"/>
    <col min="5126" max="5126" width="16.5" style="45" customWidth="1"/>
    <col min="5127" max="5127" width="13" style="45" customWidth="1"/>
    <col min="5128" max="5128" width="9.625" style="45" customWidth="1"/>
    <col min="5129" max="5129" width="17.125" style="45" customWidth="1"/>
    <col min="5130" max="5130" width="11.375" style="45" customWidth="1"/>
    <col min="5131" max="5131" width="15" style="45" customWidth="1"/>
    <col min="5132" max="5132" width="10.625" style="45" customWidth="1"/>
    <col min="5133" max="5133" width="9" style="45" customWidth="1"/>
    <col min="5134" max="5376" width="9" style="45"/>
    <col min="5377" max="5377" width="0.5" style="45" customWidth="1"/>
    <col min="5378" max="5378" width="10.5" style="45" customWidth="1"/>
    <col min="5379" max="5379" width="43.625" style="45" customWidth="1"/>
    <col min="5380" max="5380" width="37.25" style="45" customWidth="1"/>
    <col min="5381" max="5381" width="36" style="45" customWidth="1"/>
    <col min="5382" max="5382" width="16.5" style="45" customWidth="1"/>
    <col min="5383" max="5383" width="13" style="45" customWidth="1"/>
    <col min="5384" max="5384" width="9.625" style="45" customWidth="1"/>
    <col min="5385" max="5385" width="17.125" style="45" customWidth="1"/>
    <col min="5386" max="5386" width="11.375" style="45" customWidth="1"/>
    <col min="5387" max="5387" width="15" style="45" customWidth="1"/>
    <col min="5388" max="5388" width="10.625" style="45" customWidth="1"/>
    <col min="5389" max="5389" width="9" style="45" customWidth="1"/>
    <col min="5390" max="5632" width="9" style="45"/>
    <col min="5633" max="5633" width="0.5" style="45" customWidth="1"/>
    <col min="5634" max="5634" width="10.5" style="45" customWidth="1"/>
    <col min="5635" max="5635" width="43.625" style="45" customWidth="1"/>
    <col min="5636" max="5636" width="37.25" style="45" customWidth="1"/>
    <col min="5637" max="5637" width="36" style="45" customWidth="1"/>
    <col min="5638" max="5638" width="16.5" style="45" customWidth="1"/>
    <col min="5639" max="5639" width="13" style="45" customWidth="1"/>
    <col min="5640" max="5640" width="9.625" style="45" customWidth="1"/>
    <col min="5641" max="5641" width="17.125" style="45" customWidth="1"/>
    <col min="5642" max="5642" width="11.375" style="45" customWidth="1"/>
    <col min="5643" max="5643" width="15" style="45" customWidth="1"/>
    <col min="5644" max="5644" width="10.625" style="45" customWidth="1"/>
    <col min="5645" max="5645" width="9" style="45" customWidth="1"/>
    <col min="5646" max="5888" width="9" style="45"/>
    <col min="5889" max="5889" width="0.5" style="45" customWidth="1"/>
    <col min="5890" max="5890" width="10.5" style="45" customWidth="1"/>
    <col min="5891" max="5891" width="43.625" style="45" customWidth="1"/>
    <col min="5892" max="5892" width="37.25" style="45" customWidth="1"/>
    <col min="5893" max="5893" width="36" style="45" customWidth="1"/>
    <col min="5894" max="5894" width="16.5" style="45" customWidth="1"/>
    <col min="5895" max="5895" width="13" style="45" customWidth="1"/>
    <col min="5896" max="5896" width="9.625" style="45" customWidth="1"/>
    <col min="5897" max="5897" width="17.125" style="45" customWidth="1"/>
    <col min="5898" max="5898" width="11.375" style="45" customWidth="1"/>
    <col min="5899" max="5899" width="15" style="45" customWidth="1"/>
    <col min="5900" max="5900" width="10.625" style="45" customWidth="1"/>
    <col min="5901" max="5901" width="9" style="45" customWidth="1"/>
    <col min="5902" max="6144" width="9" style="45"/>
    <col min="6145" max="6145" width="0.5" style="45" customWidth="1"/>
    <col min="6146" max="6146" width="10.5" style="45" customWidth="1"/>
    <col min="6147" max="6147" width="43.625" style="45" customWidth="1"/>
    <col min="6148" max="6148" width="37.25" style="45" customWidth="1"/>
    <col min="6149" max="6149" width="36" style="45" customWidth="1"/>
    <col min="6150" max="6150" width="16.5" style="45" customWidth="1"/>
    <col min="6151" max="6151" width="13" style="45" customWidth="1"/>
    <col min="6152" max="6152" width="9.625" style="45" customWidth="1"/>
    <col min="6153" max="6153" width="17.125" style="45" customWidth="1"/>
    <col min="6154" max="6154" width="11.375" style="45" customWidth="1"/>
    <col min="6155" max="6155" width="15" style="45" customWidth="1"/>
    <col min="6156" max="6156" width="10.625" style="45" customWidth="1"/>
    <col min="6157" max="6157" width="9" style="45" customWidth="1"/>
    <col min="6158" max="6400" width="9" style="45"/>
    <col min="6401" max="6401" width="0.5" style="45" customWidth="1"/>
    <col min="6402" max="6402" width="10.5" style="45" customWidth="1"/>
    <col min="6403" max="6403" width="43.625" style="45" customWidth="1"/>
    <col min="6404" max="6404" width="37.25" style="45" customWidth="1"/>
    <col min="6405" max="6405" width="36" style="45" customWidth="1"/>
    <col min="6406" max="6406" width="16.5" style="45" customWidth="1"/>
    <col min="6407" max="6407" width="13" style="45" customWidth="1"/>
    <col min="6408" max="6408" width="9.625" style="45" customWidth="1"/>
    <col min="6409" max="6409" width="17.125" style="45" customWidth="1"/>
    <col min="6410" max="6410" width="11.375" style="45" customWidth="1"/>
    <col min="6411" max="6411" width="15" style="45" customWidth="1"/>
    <col min="6412" max="6412" width="10.625" style="45" customWidth="1"/>
    <col min="6413" max="6413" width="9" style="45" customWidth="1"/>
    <col min="6414" max="6656" width="9" style="45"/>
    <col min="6657" max="6657" width="0.5" style="45" customWidth="1"/>
    <col min="6658" max="6658" width="10.5" style="45" customWidth="1"/>
    <col min="6659" max="6659" width="43.625" style="45" customWidth="1"/>
    <col min="6660" max="6660" width="37.25" style="45" customWidth="1"/>
    <col min="6661" max="6661" width="36" style="45" customWidth="1"/>
    <col min="6662" max="6662" width="16.5" style="45" customWidth="1"/>
    <col min="6663" max="6663" width="13" style="45" customWidth="1"/>
    <col min="6664" max="6664" width="9.625" style="45" customWidth="1"/>
    <col min="6665" max="6665" width="17.125" style="45" customWidth="1"/>
    <col min="6666" max="6666" width="11.375" style="45" customWidth="1"/>
    <col min="6667" max="6667" width="15" style="45" customWidth="1"/>
    <col min="6668" max="6668" width="10.625" style="45" customWidth="1"/>
    <col min="6669" max="6669" width="9" style="45" customWidth="1"/>
    <col min="6670" max="6912" width="9" style="45"/>
    <col min="6913" max="6913" width="0.5" style="45" customWidth="1"/>
    <col min="6914" max="6914" width="10.5" style="45" customWidth="1"/>
    <col min="6915" max="6915" width="43.625" style="45" customWidth="1"/>
    <col min="6916" max="6916" width="37.25" style="45" customWidth="1"/>
    <col min="6917" max="6917" width="36" style="45" customWidth="1"/>
    <col min="6918" max="6918" width="16.5" style="45" customWidth="1"/>
    <col min="6919" max="6919" width="13" style="45" customWidth="1"/>
    <col min="6920" max="6920" width="9.625" style="45" customWidth="1"/>
    <col min="6921" max="6921" width="17.125" style="45" customWidth="1"/>
    <col min="6922" max="6922" width="11.375" style="45" customWidth="1"/>
    <col min="6923" max="6923" width="15" style="45" customWidth="1"/>
    <col min="6924" max="6924" width="10.625" style="45" customWidth="1"/>
    <col min="6925" max="6925" width="9" style="45" customWidth="1"/>
    <col min="6926" max="7168" width="9" style="45"/>
    <col min="7169" max="7169" width="0.5" style="45" customWidth="1"/>
    <col min="7170" max="7170" width="10.5" style="45" customWidth="1"/>
    <col min="7171" max="7171" width="43.625" style="45" customWidth="1"/>
    <col min="7172" max="7172" width="37.25" style="45" customWidth="1"/>
    <col min="7173" max="7173" width="36" style="45" customWidth="1"/>
    <col min="7174" max="7174" width="16.5" style="45" customWidth="1"/>
    <col min="7175" max="7175" width="13" style="45" customWidth="1"/>
    <col min="7176" max="7176" width="9.625" style="45" customWidth="1"/>
    <col min="7177" max="7177" width="17.125" style="45" customWidth="1"/>
    <col min="7178" max="7178" width="11.375" style="45" customWidth="1"/>
    <col min="7179" max="7179" width="15" style="45" customWidth="1"/>
    <col min="7180" max="7180" width="10.625" style="45" customWidth="1"/>
    <col min="7181" max="7181" width="9" style="45" customWidth="1"/>
    <col min="7182" max="7424" width="9" style="45"/>
    <col min="7425" max="7425" width="0.5" style="45" customWidth="1"/>
    <col min="7426" max="7426" width="10.5" style="45" customWidth="1"/>
    <col min="7427" max="7427" width="43.625" style="45" customWidth="1"/>
    <col min="7428" max="7428" width="37.25" style="45" customWidth="1"/>
    <col min="7429" max="7429" width="36" style="45" customWidth="1"/>
    <col min="7430" max="7430" width="16.5" style="45" customWidth="1"/>
    <col min="7431" max="7431" width="13" style="45" customWidth="1"/>
    <col min="7432" max="7432" width="9.625" style="45" customWidth="1"/>
    <col min="7433" max="7433" width="17.125" style="45" customWidth="1"/>
    <col min="7434" max="7434" width="11.375" style="45" customWidth="1"/>
    <col min="7435" max="7435" width="15" style="45" customWidth="1"/>
    <col min="7436" max="7436" width="10.625" style="45" customWidth="1"/>
    <col min="7437" max="7437" width="9" style="45" customWidth="1"/>
    <col min="7438" max="7680" width="9" style="45"/>
    <col min="7681" max="7681" width="0.5" style="45" customWidth="1"/>
    <col min="7682" max="7682" width="10.5" style="45" customWidth="1"/>
    <col min="7683" max="7683" width="43.625" style="45" customWidth="1"/>
    <col min="7684" max="7684" width="37.25" style="45" customWidth="1"/>
    <col min="7685" max="7685" width="36" style="45" customWidth="1"/>
    <col min="7686" max="7686" width="16.5" style="45" customWidth="1"/>
    <col min="7687" max="7687" width="13" style="45" customWidth="1"/>
    <col min="7688" max="7688" width="9.625" style="45" customWidth="1"/>
    <col min="7689" max="7689" width="17.125" style="45" customWidth="1"/>
    <col min="7690" max="7690" width="11.375" style="45" customWidth="1"/>
    <col min="7691" max="7691" width="15" style="45" customWidth="1"/>
    <col min="7692" max="7692" width="10.625" style="45" customWidth="1"/>
    <col min="7693" max="7693" width="9" style="45" customWidth="1"/>
    <col min="7694" max="7936" width="9" style="45"/>
    <col min="7937" max="7937" width="0.5" style="45" customWidth="1"/>
    <col min="7938" max="7938" width="10.5" style="45" customWidth="1"/>
    <col min="7939" max="7939" width="43.625" style="45" customWidth="1"/>
    <col min="7940" max="7940" width="37.25" style="45" customWidth="1"/>
    <col min="7941" max="7941" width="36" style="45" customWidth="1"/>
    <col min="7942" max="7942" width="16.5" style="45" customWidth="1"/>
    <col min="7943" max="7943" width="13" style="45" customWidth="1"/>
    <col min="7944" max="7944" width="9.625" style="45" customWidth="1"/>
    <col min="7945" max="7945" width="17.125" style="45" customWidth="1"/>
    <col min="7946" max="7946" width="11.375" style="45" customWidth="1"/>
    <col min="7947" max="7947" width="15" style="45" customWidth="1"/>
    <col min="7948" max="7948" width="10.625" style="45" customWidth="1"/>
    <col min="7949" max="7949" width="9" style="45" customWidth="1"/>
    <col min="7950" max="8192" width="9" style="45"/>
    <col min="8193" max="8193" width="0.5" style="45" customWidth="1"/>
    <col min="8194" max="8194" width="10.5" style="45" customWidth="1"/>
    <col min="8195" max="8195" width="43.625" style="45" customWidth="1"/>
    <col min="8196" max="8196" width="37.25" style="45" customWidth="1"/>
    <col min="8197" max="8197" width="36" style="45" customWidth="1"/>
    <col min="8198" max="8198" width="16.5" style="45" customWidth="1"/>
    <col min="8199" max="8199" width="13" style="45" customWidth="1"/>
    <col min="8200" max="8200" width="9.625" style="45" customWidth="1"/>
    <col min="8201" max="8201" width="17.125" style="45" customWidth="1"/>
    <col min="8202" max="8202" width="11.375" style="45" customWidth="1"/>
    <col min="8203" max="8203" width="15" style="45" customWidth="1"/>
    <col min="8204" max="8204" width="10.625" style="45" customWidth="1"/>
    <col min="8205" max="8205" width="9" style="45" customWidth="1"/>
    <col min="8206" max="8448" width="9" style="45"/>
    <col min="8449" max="8449" width="0.5" style="45" customWidth="1"/>
    <col min="8450" max="8450" width="10.5" style="45" customWidth="1"/>
    <col min="8451" max="8451" width="43.625" style="45" customWidth="1"/>
    <col min="8452" max="8452" width="37.25" style="45" customWidth="1"/>
    <col min="8453" max="8453" width="36" style="45" customWidth="1"/>
    <col min="8454" max="8454" width="16.5" style="45" customWidth="1"/>
    <col min="8455" max="8455" width="13" style="45" customWidth="1"/>
    <col min="8456" max="8456" width="9.625" style="45" customWidth="1"/>
    <col min="8457" max="8457" width="17.125" style="45" customWidth="1"/>
    <col min="8458" max="8458" width="11.375" style="45" customWidth="1"/>
    <col min="8459" max="8459" width="15" style="45" customWidth="1"/>
    <col min="8460" max="8460" width="10.625" style="45" customWidth="1"/>
    <col min="8461" max="8461" width="9" style="45" customWidth="1"/>
    <col min="8462" max="8704" width="9" style="45"/>
    <col min="8705" max="8705" width="0.5" style="45" customWidth="1"/>
    <col min="8706" max="8706" width="10.5" style="45" customWidth="1"/>
    <col min="8707" max="8707" width="43.625" style="45" customWidth="1"/>
    <col min="8708" max="8708" width="37.25" style="45" customWidth="1"/>
    <col min="8709" max="8709" width="36" style="45" customWidth="1"/>
    <col min="8710" max="8710" width="16.5" style="45" customWidth="1"/>
    <col min="8711" max="8711" width="13" style="45" customWidth="1"/>
    <col min="8712" max="8712" width="9.625" style="45" customWidth="1"/>
    <col min="8713" max="8713" width="17.125" style="45" customWidth="1"/>
    <col min="8714" max="8714" width="11.375" style="45" customWidth="1"/>
    <col min="8715" max="8715" width="15" style="45" customWidth="1"/>
    <col min="8716" max="8716" width="10.625" style="45" customWidth="1"/>
    <col min="8717" max="8717" width="9" style="45" customWidth="1"/>
    <col min="8718" max="8960" width="9" style="45"/>
    <col min="8961" max="8961" width="0.5" style="45" customWidth="1"/>
    <col min="8962" max="8962" width="10.5" style="45" customWidth="1"/>
    <col min="8963" max="8963" width="43.625" style="45" customWidth="1"/>
    <col min="8964" max="8964" width="37.25" style="45" customWidth="1"/>
    <col min="8965" max="8965" width="36" style="45" customWidth="1"/>
    <col min="8966" max="8966" width="16.5" style="45" customWidth="1"/>
    <col min="8967" max="8967" width="13" style="45" customWidth="1"/>
    <col min="8968" max="8968" width="9.625" style="45" customWidth="1"/>
    <col min="8969" max="8969" width="17.125" style="45" customWidth="1"/>
    <col min="8970" max="8970" width="11.375" style="45" customWidth="1"/>
    <col min="8971" max="8971" width="15" style="45" customWidth="1"/>
    <col min="8972" max="8972" width="10.625" style="45" customWidth="1"/>
    <col min="8973" max="8973" width="9" style="45" customWidth="1"/>
    <col min="8974" max="9216" width="9" style="45"/>
    <col min="9217" max="9217" width="0.5" style="45" customWidth="1"/>
    <col min="9218" max="9218" width="10.5" style="45" customWidth="1"/>
    <col min="9219" max="9219" width="43.625" style="45" customWidth="1"/>
    <col min="9220" max="9220" width="37.25" style="45" customWidth="1"/>
    <col min="9221" max="9221" width="36" style="45" customWidth="1"/>
    <col min="9222" max="9222" width="16.5" style="45" customWidth="1"/>
    <col min="9223" max="9223" width="13" style="45" customWidth="1"/>
    <col min="9224" max="9224" width="9.625" style="45" customWidth="1"/>
    <col min="9225" max="9225" width="17.125" style="45" customWidth="1"/>
    <col min="9226" max="9226" width="11.375" style="45" customWidth="1"/>
    <col min="9227" max="9227" width="15" style="45" customWidth="1"/>
    <col min="9228" max="9228" width="10.625" style="45" customWidth="1"/>
    <col min="9229" max="9229" width="9" style="45" customWidth="1"/>
    <col min="9230" max="9472" width="9" style="45"/>
    <col min="9473" max="9473" width="0.5" style="45" customWidth="1"/>
    <col min="9474" max="9474" width="10.5" style="45" customWidth="1"/>
    <col min="9475" max="9475" width="43.625" style="45" customWidth="1"/>
    <col min="9476" max="9476" width="37.25" style="45" customWidth="1"/>
    <col min="9477" max="9477" width="36" style="45" customWidth="1"/>
    <col min="9478" max="9478" width="16.5" style="45" customWidth="1"/>
    <col min="9479" max="9479" width="13" style="45" customWidth="1"/>
    <col min="9480" max="9480" width="9.625" style="45" customWidth="1"/>
    <col min="9481" max="9481" width="17.125" style="45" customWidth="1"/>
    <col min="9482" max="9482" width="11.375" style="45" customWidth="1"/>
    <col min="9483" max="9483" width="15" style="45" customWidth="1"/>
    <col min="9484" max="9484" width="10.625" style="45" customWidth="1"/>
    <col min="9485" max="9485" width="9" style="45" customWidth="1"/>
    <col min="9486" max="9728" width="9" style="45"/>
    <col min="9729" max="9729" width="0.5" style="45" customWidth="1"/>
    <col min="9730" max="9730" width="10.5" style="45" customWidth="1"/>
    <col min="9731" max="9731" width="43.625" style="45" customWidth="1"/>
    <col min="9732" max="9732" width="37.25" style="45" customWidth="1"/>
    <col min="9733" max="9733" width="36" style="45" customWidth="1"/>
    <col min="9734" max="9734" width="16.5" style="45" customWidth="1"/>
    <col min="9735" max="9735" width="13" style="45" customWidth="1"/>
    <col min="9736" max="9736" width="9.625" style="45" customWidth="1"/>
    <col min="9737" max="9737" width="17.125" style="45" customWidth="1"/>
    <col min="9738" max="9738" width="11.375" style="45" customWidth="1"/>
    <col min="9739" max="9739" width="15" style="45" customWidth="1"/>
    <col min="9740" max="9740" width="10.625" style="45" customWidth="1"/>
    <col min="9741" max="9741" width="9" style="45" customWidth="1"/>
    <col min="9742" max="9984" width="9" style="45"/>
    <col min="9985" max="9985" width="0.5" style="45" customWidth="1"/>
    <col min="9986" max="9986" width="10.5" style="45" customWidth="1"/>
    <col min="9987" max="9987" width="43.625" style="45" customWidth="1"/>
    <col min="9988" max="9988" width="37.25" style="45" customWidth="1"/>
    <col min="9989" max="9989" width="36" style="45" customWidth="1"/>
    <col min="9990" max="9990" width="16.5" style="45" customWidth="1"/>
    <col min="9991" max="9991" width="13" style="45" customWidth="1"/>
    <col min="9992" max="9992" width="9.625" style="45" customWidth="1"/>
    <col min="9993" max="9993" width="17.125" style="45" customWidth="1"/>
    <col min="9994" max="9994" width="11.375" style="45" customWidth="1"/>
    <col min="9995" max="9995" width="15" style="45" customWidth="1"/>
    <col min="9996" max="9996" width="10.625" style="45" customWidth="1"/>
    <col min="9997" max="9997" width="9" style="45" customWidth="1"/>
    <col min="9998" max="10240" width="9" style="45"/>
    <col min="10241" max="10241" width="0.5" style="45" customWidth="1"/>
    <col min="10242" max="10242" width="10.5" style="45" customWidth="1"/>
    <col min="10243" max="10243" width="43.625" style="45" customWidth="1"/>
    <col min="10244" max="10244" width="37.25" style="45" customWidth="1"/>
    <col min="10245" max="10245" width="36" style="45" customWidth="1"/>
    <col min="10246" max="10246" width="16.5" style="45" customWidth="1"/>
    <col min="10247" max="10247" width="13" style="45" customWidth="1"/>
    <col min="10248" max="10248" width="9.625" style="45" customWidth="1"/>
    <col min="10249" max="10249" width="17.125" style="45" customWidth="1"/>
    <col min="10250" max="10250" width="11.375" style="45" customWidth="1"/>
    <col min="10251" max="10251" width="15" style="45" customWidth="1"/>
    <col min="10252" max="10252" width="10.625" style="45" customWidth="1"/>
    <col min="10253" max="10253" width="9" style="45" customWidth="1"/>
    <col min="10254" max="10496" width="9" style="45"/>
    <col min="10497" max="10497" width="0.5" style="45" customWidth="1"/>
    <col min="10498" max="10498" width="10.5" style="45" customWidth="1"/>
    <col min="10499" max="10499" width="43.625" style="45" customWidth="1"/>
    <col min="10500" max="10500" width="37.25" style="45" customWidth="1"/>
    <col min="10501" max="10501" width="36" style="45" customWidth="1"/>
    <col min="10502" max="10502" width="16.5" style="45" customWidth="1"/>
    <col min="10503" max="10503" width="13" style="45" customWidth="1"/>
    <col min="10504" max="10504" width="9.625" style="45" customWidth="1"/>
    <col min="10505" max="10505" width="17.125" style="45" customWidth="1"/>
    <col min="10506" max="10506" width="11.375" style="45" customWidth="1"/>
    <col min="10507" max="10507" width="15" style="45" customWidth="1"/>
    <col min="10508" max="10508" width="10.625" style="45" customWidth="1"/>
    <col min="10509" max="10509" width="9" style="45" customWidth="1"/>
    <col min="10510" max="10752" width="9" style="45"/>
    <col min="10753" max="10753" width="0.5" style="45" customWidth="1"/>
    <col min="10754" max="10754" width="10.5" style="45" customWidth="1"/>
    <col min="10755" max="10755" width="43.625" style="45" customWidth="1"/>
    <col min="10756" max="10756" width="37.25" style="45" customWidth="1"/>
    <col min="10757" max="10757" width="36" style="45" customWidth="1"/>
    <col min="10758" max="10758" width="16.5" style="45" customWidth="1"/>
    <col min="10759" max="10759" width="13" style="45" customWidth="1"/>
    <col min="10760" max="10760" width="9.625" style="45" customWidth="1"/>
    <col min="10761" max="10761" width="17.125" style="45" customWidth="1"/>
    <col min="10762" max="10762" width="11.375" style="45" customWidth="1"/>
    <col min="10763" max="10763" width="15" style="45" customWidth="1"/>
    <col min="10764" max="10764" width="10.625" style="45" customWidth="1"/>
    <col min="10765" max="10765" width="9" style="45" customWidth="1"/>
    <col min="10766" max="11008" width="9" style="45"/>
    <col min="11009" max="11009" width="0.5" style="45" customWidth="1"/>
    <col min="11010" max="11010" width="10.5" style="45" customWidth="1"/>
    <col min="11011" max="11011" width="43.625" style="45" customWidth="1"/>
    <col min="11012" max="11012" width="37.25" style="45" customWidth="1"/>
    <col min="11013" max="11013" width="36" style="45" customWidth="1"/>
    <col min="11014" max="11014" width="16.5" style="45" customWidth="1"/>
    <col min="11015" max="11015" width="13" style="45" customWidth="1"/>
    <col min="11016" max="11016" width="9.625" style="45" customWidth="1"/>
    <col min="11017" max="11017" width="17.125" style="45" customWidth="1"/>
    <col min="11018" max="11018" width="11.375" style="45" customWidth="1"/>
    <col min="11019" max="11019" width="15" style="45" customWidth="1"/>
    <col min="11020" max="11020" width="10.625" style="45" customWidth="1"/>
    <col min="11021" max="11021" width="9" style="45" customWidth="1"/>
    <col min="11022" max="11264" width="9" style="45"/>
    <col min="11265" max="11265" width="0.5" style="45" customWidth="1"/>
    <col min="11266" max="11266" width="10.5" style="45" customWidth="1"/>
    <col min="11267" max="11267" width="43.625" style="45" customWidth="1"/>
    <col min="11268" max="11268" width="37.25" style="45" customWidth="1"/>
    <col min="11269" max="11269" width="36" style="45" customWidth="1"/>
    <col min="11270" max="11270" width="16.5" style="45" customWidth="1"/>
    <col min="11271" max="11271" width="13" style="45" customWidth="1"/>
    <col min="11272" max="11272" width="9.625" style="45" customWidth="1"/>
    <col min="11273" max="11273" width="17.125" style="45" customWidth="1"/>
    <col min="11274" max="11274" width="11.375" style="45" customWidth="1"/>
    <col min="11275" max="11275" width="15" style="45" customWidth="1"/>
    <col min="11276" max="11276" width="10.625" style="45" customWidth="1"/>
    <col min="11277" max="11277" width="9" style="45" customWidth="1"/>
    <col min="11278" max="11520" width="9" style="45"/>
    <col min="11521" max="11521" width="0.5" style="45" customWidth="1"/>
    <col min="11522" max="11522" width="10.5" style="45" customWidth="1"/>
    <col min="11523" max="11523" width="43.625" style="45" customWidth="1"/>
    <col min="11524" max="11524" width="37.25" style="45" customWidth="1"/>
    <col min="11525" max="11525" width="36" style="45" customWidth="1"/>
    <col min="11526" max="11526" width="16.5" style="45" customWidth="1"/>
    <col min="11527" max="11527" width="13" style="45" customWidth="1"/>
    <col min="11528" max="11528" width="9.625" style="45" customWidth="1"/>
    <col min="11529" max="11529" width="17.125" style="45" customWidth="1"/>
    <col min="11530" max="11530" width="11.375" style="45" customWidth="1"/>
    <col min="11531" max="11531" width="15" style="45" customWidth="1"/>
    <col min="11532" max="11532" width="10.625" style="45" customWidth="1"/>
    <col min="11533" max="11533" width="9" style="45" customWidth="1"/>
    <col min="11534" max="11776" width="9" style="45"/>
    <col min="11777" max="11777" width="0.5" style="45" customWidth="1"/>
    <col min="11778" max="11778" width="10.5" style="45" customWidth="1"/>
    <col min="11779" max="11779" width="43.625" style="45" customWidth="1"/>
    <col min="11780" max="11780" width="37.25" style="45" customWidth="1"/>
    <col min="11781" max="11781" width="36" style="45" customWidth="1"/>
    <col min="11782" max="11782" width="16.5" style="45" customWidth="1"/>
    <col min="11783" max="11783" width="13" style="45" customWidth="1"/>
    <col min="11784" max="11784" width="9.625" style="45" customWidth="1"/>
    <col min="11785" max="11785" width="17.125" style="45" customWidth="1"/>
    <col min="11786" max="11786" width="11.375" style="45" customWidth="1"/>
    <col min="11787" max="11787" width="15" style="45" customWidth="1"/>
    <col min="11788" max="11788" width="10.625" style="45" customWidth="1"/>
    <col min="11789" max="11789" width="9" style="45" customWidth="1"/>
    <col min="11790" max="12032" width="9" style="45"/>
    <col min="12033" max="12033" width="0.5" style="45" customWidth="1"/>
    <col min="12034" max="12034" width="10.5" style="45" customWidth="1"/>
    <col min="12035" max="12035" width="43.625" style="45" customWidth="1"/>
    <col min="12036" max="12036" width="37.25" style="45" customWidth="1"/>
    <col min="12037" max="12037" width="36" style="45" customWidth="1"/>
    <col min="12038" max="12038" width="16.5" style="45" customWidth="1"/>
    <col min="12039" max="12039" width="13" style="45" customWidth="1"/>
    <col min="12040" max="12040" width="9.625" style="45" customWidth="1"/>
    <col min="12041" max="12041" width="17.125" style="45" customWidth="1"/>
    <col min="12042" max="12042" width="11.375" style="45" customWidth="1"/>
    <col min="12043" max="12043" width="15" style="45" customWidth="1"/>
    <col min="12044" max="12044" width="10.625" style="45" customWidth="1"/>
    <col min="12045" max="12045" width="9" style="45" customWidth="1"/>
    <col min="12046" max="12288" width="9" style="45"/>
    <col min="12289" max="12289" width="0.5" style="45" customWidth="1"/>
    <col min="12290" max="12290" width="10.5" style="45" customWidth="1"/>
    <col min="12291" max="12291" width="43.625" style="45" customWidth="1"/>
    <col min="12292" max="12292" width="37.25" style="45" customWidth="1"/>
    <col min="12293" max="12293" width="36" style="45" customWidth="1"/>
    <col min="12294" max="12294" width="16.5" style="45" customWidth="1"/>
    <col min="12295" max="12295" width="13" style="45" customWidth="1"/>
    <col min="12296" max="12296" width="9.625" style="45" customWidth="1"/>
    <col min="12297" max="12297" width="17.125" style="45" customWidth="1"/>
    <col min="12298" max="12298" width="11.375" style="45" customWidth="1"/>
    <col min="12299" max="12299" width="15" style="45" customWidth="1"/>
    <col min="12300" max="12300" width="10.625" style="45" customWidth="1"/>
    <col min="12301" max="12301" width="9" style="45" customWidth="1"/>
    <col min="12302" max="12544" width="9" style="45"/>
    <col min="12545" max="12545" width="0.5" style="45" customWidth="1"/>
    <col min="12546" max="12546" width="10.5" style="45" customWidth="1"/>
    <col min="12547" max="12547" width="43.625" style="45" customWidth="1"/>
    <col min="12548" max="12548" width="37.25" style="45" customWidth="1"/>
    <col min="12549" max="12549" width="36" style="45" customWidth="1"/>
    <col min="12550" max="12550" width="16.5" style="45" customWidth="1"/>
    <col min="12551" max="12551" width="13" style="45" customWidth="1"/>
    <col min="12552" max="12552" width="9.625" style="45" customWidth="1"/>
    <col min="12553" max="12553" width="17.125" style="45" customWidth="1"/>
    <col min="12554" max="12554" width="11.375" style="45" customWidth="1"/>
    <col min="12555" max="12555" width="15" style="45" customWidth="1"/>
    <col min="12556" max="12556" width="10.625" style="45" customWidth="1"/>
    <col min="12557" max="12557" width="9" style="45" customWidth="1"/>
    <col min="12558" max="12800" width="9" style="45"/>
    <col min="12801" max="12801" width="0.5" style="45" customWidth="1"/>
    <col min="12802" max="12802" width="10.5" style="45" customWidth="1"/>
    <col min="12803" max="12803" width="43.625" style="45" customWidth="1"/>
    <col min="12804" max="12804" width="37.25" style="45" customWidth="1"/>
    <col min="12805" max="12805" width="36" style="45" customWidth="1"/>
    <col min="12806" max="12806" width="16.5" style="45" customWidth="1"/>
    <col min="12807" max="12807" width="13" style="45" customWidth="1"/>
    <col min="12808" max="12808" width="9.625" style="45" customWidth="1"/>
    <col min="12809" max="12809" width="17.125" style="45" customWidth="1"/>
    <col min="12810" max="12810" width="11.375" style="45" customWidth="1"/>
    <col min="12811" max="12811" width="15" style="45" customWidth="1"/>
    <col min="12812" max="12812" width="10.625" style="45" customWidth="1"/>
    <col min="12813" max="12813" width="9" style="45" customWidth="1"/>
    <col min="12814" max="13056" width="9" style="45"/>
    <col min="13057" max="13057" width="0.5" style="45" customWidth="1"/>
    <col min="13058" max="13058" width="10.5" style="45" customWidth="1"/>
    <col min="13059" max="13059" width="43.625" style="45" customWidth="1"/>
    <col min="13060" max="13060" width="37.25" style="45" customWidth="1"/>
    <col min="13061" max="13061" width="36" style="45" customWidth="1"/>
    <col min="13062" max="13062" width="16.5" style="45" customWidth="1"/>
    <col min="13063" max="13063" width="13" style="45" customWidth="1"/>
    <col min="13064" max="13064" width="9.625" style="45" customWidth="1"/>
    <col min="13065" max="13065" width="17.125" style="45" customWidth="1"/>
    <col min="13066" max="13066" width="11.375" style="45" customWidth="1"/>
    <col min="13067" max="13067" width="15" style="45" customWidth="1"/>
    <col min="13068" max="13068" width="10.625" style="45" customWidth="1"/>
    <col min="13069" max="13069" width="9" style="45" customWidth="1"/>
    <col min="13070" max="13312" width="9" style="45"/>
    <col min="13313" max="13313" width="0.5" style="45" customWidth="1"/>
    <col min="13314" max="13314" width="10.5" style="45" customWidth="1"/>
    <col min="13315" max="13315" width="43.625" style="45" customWidth="1"/>
    <col min="13316" max="13316" width="37.25" style="45" customWidth="1"/>
    <col min="13317" max="13317" width="36" style="45" customWidth="1"/>
    <col min="13318" max="13318" width="16.5" style="45" customWidth="1"/>
    <col min="13319" max="13319" width="13" style="45" customWidth="1"/>
    <col min="13320" max="13320" width="9.625" style="45" customWidth="1"/>
    <col min="13321" max="13321" width="17.125" style="45" customWidth="1"/>
    <col min="13322" max="13322" width="11.375" style="45" customWidth="1"/>
    <col min="13323" max="13323" width="15" style="45" customWidth="1"/>
    <col min="13324" max="13324" width="10.625" style="45" customWidth="1"/>
    <col min="13325" max="13325" width="9" style="45" customWidth="1"/>
    <col min="13326" max="13568" width="9" style="45"/>
    <col min="13569" max="13569" width="0.5" style="45" customWidth="1"/>
    <col min="13570" max="13570" width="10.5" style="45" customWidth="1"/>
    <col min="13571" max="13571" width="43.625" style="45" customWidth="1"/>
    <col min="13572" max="13572" width="37.25" style="45" customWidth="1"/>
    <col min="13573" max="13573" width="36" style="45" customWidth="1"/>
    <col min="13574" max="13574" width="16.5" style="45" customWidth="1"/>
    <col min="13575" max="13575" width="13" style="45" customWidth="1"/>
    <col min="13576" max="13576" width="9.625" style="45" customWidth="1"/>
    <col min="13577" max="13577" width="17.125" style="45" customWidth="1"/>
    <col min="13578" max="13578" width="11.375" style="45" customWidth="1"/>
    <col min="13579" max="13579" width="15" style="45" customWidth="1"/>
    <col min="13580" max="13580" width="10.625" style="45" customWidth="1"/>
    <col min="13581" max="13581" width="9" style="45" customWidth="1"/>
    <col min="13582" max="13824" width="9" style="45"/>
    <col min="13825" max="13825" width="0.5" style="45" customWidth="1"/>
    <col min="13826" max="13826" width="10.5" style="45" customWidth="1"/>
    <col min="13827" max="13827" width="43.625" style="45" customWidth="1"/>
    <col min="13828" max="13828" width="37.25" style="45" customWidth="1"/>
    <col min="13829" max="13829" width="36" style="45" customWidth="1"/>
    <col min="13830" max="13830" width="16.5" style="45" customWidth="1"/>
    <col min="13831" max="13831" width="13" style="45" customWidth="1"/>
    <col min="13832" max="13832" width="9.625" style="45" customWidth="1"/>
    <col min="13833" max="13833" width="17.125" style="45" customWidth="1"/>
    <col min="13834" max="13834" width="11.375" style="45" customWidth="1"/>
    <col min="13835" max="13835" width="15" style="45" customWidth="1"/>
    <col min="13836" max="13836" width="10.625" style="45" customWidth="1"/>
    <col min="13837" max="13837" width="9" style="45" customWidth="1"/>
    <col min="13838" max="14080" width="9" style="45"/>
    <col min="14081" max="14081" width="0.5" style="45" customWidth="1"/>
    <col min="14082" max="14082" width="10.5" style="45" customWidth="1"/>
    <col min="14083" max="14083" width="43.625" style="45" customWidth="1"/>
    <col min="14084" max="14084" width="37.25" style="45" customWidth="1"/>
    <col min="14085" max="14085" width="36" style="45" customWidth="1"/>
    <col min="14086" max="14086" width="16.5" style="45" customWidth="1"/>
    <col min="14087" max="14087" width="13" style="45" customWidth="1"/>
    <col min="14088" max="14088" width="9.625" style="45" customWidth="1"/>
    <col min="14089" max="14089" width="17.125" style="45" customWidth="1"/>
    <col min="14090" max="14090" width="11.375" style="45" customWidth="1"/>
    <col min="14091" max="14091" width="15" style="45" customWidth="1"/>
    <col min="14092" max="14092" width="10.625" style="45" customWidth="1"/>
    <col min="14093" max="14093" width="9" style="45" customWidth="1"/>
    <col min="14094" max="14336" width="9" style="45"/>
    <col min="14337" max="14337" width="0.5" style="45" customWidth="1"/>
    <col min="14338" max="14338" width="10.5" style="45" customWidth="1"/>
    <col min="14339" max="14339" width="43.625" style="45" customWidth="1"/>
    <col min="14340" max="14340" width="37.25" style="45" customWidth="1"/>
    <col min="14341" max="14341" width="36" style="45" customWidth="1"/>
    <col min="14342" max="14342" width="16.5" style="45" customWidth="1"/>
    <col min="14343" max="14343" width="13" style="45" customWidth="1"/>
    <col min="14344" max="14344" width="9.625" style="45" customWidth="1"/>
    <col min="14345" max="14345" width="17.125" style="45" customWidth="1"/>
    <col min="14346" max="14346" width="11.375" style="45" customWidth="1"/>
    <col min="14347" max="14347" width="15" style="45" customWidth="1"/>
    <col min="14348" max="14348" width="10.625" style="45" customWidth="1"/>
    <col min="14349" max="14349" width="9" style="45" customWidth="1"/>
    <col min="14350" max="14592" width="9" style="45"/>
    <col min="14593" max="14593" width="0.5" style="45" customWidth="1"/>
    <col min="14594" max="14594" width="10.5" style="45" customWidth="1"/>
    <col min="14595" max="14595" width="43.625" style="45" customWidth="1"/>
    <col min="14596" max="14596" width="37.25" style="45" customWidth="1"/>
    <col min="14597" max="14597" width="36" style="45" customWidth="1"/>
    <col min="14598" max="14598" width="16.5" style="45" customWidth="1"/>
    <col min="14599" max="14599" width="13" style="45" customWidth="1"/>
    <col min="14600" max="14600" width="9.625" style="45" customWidth="1"/>
    <col min="14601" max="14601" width="17.125" style="45" customWidth="1"/>
    <col min="14602" max="14602" width="11.375" style="45" customWidth="1"/>
    <col min="14603" max="14603" width="15" style="45" customWidth="1"/>
    <col min="14604" max="14604" width="10.625" style="45" customWidth="1"/>
    <col min="14605" max="14605" width="9" style="45" customWidth="1"/>
    <col min="14606" max="14848" width="9" style="45"/>
    <col min="14849" max="14849" width="0.5" style="45" customWidth="1"/>
    <col min="14850" max="14850" width="10.5" style="45" customWidth="1"/>
    <col min="14851" max="14851" width="43.625" style="45" customWidth="1"/>
    <col min="14852" max="14852" width="37.25" style="45" customWidth="1"/>
    <col min="14853" max="14853" width="36" style="45" customWidth="1"/>
    <col min="14854" max="14854" width="16.5" style="45" customWidth="1"/>
    <col min="14855" max="14855" width="13" style="45" customWidth="1"/>
    <col min="14856" max="14856" width="9.625" style="45" customWidth="1"/>
    <col min="14857" max="14857" width="17.125" style="45" customWidth="1"/>
    <col min="14858" max="14858" width="11.375" style="45" customWidth="1"/>
    <col min="14859" max="14859" width="15" style="45" customWidth="1"/>
    <col min="14860" max="14860" width="10.625" style="45" customWidth="1"/>
    <col min="14861" max="14861" width="9" style="45" customWidth="1"/>
    <col min="14862" max="15104" width="9" style="45"/>
    <col min="15105" max="15105" width="0.5" style="45" customWidth="1"/>
    <col min="15106" max="15106" width="10.5" style="45" customWidth="1"/>
    <col min="15107" max="15107" width="43.625" style="45" customWidth="1"/>
    <col min="15108" max="15108" width="37.25" style="45" customWidth="1"/>
    <col min="15109" max="15109" width="36" style="45" customWidth="1"/>
    <col min="15110" max="15110" width="16.5" style="45" customWidth="1"/>
    <col min="15111" max="15111" width="13" style="45" customWidth="1"/>
    <col min="15112" max="15112" width="9.625" style="45" customWidth="1"/>
    <col min="15113" max="15113" width="17.125" style="45" customWidth="1"/>
    <col min="15114" max="15114" width="11.375" style="45" customWidth="1"/>
    <col min="15115" max="15115" width="15" style="45" customWidth="1"/>
    <col min="15116" max="15116" width="10.625" style="45" customWidth="1"/>
    <col min="15117" max="15117" width="9" style="45" customWidth="1"/>
    <col min="15118" max="15360" width="9" style="45"/>
    <col min="15361" max="15361" width="0.5" style="45" customWidth="1"/>
    <col min="15362" max="15362" width="10.5" style="45" customWidth="1"/>
    <col min="15363" max="15363" width="43.625" style="45" customWidth="1"/>
    <col min="15364" max="15364" width="37.25" style="45" customWidth="1"/>
    <col min="15365" max="15365" width="36" style="45" customWidth="1"/>
    <col min="15366" max="15366" width="16.5" style="45" customWidth="1"/>
    <col min="15367" max="15367" width="13" style="45" customWidth="1"/>
    <col min="15368" max="15368" width="9.625" style="45" customWidth="1"/>
    <col min="15369" max="15369" width="17.125" style="45" customWidth="1"/>
    <col min="15370" max="15370" width="11.375" style="45" customWidth="1"/>
    <col min="15371" max="15371" width="15" style="45" customWidth="1"/>
    <col min="15372" max="15372" width="10.625" style="45" customWidth="1"/>
    <col min="15373" max="15373" width="9" style="45" customWidth="1"/>
    <col min="15374" max="15616" width="9" style="45"/>
    <col min="15617" max="15617" width="0.5" style="45" customWidth="1"/>
    <col min="15618" max="15618" width="10.5" style="45" customWidth="1"/>
    <col min="15619" max="15619" width="43.625" style="45" customWidth="1"/>
    <col min="15620" max="15620" width="37.25" style="45" customWidth="1"/>
    <col min="15621" max="15621" width="36" style="45" customWidth="1"/>
    <col min="15622" max="15622" width="16.5" style="45" customWidth="1"/>
    <col min="15623" max="15623" width="13" style="45" customWidth="1"/>
    <col min="15624" max="15624" width="9.625" style="45" customWidth="1"/>
    <col min="15625" max="15625" width="17.125" style="45" customWidth="1"/>
    <col min="15626" max="15626" width="11.375" style="45" customWidth="1"/>
    <col min="15627" max="15627" width="15" style="45" customWidth="1"/>
    <col min="15628" max="15628" width="10.625" style="45" customWidth="1"/>
    <col min="15629" max="15629" width="9" style="45" customWidth="1"/>
    <col min="15630" max="15872" width="9" style="45"/>
    <col min="15873" max="15873" width="0.5" style="45" customWidth="1"/>
    <col min="15874" max="15874" width="10.5" style="45" customWidth="1"/>
    <col min="15875" max="15875" width="43.625" style="45" customWidth="1"/>
    <col min="15876" max="15876" width="37.25" style="45" customWidth="1"/>
    <col min="15877" max="15877" width="36" style="45" customWidth="1"/>
    <col min="15878" max="15878" width="16.5" style="45" customWidth="1"/>
    <col min="15879" max="15879" width="13" style="45" customWidth="1"/>
    <col min="15880" max="15880" width="9.625" style="45" customWidth="1"/>
    <col min="15881" max="15881" width="17.125" style="45" customWidth="1"/>
    <col min="15882" max="15882" width="11.375" style="45" customWidth="1"/>
    <col min="15883" max="15883" width="15" style="45" customWidth="1"/>
    <col min="15884" max="15884" width="10.625" style="45" customWidth="1"/>
    <col min="15885" max="15885" width="9" style="45" customWidth="1"/>
    <col min="15886" max="16128" width="9" style="45"/>
    <col min="16129" max="16129" width="0.5" style="45" customWidth="1"/>
    <col min="16130" max="16130" width="10.5" style="45" customWidth="1"/>
    <col min="16131" max="16131" width="43.625" style="45" customWidth="1"/>
    <col min="16132" max="16132" width="37.25" style="45" customWidth="1"/>
    <col min="16133" max="16133" width="36" style="45" customWidth="1"/>
    <col min="16134" max="16134" width="16.5" style="45" customWidth="1"/>
    <col min="16135" max="16135" width="13" style="45" customWidth="1"/>
    <col min="16136" max="16136" width="9.625" style="45" customWidth="1"/>
    <col min="16137" max="16137" width="17.125" style="45" customWidth="1"/>
    <col min="16138" max="16138" width="11.375" style="45" customWidth="1"/>
    <col min="16139" max="16139" width="15" style="45" customWidth="1"/>
    <col min="16140" max="16140" width="10.625" style="45" customWidth="1"/>
    <col min="16141" max="16141" width="9" style="45" customWidth="1"/>
    <col min="16142" max="16384" width="9" style="45"/>
  </cols>
  <sheetData>
    <row r="1" spans="1:16141">
      <c r="A1" s="368" t="s">
        <v>59</v>
      </c>
      <c r="B1" s="368"/>
      <c r="C1" s="368"/>
      <c r="D1" s="368"/>
      <c r="E1" s="368"/>
      <c r="F1" s="369"/>
      <c r="G1" s="369"/>
      <c r="H1" s="358"/>
      <c r="I1" s="57"/>
      <c r="J1" s="358" t="s">
        <v>60</v>
      </c>
      <c r="K1" s="358"/>
      <c r="L1" s="358"/>
      <c r="M1" s="358"/>
      <c r="N1" s="370"/>
    </row>
    <row r="2" spans="1:16141" s="44" customFormat="1">
      <c r="A2" s="371" t="s">
        <v>58</v>
      </c>
      <c r="B2" s="372"/>
      <c r="C2" s="372"/>
      <c r="D2" s="373"/>
      <c r="E2" s="362"/>
      <c r="F2" s="363"/>
      <c r="G2" s="363"/>
      <c r="H2" s="363"/>
      <c r="I2" s="363"/>
      <c r="J2" s="363"/>
      <c r="K2" s="363"/>
      <c r="L2" s="363"/>
      <c r="M2" s="363"/>
      <c r="N2" s="364"/>
    </row>
    <row r="3" spans="1:16141" s="44" customFormat="1">
      <c r="A3" s="372"/>
      <c r="B3" s="372"/>
      <c r="C3" s="372"/>
      <c r="D3" s="373"/>
      <c r="E3" s="365"/>
      <c r="F3" s="366"/>
      <c r="G3" s="366"/>
      <c r="H3" s="366"/>
      <c r="I3" s="366"/>
      <c r="J3" s="366"/>
      <c r="K3" s="366"/>
      <c r="L3" s="366"/>
      <c r="M3" s="366"/>
      <c r="N3" s="367"/>
    </row>
    <row r="4" spans="1:16141">
      <c r="A4" s="358" t="s">
        <v>59</v>
      </c>
      <c r="B4" s="359"/>
      <c r="C4" s="359"/>
      <c r="D4" s="359"/>
      <c r="E4" s="359"/>
      <c r="F4" s="359"/>
      <c r="G4" s="359"/>
      <c r="H4" s="359"/>
      <c r="I4" s="359"/>
      <c r="J4" s="359"/>
      <c r="K4" s="358" t="s">
        <v>60</v>
      </c>
      <c r="L4" s="360"/>
      <c r="M4" s="360"/>
      <c r="N4" s="361"/>
    </row>
    <row r="5" spans="1:16141" s="68" customFormat="1" ht="60" customHeight="1">
      <c r="A5" s="98" t="s">
        <v>61</v>
      </c>
      <c r="B5" s="97" t="s">
        <v>62</v>
      </c>
      <c r="C5" s="97" t="s">
        <v>265</v>
      </c>
      <c r="D5" s="97" t="s">
        <v>63</v>
      </c>
      <c r="E5" s="97" t="s">
        <v>64</v>
      </c>
      <c r="F5" s="97" t="s">
        <v>65</v>
      </c>
      <c r="G5" s="101" t="s">
        <v>271</v>
      </c>
      <c r="H5" s="101" t="s">
        <v>267</v>
      </c>
      <c r="I5" s="101" t="s">
        <v>66</v>
      </c>
      <c r="J5" s="97" t="s">
        <v>67</v>
      </c>
      <c r="K5" s="97" t="s">
        <v>68</v>
      </c>
      <c r="L5" s="97" t="s">
        <v>69</v>
      </c>
      <c r="M5" s="97" t="s">
        <v>70</v>
      </c>
      <c r="N5" s="97" t="s">
        <v>71</v>
      </c>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c r="IW5" s="58"/>
      <c r="IX5" s="58"/>
      <c r="IY5" s="58"/>
      <c r="IZ5" s="58"/>
      <c r="JA5" s="58"/>
      <c r="JB5" s="58"/>
      <c r="JC5" s="58"/>
      <c r="JD5" s="58"/>
      <c r="JE5" s="58"/>
      <c r="JF5" s="58"/>
      <c r="JG5" s="58"/>
      <c r="JH5" s="58"/>
      <c r="JI5" s="58"/>
      <c r="JJ5" s="58"/>
      <c r="JK5" s="58"/>
      <c r="JL5" s="58"/>
      <c r="JM5" s="58"/>
      <c r="JN5" s="58"/>
      <c r="JO5" s="58"/>
      <c r="JP5" s="58"/>
      <c r="JQ5" s="58"/>
      <c r="JR5" s="58"/>
      <c r="JS5" s="58"/>
      <c r="JT5" s="58"/>
      <c r="JU5" s="58"/>
      <c r="JV5" s="58"/>
      <c r="JW5" s="58"/>
      <c r="JX5" s="58"/>
      <c r="JY5" s="58"/>
      <c r="JZ5" s="58"/>
      <c r="KA5" s="58"/>
      <c r="KB5" s="58"/>
      <c r="KC5" s="58"/>
      <c r="KD5" s="58"/>
      <c r="KE5" s="58"/>
      <c r="KF5" s="58"/>
      <c r="KG5" s="58"/>
      <c r="KH5" s="58"/>
      <c r="KI5" s="58"/>
      <c r="KJ5" s="58"/>
      <c r="KK5" s="58"/>
      <c r="KL5" s="58"/>
      <c r="KM5" s="58"/>
      <c r="KN5" s="58"/>
      <c r="KO5" s="58"/>
      <c r="KP5" s="58"/>
      <c r="KQ5" s="58"/>
      <c r="KR5" s="58"/>
      <c r="KS5" s="58"/>
      <c r="KT5" s="58"/>
      <c r="KU5" s="58"/>
      <c r="KV5" s="58"/>
      <c r="KW5" s="58"/>
      <c r="KX5" s="58"/>
      <c r="KY5" s="58"/>
      <c r="KZ5" s="58"/>
      <c r="LA5" s="58"/>
      <c r="LB5" s="58"/>
      <c r="LC5" s="58"/>
      <c r="LD5" s="58"/>
      <c r="LE5" s="58"/>
      <c r="LF5" s="58"/>
      <c r="LG5" s="58"/>
      <c r="LH5" s="58"/>
      <c r="LI5" s="58"/>
      <c r="LJ5" s="58"/>
      <c r="LK5" s="58"/>
      <c r="LL5" s="58"/>
      <c r="LM5" s="58"/>
      <c r="LN5" s="58"/>
      <c r="LO5" s="58"/>
      <c r="LP5" s="58"/>
      <c r="LQ5" s="58"/>
      <c r="LR5" s="58"/>
      <c r="LS5" s="58"/>
      <c r="LT5" s="58"/>
      <c r="LU5" s="58"/>
      <c r="LV5" s="58"/>
      <c r="LW5" s="58"/>
      <c r="LX5" s="58"/>
      <c r="LY5" s="58"/>
      <c r="LZ5" s="58"/>
      <c r="MA5" s="58"/>
      <c r="MB5" s="58"/>
      <c r="MC5" s="58"/>
      <c r="MD5" s="58"/>
      <c r="ME5" s="58"/>
      <c r="MF5" s="58"/>
      <c r="MG5" s="58"/>
      <c r="MH5" s="58"/>
      <c r="MI5" s="58"/>
      <c r="MJ5" s="58"/>
      <c r="MK5" s="58"/>
      <c r="ML5" s="58"/>
      <c r="MM5" s="58"/>
      <c r="MN5" s="58"/>
      <c r="MO5" s="58"/>
      <c r="MP5" s="58"/>
      <c r="MQ5" s="58"/>
      <c r="MR5" s="58"/>
      <c r="MS5" s="58"/>
      <c r="MT5" s="58"/>
      <c r="MU5" s="58"/>
      <c r="MV5" s="58"/>
      <c r="MW5" s="58"/>
      <c r="MX5" s="58"/>
      <c r="MY5" s="58"/>
      <c r="MZ5" s="58"/>
      <c r="NA5" s="58"/>
      <c r="NB5" s="58"/>
      <c r="NC5" s="58"/>
      <c r="ND5" s="58"/>
      <c r="NE5" s="58"/>
      <c r="NF5" s="58"/>
      <c r="NG5" s="58"/>
      <c r="NH5" s="58"/>
      <c r="NI5" s="58"/>
      <c r="NJ5" s="58"/>
      <c r="NK5" s="58"/>
      <c r="NL5" s="58"/>
      <c r="NM5" s="58"/>
      <c r="NN5" s="58"/>
      <c r="NO5" s="58"/>
      <c r="NP5" s="58"/>
      <c r="NQ5" s="58"/>
      <c r="NR5" s="58"/>
      <c r="NS5" s="58"/>
      <c r="NT5" s="58"/>
      <c r="NU5" s="58"/>
      <c r="NV5" s="58"/>
      <c r="NW5" s="58"/>
      <c r="NX5" s="58"/>
      <c r="NY5" s="58"/>
      <c r="NZ5" s="58"/>
      <c r="OA5" s="58"/>
      <c r="OB5" s="58"/>
      <c r="OC5" s="58"/>
      <c r="OD5" s="58"/>
      <c r="OE5" s="58"/>
      <c r="OF5" s="58"/>
      <c r="OG5" s="58"/>
      <c r="OH5" s="58"/>
      <c r="OI5" s="58"/>
      <c r="OJ5" s="58"/>
      <c r="OK5" s="58"/>
      <c r="OL5" s="58"/>
      <c r="OM5" s="58"/>
      <c r="ON5" s="58"/>
      <c r="OO5" s="58"/>
      <c r="OP5" s="58"/>
      <c r="OQ5" s="58"/>
      <c r="OR5" s="58"/>
      <c r="OS5" s="58"/>
      <c r="OT5" s="58"/>
      <c r="OU5" s="58"/>
      <c r="OV5" s="58"/>
      <c r="OW5" s="58"/>
      <c r="OX5" s="58"/>
      <c r="OY5" s="58"/>
      <c r="OZ5" s="58"/>
      <c r="PA5" s="58"/>
      <c r="PB5" s="58"/>
      <c r="PC5" s="58"/>
      <c r="PD5" s="58"/>
      <c r="PE5" s="58"/>
      <c r="PF5" s="58"/>
      <c r="PG5" s="58"/>
      <c r="PH5" s="58"/>
      <c r="PI5" s="58"/>
      <c r="PJ5" s="58"/>
      <c r="PK5" s="58"/>
      <c r="PL5" s="58"/>
      <c r="PM5" s="58"/>
      <c r="PN5" s="58"/>
      <c r="PO5" s="58"/>
      <c r="PP5" s="58"/>
      <c r="PQ5" s="58"/>
      <c r="PR5" s="58"/>
      <c r="PS5" s="58"/>
      <c r="PT5" s="58"/>
      <c r="PU5" s="58"/>
      <c r="PV5" s="58"/>
      <c r="PW5" s="58"/>
      <c r="PX5" s="58"/>
      <c r="PY5" s="58"/>
      <c r="PZ5" s="58"/>
      <c r="QA5" s="58"/>
      <c r="QB5" s="58"/>
      <c r="QC5" s="58"/>
      <c r="QD5" s="58"/>
      <c r="QE5" s="58"/>
      <c r="QF5" s="58"/>
      <c r="QG5" s="58"/>
      <c r="QH5" s="58"/>
      <c r="QI5" s="58"/>
      <c r="QJ5" s="58"/>
      <c r="QK5" s="58"/>
      <c r="QL5" s="58"/>
      <c r="QM5" s="58"/>
      <c r="QN5" s="58"/>
      <c r="QO5" s="58"/>
      <c r="QP5" s="58"/>
      <c r="QQ5" s="58"/>
      <c r="QR5" s="58"/>
      <c r="QS5" s="58"/>
      <c r="QT5" s="58"/>
      <c r="QU5" s="58"/>
      <c r="QV5" s="58"/>
      <c r="QW5" s="58"/>
      <c r="QX5" s="58"/>
      <c r="QY5" s="58"/>
      <c r="QZ5" s="58"/>
      <c r="RA5" s="58"/>
      <c r="RB5" s="58"/>
      <c r="RC5" s="58"/>
      <c r="RD5" s="58"/>
      <c r="RE5" s="58"/>
      <c r="RF5" s="58"/>
      <c r="RG5" s="58"/>
      <c r="RH5" s="58"/>
      <c r="RI5" s="58"/>
      <c r="RJ5" s="58"/>
      <c r="RK5" s="58"/>
      <c r="RL5" s="58"/>
      <c r="RM5" s="58"/>
      <c r="RN5" s="58"/>
      <c r="RO5" s="58"/>
      <c r="RP5" s="58"/>
      <c r="RQ5" s="58"/>
      <c r="RR5" s="58"/>
      <c r="RS5" s="58"/>
      <c r="RT5" s="58"/>
      <c r="RU5" s="58"/>
      <c r="RV5" s="58"/>
      <c r="RW5" s="58"/>
      <c r="RX5" s="58"/>
      <c r="RY5" s="58"/>
      <c r="RZ5" s="58"/>
      <c r="SA5" s="58"/>
      <c r="SB5" s="58"/>
      <c r="SC5" s="58"/>
      <c r="SD5" s="58"/>
      <c r="SE5" s="58"/>
      <c r="SF5" s="58"/>
      <c r="SG5" s="58"/>
      <c r="SH5" s="58"/>
      <c r="SI5" s="58"/>
      <c r="SJ5" s="58"/>
      <c r="SK5" s="58"/>
      <c r="SL5" s="58"/>
      <c r="SM5" s="58"/>
      <c r="SN5" s="58"/>
      <c r="SO5" s="58"/>
      <c r="SP5" s="58"/>
      <c r="SQ5" s="58"/>
      <c r="SR5" s="58"/>
      <c r="SS5" s="58"/>
      <c r="ST5" s="58"/>
      <c r="SU5" s="58"/>
      <c r="SV5" s="58"/>
      <c r="SW5" s="58"/>
      <c r="SX5" s="58"/>
      <c r="SY5" s="58"/>
      <c r="SZ5" s="58"/>
      <c r="TA5" s="58"/>
      <c r="TB5" s="58"/>
      <c r="TC5" s="58"/>
      <c r="TD5" s="58"/>
      <c r="TE5" s="58"/>
      <c r="TF5" s="58"/>
      <c r="TG5" s="58"/>
      <c r="TH5" s="58"/>
      <c r="TI5" s="58"/>
      <c r="TJ5" s="58"/>
      <c r="TK5" s="58"/>
      <c r="TL5" s="58"/>
      <c r="TM5" s="58"/>
      <c r="TN5" s="58"/>
      <c r="TO5" s="58"/>
      <c r="TP5" s="58"/>
      <c r="TQ5" s="58"/>
      <c r="TR5" s="58"/>
      <c r="TS5" s="58"/>
      <c r="TT5" s="58"/>
      <c r="TU5" s="58"/>
      <c r="TV5" s="58"/>
      <c r="TW5" s="58"/>
      <c r="TX5" s="58"/>
      <c r="TY5" s="58"/>
      <c r="TZ5" s="58"/>
      <c r="UA5" s="58"/>
      <c r="UB5" s="58"/>
      <c r="UC5" s="58"/>
      <c r="UD5" s="58"/>
      <c r="UE5" s="58"/>
      <c r="UF5" s="58"/>
      <c r="UG5" s="58"/>
      <c r="UH5" s="58"/>
      <c r="UI5" s="58"/>
      <c r="UJ5" s="58"/>
      <c r="UK5" s="58"/>
      <c r="UL5" s="58"/>
      <c r="UM5" s="58"/>
      <c r="UN5" s="58"/>
      <c r="UO5" s="58"/>
      <c r="UP5" s="58"/>
      <c r="UQ5" s="58"/>
      <c r="UR5" s="58"/>
      <c r="US5" s="58"/>
      <c r="UT5" s="58"/>
      <c r="UU5" s="58"/>
      <c r="UV5" s="58"/>
      <c r="UW5" s="58"/>
      <c r="UX5" s="58"/>
      <c r="UY5" s="58"/>
      <c r="UZ5" s="58"/>
      <c r="VA5" s="58"/>
      <c r="VB5" s="58"/>
      <c r="VC5" s="58"/>
      <c r="VD5" s="58"/>
      <c r="VE5" s="58"/>
      <c r="VF5" s="58"/>
      <c r="VG5" s="58"/>
      <c r="VH5" s="58"/>
      <c r="VI5" s="58"/>
      <c r="VJ5" s="58"/>
      <c r="VK5" s="58"/>
      <c r="VL5" s="58"/>
      <c r="VM5" s="58"/>
      <c r="VN5" s="58"/>
      <c r="VO5" s="58"/>
      <c r="VP5" s="58"/>
      <c r="VQ5" s="58"/>
      <c r="VR5" s="58"/>
      <c r="VS5" s="58"/>
      <c r="VT5" s="58"/>
      <c r="VU5" s="58"/>
      <c r="VV5" s="58"/>
      <c r="VW5" s="58"/>
      <c r="VX5" s="58"/>
      <c r="VY5" s="58"/>
      <c r="VZ5" s="58"/>
      <c r="WA5" s="58"/>
      <c r="WB5" s="58"/>
      <c r="WC5" s="58"/>
      <c r="WD5" s="58"/>
      <c r="WE5" s="58"/>
      <c r="WF5" s="58"/>
      <c r="WG5" s="58"/>
      <c r="WH5" s="58"/>
      <c r="WI5" s="58"/>
      <c r="WJ5" s="58"/>
      <c r="WK5" s="58"/>
      <c r="WL5" s="58"/>
      <c r="WM5" s="58"/>
      <c r="WN5" s="58"/>
      <c r="WO5" s="58"/>
      <c r="WP5" s="58"/>
      <c r="WQ5" s="58"/>
      <c r="WR5" s="58"/>
      <c r="WS5" s="58"/>
      <c r="WT5" s="58"/>
      <c r="WU5" s="58"/>
      <c r="WV5" s="58"/>
      <c r="WW5" s="58"/>
      <c r="WX5" s="58"/>
      <c r="WY5" s="58"/>
      <c r="WZ5" s="58"/>
      <c r="XA5" s="58"/>
      <c r="XB5" s="58"/>
      <c r="XC5" s="58"/>
      <c r="XD5" s="58"/>
      <c r="XE5" s="58"/>
      <c r="XF5" s="58"/>
      <c r="XG5" s="58"/>
      <c r="XH5" s="58"/>
      <c r="XI5" s="58"/>
      <c r="XJ5" s="58"/>
      <c r="XK5" s="58"/>
      <c r="XL5" s="58"/>
      <c r="XM5" s="58"/>
      <c r="XN5" s="58"/>
      <c r="XO5" s="58"/>
      <c r="XP5" s="58"/>
      <c r="XQ5" s="58"/>
      <c r="XR5" s="58"/>
      <c r="XS5" s="58"/>
      <c r="XT5" s="58"/>
      <c r="XU5" s="58"/>
      <c r="XV5" s="58"/>
      <c r="XW5" s="58"/>
      <c r="XX5" s="58"/>
      <c r="XY5" s="58"/>
      <c r="XZ5" s="58"/>
      <c r="YA5" s="58"/>
      <c r="YB5" s="58"/>
      <c r="YC5" s="58"/>
      <c r="YD5" s="58"/>
      <c r="YE5" s="58"/>
      <c r="YF5" s="58"/>
      <c r="YG5" s="58"/>
      <c r="YH5" s="58"/>
      <c r="YI5" s="58"/>
      <c r="YJ5" s="58"/>
      <c r="YK5" s="58"/>
      <c r="YL5" s="58"/>
      <c r="YM5" s="58"/>
      <c r="YN5" s="58"/>
      <c r="YO5" s="58"/>
      <c r="YP5" s="58"/>
      <c r="YQ5" s="58"/>
      <c r="YR5" s="58"/>
      <c r="YS5" s="58"/>
      <c r="YT5" s="58"/>
      <c r="YU5" s="58"/>
      <c r="YV5" s="58"/>
      <c r="YW5" s="58"/>
      <c r="YX5" s="58"/>
      <c r="YY5" s="58"/>
      <c r="YZ5" s="58"/>
      <c r="ZA5" s="58"/>
      <c r="ZB5" s="58"/>
      <c r="ZC5" s="58"/>
      <c r="ZD5" s="58"/>
      <c r="ZE5" s="58"/>
      <c r="ZF5" s="58"/>
      <c r="ZG5" s="58"/>
      <c r="ZH5" s="58"/>
      <c r="ZI5" s="58"/>
      <c r="ZJ5" s="58"/>
      <c r="ZK5" s="58"/>
      <c r="ZL5" s="58"/>
      <c r="ZM5" s="58"/>
      <c r="ZN5" s="58"/>
      <c r="ZO5" s="58"/>
      <c r="ZP5" s="58"/>
      <c r="ZQ5" s="58"/>
      <c r="ZR5" s="58"/>
      <c r="ZS5" s="58"/>
      <c r="ZT5" s="58"/>
      <c r="ZU5" s="58"/>
      <c r="ZV5" s="58"/>
      <c r="ZW5" s="58"/>
      <c r="ZX5" s="58"/>
      <c r="ZY5" s="58"/>
      <c r="ZZ5" s="58"/>
      <c r="AAA5" s="58"/>
      <c r="AAB5" s="58"/>
      <c r="AAC5" s="58"/>
      <c r="AAD5" s="58"/>
      <c r="AAE5" s="58"/>
      <c r="AAF5" s="58"/>
      <c r="AAG5" s="58"/>
      <c r="AAH5" s="58"/>
      <c r="AAI5" s="58"/>
      <c r="AAJ5" s="58"/>
      <c r="AAK5" s="58"/>
      <c r="AAL5" s="58"/>
      <c r="AAM5" s="58"/>
      <c r="AAN5" s="58"/>
      <c r="AAO5" s="58"/>
      <c r="AAP5" s="58"/>
      <c r="AAQ5" s="58"/>
      <c r="AAR5" s="58"/>
      <c r="AAS5" s="58"/>
      <c r="AAT5" s="58"/>
      <c r="AAU5" s="58"/>
      <c r="AAV5" s="58"/>
      <c r="AAW5" s="58"/>
      <c r="AAX5" s="58"/>
      <c r="AAY5" s="58"/>
      <c r="AAZ5" s="58"/>
      <c r="ABA5" s="58"/>
      <c r="ABB5" s="58"/>
      <c r="ABC5" s="58"/>
      <c r="ABD5" s="58"/>
      <c r="ABE5" s="58"/>
      <c r="ABF5" s="58"/>
      <c r="ABG5" s="58"/>
      <c r="ABH5" s="58"/>
      <c r="ABI5" s="58"/>
      <c r="ABJ5" s="58"/>
      <c r="ABK5" s="58"/>
      <c r="ABL5" s="58"/>
      <c r="ABM5" s="58"/>
      <c r="ABN5" s="58"/>
      <c r="ABO5" s="58"/>
      <c r="ABP5" s="58"/>
      <c r="ABQ5" s="58"/>
      <c r="ABR5" s="58"/>
      <c r="ABS5" s="58"/>
      <c r="ABT5" s="58"/>
      <c r="ABU5" s="58"/>
      <c r="ABV5" s="58"/>
      <c r="ABW5" s="58"/>
      <c r="ABX5" s="58"/>
      <c r="ABY5" s="58"/>
      <c r="ABZ5" s="58"/>
      <c r="ACA5" s="58"/>
      <c r="ACB5" s="58"/>
      <c r="ACC5" s="58"/>
      <c r="ACD5" s="58"/>
      <c r="ACE5" s="58"/>
      <c r="ACF5" s="58"/>
      <c r="ACG5" s="58"/>
      <c r="ACH5" s="58"/>
      <c r="ACI5" s="58"/>
      <c r="ACJ5" s="58"/>
      <c r="ACK5" s="58"/>
      <c r="ACL5" s="58"/>
      <c r="ACM5" s="58"/>
      <c r="ACN5" s="58"/>
      <c r="ACO5" s="58"/>
      <c r="ACP5" s="58"/>
      <c r="ACQ5" s="58"/>
      <c r="ACR5" s="58"/>
      <c r="ACS5" s="58"/>
      <c r="ACT5" s="58"/>
      <c r="ACU5" s="58"/>
      <c r="ACV5" s="58"/>
      <c r="ACW5" s="58"/>
      <c r="ACX5" s="58"/>
      <c r="ACY5" s="58"/>
      <c r="ACZ5" s="58"/>
      <c r="ADA5" s="58"/>
      <c r="ADB5" s="58"/>
      <c r="ADC5" s="58"/>
      <c r="ADD5" s="58"/>
      <c r="ADE5" s="58"/>
      <c r="ADF5" s="58"/>
      <c r="ADG5" s="58"/>
      <c r="ADH5" s="58"/>
      <c r="ADI5" s="58"/>
      <c r="ADJ5" s="58"/>
      <c r="ADK5" s="58"/>
      <c r="ADL5" s="58"/>
      <c r="ADM5" s="58"/>
      <c r="ADN5" s="58"/>
      <c r="ADO5" s="58"/>
      <c r="ADP5" s="58"/>
      <c r="ADQ5" s="58"/>
      <c r="ADR5" s="58"/>
      <c r="ADS5" s="58"/>
      <c r="ADT5" s="58"/>
      <c r="ADU5" s="58"/>
      <c r="ADV5" s="58"/>
      <c r="ADW5" s="58"/>
      <c r="ADX5" s="58"/>
      <c r="ADY5" s="58"/>
      <c r="ADZ5" s="58"/>
      <c r="AEA5" s="58"/>
      <c r="AEB5" s="58"/>
      <c r="AEC5" s="58"/>
      <c r="AED5" s="58"/>
      <c r="AEE5" s="58"/>
      <c r="AEF5" s="58"/>
      <c r="AEG5" s="58"/>
      <c r="AEH5" s="58"/>
      <c r="AEI5" s="58"/>
      <c r="AEJ5" s="58"/>
      <c r="AEK5" s="58"/>
      <c r="AEL5" s="58"/>
      <c r="AEM5" s="58"/>
      <c r="AEN5" s="58"/>
      <c r="AEO5" s="58"/>
      <c r="AEP5" s="58"/>
      <c r="AEQ5" s="58"/>
      <c r="AER5" s="58"/>
      <c r="AES5" s="58"/>
      <c r="AET5" s="58"/>
      <c r="AEU5" s="58"/>
      <c r="AEV5" s="58"/>
      <c r="AEW5" s="58"/>
      <c r="AEX5" s="58"/>
      <c r="AEY5" s="58"/>
      <c r="AEZ5" s="58"/>
      <c r="AFA5" s="58"/>
      <c r="AFB5" s="58"/>
      <c r="AFC5" s="58"/>
      <c r="AFD5" s="58"/>
      <c r="AFE5" s="58"/>
      <c r="AFF5" s="58"/>
      <c r="AFG5" s="58"/>
      <c r="AFH5" s="58"/>
      <c r="AFI5" s="58"/>
      <c r="AFJ5" s="58"/>
      <c r="AFK5" s="58"/>
      <c r="AFL5" s="58"/>
      <c r="AFM5" s="58"/>
      <c r="AFN5" s="58"/>
      <c r="AFO5" s="58"/>
      <c r="AFP5" s="58"/>
      <c r="AFQ5" s="58"/>
      <c r="AFR5" s="58"/>
      <c r="AFS5" s="58"/>
      <c r="AFT5" s="58"/>
      <c r="AFU5" s="58"/>
      <c r="AFV5" s="58"/>
      <c r="AFW5" s="58"/>
      <c r="AFX5" s="58"/>
      <c r="AFY5" s="58"/>
      <c r="AFZ5" s="58"/>
      <c r="AGA5" s="58"/>
      <c r="AGB5" s="58"/>
      <c r="AGC5" s="58"/>
      <c r="AGD5" s="58"/>
      <c r="AGE5" s="58"/>
      <c r="AGF5" s="58"/>
      <c r="AGG5" s="58"/>
      <c r="AGH5" s="58"/>
      <c r="AGI5" s="58"/>
      <c r="AGJ5" s="58"/>
      <c r="AGK5" s="58"/>
      <c r="AGL5" s="58"/>
      <c r="AGM5" s="58"/>
      <c r="AGN5" s="58"/>
      <c r="AGO5" s="58"/>
      <c r="AGP5" s="58"/>
      <c r="AGQ5" s="58"/>
      <c r="AGR5" s="58"/>
      <c r="AGS5" s="58"/>
      <c r="AGT5" s="58"/>
      <c r="AGU5" s="58"/>
      <c r="AGV5" s="58"/>
      <c r="AGW5" s="58"/>
      <c r="AGX5" s="58"/>
      <c r="AGY5" s="58"/>
      <c r="AGZ5" s="58"/>
      <c r="AHA5" s="58"/>
      <c r="AHB5" s="58"/>
      <c r="AHC5" s="58"/>
      <c r="AHD5" s="58"/>
      <c r="AHE5" s="58"/>
      <c r="AHF5" s="58"/>
      <c r="AHG5" s="58"/>
      <c r="AHH5" s="58"/>
      <c r="AHI5" s="58"/>
      <c r="AHJ5" s="58"/>
      <c r="AHK5" s="58"/>
      <c r="AHL5" s="58"/>
      <c r="AHM5" s="58"/>
      <c r="AHN5" s="58"/>
      <c r="AHO5" s="58"/>
      <c r="AHP5" s="58"/>
      <c r="AHQ5" s="58"/>
      <c r="AHR5" s="58"/>
      <c r="AHS5" s="58"/>
      <c r="AHT5" s="58"/>
      <c r="AHU5" s="58"/>
      <c r="AHV5" s="58"/>
      <c r="AHW5" s="58"/>
      <c r="AHX5" s="58"/>
      <c r="AHY5" s="58"/>
      <c r="AHZ5" s="58"/>
      <c r="AIA5" s="58"/>
      <c r="AIB5" s="58"/>
      <c r="AIC5" s="58"/>
      <c r="AID5" s="58"/>
      <c r="AIE5" s="58"/>
      <c r="AIF5" s="58"/>
      <c r="AIG5" s="58"/>
      <c r="AIH5" s="58"/>
      <c r="AII5" s="58"/>
      <c r="AIJ5" s="58"/>
      <c r="AIK5" s="58"/>
      <c r="AIL5" s="58"/>
      <c r="AIM5" s="58"/>
      <c r="AIN5" s="58"/>
      <c r="AIO5" s="58"/>
      <c r="AIP5" s="58"/>
      <c r="AIQ5" s="58"/>
      <c r="AIR5" s="58"/>
      <c r="AIS5" s="58"/>
      <c r="AIT5" s="58"/>
      <c r="AIU5" s="58"/>
      <c r="AIV5" s="58"/>
      <c r="AIW5" s="58"/>
      <c r="AIX5" s="58"/>
      <c r="AIY5" s="58"/>
      <c r="AIZ5" s="58"/>
      <c r="AJA5" s="58"/>
      <c r="AJB5" s="58"/>
      <c r="AJC5" s="58"/>
      <c r="AJD5" s="58"/>
      <c r="AJE5" s="58"/>
      <c r="AJF5" s="58"/>
      <c r="AJG5" s="58"/>
      <c r="AJH5" s="58"/>
      <c r="AJI5" s="58"/>
      <c r="AJJ5" s="58"/>
      <c r="AJK5" s="58"/>
      <c r="AJL5" s="58"/>
      <c r="AJM5" s="58"/>
      <c r="AJN5" s="58"/>
      <c r="AJO5" s="58"/>
      <c r="AJP5" s="58"/>
      <c r="AJQ5" s="58"/>
      <c r="AJR5" s="58"/>
      <c r="AJS5" s="58"/>
      <c r="AJT5" s="58"/>
      <c r="AJU5" s="58"/>
      <c r="AJV5" s="58"/>
      <c r="AJW5" s="58"/>
      <c r="AJX5" s="58"/>
      <c r="AJY5" s="58"/>
      <c r="AJZ5" s="58"/>
      <c r="AKA5" s="58"/>
      <c r="AKB5" s="58"/>
      <c r="AKC5" s="58"/>
      <c r="AKD5" s="58"/>
      <c r="AKE5" s="58"/>
      <c r="AKF5" s="58"/>
      <c r="AKG5" s="58"/>
      <c r="AKH5" s="58"/>
      <c r="AKI5" s="58"/>
      <c r="AKJ5" s="58"/>
      <c r="AKK5" s="58"/>
      <c r="AKL5" s="58"/>
      <c r="AKM5" s="58"/>
      <c r="AKN5" s="58"/>
      <c r="AKO5" s="58"/>
      <c r="AKP5" s="58"/>
      <c r="AKQ5" s="58"/>
      <c r="AKR5" s="58"/>
      <c r="AKS5" s="58"/>
      <c r="AKT5" s="58"/>
      <c r="AKU5" s="58"/>
      <c r="AKV5" s="58"/>
      <c r="AKW5" s="58"/>
      <c r="AKX5" s="58"/>
      <c r="AKY5" s="58"/>
      <c r="AKZ5" s="58"/>
      <c r="ALA5" s="58"/>
      <c r="ALB5" s="58"/>
      <c r="ALC5" s="58"/>
      <c r="ALD5" s="58"/>
      <c r="ALE5" s="58"/>
      <c r="ALF5" s="58"/>
      <c r="ALG5" s="58"/>
      <c r="ALH5" s="58"/>
      <c r="ALI5" s="58"/>
      <c r="ALJ5" s="58"/>
      <c r="ALK5" s="58"/>
      <c r="ALL5" s="58"/>
      <c r="ALM5" s="58"/>
      <c r="ALN5" s="58"/>
      <c r="ALO5" s="58"/>
      <c r="ALP5" s="58"/>
      <c r="ALQ5" s="58"/>
      <c r="ALR5" s="58"/>
      <c r="ALS5" s="58"/>
      <c r="ALT5" s="58"/>
      <c r="ALU5" s="58"/>
      <c r="ALV5" s="58"/>
      <c r="ALW5" s="58"/>
      <c r="ALX5" s="58"/>
      <c r="ALY5" s="58"/>
      <c r="ALZ5" s="58"/>
      <c r="AMA5" s="58"/>
      <c r="AMB5" s="58"/>
      <c r="AMC5" s="58"/>
      <c r="AMD5" s="58"/>
      <c r="AME5" s="58"/>
      <c r="AMF5" s="58"/>
      <c r="AMG5" s="58"/>
      <c r="AMH5" s="58"/>
      <c r="AMI5" s="58"/>
      <c r="AMJ5" s="58"/>
      <c r="AMK5" s="58"/>
      <c r="AML5" s="58"/>
      <c r="AMM5" s="58"/>
      <c r="AMN5" s="58"/>
      <c r="AMO5" s="58"/>
      <c r="AMP5" s="58"/>
      <c r="AMQ5" s="58"/>
      <c r="AMR5" s="58"/>
      <c r="AMS5" s="58"/>
      <c r="AMT5" s="58"/>
      <c r="AMU5" s="58"/>
      <c r="AMV5" s="58"/>
      <c r="AMW5" s="58"/>
      <c r="AMX5" s="58"/>
      <c r="AMY5" s="58"/>
      <c r="AMZ5" s="58"/>
      <c r="ANA5" s="58"/>
      <c r="ANB5" s="58"/>
      <c r="ANC5" s="58"/>
      <c r="AND5" s="58"/>
      <c r="ANE5" s="58"/>
      <c r="ANF5" s="58"/>
      <c r="ANG5" s="58"/>
      <c r="ANH5" s="58"/>
      <c r="ANI5" s="58"/>
      <c r="ANJ5" s="58"/>
      <c r="ANK5" s="58"/>
      <c r="ANL5" s="58"/>
      <c r="ANM5" s="58"/>
      <c r="ANN5" s="58"/>
      <c r="ANO5" s="58"/>
      <c r="ANP5" s="58"/>
      <c r="ANQ5" s="58"/>
      <c r="ANR5" s="58"/>
      <c r="ANS5" s="58"/>
      <c r="ANT5" s="58"/>
      <c r="ANU5" s="58"/>
      <c r="ANV5" s="58"/>
      <c r="ANW5" s="58"/>
      <c r="ANX5" s="58"/>
      <c r="ANY5" s="58"/>
      <c r="ANZ5" s="58"/>
      <c r="AOA5" s="58"/>
      <c r="AOB5" s="58"/>
      <c r="AOC5" s="58"/>
      <c r="AOD5" s="58"/>
      <c r="AOE5" s="58"/>
      <c r="AOF5" s="58"/>
      <c r="AOG5" s="58"/>
      <c r="AOH5" s="58"/>
      <c r="AOI5" s="58"/>
      <c r="AOJ5" s="58"/>
      <c r="AOK5" s="58"/>
      <c r="AOL5" s="58"/>
      <c r="AOM5" s="58"/>
      <c r="AON5" s="58"/>
      <c r="AOO5" s="58"/>
      <c r="AOP5" s="58"/>
      <c r="AOQ5" s="58"/>
      <c r="AOR5" s="58"/>
      <c r="AOS5" s="58"/>
      <c r="AOT5" s="58"/>
      <c r="AOU5" s="58"/>
      <c r="AOV5" s="58"/>
      <c r="AOW5" s="58"/>
      <c r="AOX5" s="58"/>
      <c r="AOY5" s="58"/>
      <c r="AOZ5" s="58"/>
      <c r="APA5" s="58"/>
      <c r="APB5" s="58"/>
      <c r="APC5" s="58"/>
      <c r="APD5" s="58"/>
      <c r="APE5" s="58"/>
      <c r="APF5" s="58"/>
      <c r="APG5" s="58"/>
      <c r="APH5" s="58"/>
      <c r="API5" s="58"/>
      <c r="APJ5" s="58"/>
      <c r="APK5" s="58"/>
      <c r="APL5" s="58"/>
      <c r="APM5" s="58"/>
      <c r="APN5" s="58"/>
      <c r="APO5" s="58"/>
      <c r="APP5" s="58"/>
      <c r="APQ5" s="58"/>
      <c r="APR5" s="58"/>
      <c r="APS5" s="58"/>
      <c r="APT5" s="58"/>
      <c r="APU5" s="58"/>
      <c r="APV5" s="58"/>
      <c r="APW5" s="58"/>
      <c r="APX5" s="58"/>
      <c r="APY5" s="58"/>
      <c r="APZ5" s="58"/>
      <c r="AQA5" s="58"/>
      <c r="AQB5" s="58"/>
      <c r="AQC5" s="58"/>
      <c r="AQD5" s="58"/>
      <c r="AQE5" s="58"/>
      <c r="AQF5" s="58"/>
      <c r="AQG5" s="58"/>
      <c r="AQH5" s="58"/>
      <c r="AQI5" s="58"/>
      <c r="AQJ5" s="58"/>
      <c r="AQK5" s="58"/>
      <c r="AQL5" s="58"/>
      <c r="AQM5" s="58"/>
      <c r="AQN5" s="58"/>
      <c r="AQO5" s="58"/>
      <c r="AQP5" s="58"/>
      <c r="AQQ5" s="58"/>
      <c r="AQR5" s="58"/>
      <c r="AQS5" s="58"/>
      <c r="AQT5" s="58"/>
      <c r="AQU5" s="58"/>
      <c r="AQV5" s="58"/>
      <c r="AQW5" s="58"/>
      <c r="AQX5" s="58"/>
      <c r="AQY5" s="58"/>
      <c r="AQZ5" s="58"/>
      <c r="ARA5" s="58"/>
      <c r="ARB5" s="58"/>
      <c r="ARC5" s="58"/>
      <c r="ARD5" s="58"/>
      <c r="ARE5" s="58"/>
      <c r="ARF5" s="58"/>
      <c r="ARG5" s="58"/>
      <c r="ARH5" s="58"/>
      <c r="ARI5" s="58"/>
      <c r="ARJ5" s="58"/>
      <c r="ARK5" s="58"/>
      <c r="ARL5" s="58"/>
      <c r="ARM5" s="58"/>
      <c r="ARN5" s="58"/>
      <c r="ARO5" s="58"/>
      <c r="ARP5" s="58"/>
      <c r="ARQ5" s="58"/>
      <c r="ARR5" s="58"/>
      <c r="ARS5" s="58"/>
      <c r="ART5" s="58"/>
      <c r="ARU5" s="58"/>
      <c r="ARV5" s="58"/>
      <c r="ARW5" s="58"/>
      <c r="ARX5" s="58"/>
      <c r="ARY5" s="58"/>
      <c r="ARZ5" s="58"/>
      <c r="ASA5" s="58"/>
      <c r="ASB5" s="58"/>
      <c r="ASC5" s="58"/>
      <c r="ASD5" s="58"/>
      <c r="ASE5" s="58"/>
      <c r="ASF5" s="58"/>
      <c r="ASG5" s="58"/>
      <c r="ASH5" s="58"/>
      <c r="ASI5" s="58"/>
      <c r="ASJ5" s="58"/>
      <c r="ASK5" s="58"/>
      <c r="ASL5" s="58"/>
      <c r="ASM5" s="58"/>
      <c r="ASN5" s="58"/>
      <c r="ASO5" s="58"/>
      <c r="ASP5" s="58"/>
      <c r="ASQ5" s="58"/>
      <c r="ASR5" s="58"/>
      <c r="ASS5" s="58"/>
      <c r="AST5" s="58"/>
      <c r="ASU5" s="58"/>
      <c r="ASV5" s="58"/>
      <c r="ASW5" s="58"/>
      <c r="ASX5" s="58"/>
      <c r="ASY5" s="58"/>
      <c r="ASZ5" s="58"/>
      <c r="ATA5" s="58"/>
      <c r="ATB5" s="58"/>
      <c r="ATC5" s="58"/>
      <c r="ATD5" s="58"/>
      <c r="ATE5" s="58"/>
      <c r="ATF5" s="58"/>
      <c r="ATG5" s="58"/>
      <c r="ATH5" s="58"/>
      <c r="ATI5" s="58"/>
      <c r="ATJ5" s="58"/>
      <c r="ATK5" s="58"/>
      <c r="ATL5" s="58"/>
      <c r="ATM5" s="58"/>
      <c r="ATN5" s="58"/>
      <c r="ATO5" s="58"/>
      <c r="ATP5" s="58"/>
      <c r="ATQ5" s="58"/>
      <c r="ATR5" s="58"/>
      <c r="ATS5" s="58"/>
      <c r="ATT5" s="58"/>
      <c r="ATU5" s="58"/>
      <c r="ATV5" s="58"/>
      <c r="ATW5" s="58"/>
      <c r="ATX5" s="58"/>
      <c r="ATY5" s="58"/>
      <c r="ATZ5" s="58"/>
      <c r="AUA5" s="58"/>
      <c r="AUB5" s="58"/>
      <c r="AUC5" s="58"/>
      <c r="AUD5" s="58"/>
      <c r="AUE5" s="58"/>
      <c r="AUF5" s="58"/>
      <c r="AUG5" s="58"/>
      <c r="AUH5" s="58"/>
      <c r="AUI5" s="58"/>
      <c r="AUJ5" s="58"/>
      <c r="AUK5" s="58"/>
      <c r="AUL5" s="58"/>
      <c r="AUM5" s="58"/>
      <c r="AUN5" s="58"/>
      <c r="AUO5" s="58"/>
      <c r="AUP5" s="58"/>
      <c r="AUQ5" s="58"/>
      <c r="AUR5" s="58"/>
      <c r="AUS5" s="58"/>
      <c r="AUT5" s="58"/>
      <c r="AUU5" s="58"/>
      <c r="AUV5" s="58"/>
      <c r="AUW5" s="58"/>
      <c r="AUX5" s="58"/>
      <c r="AUY5" s="58"/>
      <c r="AUZ5" s="58"/>
      <c r="AVA5" s="58"/>
      <c r="AVB5" s="58"/>
      <c r="AVC5" s="58"/>
      <c r="AVD5" s="58"/>
      <c r="AVE5" s="58"/>
      <c r="AVF5" s="58"/>
      <c r="AVG5" s="58"/>
      <c r="AVH5" s="58"/>
      <c r="AVI5" s="58"/>
      <c r="AVJ5" s="58"/>
      <c r="AVK5" s="58"/>
      <c r="AVL5" s="58"/>
      <c r="AVM5" s="58"/>
      <c r="AVN5" s="58"/>
      <c r="AVO5" s="58"/>
      <c r="AVP5" s="58"/>
      <c r="AVQ5" s="58"/>
      <c r="AVR5" s="58"/>
      <c r="AVS5" s="58"/>
      <c r="AVT5" s="58"/>
      <c r="AVU5" s="58"/>
      <c r="AVV5" s="58"/>
      <c r="AVW5" s="58"/>
      <c r="AVX5" s="58"/>
      <c r="AVY5" s="58"/>
      <c r="AVZ5" s="58"/>
      <c r="AWA5" s="58"/>
      <c r="AWB5" s="58"/>
      <c r="AWC5" s="58"/>
      <c r="AWD5" s="58"/>
      <c r="AWE5" s="58"/>
      <c r="AWF5" s="58"/>
      <c r="AWG5" s="58"/>
      <c r="AWH5" s="58"/>
      <c r="AWI5" s="58"/>
      <c r="AWJ5" s="58"/>
      <c r="AWK5" s="58"/>
      <c r="AWL5" s="58"/>
      <c r="AWM5" s="58"/>
      <c r="AWN5" s="58"/>
      <c r="AWO5" s="58"/>
      <c r="AWP5" s="58"/>
      <c r="AWQ5" s="58"/>
      <c r="AWR5" s="58"/>
      <c r="AWS5" s="58"/>
      <c r="AWT5" s="58"/>
      <c r="AWU5" s="58"/>
      <c r="AWV5" s="58"/>
      <c r="AWW5" s="58"/>
      <c r="AWX5" s="58"/>
      <c r="AWY5" s="58"/>
      <c r="AWZ5" s="58"/>
      <c r="AXA5" s="58"/>
      <c r="AXB5" s="58"/>
      <c r="AXC5" s="58"/>
      <c r="AXD5" s="58"/>
      <c r="AXE5" s="58"/>
      <c r="AXF5" s="58"/>
      <c r="AXG5" s="58"/>
      <c r="AXH5" s="58"/>
      <c r="AXI5" s="58"/>
      <c r="AXJ5" s="58"/>
      <c r="AXK5" s="58"/>
      <c r="AXL5" s="58"/>
      <c r="AXM5" s="58"/>
      <c r="AXN5" s="58"/>
      <c r="AXO5" s="58"/>
      <c r="AXP5" s="58"/>
      <c r="AXQ5" s="58"/>
      <c r="AXR5" s="58"/>
      <c r="AXS5" s="58"/>
      <c r="AXT5" s="58"/>
      <c r="AXU5" s="58"/>
      <c r="AXV5" s="58"/>
      <c r="AXW5" s="58"/>
      <c r="AXX5" s="58"/>
      <c r="AXY5" s="58"/>
      <c r="AXZ5" s="58"/>
      <c r="AYA5" s="58"/>
      <c r="AYB5" s="58"/>
      <c r="AYC5" s="58"/>
      <c r="AYD5" s="58"/>
      <c r="AYE5" s="58"/>
      <c r="AYF5" s="58"/>
      <c r="AYG5" s="58"/>
      <c r="AYH5" s="58"/>
      <c r="AYI5" s="58"/>
      <c r="AYJ5" s="58"/>
      <c r="AYK5" s="58"/>
      <c r="AYL5" s="58"/>
      <c r="AYM5" s="58"/>
      <c r="AYN5" s="58"/>
      <c r="AYO5" s="58"/>
      <c r="AYP5" s="58"/>
      <c r="AYQ5" s="58"/>
      <c r="AYR5" s="58"/>
      <c r="AYS5" s="58"/>
      <c r="AYT5" s="58"/>
      <c r="AYU5" s="58"/>
      <c r="AYV5" s="58"/>
      <c r="AYW5" s="58"/>
      <c r="AYX5" s="58"/>
      <c r="AYY5" s="58"/>
      <c r="AYZ5" s="58"/>
      <c r="AZA5" s="58"/>
      <c r="AZB5" s="58"/>
      <c r="AZC5" s="58"/>
      <c r="AZD5" s="58"/>
      <c r="AZE5" s="58"/>
      <c r="AZF5" s="58"/>
      <c r="AZG5" s="58"/>
      <c r="AZH5" s="58"/>
      <c r="AZI5" s="58"/>
      <c r="AZJ5" s="58"/>
      <c r="AZK5" s="58"/>
      <c r="AZL5" s="58"/>
      <c r="AZM5" s="58"/>
      <c r="AZN5" s="58"/>
      <c r="AZO5" s="58"/>
      <c r="AZP5" s="58"/>
      <c r="AZQ5" s="58"/>
      <c r="AZR5" s="58"/>
      <c r="AZS5" s="58"/>
      <c r="AZT5" s="58"/>
      <c r="AZU5" s="58"/>
      <c r="AZV5" s="58"/>
      <c r="AZW5" s="58"/>
      <c r="AZX5" s="58"/>
      <c r="AZY5" s="58"/>
      <c r="AZZ5" s="58"/>
      <c r="BAA5" s="58"/>
      <c r="BAB5" s="58"/>
      <c r="BAC5" s="58"/>
      <c r="BAD5" s="58"/>
      <c r="BAE5" s="58"/>
      <c r="BAF5" s="58"/>
      <c r="BAG5" s="58"/>
      <c r="BAH5" s="58"/>
      <c r="BAI5" s="58"/>
      <c r="BAJ5" s="58"/>
      <c r="BAK5" s="58"/>
      <c r="BAL5" s="58"/>
      <c r="BAM5" s="58"/>
      <c r="BAN5" s="58"/>
      <c r="BAO5" s="58"/>
      <c r="BAP5" s="58"/>
      <c r="BAQ5" s="58"/>
      <c r="BAR5" s="58"/>
      <c r="BAS5" s="58"/>
      <c r="BAT5" s="58"/>
      <c r="BAU5" s="58"/>
      <c r="BAV5" s="58"/>
      <c r="BAW5" s="58"/>
      <c r="BAX5" s="58"/>
      <c r="BAY5" s="58"/>
      <c r="BAZ5" s="58"/>
      <c r="BBA5" s="58"/>
      <c r="BBB5" s="58"/>
      <c r="BBC5" s="58"/>
      <c r="BBD5" s="58"/>
      <c r="BBE5" s="58"/>
      <c r="BBF5" s="58"/>
      <c r="BBG5" s="58"/>
      <c r="BBH5" s="58"/>
      <c r="BBI5" s="58"/>
      <c r="BBJ5" s="58"/>
      <c r="BBK5" s="58"/>
      <c r="BBL5" s="58"/>
      <c r="BBM5" s="58"/>
      <c r="BBN5" s="58"/>
      <c r="BBO5" s="58"/>
      <c r="BBP5" s="58"/>
      <c r="BBQ5" s="58"/>
      <c r="BBR5" s="58"/>
      <c r="BBS5" s="58"/>
      <c r="BBT5" s="58"/>
      <c r="BBU5" s="58"/>
      <c r="BBV5" s="58"/>
      <c r="BBW5" s="58"/>
      <c r="BBX5" s="58"/>
      <c r="BBY5" s="58"/>
      <c r="BBZ5" s="58"/>
      <c r="BCA5" s="58"/>
      <c r="BCB5" s="58"/>
      <c r="BCC5" s="58"/>
      <c r="BCD5" s="58"/>
      <c r="BCE5" s="58"/>
      <c r="BCF5" s="58"/>
      <c r="BCG5" s="58"/>
      <c r="BCH5" s="58"/>
      <c r="BCI5" s="58"/>
      <c r="BCJ5" s="58"/>
      <c r="BCK5" s="58"/>
      <c r="BCL5" s="58"/>
      <c r="BCM5" s="58"/>
      <c r="BCN5" s="58"/>
      <c r="BCO5" s="58"/>
      <c r="BCP5" s="58"/>
      <c r="BCQ5" s="58"/>
      <c r="BCR5" s="58"/>
      <c r="BCS5" s="58"/>
      <c r="BCT5" s="58"/>
      <c r="BCU5" s="58"/>
      <c r="BCV5" s="58"/>
      <c r="BCW5" s="58"/>
      <c r="BCX5" s="58"/>
      <c r="BCY5" s="58"/>
      <c r="BCZ5" s="58"/>
      <c r="BDA5" s="58"/>
      <c r="BDB5" s="58"/>
      <c r="BDC5" s="58"/>
      <c r="BDD5" s="58"/>
      <c r="BDE5" s="58"/>
      <c r="BDF5" s="58"/>
      <c r="BDG5" s="58"/>
      <c r="BDH5" s="58"/>
      <c r="BDI5" s="58"/>
      <c r="BDJ5" s="58"/>
      <c r="BDK5" s="58"/>
      <c r="BDL5" s="58"/>
      <c r="BDM5" s="58"/>
      <c r="BDN5" s="58"/>
      <c r="BDO5" s="58"/>
      <c r="BDP5" s="58"/>
      <c r="BDQ5" s="58"/>
      <c r="BDR5" s="58"/>
      <c r="BDS5" s="58"/>
      <c r="BDT5" s="58"/>
      <c r="BDU5" s="58"/>
      <c r="BDV5" s="58"/>
      <c r="BDW5" s="58"/>
      <c r="BDX5" s="58"/>
      <c r="BDY5" s="58"/>
      <c r="BDZ5" s="58"/>
      <c r="BEA5" s="58"/>
      <c r="BEB5" s="58"/>
      <c r="BEC5" s="58"/>
      <c r="BED5" s="58"/>
      <c r="BEE5" s="58"/>
      <c r="BEF5" s="58"/>
      <c r="BEG5" s="58"/>
      <c r="BEH5" s="58"/>
      <c r="BEI5" s="58"/>
      <c r="BEJ5" s="58"/>
      <c r="BEK5" s="58"/>
      <c r="BEL5" s="58"/>
      <c r="BEM5" s="58"/>
      <c r="BEN5" s="58"/>
      <c r="BEO5" s="58"/>
      <c r="BEP5" s="58"/>
      <c r="BEQ5" s="58"/>
      <c r="BER5" s="58"/>
      <c r="BES5" s="58"/>
      <c r="BET5" s="58"/>
      <c r="BEU5" s="58"/>
      <c r="BEV5" s="58"/>
      <c r="BEW5" s="58"/>
      <c r="BEX5" s="58"/>
      <c r="BEY5" s="58"/>
      <c r="BEZ5" s="58"/>
      <c r="BFA5" s="58"/>
      <c r="BFB5" s="58"/>
      <c r="BFC5" s="58"/>
      <c r="BFD5" s="58"/>
      <c r="BFE5" s="58"/>
      <c r="BFF5" s="58"/>
      <c r="BFG5" s="58"/>
      <c r="BFH5" s="58"/>
      <c r="BFI5" s="58"/>
      <c r="BFJ5" s="58"/>
      <c r="BFK5" s="58"/>
      <c r="BFL5" s="58"/>
      <c r="BFM5" s="58"/>
      <c r="BFN5" s="58"/>
      <c r="BFO5" s="58"/>
      <c r="BFP5" s="58"/>
      <c r="BFQ5" s="58"/>
      <c r="BFR5" s="58"/>
      <c r="BFS5" s="58"/>
      <c r="BFT5" s="58"/>
      <c r="BFU5" s="58"/>
      <c r="BFV5" s="58"/>
      <c r="BFW5" s="58"/>
      <c r="BFX5" s="58"/>
      <c r="BFY5" s="58"/>
      <c r="BFZ5" s="58"/>
      <c r="BGA5" s="58"/>
      <c r="BGB5" s="58"/>
      <c r="BGC5" s="58"/>
      <c r="BGD5" s="58"/>
      <c r="BGE5" s="58"/>
      <c r="BGF5" s="58"/>
      <c r="BGG5" s="58"/>
      <c r="BGH5" s="58"/>
      <c r="BGI5" s="58"/>
      <c r="BGJ5" s="58"/>
      <c r="BGK5" s="58"/>
      <c r="BGL5" s="58"/>
      <c r="BGM5" s="58"/>
      <c r="BGN5" s="58"/>
      <c r="BGO5" s="58"/>
      <c r="BGP5" s="58"/>
      <c r="BGQ5" s="58"/>
      <c r="BGR5" s="58"/>
      <c r="BGS5" s="58"/>
      <c r="BGT5" s="58"/>
      <c r="BGU5" s="58"/>
      <c r="BGV5" s="58"/>
      <c r="BGW5" s="58"/>
      <c r="BGX5" s="58"/>
      <c r="BGY5" s="58"/>
      <c r="BGZ5" s="58"/>
      <c r="BHA5" s="58"/>
      <c r="BHB5" s="58"/>
      <c r="BHC5" s="58"/>
      <c r="BHD5" s="58"/>
      <c r="BHE5" s="58"/>
      <c r="BHF5" s="58"/>
      <c r="BHG5" s="58"/>
      <c r="BHH5" s="58"/>
      <c r="BHI5" s="58"/>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c r="CNG5" s="58"/>
      <c r="CNH5" s="58"/>
      <c r="CNI5" s="58"/>
      <c r="CNJ5" s="58"/>
      <c r="CNK5" s="58"/>
      <c r="CNL5" s="58"/>
      <c r="CNM5" s="58"/>
      <c r="CNN5" s="58"/>
      <c r="CNO5" s="58"/>
      <c r="CNP5" s="58"/>
      <c r="CNQ5" s="58"/>
      <c r="CNR5" s="58"/>
      <c r="CNS5" s="58"/>
      <c r="CNT5" s="58"/>
      <c r="CNU5" s="58"/>
      <c r="CNV5" s="58"/>
      <c r="CNW5" s="58"/>
      <c r="CNX5" s="58"/>
      <c r="CNY5" s="58"/>
      <c r="CNZ5" s="58"/>
      <c r="COA5" s="58"/>
      <c r="COB5" s="58"/>
      <c r="COC5" s="58"/>
      <c r="COD5" s="58"/>
      <c r="COE5" s="58"/>
      <c r="COF5" s="58"/>
      <c r="COG5" s="58"/>
      <c r="COH5" s="58"/>
      <c r="COI5" s="58"/>
      <c r="COJ5" s="58"/>
      <c r="COK5" s="58"/>
      <c r="COL5" s="58"/>
      <c r="COM5" s="58"/>
      <c r="CON5" s="58"/>
      <c r="COO5" s="58"/>
      <c r="COP5" s="58"/>
      <c r="COQ5" s="58"/>
      <c r="COR5" s="58"/>
      <c r="COS5" s="58"/>
      <c r="COT5" s="58"/>
      <c r="COU5" s="58"/>
      <c r="COV5" s="58"/>
      <c r="COW5" s="58"/>
      <c r="COX5" s="58"/>
      <c r="COY5" s="58"/>
      <c r="COZ5" s="58"/>
      <c r="CPA5" s="58"/>
      <c r="CPB5" s="58"/>
      <c r="CPC5" s="58"/>
      <c r="CPD5" s="58"/>
      <c r="CPE5" s="58"/>
      <c r="CPF5" s="58"/>
      <c r="CPG5" s="58"/>
      <c r="CPH5" s="58"/>
      <c r="CPI5" s="58"/>
      <c r="CPJ5" s="58"/>
      <c r="CPK5" s="58"/>
      <c r="CPL5" s="58"/>
      <c r="CPM5" s="58"/>
      <c r="CPN5" s="58"/>
      <c r="CPO5" s="58"/>
      <c r="CPP5" s="58"/>
      <c r="CPQ5" s="58"/>
      <c r="CPR5" s="58"/>
      <c r="CPS5" s="58"/>
      <c r="CPT5" s="58"/>
      <c r="CPU5" s="58"/>
      <c r="CPV5" s="58"/>
      <c r="CPW5" s="58"/>
      <c r="CPX5" s="58"/>
      <c r="CPY5" s="58"/>
      <c r="CPZ5" s="58"/>
      <c r="CQA5" s="58"/>
      <c r="CQB5" s="58"/>
      <c r="CQC5" s="58"/>
      <c r="CQD5" s="58"/>
      <c r="CQE5" s="58"/>
      <c r="CQF5" s="58"/>
      <c r="CQG5" s="58"/>
      <c r="CQH5" s="58"/>
      <c r="CQI5" s="58"/>
      <c r="CQJ5" s="58"/>
      <c r="CQK5" s="58"/>
      <c r="CQL5" s="58"/>
      <c r="CQM5" s="58"/>
      <c r="CQN5" s="58"/>
      <c r="CQO5" s="58"/>
      <c r="CQP5" s="58"/>
      <c r="CQQ5" s="58"/>
      <c r="CQR5" s="58"/>
      <c r="CQS5" s="58"/>
      <c r="CQT5" s="58"/>
      <c r="CQU5" s="58"/>
      <c r="CQV5" s="58"/>
      <c r="CQW5" s="58"/>
      <c r="CQX5" s="58"/>
      <c r="CQY5" s="58"/>
      <c r="CQZ5" s="58"/>
      <c r="CRA5" s="58"/>
      <c r="CRB5" s="58"/>
      <c r="CRC5" s="58"/>
      <c r="CRD5" s="58"/>
      <c r="CRE5" s="58"/>
      <c r="CRF5" s="58"/>
      <c r="CRG5" s="58"/>
      <c r="CRH5" s="58"/>
      <c r="CRI5" s="58"/>
      <c r="CRJ5" s="58"/>
      <c r="CRK5" s="58"/>
      <c r="CRL5" s="58"/>
      <c r="CRM5" s="58"/>
      <c r="CRN5" s="58"/>
      <c r="CRO5" s="58"/>
      <c r="CRP5" s="58"/>
      <c r="CRQ5" s="58"/>
      <c r="CRR5" s="58"/>
      <c r="CRS5" s="58"/>
      <c r="CRT5" s="58"/>
      <c r="CRU5" s="58"/>
      <c r="CRV5" s="58"/>
      <c r="CRW5" s="58"/>
      <c r="CRX5" s="58"/>
      <c r="CRY5" s="58"/>
      <c r="CRZ5" s="58"/>
      <c r="CSA5" s="58"/>
      <c r="CSB5" s="58"/>
      <c r="CSC5" s="58"/>
      <c r="CSD5" s="58"/>
      <c r="CSE5" s="58"/>
      <c r="CSF5" s="58"/>
      <c r="CSG5" s="58"/>
      <c r="CSH5" s="58"/>
      <c r="CSI5" s="58"/>
      <c r="CSJ5" s="58"/>
      <c r="CSK5" s="58"/>
      <c r="CSL5" s="58"/>
      <c r="CSM5" s="58"/>
      <c r="CSN5" s="58"/>
      <c r="CSO5" s="58"/>
      <c r="CSP5" s="58"/>
      <c r="CSQ5" s="58"/>
      <c r="CSR5" s="58"/>
      <c r="CSS5" s="58"/>
      <c r="CST5" s="58"/>
      <c r="CSU5" s="58"/>
      <c r="CSV5" s="58"/>
      <c r="CSW5" s="58"/>
      <c r="CSX5" s="58"/>
      <c r="CSY5" s="58"/>
      <c r="CSZ5" s="58"/>
      <c r="CTA5" s="58"/>
      <c r="CTB5" s="58"/>
      <c r="CTC5" s="58"/>
      <c r="CTD5" s="58"/>
      <c r="CTE5" s="58"/>
      <c r="CTF5" s="58"/>
      <c r="CTG5" s="58"/>
      <c r="CTH5" s="58"/>
      <c r="CTI5" s="58"/>
      <c r="CTJ5" s="58"/>
      <c r="CTK5" s="58"/>
      <c r="CTL5" s="58"/>
      <c r="CTM5" s="58"/>
      <c r="CTN5" s="58"/>
      <c r="CTO5" s="58"/>
      <c r="CTP5" s="58"/>
      <c r="CTQ5" s="58"/>
      <c r="CTR5" s="58"/>
      <c r="CTS5" s="58"/>
      <c r="CTT5" s="58"/>
      <c r="CTU5" s="58"/>
      <c r="CTV5" s="58"/>
      <c r="CTW5" s="58"/>
      <c r="CTX5" s="58"/>
      <c r="CTY5" s="58"/>
      <c r="CTZ5" s="58"/>
      <c r="CUA5" s="58"/>
      <c r="CUB5" s="58"/>
      <c r="CUC5" s="58"/>
      <c r="CUD5" s="58"/>
      <c r="CUE5" s="58"/>
      <c r="CUF5" s="58"/>
      <c r="CUG5" s="58"/>
      <c r="CUH5" s="58"/>
      <c r="CUI5" s="58"/>
      <c r="CUJ5" s="58"/>
      <c r="CUK5" s="58"/>
      <c r="CUL5" s="58"/>
      <c r="CUM5" s="58"/>
      <c r="CUN5" s="58"/>
      <c r="CUO5" s="58"/>
      <c r="CUP5" s="58"/>
      <c r="CUQ5" s="58"/>
      <c r="CUR5" s="58"/>
      <c r="CUS5" s="58"/>
      <c r="CUT5" s="58"/>
      <c r="CUU5" s="58"/>
      <c r="CUV5" s="58"/>
      <c r="CUW5" s="58"/>
      <c r="CUX5" s="58"/>
      <c r="CUY5" s="58"/>
      <c r="CUZ5" s="58"/>
      <c r="CVA5" s="58"/>
      <c r="CVB5" s="58"/>
      <c r="CVC5" s="58"/>
      <c r="CVD5" s="58"/>
      <c r="CVE5" s="58"/>
      <c r="CVF5" s="58"/>
      <c r="CVG5" s="58"/>
      <c r="CVH5" s="58"/>
      <c r="CVI5" s="58"/>
      <c r="CVJ5" s="58"/>
      <c r="CVK5" s="58"/>
      <c r="CVL5" s="58"/>
      <c r="CVM5" s="58"/>
      <c r="CVN5" s="58"/>
      <c r="CVO5" s="58"/>
      <c r="CVP5" s="58"/>
      <c r="CVQ5" s="58"/>
      <c r="CVR5" s="58"/>
      <c r="CVS5" s="58"/>
      <c r="CVT5" s="58"/>
      <c r="CVU5" s="58"/>
      <c r="CVV5" s="58"/>
      <c r="CVW5" s="58"/>
      <c r="CVX5" s="58"/>
      <c r="CVY5" s="58"/>
      <c r="CVZ5" s="58"/>
      <c r="CWA5" s="58"/>
      <c r="CWB5" s="58"/>
      <c r="CWC5" s="58"/>
      <c r="CWD5" s="58"/>
      <c r="CWE5" s="58"/>
      <c r="CWF5" s="58"/>
      <c r="CWG5" s="58"/>
      <c r="CWH5" s="58"/>
      <c r="CWI5" s="58"/>
      <c r="CWJ5" s="58"/>
      <c r="CWK5" s="58"/>
      <c r="CWL5" s="58"/>
      <c r="CWM5" s="58"/>
      <c r="CWN5" s="58"/>
      <c r="CWO5" s="58"/>
      <c r="CWP5" s="58"/>
      <c r="CWQ5" s="58"/>
      <c r="CWR5" s="58"/>
      <c r="CWS5" s="58"/>
      <c r="CWT5" s="58"/>
      <c r="CWU5" s="58"/>
      <c r="CWV5" s="58"/>
      <c r="CWW5" s="58"/>
      <c r="CWX5" s="58"/>
      <c r="CWY5" s="58"/>
      <c r="CWZ5" s="58"/>
      <c r="CXA5" s="58"/>
      <c r="CXB5" s="58"/>
      <c r="CXC5" s="58"/>
      <c r="CXD5" s="58"/>
      <c r="CXE5" s="58"/>
      <c r="CXF5" s="58"/>
      <c r="CXG5" s="58"/>
      <c r="CXH5" s="58"/>
      <c r="CXI5" s="58"/>
      <c r="CXJ5" s="58"/>
      <c r="CXK5" s="58"/>
      <c r="CXL5" s="58"/>
      <c r="CXM5" s="58"/>
      <c r="CXN5" s="58"/>
      <c r="CXO5" s="58"/>
      <c r="CXP5" s="58"/>
      <c r="CXQ5" s="58"/>
      <c r="CXR5" s="58"/>
      <c r="CXS5" s="58"/>
      <c r="CXT5" s="58"/>
      <c r="CXU5" s="58"/>
      <c r="CXV5" s="58"/>
      <c r="CXW5" s="58"/>
      <c r="CXX5" s="58"/>
      <c r="CXY5" s="58"/>
      <c r="CXZ5" s="58"/>
      <c r="CYA5" s="58"/>
      <c r="CYB5" s="58"/>
      <c r="CYC5" s="58"/>
      <c r="CYD5" s="58"/>
      <c r="CYE5" s="58"/>
      <c r="CYF5" s="58"/>
      <c r="CYG5" s="58"/>
      <c r="CYH5" s="58"/>
      <c r="CYI5" s="58"/>
      <c r="CYJ5" s="58"/>
      <c r="CYK5" s="58"/>
      <c r="CYL5" s="58"/>
      <c r="CYM5" s="58"/>
      <c r="CYN5" s="58"/>
      <c r="CYO5" s="58"/>
      <c r="CYP5" s="58"/>
      <c r="CYQ5" s="58"/>
      <c r="CYR5" s="58"/>
      <c r="CYS5" s="58"/>
      <c r="CYT5" s="58"/>
      <c r="CYU5" s="58"/>
      <c r="CYV5" s="58"/>
      <c r="CYW5" s="58"/>
      <c r="CYX5" s="58"/>
      <c r="CYY5" s="58"/>
      <c r="CYZ5" s="58"/>
      <c r="CZA5" s="58"/>
      <c r="CZB5" s="58"/>
      <c r="CZC5" s="58"/>
      <c r="CZD5" s="58"/>
      <c r="CZE5" s="58"/>
      <c r="CZF5" s="58"/>
      <c r="CZG5" s="58"/>
      <c r="CZH5" s="58"/>
      <c r="CZI5" s="58"/>
      <c r="CZJ5" s="58"/>
      <c r="CZK5" s="58"/>
      <c r="CZL5" s="58"/>
      <c r="CZM5" s="58"/>
      <c r="CZN5" s="58"/>
      <c r="CZO5" s="58"/>
      <c r="CZP5" s="58"/>
      <c r="CZQ5" s="58"/>
      <c r="CZR5" s="58"/>
      <c r="CZS5" s="58"/>
      <c r="CZT5" s="58"/>
      <c r="CZU5" s="58"/>
      <c r="CZV5" s="58"/>
      <c r="CZW5" s="58"/>
      <c r="CZX5" s="58"/>
      <c r="CZY5" s="58"/>
      <c r="CZZ5" s="58"/>
      <c r="DAA5" s="58"/>
      <c r="DAB5" s="58"/>
      <c r="DAC5" s="58"/>
      <c r="DAD5" s="58"/>
      <c r="DAE5" s="58"/>
      <c r="DAF5" s="58"/>
      <c r="DAG5" s="58"/>
      <c r="DAH5" s="58"/>
      <c r="DAI5" s="58"/>
      <c r="DAJ5" s="58"/>
      <c r="DAK5" s="58"/>
      <c r="DAL5" s="58"/>
      <c r="DAM5" s="58"/>
      <c r="DAN5" s="58"/>
      <c r="DAO5" s="58"/>
      <c r="DAP5" s="58"/>
      <c r="DAQ5" s="58"/>
      <c r="DAR5" s="58"/>
      <c r="DAS5" s="58"/>
      <c r="DAT5" s="58"/>
      <c r="DAU5" s="58"/>
      <c r="DAV5" s="58"/>
      <c r="DAW5" s="58"/>
      <c r="DAX5" s="58"/>
      <c r="DAY5" s="58"/>
      <c r="DAZ5" s="58"/>
      <c r="DBA5" s="58"/>
      <c r="DBB5" s="58"/>
      <c r="DBC5" s="58"/>
      <c r="DBD5" s="58"/>
      <c r="DBE5" s="58"/>
      <c r="DBF5" s="58"/>
      <c r="DBG5" s="58"/>
      <c r="DBH5" s="58"/>
      <c r="DBI5" s="58"/>
      <c r="DBJ5" s="58"/>
      <c r="DBK5" s="58"/>
      <c r="DBL5" s="58"/>
      <c r="DBM5" s="58"/>
      <c r="DBN5" s="58"/>
      <c r="DBO5" s="58"/>
      <c r="DBP5" s="58"/>
      <c r="DBQ5" s="58"/>
      <c r="DBR5" s="58"/>
      <c r="DBS5" s="58"/>
      <c r="DBT5" s="58"/>
      <c r="DBU5" s="58"/>
      <c r="DBV5" s="58"/>
      <c r="DBW5" s="58"/>
      <c r="DBX5" s="58"/>
      <c r="DBY5" s="58"/>
      <c r="DBZ5" s="58"/>
      <c r="DCA5" s="58"/>
      <c r="DCB5" s="58"/>
      <c r="DCC5" s="58"/>
      <c r="DCD5" s="58"/>
      <c r="DCE5" s="58"/>
      <c r="DCF5" s="58"/>
      <c r="DCG5" s="58"/>
      <c r="DCH5" s="58"/>
      <c r="DCI5" s="58"/>
      <c r="DCJ5" s="58"/>
      <c r="DCK5" s="58"/>
      <c r="DCL5" s="58"/>
      <c r="DCM5" s="58"/>
      <c r="DCN5" s="58"/>
      <c r="DCO5" s="58"/>
      <c r="DCP5" s="58"/>
      <c r="DCQ5" s="58"/>
      <c r="DCR5" s="58"/>
      <c r="DCS5" s="58"/>
      <c r="DCT5" s="58"/>
      <c r="DCU5" s="58"/>
      <c r="DCV5" s="58"/>
      <c r="DCW5" s="58"/>
      <c r="DCX5" s="58"/>
      <c r="DCY5" s="58"/>
      <c r="DCZ5" s="58"/>
      <c r="DDA5" s="58"/>
      <c r="DDB5" s="58"/>
      <c r="DDC5" s="58"/>
      <c r="DDD5" s="58"/>
      <c r="DDE5" s="58"/>
      <c r="DDF5" s="58"/>
      <c r="DDG5" s="58"/>
      <c r="DDH5" s="58"/>
      <c r="DDI5" s="58"/>
      <c r="DDJ5" s="58"/>
      <c r="DDK5" s="58"/>
      <c r="DDL5" s="58"/>
      <c r="DDM5" s="58"/>
      <c r="DDN5" s="58"/>
      <c r="DDO5" s="58"/>
      <c r="DDP5" s="58"/>
      <c r="DDQ5" s="58"/>
      <c r="DDR5" s="58"/>
      <c r="DDS5" s="58"/>
      <c r="DDT5" s="58"/>
      <c r="DDU5" s="58"/>
      <c r="DDV5" s="58"/>
      <c r="DDW5" s="58"/>
      <c r="DDX5" s="58"/>
      <c r="DDY5" s="58"/>
      <c r="DDZ5" s="58"/>
      <c r="DEA5" s="58"/>
      <c r="DEB5" s="58"/>
      <c r="DEC5" s="58"/>
      <c r="DED5" s="58"/>
      <c r="DEE5" s="58"/>
      <c r="DEF5" s="58"/>
      <c r="DEG5" s="58"/>
      <c r="DEH5" s="58"/>
      <c r="DEI5" s="58"/>
      <c r="DEJ5" s="58"/>
      <c r="DEK5" s="58"/>
      <c r="DEL5" s="58"/>
      <c r="DEM5" s="58"/>
      <c r="DEN5" s="58"/>
      <c r="DEO5" s="58"/>
      <c r="DEP5" s="58"/>
      <c r="DEQ5" s="58"/>
      <c r="DER5" s="58"/>
      <c r="DES5" s="58"/>
      <c r="DET5" s="58"/>
      <c r="DEU5" s="58"/>
      <c r="DEV5" s="58"/>
      <c r="DEW5" s="58"/>
      <c r="DEX5" s="58"/>
      <c r="DEY5" s="58"/>
      <c r="DEZ5" s="58"/>
      <c r="DFA5" s="58"/>
      <c r="DFB5" s="58"/>
      <c r="DFC5" s="58"/>
      <c r="DFD5" s="58"/>
      <c r="DFE5" s="58"/>
      <c r="DFF5" s="58"/>
      <c r="DFG5" s="58"/>
      <c r="DFH5" s="58"/>
      <c r="DFI5" s="58"/>
      <c r="DFJ5" s="58"/>
      <c r="DFK5" s="58"/>
      <c r="DFL5" s="58"/>
      <c r="DFM5" s="58"/>
      <c r="DFN5" s="58"/>
      <c r="DFO5" s="58"/>
      <c r="DFP5" s="58"/>
      <c r="DFQ5" s="58"/>
      <c r="DFR5" s="58"/>
      <c r="DFS5" s="58"/>
      <c r="DFT5" s="58"/>
      <c r="DFU5" s="58"/>
      <c r="DFV5" s="58"/>
      <c r="DFW5" s="58"/>
      <c r="DFX5" s="58"/>
      <c r="DFY5" s="58"/>
      <c r="DFZ5" s="58"/>
      <c r="DGA5" s="58"/>
      <c r="DGB5" s="58"/>
      <c r="DGC5" s="58"/>
      <c r="DGD5" s="58"/>
      <c r="DGE5" s="58"/>
      <c r="DGF5" s="58"/>
      <c r="DGG5" s="58"/>
      <c r="DGH5" s="58"/>
      <c r="DGI5" s="58"/>
      <c r="DGJ5" s="58"/>
      <c r="DGK5" s="58"/>
      <c r="DGL5" s="58"/>
      <c r="DGM5" s="58"/>
      <c r="DGN5" s="58"/>
      <c r="DGO5" s="58"/>
      <c r="DGP5" s="58"/>
      <c r="DGQ5" s="58"/>
      <c r="DGR5" s="58"/>
      <c r="DGS5" s="58"/>
      <c r="DGT5" s="58"/>
      <c r="DGU5" s="58"/>
      <c r="DGV5" s="58"/>
      <c r="DGW5" s="58"/>
      <c r="DGX5" s="58"/>
      <c r="DGY5" s="58"/>
      <c r="DGZ5" s="58"/>
      <c r="DHA5" s="58"/>
      <c r="DHB5" s="58"/>
      <c r="DHC5" s="58"/>
      <c r="DHD5" s="58"/>
      <c r="DHE5" s="58"/>
      <c r="DHF5" s="58"/>
      <c r="DHG5" s="58"/>
      <c r="DHH5" s="58"/>
      <c r="DHI5" s="58"/>
      <c r="DHJ5" s="58"/>
      <c r="DHK5" s="58"/>
      <c r="DHL5" s="58"/>
      <c r="DHM5" s="58"/>
      <c r="DHN5" s="58"/>
      <c r="DHO5" s="58"/>
      <c r="DHP5" s="58"/>
      <c r="DHQ5" s="58"/>
      <c r="DHR5" s="58"/>
      <c r="DHS5" s="58"/>
      <c r="DHT5" s="58"/>
      <c r="DHU5" s="58"/>
      <c r="DHV5" s="58"/>
      <c r="DHW5" s="58"/>
      <c r="DHX5" s="58"/>
      <c r="DHY5" s="58"/>
      <c r="DHZ5" s="58"/>
      <c r="DIA5" s="58"/>
      <c r="DIB5" s="58"/>
      <c r="DIC5" s="58"/>
      <c r="DID5" s="58"/>
      <c r="DIE5" s="58"/>
      <c r="DIF5" s="58"/>
      <c r="DIG5" s="58"/>
      <c r="DIH5" s="58"/>
      <c r="DII5" s="58"/>
      <c r="DIJ5" s="58"/>
      <c r="DIK5" s="58"/>
      <c r="DIL5" s="58"/>
      <c r="DIM5" s="58"/>
      <c r="DIN5" s="58"/>
      <c r="DIO5" s="58"/>
      <c r="DIP5" s="58"/>
      <c r="DIQ5" s="58"/>
      <c r="DIR5" s="58"/>
      <c r="DIS5" s="58"/>
      <c r="DIT5" s="58"/>
      <c r="DIU5" s="58"/>
      <c r="DIV5" s="58"/>
      <c r="DIW5" s="58"/>
      <c r="DIX5" s="58"/>
      <c r="DIY5" s="58"/>
      <c r="DIZ5" s="58"/>
      <c r="DJA5" s="58"/>
      <c r="DJB5" s="58"/>
      <c r="DJC5" s="58"/>
      <c r="DJD5" s="58"/>
      <c r="DJE5" s="58"/>
      <c r="DJF5" s="58"/>
      <c r="DJG5" s="58"/>
      <c r="DJH5" s="58"/>
      <c r="DJI5" s="58"/>
      <c r="DJJ5" s="58"/>
      <c r="DJK5" s="58"/>
      <c r="DJL5" s="58"/>
      <c r="DJM5" s="58"/>
      <c r="DJN5" s="58"/>
      <c r="DJO5" s="58"/>
      <c r="DJP5" s="58"/>
      <c r="DJQ5" s="58"/>
      <c r="DJR5" s="58"/>
      <c r="DJS5" s="58"/>
      <c r="DJT5" s="58"/>
      <c r="DJU5" s="58"/>
      <c r="DJV5" s="58"/>
      <c r="DJW5" s="58"/>
      <c r="DJX5" s="58"/>
      <c r="DJY5" s="58"/>
      <c r="DJZ5" s="58"/>
      <c r="DKA5" s="58"/>
      <c r="DKB5" s="58"/>
      <c r="DKC5" s="58"/>
      <c r="DKD5" s="58"/>
      <c r="DKE5" s="58"/>
      <c r="DKF5" s="58"/>
      <c r="DKG5" s="58"/>
      <c r="DKH5" s="58"/>
      <c r="DKI5" s="58"/>
      <c r="DKJ5" s="58"/>
      <c r="DKK5" s="58"/>
      <c r="DKL5" s="58"/>
      <c r="DKM5" s="58"/>
      <c r="DKN5" s="58"/>
      <c r="DKO5" s="58"/>
      <c r="DKP5" s="58"/>
      <c r="DKQ5" s="58"/>
      <c r="DKR5" s="58"/>
      <c r="DKS5" s="58"/>
      <c r="DKT5" s="58"/>
      <c r="DKU5" s="58"/>
      <c r="DKV5" s="58"/>
      <c r="DKW5" s="58"/>
      <c r="DKX5" s="58"/>
      <c r="DKY5" s="58"/>
      <c r="DKZ5" s="58"/>
      <c r="DLA5" s="58"/>
      <c r="DLB5" s="58"/>
      <c r="DLC5" s="58"/>
      <c r="DLD5" s="58"/>
      <c r="DLE5" s="58"/>
      <c r="DLF5" s="58"/>
      <c r="DLG5" s="58"/>
      <c r="DLH5" s="58"/>
      <c r="DLI5" s="58"/>
      <c r="DLJ5" s="58"/>
      <c r="DLK5" s="58"/>
      <c r="DLL5" s="58"/>
      <c r="DLM5" s="58"/>
      <c r="DLN5" s="58"/>
      <c r="DLO5" s="58"/>
      <c r="DLP5" s="58"/>
      <c r="DLQ5" s="58"/>
      <c r="DLR5" s="58"/>
      <c r="DLS5" s="58"/>
      <c r="DLT5" s="58"/>
      <c r="DLU5" s="58"/>
      <c r="DLV5" s="58"/>
      <c r="DLW5" s="58"/>
      <c r="DLX5" s="58"/>
      <c r="DLY5" s="58"/>
      <c r="DLZ5" s="58"/>
      <c r="DMA5" s="58"/>
      <c r="DMB5" s="58"/>
      <c r="DMC5" s="58"/>
      <c r="DMD5" s="58"/>
      <c r="DME5" s="58"/>
      <c r="DMF5" s="58"/>
      <c r="DMG5" s="58"/>
      <c r="DMH5" s="58"/>
      <c r="DMI5" s="58"/>
      <c r="DMJ5" s="58"/>
      <c r="DMK5" s="58"/>
      <c r="DML5" s="58"/>
      <c r="DMM5" s="58"/>
      <c r="DMN5" s="58"/>
      <c r="DMO5" s="58"/>
      <c r="DMP5" s="58"/>
      <c r="DMQ5" s="58"/>
      <c r="DMR5" s="58"/>
      <c r="DMS5" s="58"/>
      <c r="DMT5" s="58"/>
      <c r="DMU5" s="58"/>
      <c r="DMV5" s="58"/>
      <c r="DMW5" s="58"/>
      <c r="DMX5" s="58"/>
      <c r="DMY5" s="58"/>
      <c r="DMZ5" s="58"/>
      <c r="DNA5" s="58"/>
      <c r="DNB5" s="58"/>
      <c r="DNC5" s="58"/>
      <c r="DND5" s="58"/>
      <c r="DNE5" s="58"/>
      <c r="DNF5" s="58"/>
      <c r="DNG5" s="58"/>
      <c r="DNH5" s="58"/>
      <c r="DNI5" s="58"/>
      <c r="DNJ5" s="58"/>
      <c r="DNK5" s="58"/>
      <c r="DNL5" s="58"/>
      <c r="DNM5" s="58"/>
      <c r="DNN5" s="58"/>
      <c r="DNO5" s="58"/>
      <c r="DNP5" s="58"/>
      <c r="DNQ5" s="58"/>
      <c r="DNR5" s="58"/>
      <c r="DNS5" s="58"/>
      <c r="DNT5" s="58"/>
      <c r="DNU5" s="58"/>
      <c r="DNV5" s="58"/>
      <c r="DNW5" s="58"/>
      <c r="DNX5" s="58"/>
      <c r="DNY5" s="58"/>
      <c r="DNZ5" s="58"/>
      <c r="DOA5" s="58"/>
      <c r="DOB5" s="58"/>
      <c r="DOC5" s="58"/>
      <c r="DOD5" s="58"/>
      <c r="DOE5" s="58"/>
      <c r="DOF5" s="58"/>
      <c r="DOG5" s="58"/>
      <c r="DOH5" s="58"/>
      <c r="DOI5" s="58"/>
      <c r="DOJ5" s="58"/>
      <c r="DOK5" s="58"/>
      <c r="DOL5" s="58"/>
      <c r="DOM5" s="58"/>
      <c r="DON5" s="58"/>
      <c r="DOO5" s="58"/>
      <c r="DOP5" s="58"/>
      <c r="DOQ5" s="58"/>
      <c r="DOR5" s="58"/>
      <c r="DOS5" s="58"/>
      <c r="DOT5" s="58"/>
      <c r="DOU5" s="58"/>
      <c r="DOV5" s="58"/>
      <c r="DOW5" s="58"/>
      <c r="DOX5" s="58"/>
      <c r="DOY5" s="58"/>
      <c r="DOZ5" s="58"/>
      <c r="DPA5" s="58"/>
      <c r="DPB5" s="58"/>
      <c r="DPC5" s="58"/>
      <c r="DPD5" s="58"/>
      <c r="DPE5" s="58"/>
      <c r="DPF5" s="58"/>
      <c r="DPG5" s="58"/>
      <c r="DPH5" s="58"/>
      <c r="DPI5" s="58"/>
      <c r="DPJ5" s="58"/>
      <c r="DPK5" s="58"/>
      <c r="DPL5" s="58"/>
      <c r="DPM5" s="58"/>
      <c r="DPN5" s="58"/>
      <c r="DPO5" s="58"/>
      <c r="DPP5" s="58"/>
      <c r="DPQ5" s="58"/>
      <c r="DPR5" s="58"/>
      <c r="DPS5" s="58"/>
      <c r="DPT5" s="58"/>
      <c r="DPU5" s="58"/>
      <c r="DPV5" s="58"/>
      <c r="DPW5" s="58"/>
      <c r="DPX5" s="58"/>
      <c r="DPY5" s="58"/>
      <c r="DPZ5" s="58"/>
      <c r="DQA5" s="58"/>
      <c r="DQB5" s="58"/>
      <c r="DQC5" s="58"/>
      <c r="DQD5" s="58"/>
      <c r="DQE5" s="58"/>
      <c r="DQF5" s="58"/>
      <c r="DQG5" s="58"/>
      <c r="DQH5" s="58"/>
      <c r="DQI5" s="58"/>
      <c r="DQJ5" s="58"/>
      <c r="DQK5" s="58"/>
      <c r="DQL5" s="58"/>
      <c r="DQM5" s="58"/>
      <c r="DQN5" s="58"/>
      <c r="DQO5" s="58"/>
      <c r="DQP5" s="58"/>
      <c r="DQQ5" s="58"/>
      <c r="DQR5" s="58"/>
      <c r="DQS5" s="58"/>
      <c r="DQT5" s="58"/>
      <c r="DQU5" s="58"/>
      <c r="DQV5" s="58"/>
      <c r="DQW5" s="58"/>
      <c r="DQX5" s="58"/>
      <c r="DQY5" s="58"/>
      <c r="DQZ5" s="58"/>
      <c r="DRA5" s="58"/>
      <c r="DRB5" s="58"/>
      <c r="DRC5" s="58"/>
      <c r="DRD5" s="58"/>
      <c r="DRE5" s="58"/>
      <c r="DRF5" s="58"/>
      <c r="DRG5" s="58"/>
      <c r="DRH5" s="58"/>
      <c r="DRI5" s="58"/>
      <c r="DRJ5" s="58"/>
      <c r="DRK5" s="58"/>
      <c r="DRL5" s="58"/>
      <c r="DRM5" s="58"/>
      <c r="DRN5" s="58"/>
      <c r="DRO5" s="58"/>
      <c r="DRP5" s="58"/>
      <c r="DRQ5" s="58"/>
      <c r="DRR5" s="58"/>
      <c r="DRS5" s="58"/>
      <c r="DRT5" s="58"/>
      <c r="DRU5" s="58"/>
      <c r="DRV5" s="58"/>
      <c r="DRW5" s="58"/>
      <c r="DRX5" s="58"/>
      <c r="DRY5" s="58"/>
      <c r="DRZ5" s="58"/>
      <c r="DSA5" s="58"/>
      <c r="DSB5" s="58"/>
      <c r="DSC5" s="58"/>
      <c r="DSD5" s="58"/>
      <c r="DSE5" s="58"/>
      <c r="DSF5" s="58"/>
      <c r="DSG5" s="58"/>
      <c r="DSH5" s="58"/>
      <c r="DSI5" s="58"/>
      <c r="DSJ5" s="58"/>
      <c r="DSK5" s="58"/>
      <c r="DSL5" s="58"/>
      <c r="DSM5" s="58"/>
      <c r="DSN5" s="58"/>
      <c r="DSO5" s="58"/>
      <c r="DSP5" s="58"/>
      <c r="DSQ5" s="58"/>
      <c r="DSR5" s="58"/>
      <c r="DSS5" s="58"/>
      <c r="DST5" s="58"/>
      <c r="DSU5" s="58"/>
      <c r="DSV5" s="58"/>
      <c r="DSW5" s="58"/>
      <c r="DSX5" s="58"/>
      <c r="DSY5" s="58"/>
      <c r="DSZ5" s="58"/>
      <c r="DTA5" s="58"/>
      <c r="DTB5" s="58"/>
      <c r="DTC5" s="58"/>
      <c r="DTD5" s="58"/>
      <c r="DTE5" s="58"/>
      <c r="DTF5" s="58"/>
      <c r="DTG5" s="58"/>
      <c r="DTH5" s="58"/>
      <c r="DTI5" s="58"/>
      <c r="DTJ5" s="58"/>
      <c r="DTK5" s="58"/>
      <c r="DTL5" s="58"/>
      <c r="DTM5" s="58"/>
      <c r="DTN5" s="58"/>
      <c r="DTO5" s="58"/>
      <c r="DTP5" s="58"/>
      <c r="DTQ5" s="58"/>
      <c r="DTR5" s="58"/>
      <c r="DTS5" s="58"/>
      <c r="DTT5" s="58"/>
      <c r="DTU5" s="58"/>
      <c r="DTV5" s="58"/>
      <c r="DTW5" s="58"/>
      <c r="DTX5" s="58"/>
      <c r="DTY5" s="58"/>
      <c r="DTZ5" s="58"/>
      <c r="DUA5" s="58"/>
      <c r="DUB5" s="58"/>
      <c r="DUC5" s="58"/>
      <c r="DUD5" s="58"/>
      <c r="DUE5" s="58"/>
      <c r="DUF5" s="58"/>
      <c r="DUG5" s="58"/>
      <c r="DUH5" s="58"/>
      <c r="DUI5" s="58"/>
      <c r="DUJ5" s="58"/>
      <c r="DUK5" s="58"/>
      <c r="DUL5" s="58"/>
      <c r="DUM5" s="58"/>
      <c r="DUN5" s="58"/>
      <c r="DUO5" s="58"/>
      <c r="DUP5" s="58"/>
      <c r="DUQ5" s="58"/>
      <c r="DUR5" s="58"/>
      <c r="DUS5" s="58"/>
      <c r="DUT5" s="58"/>
      <c r="DUU5" s="58"/>
      <c r="DUV5" s="58"/>
      <c r="DUW5" s="58"/>
      <c r="DUX5" s="58"/>
      <c r="DUY5" s="58"/>
      <c r="DUZ5" s="58"/>
      <c r="DVA5" s="58"/>
      <c r="DVB5" s="58"/>
      <c r="DVC5" s="58"/>
      <c r="DVD5" s="58"/>
      <c r="DVE5" s="58"/>
      <c r="DVF5" s="58"/>
      <c r="DVG5" s="58"/>
      <c r="DVH5" s="58"/>
      <c r="DVI5" s="58"/>
      <c r="DVJ5" s="58"/>
      <c r="DVK5" s="58"/>
      <c r="DVL5" s="58"/>
      <c r="DVM5" s="58"/>
      <c r="DVN5" s="58"/>
      <c r="DVO5" s="58"/>
      <c r="DVP5" s="58"/>
      <c r="DVQ5" s="58"/>
      <c r="DVR5" s="58"/>
      <c r="DVS5" s="58"/>
      <c r="DVT5" s="58"/>
      <c r="DVU5" s="58"/>
      <c r="DVV5" s="58"/>
      <c r="DVW5" s="58"/>
      <c r="DVX5" s="58"/>
      <c r="DVY5" s="58"/>
      <c r="DVZ5" s="58"/>
      <c r="DWA5" s="58"/>
      <c r="DWB5" s="58"/>
      <c r="DWC5" s="58"/>
      <c r="DWD5" s="58"/>
      <c r="DWE5" s="58"/>
      <c r="DWF5" s="58"/>
      <c r="DWG5" s="58"/>
      <c r="DWH5" s="58"/>
      <c r="DWI5" s="58"/>
      <c r="DWJ5" s="58"/>
      <c r="DWK5" s="58"/>
      <c r="DWL5" s="58"/>
      <c r="DWM5" s="58"/>
      <c r="DWN5" s="58"/>
      <c r="DWO5" s="58"/>
      <c r="DWP5" s="58"/>
      <c r="DWQ5" s="58"/>
      <c r="DWR5" s="58"/>
      <c r="DWS5" s="58"/>
      <c r="DWT5" s="58"/>
      <c r="DWU5" s="58"/>
      <c r="DWV5" s="58"/>
      <c r="DWW5" s="58"/>
      <c r="DWX5" s="58"/>
      <c r="DWY5" s="58"/>
      <c r="DWZ5" s="58"/>
      <c r="DXA5" s="58"/>
      <c r="DXB5" s="58"/>
      <c r="DXC5" s="58"/>
      <c r="DXD5" s="58"/>
      <c r="DXE5" s="58"/>
      <c r="DXF5" s="58"/>
      <c r="DXG5" s="58"/>
      <c r="DXH5" s="58"/>
      <c r="DXI5" s="58"/>
      <c r="DXJ5" s="58"/>
      <c r="DXK5" s="58"/>
      <c r="DXL5" s="58"/>
      <c r="DXM5" s="58"/>
      <c r="DXN5" s="58"/>
      <c r="DXO5" s="58"/>
      <c r="DXP5" s="58"/>
      <c r="DXQ5" s="58"/>
      <c r="DXR5" s="58"/>
      <c r="DXS5" s="58"/>
      <c r="DXT5" s="58"/>
      <c r="DXU5" s="58"/>
      <c r="DXV5" s="58"/>
      <c r="DXW5" s="58"/>
      <c r="DXX5" s="58"/>
      <c r="DXY5" s="58"/>
      <c r="DXZ5" s="58"/>
      <c r="DYA5" s="58"/>
      <c r="DYB5" s="58"/>
      <c r="DYC5" s="58"/>
      <c r="DYD5" s="58"/>
      <c r="DYE5" s="58"/>
      <c r="DYF5" s="58"/>
      <c r="DYG5" s="58"/>
      <c r="DYH5" s="58"/>
      <c r="DYI5" s="58"/>
      <c r="DYJ5" s="58"/>
      <c r="DYK5" s="58"/>
      <c r="DYL5" s="58"/>
      <c r="DYM5" s="58"/>
      <c r="DYN5" s="58"/>
      <c r="DYO5" s="58"/>
      <c r="DYP5" s="58"/>
      <c r="DYQ5" s="58"/>
      <c r="DYR5" s="58"/>
      <c r="DYS5" s="58"/>
      <c r="DYT5" s="58"/>
      <c r="DYU5" s="58"/>
      <c r="DYV5" s="58"/>
      <c r="DYW5" s="58"/>
      <c r="DYX5" s="58"/>
      <c r="DYY5" s="58"/>
      <c r="DYZ5" s="58"/>
      <c r="DZA5" s="58"/>
      <c r="DZB5" s="58"/>
      <c r="DZC5" s="58"/>
      <c r="DZD5" s="58"/>
      <c r="DZE5" s="58"/>
      <c r="DZF5" s="58"/>
      <c r="DZG5" s="58"/>
      <c r="DZH5" s="58"/>
      <c r="DZI5" s="58"/>
      <c r="DZJ5" s="58"/>
      <c r="DZK5" s="58"/>
      <c r="DZL5" s="58"/>
      <c r="DZM5" s="58"/>
      <c r="DZN5" s="58"/>
      <c r="DZO5" s="58"/>
      <c r="DZP5" s="58"/>
      <c r="DZQ5" s="58"/>
      <c r="DZR5" s="58"/>
      <c r="DZS5" s="58"/>
      <c r="DZT5" s="58"/>
      <c r="DZU5" s="58"/>
      <c r="DZV5" s="58"/>
      <c r="DZW5" s="58"/>
      <c r="DZX5" s="58"/>
      <c r="DZY5" s="58"/>
      <c r="DZZ5" s="58"/>
      <c r="EAA5" s="58"/>
      <c r="EAB5" s="58"/>
      <c r="EAC5" s="58"/>
      <c r="EAD5" s="58"/>
      <c r="EAE5" s="58"/>
      <c r="EAF5" s="58"/>
      <c r="EAG5" s="58"/>
      <c r="EAH5" s="58"/>
      <c r="EAI5" s="58"/>
      <c r="EAJ5" s="58"/>
      <c r="EAK5" s="58"/>
      <c r="EAL5" s="58"/>
      <c r="EAM5" s="58"/>
      <c r="EAN5" s="58"/>
      <c r="EAO5" s="58"/>
      <c r="EAP5" s="58"/>
      <c r="EAQ5" s="58"/>
      <c r="EAR5" s="58"/>
      <c r="EAS5" s="58"/>
      <c r="EAT5" s="58"/>
      <c r="EAU5" s="58"/>
      <c r="EAV5" s="58"/>
      <c r="EAW5" s="58"/>
      <c r="EAX5" s="58"/>
      <c r="EAY5" s="58"/>
      <c r="EAZ5" s="58"/>
      <c r="EBA5" s="58"/>
      <c r="EBB5" s="58"/>
      <c r="EBC5" s="58"/>
      <c r="EBD5" s="58"/>
      <c r="EBE5" s="58"/>
      <c r="EBF5" s="58"/>
      <c r="EBG5" s="58"/>
      <c r="EBH5" s="58"/>
      <c r="EBI5" s="58"/>
      <c r="EBJ5" s="58"/>
      <c r="EBK5" s="58"/>
      <c r="EBL5" s="58"/>
      <c r="EBM5" s="58"/>
      <c r="EBN5" s="58"/>
      <c r="EBO5" s="58"/>
      <c r="EBP5" s="58"/>
      <c r="EBQ5" s="58"/>
      <c r="EBR5" s="58"/>
      <c r="EBS5" s="58"/>
      <c r="EBT5" s="58"/>
      <c r="EBU5" s="58"/>
      <c r="EBV5" s="58"/>
      <c r="EBW5" s="58"/>
      <c r="EBX5" s="58"/>
      <c r="EBY5" s="58"/>
      <c r="EBZ5" s="58"/>
      <c r="ECA5" s="58"/>
      <c r="ECB5" s="58"/>
      <c r="ECC5" s="58"/>
      <c r="ECD5" s="58"/>
      <c r="ECE5" s="58"/>
      <c r="ECF5" s="58"/>
      <c r="ECG5" s="58"/>
      <c r="ECH5" s="58"/>
      <c r="ECI5" s="58"/>
      <c r="ECJ5" s="58"/>
      <c r="ECK5" s="58"/>
      <c r="ECL5" s="58"/>
      <c r="ECM5" s="58"/>
      <c r="ECN5" s="58"/>
      <c r="ECO5" s="58"/>
      <c r="ECP5" s="58"/>
      <c r="ECQ5" s="58"/>
      <c r="ECR5" s="58"/>
      <c r="ECS5" s="58"/>
      <c r="ECT5" s="58"/>
      <c r="ECU5" s="58"/>
      <c r="ECV5" s="58"/>
      <c r="ECW5" s="58"/>
      <c r="ECX5" s="58"/>
      <c r="ECY5" s="58"/>
      <c r="ECZ5" s="58"/>
      <c r="EDA5" s="58"/>
      <c r="EDB5" s="58"/>
      <c r="EDC5" s="58"/>
      <c r="EDD5" s="58"/>
      <c r="EDE5" s="58"/>
      <c r="EDF5" s="58"/>
      <c r="EDG5" s="58"/>
      <c r="EDH5" s="58"/>
      <c r="EDI5" s="58"/>
      <c r="EDJ5" s="58"/>
      <c r="EDK5" s="58"/>
      <c r="EDL5" s="58"/>
      <c r="EDM5" s="58"/>
      <c r="EDN5" s="58"/>
      <c r="EDO5" s="58"/>
      <c r="EDP5" s="58"/>
      <c r="EDQ5" s="58"/>
      <c r="EDR5" s="58"/>
      <c r="EDS5" s="58"/>
      <c r="EDT5" s="58"/>
      <c r="EDU5" s="58"/>
      <c r="EDV5" s="58"/>
      <c r="EDW5" s="58"/>
      <c r="EDX5" s="58"/>
      <c r="EDY5" s="58"/>
      <c r="EDZ5" s="58"/>
      <c r="EEA5" s="58"/>
      <c r="EEB5" s="58"/>
      <c r="EEC5" s="58"/>
      <c r="EED5" s="58"/>
      <c r="EEE5" s="58"/>
      <c r="EEF5" s="58"/>
      <c r="EEG5" s="58"/>
      <c r="EEH5" s="58"/>
      <c r="EEI5" s="58"/>
      <c r="EEJ5" s="58"/>
      <c r="EEK5" s="58"/>
      <c r="EEL5" s="58"/>
      <c r="EEM5" s="58"/>
      <c r="EEN5" s="58"/>
      <c r="EEO5" s="58"/>
      <c r="EEP5" s="58"/>
      <c r="EEQ5" s="58"/>
      <c r="EER5" s="58"/>
      <c r="EES5" s="58"/>
      <c r="EET5" s="58"/>
      <c r="EEU5" s="58"/>
      <c r="EEV5" s="58"/>
      <c r="EEW5" s="58"/>
      <c r="EEX5" s="58"/>
      <c r="EEY5" s="58"/>
      <c r="EEZ5" s="58"/>
      <c r="EFA5" s="58"/>
      <c r="EFB5" s="58"/>
      <c r="EFC5" s="58"/>
      <c r="EFD5" s="58"/>
      <c r="EFE5" s="58"/>
      <c r="EFF5" s="58"/>
      <c r="EFG5" s="58"/>
      <c r="EFH5" s="58"/>
      <c r="EFI5" s="58"/>
      <c r="EFJ5" s="58"/>
      <c r="EFK5" s="58"/>
      <c r="EFL5" s="58"/>
      <c r="EFM5" s="58"/>
      <c r="EFN5" s="58"/>
      <c r="EFO5" s="58"/>
      <c r="EFP5" s="58"/>
      <c r="EFQ5" s="58"/>
      <c r="EFR5" s="58"/>
      <c r="EFS5" s="58"/>
      <c r="EFT5" s="58"/>
      <c r="EFU5" s="58"/>
      <c r="EFV5" s="58"/>
      <c r="EFW5" s="58"/>
      <c r="EFX5" s="58"/>
      <c r="EFY5" s="58"/>
      <c r="EFZ5" s="58"/>
      <c r="EGA5" s="58"/>
      <c r="EGB5" s="58"/>
      <c r="EGC5" s="58"/>
      <c r="EGD5" s="58"/>
      <c r="EGE5" s="58"/>
      <c r="EGF5" s="58"/>
      <c r="EGG5" s="58"/>
      <c r="EGH5" s="58"/>
      <c r="EGI5" s="58"/>
      <c r="EGJ5" s="58"/>
      <c r="EGK5" s="58"/>
      <c r="EGL5" s="58"/>
      <c r="EGM5" s="58"/>
      <c r="EGN5" s="58"/>
      <c r="EGO5" s="58"/>
      <c r="EGP5" s="58"/>
      <c r="EGQ5" s="58"/>
      <c r="EGR5" s="58"/>
      <c r="EGS5" s="58"/>
      <c r="EGT5" s="58"/>
      <c r="EGU5" s="58"/>
      <c r="EGV5" s="58"/>
      <c r="EGW5" s="58"/>
      <c r="EGX5" s="58"/>
      <c r="EGY5" s="58"/>
      <c r="EGZ5" s="58"/>
      <c r="EHA5" s="58"/>
      <c r="EHB5" s="58"/>
      <c r="EHC5" s="58"/>
      <c r="EHD5" s="58"/>
      <c r="EHE5" s="58"/>
      <c r="EHF5" s="58"/>
      <c r="EHG5" s="58"/>
      <c r="EHH5" s="58"/>
      <c r="EHI5" s="58"/>
      <c r="EHJ5" s="58"/>
      <c r="EHK5" s="58"/>
      <c r="EHL5" s="58"/>
      <c r="EHM5" s="58"/>
      <c r="EHN5" s="58"/>
      <c r="EHO5" s="58"/>
      <c r="EHP5" s="58"/>
      <c r="EHQ5" s="58"/>
      <c r="EHR5" s="58"/>
      <c r="EHS5" s="58"/>
      <c r="EHT5" s="58"/>
      <c r="EHU5" s="58"/>
      <c r="EHV5" s="58"/>
      <c r="EHW5" s="58"/>
      <c r="EHX5" s="58"/>
      <c r="EHY5" s="58"/>
      <c r="EHZ5" s="58"/>
      <c r="EIA5" s="58"/>
      <c r="EIB5" s="58"/>
      <c r="EIC5" s="58"/>
      <c r="EID5" s="58"/>
      <c r="EIE5" s="58"/>
      <c r="EIF5" s="58"/>
      <c r="EIG5" s="58"/>
      <c r="EIH5" s="58"/>
      <c r="EII5" s="58"/>
      <c r="EIJ5" s="58"/>
      <c r="EIK5" s="58"/>
      <c r="EIL5" s="58"/>
      <c r="EIM5" s="58"/>
      <c r="EIN5" s="58"/>
      <c r="EIO5" s="58"/>
      <c r="EIP5" s="58"/>
      <c r="EIQ5" s="58"/>
      <c r="EIR5" s="58"/>
      <c r="EIS5" s="58"/>
      <c r="EIT5" s="58"/>
      <c r="EIU5" s="58"/>
      <c r="EIV5" s="58"/>
      <c r="EIW5" s="58"/>
      <c r="EIX5" s="58"/>
      <c r="EIY5" s="58"/>
      <c r="EIZ5" s="58"/>
      <c r="EJA5" s="58"/>
      <c r="EJB5" s="58"/>
      <c r="EJC5" s="58"/>
      <c r="EJD5" s="58"/>
      <c r="EJE5" s="58"/>
      <c r="EJF5" s="58"/>
      <c r="EJG5" s="58"/>
      <c r="EJH5" s="58"/>
      <c r="EJI5" s="58"/>
      <c r="EJJ5" s="58"/>
      <c r="EJK5" s="58"/>
      <c r="EJL5" s="58"/>
      <c r="EJM5" s="58"/>
      <c r="EJN5" s="58"/>
      <c r="EJO5" s="58"/>
      <c r="EJP5" s="58"/>
      <c r="EJQ5" s="58"/>
      <c r="EJR5" s="58"/>
      <c r="EJS5" s="58"/>
      <c r="EJT5" s="58"/>
      <c r="EJU5" s="58"/>
      <c r="EJV5" s="58"/>
      <c r="EJW5" s="58"/>
      <c r="EJX5" s="58"/>
      <c r="EJY5" s="58"/>
      <c r="EJZ5" s="58"/>
      <c r="EKA5" s="58"/>
      <c r="EKB5" s="58"/>
      <c r="EKC5" s="58"/>
      <c r="EKD5" s="58"/>
      <c r="EKE5" s="58"/>
      <c r="EKF5" s="58"/>
      <c r="EKG5" s="58"/>
      <c r="EKH5" s="58"/>
      <c r="EKI5" s="58"/>
      <c r="EKJ5" s="58"/>
      <c r="EKK5" s="58"/>
      <c r="EKL5" s="58"/>
      <c r="EKM5" s="58"/>
      <c r="EKN5" s="58"/>
      <c r="EKO5" s="58"/>
      <c r="EKP5" s="58"/>
      <c r="EKQ5" s="58"/>
      <c r="EKR5" s="58"/>
      <c r="EKS5" s="58"/>
      <c r="EKT5" s="58"/>
      <c r="EKU5" s="58"/>
      <c r="EKV5" s="58"/>
      <c r="EKW5" s="58"/>
      <c r="EKX5" s="58"/>
      <c r="EKY5" s="58"/>
      <c r="EKZ5" s="58"/>
      <c r="ELA5" s="58"/>
      <c r="ELB5" s="58"/>
      <c r="ELC5" s="58"/>
      <c r="ELD5" s="58"/>
      <c r="ELE5" s="58"/>
      <c r="ELF5" s="58"/>
      <c r="ELG5" s="58"/>
      <c r="ELH5" s="58"/>
      <c r="ELI5" s="58"/>
      <c r="ELJ5" s="58"/>
      <c r="ELK5" s="58"/>
      <c r="ELL5" s="58"/>
      <c r="ELM5" s="58"/>
      <c r="ELN5" s="58"/>
      <c r="ELO5" s="58"/>
      <c r="ELP5" s="58"/>
      <c r="ELQ5" s="58"/>
      <c r="ELR5" s="58"/>
      <c r="ELS5" s="58"/>
      <c r="ELT5" s="58"/>
      <c r="ELU5" s="58"/>
      <c r="ELV5" s="58"/>
      <c r="ELW5" s="58"/>
      <c r="ELX5" s="58"/>
      <c r="ELY5" s="58"/>
      <c r="ELZ5" s="58"/>
      <c r="EMA5" s="58"/>
      <c r="EMB5" s="58"/>
      <c r="EMC5" s="58"/>
      <c r="EMD5" s="58"/>
      <c r="EME5" s="58"/>
      <c r="EMF5" s="58"/>
      <c r="EMG5" s="58"/>
      <c r="EMH5" s="58"/>
      <c r="EMI5" s="58"/>
      <c r="EMJ5" s="58"/>
      <c r="EMK5" s="58"/>
      <c r="EML5" s="58"/>
      <c r="EMM5" s="58"/>
      <c r="EMN5" s="58"/>
      <c r="EMO5" s="58"/>
      <c r="EMP5" s="58"/>
      <c r="EMQ5" s="58"/>
      <c r="EMR5" s="58"/>
      <c r="EMS5" s="58"/>
      <c r="EMT5" s="58"/>
      <c r="EMU5" s="58"/>
      <c r="EMV5" s="58"/>
      <c r="EMW5" s="58"/>
      <c r="EMX5" s="58"/>
      <c r="EMY5" s="58"/>
      <c r="EMZ5" s="58"/>
      <c r="ENA5" s="58"/>
      <c r="ENB5" s="58"/>
      <c r="ENC5" s="58"/>
      <c r="END5" s="58"/>
      <c r="ENE5" s="58"/>
      <c r="ENF5" s="58"/>
      <c r="ENG5" s="58"/>
      <c r="ENH5" s="58"/>
      <c r="ENI5" s="58"/>
      <c r="ENJ5" s="58"/>
      <c r="ENK5" s="58"/>
      <c r="ENL5" s="58"/>
      <c r="ENM5" s="58"/>
      <c r="ENN5" s="58"/>
      <c r="ENO5" s="58"/>
      <c r="ENP5" s="58"/>
      <c r="ENQ5" s="58"/>
      <c r="ENR5" s="58"/>
      <c r="ENS5" s="58"/>
      <c r="ENT5" s="58"/>
      <c r="ENU5" s="58"/>
      <c r="ENV5" s="58"/>
      <c r="ENW5" s="58"/>
      <c r="ENX5" s="58"/>
      <c r="ENY5" s="58"/>
      <c r="ENZ5" s="58"/>
      <c r="EOA5" s="58"/>
      <c r="EOB5" s="58"/>
      <c r="EOC5" s="58"/>
      <c r="EOD5" s="58"/>
      <c r="EOE5" s="58"/>
      <c r="EOF5" s="58"/>
      <c r="EOG5" s="58"/>
      <c r="EOH5" s="58"/>
      <c r="EOI5" s="58"/>
      <c r="EOJ5" s="58"/>
      <c r="EOK5" s="58"/>
      <c r="EOL5" s="58"/>
      <c r="EOM5" s="58"/>
      <c r="EON5" s="58"/>
      <c r="EOO5" s="58"/>
      <c r="EOP5" s="58"/>
      <c r="EOQ5" s="58"/>
      <c r="EOR5" s="58"/>
      <c r="EOS5" s="58"/>
      <c r="EOT5" s="58"/>
      <c r="EOU5" s="58"/>
      <c r="EOV5" s="58"/>
      <c r="EOW5" s="58"/>
      <c r="EOX5" s="58"/>
      <c r="EOY5" s="58"/>
      <c r="EOZ5" s="58"/>
      <c r="EPA5" s="58"/>
      <c r="EPB5" s="58"/>
      <c r="EPC5" s="58"/>
      <c r="EPD5" s="58"/>
      <c r="EPE5" s="58"/>
      <c r="EPF5" s="58"/>
      <c r="EPG5" s="58"/>
      <c r="EPH5" s="58"/>
      <c r="EPI5" s="58"/>
      <c r="EPJ5" s="58"/>
      <c r="EPK5" s="58"/>
      <c r="EPL5" s="58"/>
      <c r="EPM5" s="58"/>
      <c r="EPN5" s="58"/>
      <c r="EPO5" s="58"/>
      <c r="EPP5" s="58"/>
      <c r="EPQ5" s="58"/>
      <c r="EPR5" s="58"/>
      <c r="EPS5" s="58"/>
      <c r="EPT5" s="58"/>
      <c r="EPU5" s="58"/>
      <c r="EPV5" s="58"/>
      <c r="EPW5" s="58"/>
      <c r="EPX5" s="58"/>
      <c r="EPY5" s="58"/>
      <c r="EPZ5" s="58"/>
      <c r="EQA5" s="58"/>
      <c r="EQB5" s="58"/>
      <c r="EQC5" s="58"/>
      <c r="EQD5" s="58"/>
      <c r="EQE5" s="58"/>
      <c r="EQF5" s="58"/>
      <c r="EQG5" s="58"/>
      <c r="EQH5" s="58"/>
      <c r="EQI5" s="58"/>
      <c r="EQJ5" s="58"/>
      <c r="EQK5" s="58"/>
      <c r="EQL5" s="58"/>
      <c r="EQM5" s="58"/>
      <c r="EQN5" s="58"/>
      <c r="EQO5" s="58"/>
      <c r="EQP5" s="58"/>
      <c r="EQQ5" s="58"/>
      <c r="EQR5" s="58"/>
      <c r="EQS5" s="58"/>
      <c r="EQT5" s="58"/>
      <c r="EQU5" s="58"/>
      <c r="EQV5" s="58"/>
      <c r="EQW5" s="58"/>
      <c r="EQX5" s="58"/>
      <c r="EQY5" s="58"/>
      <c r="EQZ5" s="58"/>
      <c r="ERA5" s="58"/>
      <c r="ERB5" s="58"/>
      <c r="ERC5" s="58"/>
      <c r="ERD5" s="58"/>
      <c r="ERE5" s="58"/>
      <c r="ERF5" s="58"/>
      <c r="ERG5" s="58"/>
      <c r="ERH5" s="58"/>
      <c r="ERI5" s="58"/>
      <c r="ERJ5" s="58"/>
      <c r="ERK5" s="58"/>
      <c r="ERL5" s="58"/>
      <c r="ERM5" s="58"/>
      <c r="ERN5" s="58"/>
      <c r="ERO5" s="58"/>
      <c r="ERP5" s="58"/>
      <c r="ERQ5" s="58"/>
      <c r="ERR5" s="58"/>
      <c r="ERS5" s="58"/>
      <c r="ERT5" s="58"/>
      <c r="ERU5" s="58"/>
      <c r="ERV5" s="58"/>
      <c r="ERW5" s="58"/>
      <c r="ERX5" s="58"/>
      <c r="ERY5" s="58"/>
      <c r="ERZ5" s="58"/>
      <c r="ESA5" s="58"/>
      <c r="ESB5" s="58"/>
      <c r="ESC5" s="58"/>
      <c r="ESD5" s="58"/>
      <c r="ESE5" s="58"/>
      <c r="ESF5" s="58"/>
      <c r="ESG5" s="58"/>
      <c r="ESH5" s="58"/>
      <c r="ESI5" s="58"/>
      <c r="ESJ5" s="58"/>
      <c r="ESK5" s="58"/>
      <c r="ESL5" s="58"/>
      <c r="ESM5" s="58"/>
      <c r="ESN5" s="58"/>
      <c r="ESO5" s="58"/>
      <c r="ESP5" s="58"/>
      <c r="ESQ5" s="58"/>
      <c r="ESR5" s="58"/>
      <c r="ESS5" s="58"/>
      <c r="EST5" s="58"/>
      <c r="ESU5" s="58"/>
      <c r="ESV5" s="58"/>
      <c r="ESW5" s="58"/>
      <c r="ESX5" s="58"/>
      <c r="ESY5" s="58"/>
      <c r="ESZ5" s="58"/>
      <c r="ETA5" s="58"/>
      <c r="ETB5" s="58"/>
      <c r="ETC5" s="58"/>
      <c r="ETD5" s="58"/>
      <c r="ETE5" s="58"/>
      <c r="ETF5" s="58"/>
      <c r="ETG5" s="58"/>
      <c r="ETH5" s="58"/>
      <c r="ETI5" s="58"/>
      <c r="ETJ5" s="58"/>
      <c r="ETK5" s="58"/>
      <c r="ETL5" s="58"/>
      <c r="ETM5" s="58"/>
      <c r="ETN5" s="58"/>
      <c r="ETO5" s="58"/>
      <c r="ETP5" s="58"/>
      <c r="ETQ5" s="58"/>
      <c r="ETR5" s="58"/>
      <c r="ETS5" s="58"/>
      <c r="ETT5" s="58"/>
      <c r="ETU5" s="58"/>
      <c r="ETV5" s="58"/>
      <c r="ETW5" s="58"/>
      <c r="ETX5" s="58"/>
      <c r="ETY5" s="58"/>
      <c r="ETZ5" s="58"/>
      <c r="EUA5" s="58"/>
      <c r="EUB5" s="58"/>
      <c r="EUC5" s="58"/>
      <c r="EUD5" s="58"/>
      <c r="EUE5" s="58"/>
      <c r="EUF5" s="58"/>
      <c r="EUG5" s="58"/>
      <c r="EUH5" s="58"/>
      <c r="EUI5" s="58"/>
      <c r="EUJ5" s="58"/>
      <c r="EUK5" s="58"/>
      <c r="EUL5" s="58"/>
      <c r="EUM5" s="58"/>
      <c r="EUN5" s="58"/>
      <c r="EUO5" s="58"/>
      <c r="EUP5" s="58"/>
      <c r="EUQ5" s="58"/>
      <c r="EUR5" s="58"/>
      <c r="EUS5" s="58"/>
      <c r="EUT5" s="58"/>
      <c r="EUU5" s="58"/>
      <c r="EUV5" s="58"/>
      <c r="EUW5" s="58"/>
      <c r="EUX5" s="58"/>
      <c r="EUY5" s="58"/>
      <c r="EUZ5" s="58"/>
      <c r="EVA5" s="58"/>
      <c r="EVB5" s="58"/>
      <c r="EVC5" s="58"/>
      <c r="EVD5" s="58"/>
      <c r="EVE5" s="58"/>
      <c r="EVF5" s="58"/>
      <c r="EVG5" s="58"/>
      <c r="EVH5" s="58"/>
      <c r="EVI5" s="58"/>
      <c r="EVJ5" s="58"/>
      <c r="EVK5" s="58"/>
      <c r="EVL5" s="58"/>
      <c r="EVM5" s="58"/>
      <c r="EVN5" s="58"/>
      <c r="EVO5" s="58"/>
      <c r="EVP5" s="58"/>
      <c r="EVQ5" s="58"/>
      <c r="EVR5" s="58"/>
      <c r="EVS5" s="58"/>
      <c r="EVT5" s="58"/>
      <c r="EVU5" s="58"/>
      <c r="EVV5" s="58"/>
      <c r="EVW5" s="58"/>
      <c r="EVX5" s="58"/>
      <c r="EVY5" s="58"/>
      <c r="EVZ5" s="58"/>
      <c r="EWA5" s="58"/>
      <c r="EWB5" s="58"/>
      <c r="EWC5" s="58"/>
      <c r="EWD5" s="58"/>
      <c r="EWE5" s="58"/>
      <c r="EWF5" s="58"/>
      <c r="EWG5" s="58"/>
      <c r="EWH5" s="58"/>
      <c r="EWI5" s="58"/>
      <c r="EWJ5" s="58"/>
      <c r="EWK5" s="58"/>
      <c r="EWL5" s="58"/>
      <c r="EWM5" s="58"/>
      <c r="EWN5" s="58"/>
      <c r="EWO5" s="58"/>
      <c r="EWP5" s="58"/>
      <c r="EWQ5" s="58"/>
      <c r="EWR5" s="58"/>
      <c r="EWS5" s="58"/>
      <c r="EWT5" s="58"/>
      <c r="EWU5" s="58"/>
      <c r="EWV5" s="58"/>
      <c r="EWW5" s="58"/>
      <c r="EWX5" s="58"/>
      <c r="EWY5" s="58"/>
      <c r="EWZ5" s="58"/>
      <c r="EXA5" s="58"/>
      <c r="EXB5" s="58"/>
      <c r="EXC5" s="58"/>
      <c r="EXD5" s="58"/>
      <c r="EXE5" s="58"/>
      <c r="EXF5" s="58"/>
      <c r="EXG5" s="58"/>
      <c r="EXH5" s="58"/>
      <c r="EXI5" s="58"/>
      <c r="EXJ5" s="58"/>
      <c r="EXK5" s="58"/>
      <c r="EXL5" s="58"/>
      <c r="EXM5" s="58"/>
      <c r="EXN5" s="58"/>
      <c r="EXO5" s="58"/>
      <c r="EXP5" s="58"/>
      <c r="EXQ5" s="58"/>
      <c r="EXR5" s="58"/>
      <c r="EXS5" s="58"/>
      <c r="EXT5" s="58"/>
      <c r="EXU5" s="58"/>
      <c r="EXV5" s="58"/>
      <c r="EXW5" s="58"/>
      <c r="EXX5" s="58"/>
      <c r="EXY5" s="58"/>
      <c r="EXZ5" s="58"/>
      <c r="EYA5" s="58"/>
      <c r="EYB5" s="58"/>
      <c r="EYC5" s="58"/>
      <c r="EYD5" s="58"/>
      <c r="EYE5" s="58"/>
      <c r="EYF5" s="58"/>
      <c r="EYG5" s="58"/>
      <c r="EYH5" s="58"/>
      <c r="EYI5" s="58"/>
      <c r="EYJ5" s="58"/>
      <c r="EYK5" s="58"/>
      <c r="EYL5" s="58"/>
      <c r="EYM5" s="58"/>
      <c r="EYN5" s="58"/>
      <c r="EYO5" s="58"/>
      <c r="EYP5" s="58"/>
      <c r="EYQ5" s="58"/>
      <c r="EYR5" s="58"/>
      <c r="EYS5" s="58"/>
      <c r="EYT5" s="58"/>
      <c r="EYU5" s="58"/>
      <c r="EYV5" s="58"/>
      <c r="EYW5" s="58"/>
      <c r="EYX5" s="58"/>
      <c r="EYY5" s="58"/>
      <c r="EYZ5" s="58"/>
      <c r="EZA5" s="58"/>
      <c r="EZB5" s="58"/>
      <c r="EZC5" s="58"/>
      <c r="EZD5" s="58"/>
      <c r="EZE5" s="58"/>
      <c r="EZF5" s="58"/>
      <c r="EZG5" s="58"/>
      <c r="EZH5" s="58"/>
      <c r="EZI5" s="58"/>
      <c r="EZJ5" s="58"/>
      <c r="EZK5" s="58"/>
      <c r="EZL5" s="58"/>
      <c r="EZM5" s="58"/>
      <c r="EZN5" s="58"/>
      <c r="EZO5" s="58"/>
      <c r="EZP5" s="58"/>
      <c r="EZQ5" s="58"/>
      <c r="EZR5" s="58"/>
      <c r="EZS5" s="58"/>
      <c r="EZT5" s="58"/>
      <c r="EZU5" s="58"/>
      <c r="EZV5" s="58"/>
      <c r="EZW5" s="58"/>
      <c r="EZX5" s="58"/>
      <c r="EZY5" s="58"/>
      <c r="EZZ5" s="58"/>
      <c r="FAA5" s="58"/>
      <c r="FAB5" s="58"/>
      <c r="FAC5" s="58"/>
      <c r="FAD5" s="58"/>
      <c r="FAE5" s="58"/>
      <c r="FAF5" s="58"/>
      <c r="FAG5" s="58"/>
      <c r="FAH5" s="58"/>
      <c r="FAI5" s="58"/>
      <c r="FAJ5" s="58"/>
      <c r="FAK5" s="58"/>
      <c r="FAL5" s="58"/>
      <c r="FAM5" s="58"/>
      <c r="FAN5" s="58"/>
      <c r="FAO5" s="58"/>
      <c r="FAP5" s="58"/>
      <c r="FAQ5" s="58"/>
      <c r="FAR5" s="58"/>
      <c r="FAS5" s="58"/>
      <c r="FAT5" s="58"/>
      <c r="FAU5" s="58"/>
      <c r="FAV5" s="58"/>
      <c r="FAW5" s="58"/>
      <c r="FAX5" s="58"/>
      <c r="FAY5" s="58"/>
      <c r="FAZ5" s="58"/>
      <c r="FBA5" s="58"/>
      <c r="FBB5" s="58"/>
      <c r="FBC5" s="58"/>
      <c r="FBD5" s="58"/>
      <c r="FBE5" s="58"/>
      <c r="FBF5" s="58"/>
      <c r="FBG5" s="58"/>
      <c r="FBH5" s="58"/>
      <c r="FBI5" s="58"/>
      <c r="FBJ5" s="58"/>
      <c r="FBK5" s="58"/>
      <c r="FBL5" s="58"/>
      <c r="FBM5" s="58"/>
      <c r="FBN5" s="58"/>
      <c r="FBO5" s="58"/>
      <c r="FBP5" s="58"/>
      <c r="FBQ5" s="58"/>
      <c r="FBR5" s="58"/>
      <c r="FBS5" s="58"/>
      <c r="FBT5" s="58"/>
      <c r="FBU5" s="58"/>
      <c r="FBV5" s="58"/>
      <c r="FBW5" s="58"/>
      <c r="FBX5" s="58"/>
      <c r="FBY5" s="58"/>
      <c r="FBZ5" s="58"/>
      <c r="FCA5" s="58"/>
      <c r="FCB5" s="58"/>
      <c r="FCC5" s="58"/>
      <c r="FCD5" s="58"/>
      <c r="FCE5" s="58"/>
      <c r="FCF5" s="58"/>
      <c r="FCG5" s="58"/>
      <c r="FCH5" s="58"/>
      <c r="FCI5" s="58"/>
      <c r="FCJ5" s="58"/>
      <c r="FCK5" s="58"/>
      <c r="FCL5" s="58"/>
      <c r="FCM5" s="58"/>
      <c r="FCN5" s="58"/>
      <c r="FCO5" s="58"/>
      <c r="FCP5" s="58"/>
      <c r="FCQ5" s="58"/>
      <c r="FCR5" s="58"/>
      <c r="FCS5" s="58"/>
      <c r="FCT5" s="58"/>
      <c r="FCU5" s="58"/>
      <c r="FCV5" s="58"/>
      <c r="FCW5" s="58"/>
      <c r="FCX5" s="58"/>
      <c r="FCY5" s="58"/>
      <c r="FCZ5" s="58"/>
      <c r="FDA5" s="58"/>
      <c r="FDB5" s="58"/>
      <c r="FDC5" s="58"/>
      <c r="FDD5" s="58"/>
      <c r="FDE5" s="58"/>
      <c r="FDF5" s="58"/>
      <c r="FDG5" s="58"/>
      <c r="FDH5" s="58"/>
      <c r="FDI5" s="58"/>
      <c r="FDJ5" s="58"/>
      <c r="FDK5" s="58"/>
      <c r="FDL5" s="58"/>
      <c r="FDM5" s="58"/>
      <c r="FDN5" s="58"/>
      <c r="FDO5" s="58"/>
      <c r="FDP5" s="58"/>
      <c r="FDQ5" s="58"/>
      <c r="FDR5" s="58"/>
      <c r="FDS5" s="58"/>
      <c r="FDT5" s="58"/>
      <c r="FDU5" s="58"/>
      <c r="FDV5" s="58"/>
      <c r="FDW5" s="58"/>
      <c r="FDX5" s="58"/>
      <c r="FDY5" s="58"/>
      <c r="FDZ5" s="58"/>
      <c r="FEA5" s="58"/>
      <c r="FEB5" s="58"/>
      <c r="FEC5" s="58"/>
      <c r="FED5" s="58"/>
      <c r="FEE5" s="58"/>
      <c r="FEF5" s="58"/>
      <c r="FEG5" s="58"/>
      <c r="FEH5" s="58"/>
      <c r="FEI5" s="58"/>
      <c r="FEJ5" s="58"/>
      <c r="FEK5" s="58"/>
      <c r="FEL5" s="58"/>
      <c r="FEM5" s="58"/>
      <c r="FEN5" s="58"/>
      <c r="FEO5" s="58"/>
      <c r="FEP5" s="58"/>
      <c r="FEQ5" s="58"/>
      <c r="FER5" s="58"/>
      <c r="FES5" s="58"/>
      <c r="FET5" s="58"/>
      <c r="FEU5" s="58"/>
      <c r="FEV5" s="58"/>
      <c r="FEW5" s="58"/>
      <c r="FEX5" s="58"/>
      <c r="FEY5" s="58"/>
      <c r="FEZ5" s="58"/>
      <c r="FFA5" s="58"/>
      <c r="FFB5" s="58"/>
      <c r="FFC5" s="58"/>
      <c r="FFD5" s="58"/>
      <c r="FFE5" s="58"/>
      <c r="FFF5" s="58"/>
      <c r="FFG5" s="58"/>
      <c r="FFH5" s="58"/>
      <c r="FFI5" s="58"/>
      <c r="FFJ5" s="58"/>
      <c r="FFK5" s="58"/>
      <c r="FFL5" s="58"/>
      <c r="FFM5" s="58"/>
      <c r="FFN5" s="58"/>
      <c r="FFO5" s="58"/>
      <c r="FFP5" s="58"/>
      <c r="FFQ5" s="58"/>
      <c r="FFR5" s="58"/>
      <c r="FFS5" s="58"/>
      <c r="FFT5" s="58"/>
      <c r="FFU5" s="58"/>
      <c r="FFV5" s="58"/>
      <c r="FFW5" s="58"/>
      <c r="FFX5" s="58"/>
      <c r="FFY5" s="58"/>
      <c r="FFZ5" s="58"/>
      <c r="FGA5" s="58"/>
      <c r="FGB5" s="58"/>
      <c r="FGC5" s="58"/>
      <c r="FGD5" s="58"/>
      <c r="FGE5" s="58"/>
      <c r="FGF5" s="58"/>
      <c r="FGG5" s="58"/>
      <c r="FGH5" s="58"/>
      <c r="FGI5" s="58"/>
      <c r="FGJ5" s="58"/>
      <c r="FGK5" s="58"/>
      <c r="FGL5" s="58"/>
      <c r="FGM5" s="58"/>
      <c r="FGN5" s="58"/>
      <c r="FGO5" s="58"/>
      <c r="FGP5" s="58"/>
      <c r="FGQ5" s="58"/>
      <c r="FGR5" s="58"/>
      <c r="FGS5" s="58"/>
      <c r="FGT5" s="58"/>
      <c r="FGU5" s="58"/>
      <c r="FGV5" s="58"/>
      <c r="FGW5" s="58"/>
      <c r="FGX5" s="58"/>
      <c r="FGY5" s="58"/>
      <c r="FGZ5" s="58"/>
      <c r="FHA5" s="58"/>
      <c r="FHB5" s="58"/>
      <c r="FHC5" s="58"/>
      <c r="FHD5" s="58"/>
      <c r="FHE5" s="58"/>
      <c r="FHF5" s="58"/>
      <c r="FHG5" s="58"/>
      <c r="FHH5" s="58"/>
      <c r="FHI5" s="58"/>
      <c r="FHJ5" s="58"/>
      <c r="FHK5" s="58"/>
      <c r="FHL5" s="58"/>
      <c r="FHM5" s="58"/>
      <c r="FHN5" s="58"/>
      <c r="FHO5" s="58"/>
      <c r="FHP5" s="58"/>
      <c r="FHQ5" s="58"/>
      <c r="FHR5" s="58"/>
      <c r="FHS5" s="58"/>
      <c r="FHT5" s="58"/>
      <c r="FHU5" s="58"/>
      <c r="FHV5" s="58"/>
      <c r="FHW5" s="58"/>
      <c r="FHX5" s="58"/>
      <c r="FHY5" s="58"/>
      <c r="FHZ5" s="58"/>
      <c r="FIA5" s="58"/>
      <c r="FIB5" s="58"/>
      <c r="FIC5" s="58"/>
      <c r="FID5" s="58"/>
      <c r="FIE5" s="58"/>
      <c r="FIF5" s="58"/>
      <c r="FIG5" s="58"/>
      <c r="FIH5" s="58"/>
      <c r="FII5" s="58"/>
      <c r="FIJ5" s="58"/>
      <c r="FIK5" s="58"/>
      <c r="FIL5" s="58"/>
      <c r="FIM5" s="58"/>
      <c r="FIN5" s="58"/>
      <c r="FIO5" s="58"/>
      <c r="FIP5" s="58"/>
      <c r="FIQ5" s="58"/>
      <c r="FIR5" s="58"/>
      <c r="FIS5" s="58"/>
      <c r="FIT5" s="58"/>
      <c r="FIU5" s="58"/>
      <c r="FIV5" s="58"/>
      <c r="FIW5" s="58"/>
      <c r="FIX5" s="58"/>
      <c r="FIY5" s="58"/>
      <c r="FIZ5" s="58"/>
      <c r="FJA5" s="58"/>
      <c r="FJB5" s="58"/>
      <c r="FJC5" s="58"/>
      <c r="FJD5" s="58"/>
      <c r="FJE5" s="58"/>
      <c r="FJF5" s="58"/>
      <c r="FJG5" s="58"/>
      <c r="FJH5" s="58"/>
      <c r="FJI5" s="58"/>
      <c r="FJJ5" s="58"/>
      <c r="FJK5" s="58"/>
      <c r="FJL5" s="58"/>
      <c r="FJM5" s="58"/>
      <c r="FJN5" s="58"/>
      <c r="FJO5" s="58"/>
      <c r="FJP5" s="58"/>
      <c r="FJQ5" s="58"/>
      <c r="FJR5" s="58"/>
      <c r="FJS5" s="58"/>
      <c r="FJT5" s="58"/>
      <c r="FJU5" s="58"/>
      <c r="FJV5" s="58"/>
      <c r="FJW5" s="58"/>
      <c r="FJX5" s="58"/>
      <c r="FJY5" s="58"/>
      <c r="FJZ5" s="58"/>
      <c r="FKA5" s="58"/>
      <c r="FKB5" s="58"/>
      <c r="FKC5" s="58"/>
      <c r="FKD5" s="58"/>
      <c r="FKE5" s="58"/>
      <c r="FKF5" s="58"/>
      <c r="FKG5" s="58"/>
      <c r="FKH5" s="58"/>
      <c r="FKI5" s="58"/>
      <c r="FKJ5" s="58"/>
      <c r="FKK5" s="58"/>
      <c r="FKL5" s="58"/>
      <c r="FKM5" s="58"/>
      <c r="FKN5" s="58"/>
      <c r="FKO5" s="58"/>
      <c r="FKP5" s="58"/>
      <c r="FKQ5" s="58"/>
      <c r="FKR5" s="58"/>
      <c r="FKS5" s="58"/>
      <c r="FKT5" s="58"/>
      <c r="FKU5" s="58"/>
      <c r="FKV5" s="58"/>
      <c r="FKW5" s="58"/>
      <c r="FKX5" s="58"/>
      <c r="FKY5" s="58"/>
      <c r="FKZ5" s="58"/>
      <c r="FLA5" s="58"/>
      <c r="FLB5" s="58"/>
      <c r="FLC5" s="58"/>
      <c r="FLD5" s="58"/>
      <c r="FLE5" s="58"/>
      <c r="FLF5" s="58"/>
      <c r="FLG5" s="58"/>
      <c r="FLH5" s="58"/>
      <c r="FLI5" s="58"/>
      <c r="FLJ5" s="58"/>
      <c r="FLK5" s="58"/>
      <c r="FLL5" s="58"/>
      <c r="FLM5" s="58"/>
      <c r="FLN5" s="58"/>
      <c r="FLO5" s="58"/>
      <c r="FLP5" s="58"/>
      <c r="FLQ5" s="58"/>
      <c r="FLR5" s="58"/>
      <c r="FLS5" s="58"/>
      <c r="FLT5" s="58"/>
      <c r="FLU5" s="58"/>
      <c r="FLV5" s="58"/>
      <c r="FLW5" s="58"/>
      <c r="FLX5" s="58"/>
      <c r="FLY5" s="58"/>
      <c r="FLZ5" s="58"/>
      <c r="FMA5" s="58"/>
      <c r="FMB5" s="58"/>
      <c r="FMC5" s="58"/>
      <c r="FMD5" s="58"/>
      <c r="FME5" s="58"/>
      <c r="FMF5" s="58"/>
      <c r="FMG5" s="58"/>
      <c r="FMH5" s="58"/>
      <c r="FMI5" s="58"/>
      <c r="FMJ5" s="58"/>
      <c r="FMK5" s="58"/>
      <c r="FML5" s="58"/>
      <c r="FMM5" s="58"/>
      <c r="FMN5" s="58"/>
      <c r="FMO5" s="58"/>
      <c r="FMP5" s="58"/>
      <c r="FMQ5" s="58"/>
      <c r="FMR5" s="58"/>
      <c r="FMS5" s="58"/>
      <c r="FMT5" s="58"/>
      <c r="FMU5" s="58"/>
      <c r="FMV5" s="58"/>
      <c r="FMW5" s="58"/>
      <c r="FMX5" s="58"/>
      <c r="FMY5" s="58"/>
      <c r="FMZ5" s="58"/>
      <c r="FNA5" s="58"/>
      <c r="FNB5" s="58"/>
      <c r="FNC5" s="58"/>
      <c r="FND5" s="58"/>
      <c r="FNE5" s="58"/>
      <c r="FNF5" s="58"/>
      <c r="FNG5" s="58"/>
      <c r="FNH5" s="58"/>
      <c r="FNI5" s="58"/>
      <c r="FNJ5" s="58"/>
      <c r="FNK5" s="58"/>
      <c r="FNL5" s="58"/>
      <c r="FNM5" s="58"/>
      <c r="FNN5" s="58"/>
      <c r="FNO5" s="58"/>
      <c r="FNP5" s="58"/>
      <c r="FNQ5" s="58"/>
      <c r="FNR5" s="58"/>
      <c r="FNS5" s="58"/>
      <c r="FNT5" s="58"/>
      <c r="FNU5" s="58"/>
      <c r="FNV5" s="58"/>
      <c r="FNW5" s="58"/>
      <c r="FNX5" s="58"/>
      <c r="FNY5" s="58"/>
      <c r="FNZ5" s="58"/>
      <c r="FOA5" s="58"/>
      <c r="FOB5" s="58"/>
      <c r="FOC5" s="58"/>
      <c r="FOD5" s="58"/>
      <c r="FOE5" s="58"/>
      <c r="FOF5" s="58"/>
      <c r="FOG5" s="58"/>
      <c r="FOH5" s="58"/>
      <c r="FOI5" s="58"/>
      <c r="FOJ5" s="58"/>
      <c r="FOK5" s="58"/>
      <c r="FOL5" s="58"/>
      <c r="FOM5" s="58"/>
      <c r="FON5" s="58"/>
      <c r="FOO5" s="58"/>
      <c r="FOP5" s="58"/>
      <c r="FOQ5" s="58"/>
      <c r="FOR5" s="58"/>
      <c r="FOS5" s="58"/>
      <c r="FOT5" s="58"/>
      <c r="FOU5" s="58"/>
      <c r="FOV5" s="58"/>
      <c r="FOW5" s="58"/>
      <c r="FOX5" s="58"/>
      <c r="FOY5" s="58"/>
      <c r="FOZ5" s="58"/>
      <c r="FPA5" s="58"/>
      <c r="FPB5" s="58"/>
      <c r="FPC5" s="58"/>
      <c r="FPD5" s="58"/>
      <c r="FPE5" s="58"/>
      <c r="FPF5" s="58"/>
      <c r="FPG5" s="58"/>
      <c r="FPH5" s="58"/>
      <c r="FPI5" s="58"/>
      <c r="FPJ5" s="58"/>
      <c r="FPK5" s="58"/>
      <c r="FPL5" s="58"/>
      <c r="FPM5" s="58"/>
      <c r="FPN5" s="58"/>
      <c r="FPO5" s="58"/>
      <c r="FPP5" s="58"/>
      <c r="FPQ5" s="58"/>
      <c r="FPR5" s="58"/>
      <c r="FPS5" s="58"/>
      <c r="FPT5" s="58"/>
      <c r="FPU5" s="58"/>
      <c r="FPV5" s="58"/>
      <c r="FPW5" s="58"/>
      <c r="FPX5" s="58"/>
      <c r="FPY5" s="58"/>
      <c r="FPZ5" s="58"/>
      <c r="FQA5" s="58"/>
      <c r="FQB5" s="58"/>
      <c r="FQC5" s="58"/>
      <c r="FQD5" s="58"/>
      <c r="FQE5" s="58"/>
      <c r="FQF5" s="58"/>
      <c r="FQG5" s="58"/>
      <c r="FQH5" s="58"/>
      <c r="FQI5" s="58"/>
      <c r="FQJ5" s="58"/>
      <c r="FQK5" s="58"/>
      <c r="FQL5" s="58"/>
      <c r="FQM5" s="58"/>
      <c r="FQN5" s="58"/>
      <c r="FQO5" s="58"/>
      <c r="FQP5" s="58"/>
      <c r="FQQ5" s="58"/>
      <c r="FQR5" s="58"/>
      <c r="FQS5" s="58"/>
      <c r="FQT5" s="58"/>
      <c r="FQU5" s="58"/>
      <c r="FQV5" s="58"/>
      <c r="FQW5" s="58"/>
      <c r="FQX5" s="58"/>
      <c r="FQY5" s="58"/>
      <c r="FQZ5" s="58"/>
      <c r="FRA5" s="58"/>
      <c r="FRB5" s="58"/>
      <c r="FRC5" s="58"/>
      <c r="FRD5" s="58"/>
      <c r="FRE5" s="58"/>
      <c r="FRF5" s="58"/>
      <c r="FRG5" s="58"/>
      <c r="FRH5" s="58"/>
      <c r="FRI5" s="58"/>
      <c r="FRJ5" s="58"/>
      <c r="FRK5" s="58"/>
      <c r="FRL5" s="58"/>
      <c r="FRM5" s="58"/>
      <c r="FRN5" s="58"/>
      <c r="FRO5" s="58"/>
      <c r="FRP5" s="58"/>
      <c r="FRQ5" s="58"/>
      <c r="FRR5" s="58"/>
      <c r="FRS5" s="58"/>
      <c r="FRT5" s="58"/>
      <c r="FRU5" s="58"/>
      <c r="FRV5" s="58"/>
      <c r="FRW5" s="58"/>
      <c r="FRX5" s="58"/>
      <c r="FRY5" s="58"/>
      <c r="FRZ5" s="58"/>
      <c r="FSA5" s="58"/>
      <c r="FSB5" s="58"/>
      <c r="FSC5" s="58"/>
      <c r="FSD5" s="58"/>
      <c r="FSE5" s="58"/>
      <c r="FSF5" s="58"/>
      <c r="FSG5" s="58"/>
      <c r="FSH5" s="58"/>
      <c r="FSI5" s="58"/>
      <c r="FSJ5" s="58"/>
      <c r="FSK5" s="58"/>
      <c r="FSL5" s="58"/>
      <c r="FSM5" s="58"/>
      <c r="FSN5" s="58"/>
      <c r="FSO5" s="58"/>
      <c r="FSP5" s="58"/>
      <c r="FSQ5" s="58"/>
      <c r="FSR5" s="58"/>
      <c r="FSS5" s="58"/>
      <c r="FST5" s="58"/>
      <c r="FSU5" s="58"/>
      <c r="FSV5" s="58"/>
      <c r="FSW5" s="58"/>
      <c r="FSX5" s="58"/>
      <c r="FSY5" s="58"/>
      <c r="FSZ5" s="58"/>
      <c r="FTA5" s="58"/>
      <c r="FTB5" s="58"/>
      <c r="FTC5" s="58"/>
      <c r="FTD5" s="58"/>
      <c r="FTE5" s="58"/>
      <c r="FTF5" s="58"/>
      <c r="FTG5" s="58"/>
      <c r="FTH5" s="58"/>
      <c r="FTI5" s="58"/>
      <c r="FTJ5" s="58"/>
      <c r="FTK5" s="58"/>
      <c r="FTL5" s="58"/>
      <c r="FTM5" s="58"/>
      <c r="FTN5" s="58"/>
      <c r="FTO5" s="58"/>
      <c r="FTP5" s="58"/>
      <c r="FTQ5" s="58"/>
      <c r="FTR5" s="58"/>
      <c r="FTS5" s="58"/>
      <c r="FTT5" s="58"/>
      <c r="FTU5" s="58"/>
      <c r="FTV5" s="58"/>
      <c r="FTW5" s="58"/>
      <c r="FTX5" s="58"/>
      <c r="FTY5" s="58"/>
      <c r="FTZ5" s="58"/>
      <c r="FUA5" s="58"/>
      <c r="FUB5" s="58"/>
      <c r="FUC5" s="58"/>
      <c r="FUD5" s="58"/>
      <c r="FUE5" s="58"/>
      <c r="FUF5" s="58"/>
      <c r="FUG5" s="58"/>
      <c r="FUH5" s="58"/>
      <c r="FUI5" s="58"/>
      <c r="FUJ5" s="58"/>
      <c r="FUK5" s="58"/>
      <c r="FUL5" s="58"/>
      <c r="FUM5" s="58"/>
      <c r="FUN5" s="58"/>
      <c r="FUO5" s="58"/>
      <c r="FUP5" s="58"/>
      <c r="FUQ5" s="58"/>
      <c r="FUR5" s="58"/>
      <c r="FUS5" s="58"/>
      <c r="FUT5" s="58"/>
      <c r="FUU5" s="58"/>
      <c r="FUV5" s="58"/>
      <c r="FUW5" s="58"/>
      <c r="FUX5" s="58"/>
      <c r="FUY5" s="58"/>
      <c r="FUZ5" s="58"/>
      <c r="FVA5" s="58"/>
      <c r="FVB5" s="58"/>
      <c r="FVC5" s="58"/>
      <c r="FVD5" s="58"/>
      <c r="FVE5" s="58"/>
      <c r="FVF5" s="58"/>
      <c r="FVG5" s="58"/>
      <c r="FVH5" s="58"/>
      <c r="FVI5" s="58"/>
      <c r="FVJ5" s="58"/>
      <c r="FVK5" s="58"/>
      <c r="FVL5" s="58"/>
      <c r="FVM5" s="58"/>
      <c r="FVN5" s="58"/>
      <c r="FVO5" s="58"/>
      <c r="FVP5" s="58"/>
      <c r="FVQ5" s="58"/>
      <c r="FVR5" s="58"/>
      <c r="FVS5" s="58"/>
      <c r="FVT5" s="58"/>
      <c r="FVU5" s="58"/>
      <c r="FVV5" s="58"/>
      <c r="FVW5" s="58"/>
      <c r="FVX5" s="58"/>
      <c r="FVY5" s="58"/>
      <c r="FVZ5" s="58"/>
      <c r="FWA5" s="58"/>
      <c r="FWB5" s="58"/>
      <c r="FWC5" s="58"/>
      <c r="FWD5" s="58"/>
      <c r="FWE5" s="58"/>
      <c r="FWF5" s="58"/>
      <c r="FWG5" s="58"/>
      <c r="FWH5" s="58"/>
      <c r="FWI5" s="58"/>
      <c r="FWJ5" s="58"/>
      <c r="FWK5" s="58"/>
      <c r="FWL5" s="58"/>
      <c r="FWM5" s="58"/>
      <c r="FWN5" s="58"/>
      <c r="FWO5" s="58"/>
      <c r="FWP5" s="58"/>
      <c r="FWQ5" s="58"/>
      <c r="FWR5" s="58"/>
      <c r="FWS5" s="58"/>
      <c r="FWT5" s="58"/>
      <c r="FWU5" s="58"/>
      <c r="FWV5" s="58"/>
      <c r="FWW5" s="58"/>
      <c r="FWX5" s="58"/>
      <c r="FWY5" s="58"/>
      <c r="FWZ5" s="58"/>
      <c r="FXA5" s="58"/>
      <c r="FXB5" s="58"/>
      <c r="FXC5" s="58"/>
      <c r="FXD5" s="58"/>
      <c r="FXE5" s="58"/>
      <c r="FXF5" s="58"/>
      <c r="FXG5" s="58"/>
      <c r="FXH5" s="58"/>
      <c r="FXI5" s="58"/>
      <c r="FXJ5" s="58"/>
      <c r="FXK5" s="58"/>
      <c r="FXL5" s="58"/>
      <c r="FXM5" s="58"/>
      <c r="FXN5" s="58"/>
      <c r="FXO5" s="58"/>
      <c r="FXP5" s="58"/>
      <c r="FXQ5" s="58"/>
      <c r="FXR5" s="58"/>
      <c r="FXS5" s="58"/>
      <c r="FXT5" s="58"/>
      <c r="FXU5" s="58"/>
      <c r="FXV5" s="58"/>
      <c r="FXW5" s="58"/>
      <c r="FXX5" s="58"/>
      <c r="FXY5" s="58"/>
      <c r="FXZ5" s="58"/>
      <c r="FYA5" s="58"/>
      <c r="FYB5" s="58"/>
      <c r="FYC5" s="58"/>
      <c r="FYD5" s="58"/>
      <c r="FYE5" s="58"/>
      <c r="FYF5" s="58"/>
      <c r="FYG5" s="58"/>
      <c r="FYH5" s="58"/>
      <c r="FYI5" s="58"/>
      <c r="FYJ5" s="58"/>
      <c r="FYK5" s="58"/>
      <c r="FYL5" s="58"/>
      <c r="FYM5" s="58"/>
      <c r="FYN5" s="58"/>
      <c r="FYO5" s="58"/>
      <c r="FYP5" s="58"/>
      <c r="FYQ5" s="58"/>
      <c r="FYR5" s="58"/>
      <c r="FYS5" s="58"/>
      <c r="FYT5" s="58"/>
      <c r="FYU5" s="58"/>
      <c r="FYV5" s="58"/>
      <c r="FYW5" s="58"/>
      <c r="FYX5" s="58"/>
      <c r="FYY5" s="58"/>
      <c r="FYZ5" s="58"/>
      <c r="FZA5" s="58"/>
      <c r="FZB5" s="58"/>
      <c r="FZC5" s="58"/>
      <c r="FZD5" s="58"/>
      <c r="FZE5" s="58"/>
      <c r="FZF5" s="58"/>
      <c r="FZG5" s="58"/>
      <c r="FZH5" s="58"/>
      <c r="FZI5" s="58"/>
      <c r="FZJ5" s="58"/>
      <c r="FZK5" s="58"/>
      <c r="FZL5" s="58"/>
      <c r="FZM5" s="58"/>
      <c r="FZN5" s="58"/>
      <c r="FZO5" s="58"/>
      <c r="FZP5" s="58"/>
      <c r="FZQ5" s="58"/>
      <c r="FZR5" s="58"/>
      <c r="FZS5" s="58"/>
      <c r="FZT5" s="58"/>
      <c r="FZU5" s="58"/>
      <c r="FZV5" s="58"/>
      <c r="FZW5" s="58"/>
      <c r="FZX5" s="58"/>
      <c r="FZY5" s="58"/>
      <c r="FZZ5" s="58"/>
      <c r="GAA5" s="58"/>
      <c r="GAB5" s="58"/>
      <c r="GAC5" s="58"/>
      <c r="GAD5" s="58"/>
      <c r="GAE5" s="58"/>
      <c r="GAF5" s="58"/>
      <c r="GAG5" s="58"/>
      <c r="GAH5" s="58"/>
      <c r="GAI5" s="58"/>
      <c r="GAJ5" s="58"/>
      <c r="GAK5" s="58"/>
      <c r="GAL5" s="58"/>
      <c r="GAM5" s="58"/>
      <c r="GAN5" s="58"/>
      <c r="GAO5" s="58"/>
      <c r="GAP5" s="58"/>
      <c r="GAQ5" s="58"/>
      <c r="GAR5" s="58"/>
      <c r="GAS5" s="58"/>
      <c r="GAT5" s="58"/>
      <c r="GAU5" s="58"/>
      <c r="GAV5" s="58"/>
      <c r="GAW5" s="58"/>
      <c r="GAX5" s="58"/>
      <c r="GAY5" s="58"/>
      <c r="GAZ5" s="58"/>
      <c r="GBA5" s="58"/>
      <c r="GBB5" s="58"/>
      <c r="GBC5" s="58"/>
      <c r="GBD5" s="58"/>
      <c r="GBE5" s="58"/>
      <c r="GBF5" s="58"/>
      <c r="GBG5" s="58"/>
      <c r="GBH5" s="58"/>
      <c r="GBI5" s="58"/>
      <c r="GBJ5" s="58"/>
      <c r="GBK5" s="58"/>
      <c r="GBL5" s="58"/>
      <c r="GBM5" s="58"/>
      <c r="GBN5" s="58"/>
      <c r="GBO5" s="58"/>
      <c r="GBP5" s="58"/>
      <c r="GBQ5" s="58"/>
      <c r="GBR5" s="58"/>
      <c r="GBS5" s="58"/>
      <c r="GBT5" s="58"/>
      <c r="GBU5" s="58"/>
      <c r="GBV5" s="58"/>
      <c r="GBW5" s="58"/>
      <c r="GBX5" s="58"/>
      <c r="GBY5" s="58"/>
      <c r="GBZ5" s="58"/>
      <c r="GCA5" s="58"/>
      <c r="GCB5" s="58"/>
      <c r="GCC5" s="58"/>
      <c r="GCD5" s="58"/>
      <c r="GCE5" s="58"/>
      <c r="GCF5" s="58"/>
      <c r="GCG5" s="58"/>
      <c r="GCH5" s="58"/>
      <c r="GCI5" s="58"/>
      <c r="GCJ5" s="58"/>
      <c r="GCK5" s="58"/>
      <c r="GCL5" s="58"/>
      <c r="GCM5" s="58"/>
      <c r="GCN5" s="58"/>
      <c r="GCO5" s="58"/>
      <c r="GCP5" s="58"/>
      <c r="GCQ5" s="58"/>
      <c r="GCR5" s="58"/>
      <c r="GCS5" s="58"/>
      <c r="GCT5" s="58"/>
      <c r="GCU5" s="58"/>
      <c r="GCV5" s="58"/>
      <c r="GCW5" s="58"/>
      <c r="GCX5" s="58"/>
      <c r="GCY5" s="58"/>
      <c r="GCZ5" s="58"/>
      <c r="GDA5" s="58"/>
      <c r="GDB5" s="58"/>
      <c r="GDC5" s="58"/>
      <c r="GDD5" s="58"/>
      <c r="GDE5" s="58"/>
      <c r="GDF5" s="58"/>
      <c r="GDG5" s="58"/>
      <c r="GDH5" s="58"/>
      <c r="GDI5" s="58"/>
      <c r="GDJ5" s="58"/>
      <c r="GDK5" s="58"/>
      <c r="GDL5" s="58"/>
      <c r="GDM5" s="58"/>
      <c r="GDN5" s="58"/>
      <c r="GDO5" s="58"/>
      <c r="GDP5" s="58"/>
      <c r="GDQ5" s="58"/>
      <c r="GDR5" s="58"/>
      <c r="GDS5" s="58"/>
      <c r="GDT5" s="58"/>
      <c r="GDU5" s="58"/>
      <c r="GDV5" s="58"/>
      <c r="GDW5" s="58"/>
      <c r="GDX5" s="58"/>
      <c r="GDY5" s="58"/>
      <c r="GDZ5" s="58"/>
      <c r="GEA5" s="58"/>
      <c r="GEB5" s="58"/>
      <c r="GEC5" s="58"/>
      <c r="GED5" s="58"/>
      <c r="GEE5" s="58"/>
      <c r="GEF5" s="58"/>
      <c r="GEG5" s="58"/>
      <c r="GEH5" s="58"/>
      <c r="GEI5" s="58"/>
      <c r="GEJ5" s="58"/>
      <c r="GEK5" s="58"/>
      <c r="GEL5" s="58"/>
      <c r="GEM5" s="58"/>
      <c r="GEN5" s="58"/>
      <c r="GEO5" s="58"/>
      <c r="GEP5" s="58"/>
      <c r="GEQ5" s="58"/>
      <c r="GER5" s="58"/>
      <c r="GES5" s="58"/>
      <c r="GET5" s="58"/>
      <c r="GEU5" s="58"/>
      <c r="GEV5" s="58"/>
      <c r="GEW5" s="58"/>
      <c r="GEX5" s="58"/>
      <c r="GEY5" s="58"/>
      <c r="GEZ5" s="58"/>
      <c r="GFA5" s="58"/>
      <c r="GFB5" s="58"/>
      <c r="GFC5" s="58"/>
      <c r="GFD5" s="58"/>
      <c r="GFE5" s="58"/>
      <c r="GFF5" s="58"/>
      <c r="GFG5" s="58"/>
      <c r="GFH5" s="58"/>
      <c r="GFI5" s="58"/>
      <c r="GFJ5" s="58"/>
      <c r="GFK5" s="58"/>
      <c r="GFL5" s="58"/>
      <c r="GFM5" s="58"/>
      <c r="GFN5" s="58"/>
      <c r="GFO5" s="58"/>
      <c r="GFP5" s="58"/>
      <c r="GFQ5" s="58"/>
      <c r="GFR5" s="58"/>
      <c r="GFS5" s="58"/>
      <c r="GFT5" s="58"/>
      <c r="GFU5" s="58"/>
      <c r="GFV5" s="58"/>
      <c r="GFW5" s="58"/>
      <c r="GFX5" s="58"/>
      <c r="GFY5" s="58"/>
      <c r="GFZ5" s="58"/>
      <c r="GGA5" s="58"/>
      <c r="GGB5" s="58"/>
      <c r="GGC5" s="58"/>
      <c r="GGD5" s="58"/>
      <c r="GGE5" s="58"/>
      <c r="GGF5" s="58"/>
      <c r="GGG5" s="58"/>
      <c r="GGH5" s="58"/>
      <c r="GGI5" s="58"/>
      <c r="GGJ5" s="58"/>
      <c r="GGK5" s="58"/>
      <c r="GGL5" s="58"/>
      <c r="GGM5" s="58"/>
      <c r="GGN5" s="58"/>
      <c r="GGO5" s="58"/>
      <c r="GGP5" s="58"/>
      <c r="GGQ5" s="58"/>
      <c r="GGR5" s="58"/>
      <c r="GGS5" s="58"/>
      <c r="GGT5" s="58"/>
      <c r="GGU5" s="58"/>
      <c r="GGV5" s="58"/>
      <c r="GGW5" s="58"/>
      <c r="GGX5" s="58"/>
      <c r="GGY5" s="58"/>
      <c r="GGZ5" s="58"/>
      <c r="GHA5" s="58"/>
      <c r="GHB5" s="58"/>
      <c r="GHC5" s="58"/>
      <c r="GHD5" s="58"/>
      <c r="GHE5" s="58"/>
      <c r="GHF5" s="58"/>
      <c r="GHG5" s="58"/>
      <c r="GHH5" s="58"/>
      <c r="GHI5" s="58"/>
      <c r="GHJ5" s="58"/>
      <c r="GHK5" s="58"/>
      <c r="GHL5" s="58"/>
      <c r="GHM5" s="58"/>
      <c r="GHN5" s="58"/>
      <c r="GHO5" s="58"/>
      <c r="GHP5" s="58"/>
      <c r="GHQ5" s="58"/>
      <c r="GHR5" s="58"/>
      <c r="GHS5" s="58"/>
      <c r="GHT5" s="58"/>
      <c r="GHU5" s="58"/>
      <c r="GHV5" s="58"/>
      <c r="GHW5" s="58"/>
      <c r="GHX5" s="58"/>
      <c r="GHY5" s="58"/>
      <c r="GHZ5" s="58"/>
      <c r="GIA5" s="58"/>
      <c r="GIB5" s="58"/>
      <c r="GIC5" s="58"/>
      <c r="GID5" s="58"/>
      <c r="GIE5" s="58"/>
      <c r="GIF5" s="58"/>
      <c r="GIG5" s="58"/>
      <c r="GIH5" s="58"/>
      <c r="GII5" s="58"/>
      <c r="GIJ5" s="58"/>
      <c r="GIK5" s="58"/>
      <c r="GIL5" s="58"/>
      <c r="GIM5" s="58"/>
      <c r="GIN5" s="58"/>
      <c r="GIO5" s="58"/>
      <c r="GIP5" s="58"/>
      <c r="GIQ5" s="58"/>
      <c r="GIR5" s="58"/>
      <c r="GIS5" s="58"/>
      <c r="GIT5" s="58"/>
      <c r="GIU5" s="58"/>
      <c r="GIV5" s="58"/>
      <c r="GIW5" s="58"/>
      <c r="GIX5" s="58"/>
      <c r="GIY5" s="58"/>
      <c r="GIZ5" s="58"/>
      <c r="GJA5" s="58"/>
      <c r="GJB5" s="58"/>
      <c r="GJC5" s="58"/>
      <c r="GJD5" s="58"/>
      <c r="GJE5" s="58"/>
      <c r="GJF5" s="58"/>
      <c r="GJG5" s="58"/>
      <c r="GJH5" s="58"/>
      <c r="GJI5" s="58"/>
      <c r="GJJ5" s="58"/>
      <c r="GJK5" s="58"/>
      <c r="GJL5" s="58"/>
      <c r="GJM5" s="58"/>
      <c r="GJN5" s="58"/>
      <c r="GJO5" s="58"/>
      <c r="GJP5" s="58"/>
      <c r="GJQ5" s="58"/>
      <c r="GJR5" s="58"/>
      <c r="GJS5" s="58"/>
      <c r="GJT5" s="58"/>
      <c r="GJU5" s="58"/>
      <c r="GJV5" s="58"/>
      <c r="GJW5" s="58"/>
      <c r="GJX5" s="58"/>
      <c r="GJY5" s="58"/>
      <c r="GJZ5" s="58"/>
      <c r="GKA5" s="58"/>
      <c r="GKB5" s="58"/>
      <c r="GKC5" s="58"/>
      <c r="GKD5" s="58"/>
      <c r="GKE5" s="58"/>
      <c r="GKF5" s="58"/>
      <c r="GKG5" s="58"/>
      <c r="GKH5" s="58"/>
      <c r="GKI5" s="58"/>
      <c r="GKJ5" s="58"/>
      <c r="GKK5" s="58"/>
      <c r="GKL5" s="58"/>
      <c r="GKM5" s="58"/>
      <c r="GKN5" s="58"/>
      <c r="GKO5" s="58"/>
      <c r="GKP5" s="58"/>
      <c r="GKQ5" s="58"/>
      <c r="GKR5" s="58"/>
      <c r="GKS5" s="58"/>
      <c r="GKT5" s="58"/>
      <c r="GKU5" s="58"/>
      <c r="GKV5" s="58"/>
      <c r="GKW5" s="58"/>
      <c r="GKX5" s="58"/>
      <c r="GKY5" s="58"/>
      <c r="GKZ5" s="58"/>
      <c r="GLA5" s="58"/>
      <c r="GLB5" s="58"/>
      <c r="GLC5" s="58"/>
      <c r="GLD5" s="58"/>
      <c r="GLE5" s="58"/>
      <c r="GLF5" s="58"/>
      <c r="GLG5" s="58"/>
      <c r="GLH5" s="58"/>
      <c r="GLI5" s="58"/>
      <c r="GLJ5" s="58"/>
      <c r="GLK5" s="58"/>
      <c r="GLL5" s="58"/>
      <c r="GLM5" s="58"/>
      <c r="GLN5" s="58"/>
      <c r="GLO5" s="58"/>
      <c r="GLP5" s="58"/>
      <c r="GLQ5" s="58"/>
      <c r="GLR5" s="58"/>
      <c r="GLS5" s="58"/>
      <c r="GLT5" s="58"/>
      <c r="GLU5" s="58"/>
      <c r="GLV5" s="58"/>
      <c r="GLW5" s="58"/>
      <c r="GLX5" s="58"/>
      <c r="GLY5" s="58"/>
      <c r="GLZ5" s="58"/>
      <c r="GMA5" s="58"/>
      <c r="GMB5" s="58"/>
      <c r="GMC5" s="58"/>
      <c r="GMD5" s="58"/>
      <c r="GME5" s="58"/>
      <c r="GMF5" s="58"/>
      <c r="GMG5" s="58"/>
      <c r="GMH5" s="58"/>
      <c r="GMI5" s="58"/>
      <c r="GMJ5" s="58"/>
      <c r="GMK5" s="58"/>
      <c r="GML5" s="58"/>
      <c r="GMM5" s="58"/>
      <c r="GMN5" s="58"/>
      <c r="GMO5" s="58"/>
      <c r="GMP5" s="58"/>
      <c r="GMQ5" s="58"/>
      <c r="GMR5" s="58"/>
      <c r="GMS5" s="58"/>
      <c r="GMT5" s="58"/>
      <c r="GMU5" s="58"/>
      <c r="GMV5" s="58"/>
      <c r="GMW5" s="58"/>
      <c r="GMX5" s="58"/>
      <c r="GMY5" s="58"/>
      <c r="GMZ5" s="58"/>
      <c r="GNA5" s="58"/>
      <c r="GNB5" s="58"/>
      <c r="GNC5" s="58"/>
      <c r="GND5" s="58"/>
      <c r="GNE5" s="58"/>
      <c r="GNF5" s="58"/>
      <c r="GNG5" s="58"/>
      <c r="GNH5" s="58"/>
      <c r="GNI5" s="58"/>
      <c r="GNJ5" s="58"/>
      <c r="GNK5" s="58"/>
      <c r="GNL5" s="58"/>
      <c r="GNM5" s="58"/>
      <c r="GNN5" s="58"/>
      <c r="GNO5" s="58"/>
      <c r="GNP5" s="58"/>
      <c r="GNQ5" s="58"/>
      <c r="GNR5" s="58"/>
      <c r="GNS5" s="58"/>
      <c r="GNT5" s="58"/>
      <c r="GNU5" s="58"/>
      <c r="GNV5" s="58"/>
      <c r="GNW5" s="58"/>
      <c r="GNX5" s="58"/>
      <c r="GNY5" s="58"/>
      <c r="GNZ5" s="58"/>
      <c r="GOA5" s="58"/>
      <c r="GOB5" s="58"/>
      <c r="GOC5" s="58"/>
      <c r="GOD5" s="58"/>
      <c r="GOE5" s="58"/>
      <c r="GOF5" s="58"/>
      <c r="GOG5" s="58"/>
      <c r="GOH5" s="58"/>
      <c r="GOI5" s="58"/>
      <c r="GOJ5" s="58"/>
      <c r="GOK5" s="58"/>
      <c r="GOL5" s="58"/>
      <c r="GOM5" s="58"/>
      <c r="GON5" s="58"/>
      <c r="GOO5" s="58"/>
      <c r="GOP5" s="58"/>
      <c r="GOQ5" s="58"/>
      <c r="GOR5" s="58"/>
      <c r="GOS5" s="58"/>
      <c r="GOT5" s="58"/>
      <c r="GOU5" s="58"/>
      <c r="GOV5" s="58"/>
      <c r="GOW5" s="58"/>
      <c r="GOX5" s="58"/>
      <c r="GOY5" s="58"/>
      <c r="GOZ5" s="58"/>
      <c r="GPA5" s="58"/>
      <c r="GPB5" s="58"/>
      <c r="GPC5" s="58"/>
      <c r="GPD5" s="58"/>
      <c r="GPE5" s="58"/>
      <c r="GPF5" s="58"/>
      <c r="GPG5" s="58"/>
      <c r="GPH5" s="58"/>
      <c r="GPI5" s="58"/>
      <c r="GPJ5" s="58"/>
      <c r="GPK5" s="58"/>
      <c r="GPL5" s="58"/>
      <c r="GPM5" s="58"/>
      <c r="GPN5" s="58"/>
      <c r="GPO5" s="58"/>
      <c r="GPP5" s="58"/>
      <c r="GPQ5" s="58"/>
      <c r="GPR5" s="58"/>
      <c r="GPS5" s="58"/>
      <c r="GPT5" s="58"/>
      <c r="GPU5" s="58"/>
      <c r="GPV5" s="58"/>
      <c r="GPW5" s="58"/>
      <c r="GPX5" s="58"/>
      <c r="GPY5" s="58"/>
      <c r="GPZ5" s="58"/>
      <c r="GQA5" s="58"/>
      <c r="GQB5" s="58"/>
      <c r="GQC5" s="58"/>
      <c r="GQD5" s="58"/>
      <c r="GQE5" s="58"/>
      <c r="GQF5" s="58"/>
      <c r="GQG5" s="58"/>
      <c r="GQH5" s="58"/>
      <c r="GQI5" s="58"/>
      <c r="GQJ5" s="58"/>
      <c r="GQK5" s="58"/>
      <c r="GQL5" s="58"/>
      <c r="GQM5" s="58"/>
      <c r="GQN5" s="58"/>
      <c r="GQO5" s="58"/>
      <c r="GQP5" s="58"/>
      <c r="GQQ5" s="58"/>
      <c r="GQR5" s="58"/>
      <c r="GQS5" s="58"/>
      <c r="GQT5" s="58"/>
      <c r="GQU5" s="58"/>
      <c r="GQV5" s="58"/>
      <c r="GQW5" s="58"/>
      <c r="GQX5" s="58"/>
      <c r="GQY5" s="58"/>
      <c r="GQZ5" s="58"/>
      <c r="GRA5" s="58"/>
      <c r="GRB5" s="58"/>
      <c r="GRC5" s="58"/>
      <c r="GRD5" s="58"/>
      <c r="GRE5" s="58"/>
      <c r="GRF5" s="58"/>
      <c r="GRG5" s="58"/>
      <c r="GRH5" s="58"/>
      <c r="GRI5" s="58"/>
      <c r="GRJ5" s="58"/>
      <c r="GRK5" s="58"/>
      <c r="GRL5" s="58"/>
      <c r="GRM5" s="58"/>
      <c r="GRN5" s="58"/>
      <c r="GRO5" s="58"/>
      <c r="GRP5" s="58"/>
      <c r="GRQ5" s="58"/>
      <c r="GRR5" s="58"/>
      <c r="GRS5" s="58"/>
      <c r="GRT5" s="58"/>
      <c r="GRU5" s="58"/>
      <c r="GRV5" s="58"/>
      <c r="GRW5" s="58"/>
      <c r="GRX5" s="58"/>
      <c r="GRY5" s="58"/>
      <c r="GRZ5" s="58"/>
      <c r="GSA5" s="58"/>
      <c r="GSB5" s="58"/>
      <c r="GSC5" s="58"/>
      <c r="GSD5" s="58"/>
      <c r="GSE5" s="58"/>
      <c r="GSF5" s="58"/>
      <c r="GSG5" s="58"/>
      <c r="GSH5" s="58"/>
      <c r="GSI5" s="58"/>
      <c r="GSJ5" s="58"/>
      <c r="GSK5" s="58"/>
      <c r="GSL5" s="58"/>
      <c r="GSM5" s="58"/>
      <c r="GSN5" s="58"/>
      <c r="GSO5" s="58"/>
      <c r="GSP5" s="58"/>
      <c r="GSQ5" s="58"/>
      <c r="GSR5" s="58"/>
      <c r="GSS5" s="58"/>
      <c r="GST5" s="58"/>
      <c r="GSU5" s="58"/>
      <c r="GSV5" s="58"/>
      <c r="GSW5" s="58"/>
      <c r="GSX5" s="58"/>
      <c r="GSY5" s="58"/>
      <c r="GSZ5" s="58"/>
      <c r="GTA5" s="58"/>
      <c r="GTB5" s="58"/>
      <c r="GTC5" s="58"/>
      <c r="GTD5" s="58"/>
      <c r="GTE5" s="58"/>
      <c r="GTF5" s="58"/>
      <c r="GTG5" s="58"/>
      <c r="GTH5" s="58"/>
      <c r="GTI5" s="58"/>
      <c r="GTJ5" s="58"/>
      <c r="GTK5" s="58"/>
      <c r="GTL5" s="58"/>
      <c r="GTM5" s="58"/>
      <c r="GTN5" s="58"/>
      <c r="GTO5" s="58"/>
      <c r="GTP5" s="58"/>
      <c r="GTQ5" s="58"/>
      <c r="GTR5" s="58"/>
      <c r="GTS5" s="58"/>
      <c r="GTT5" s="58"/>
      <c r="GTU5" s="58"/>
      <c r="GTV5" s="58"/>
      <c r="GTW5" s="58"/>
      <c r="GTX5" s="58"/>
      <c r="GTY5" s="58"/>
      <c r="GTZ5" s="58"/>
      <c r="GUA5" s="58"/>
      <c r="GUB5" s="58"/>
      <c r="GUC5" s="58"/>
      <c r="GUD5" s="58"/>
      <c r="GUE5" s="58"/>
      <c r="GUF5" s="58"/>
      <c r="GUG5" s="58"/>
      <c r="GUH5" s="58"/>
      <c r="GUI5" s="58"/>
      <c r="GUJ5" s="58"/>
      <c r="GUK5" s="58"/>
      <c r="GUL5" s="58"/>
      <c r="GUM5" s="58"/>
      <c r="GUN5" s="58"/>
      <c r="GUO5" s="58"/>
      <c r="GUP5" s="58"/>
      <c r="GUQ5" s="58"/>
      <c r="GUR5" s="58"/>
      <c r="GUS5" s="58"/>
      <c r="GUT5" s="58"/>
      <c r="GUU5" s="58"/>
      <c r="GUV5" s="58"/>
      <c r="GUW5" s="58"/>
      <c r="GUX5" s="58"/>
      <c r="GUY5" s="58"/>
      <c r="GUZ5" s="58"/>
      <c r="GVA5" s="58"/>
      <c r="GVB5" s="58"/>
      <c r="GVC5" s="58"/>
      <c r="GVD5" s="58"/>
      <c r="GVE5" s="58"/>
      <c r="GVF5" s="58"/>
      <c r="GVG5" s="58"/>
      <c r="GVH5" s="58"/>
      <c r="GVI5" s="58"/>
      <c r="GVJ5" s="58"/>
      <c r="GVK5" s="58"/>
      <c r="GVL5" s="58"/>
      <c r="GVM5" s="58"/>
      <c r="GVN5" s="58"/>
      <c r="GVO5" s="58"/>
      <c r="GVP5" s="58"/>
      <c r="GVQ5" s="58"/>
      <c r="GVR5" s="58"/>
      <c r="GVS5" s="58"/>
      <c r="GVT5" s="58"/>
      <c r="GVU5" s="58"/>
      <c r="GVV5" s="58"/>
      <c r="GVW5" s="58"/>
      <c r="GVX5" s="58"/>
      <c r="GVY5" s="58"/>
      <c r="GVZ5" s="58"/>
      <c r="GWA5" s="58"/>
      <c r="GWB5" s="58"/>
      <c r="GWC5" s="58"/>
      <c r="GWD5" s="58"/>
      <c r="GWE5" s="58"/>
      <c r="GWF5" s="58"/>
      <c r="GWG5" s="58"/>
      <c r="GWH5" s="58"/>
      <c r="GWI5" s="58"/>
      <c r="GWJ5" s="58"/>
      <c r="GWK5" s="58"/>
      <c r="GWL5" s="58"/>
      <c r="GWM5" s="58"/>
      <c r="GWN5" s="58"/>
      <c r="GWO5" s="58"/>
      <c r="GWP5" s="58"/>
      <c r="GWQ5" s="58"/>
      <c r="GWR5" s="58"/>
      <c r="GWS5" s="58"/>
      <c r="GWT5" s="58"/>
      <c r="GWU5" s="58"/>
      <c r="GWV5" s="58"/>
      <c r="GWW5" s="58"/>
      <c r="GWX5" s="58"/>
      <c r="GWY5" s="58"/>
      <c r="GWZ5" s="58"/>
      <c r="GXA5" s="58"/>
      <c r="GXB5" s="58"/>
      <c r="GXC5" s="58"/>
      <c r="GXD5" s="58"/>
      <c r="GXE5" s="58"/>
      <c r="GXF5" s="58"/>
      <c r="GXG5" s="58"/>
      <c r="GXH5" s="58"/>
      <c r="GXI5" s="58"/>
      <c r="GXJ5" s="58"/>
      <c r="GXK5" s="58"/>
      <c r="GXL5" s="58"/>
      <c r="GXM5" s="58"/>
      <c r="GXN5" s="58"/>
      <c r="GXO5" s="58"/>
      <c r="GXP5" s="58"/>
      <c r="GXQ5" s="58"/>
      <c r="GXR5" s="58"/>
      <c r="GXS5" s="58"/>
      <c r="GXT5" s="58"/>
      <c r="GXU5" s="58"/>
      <c r="GXV5" s="58"/>
      <c r="GXW5" s="58"/>
      <c r="GXX5" s="58"/>
      <c r="GXY5" s="58"/>
      <c r="GXZ5" s="58"/>
      <c r="GYA5" s="58"/>
      <c r="GYB5" s="58"/>
      <c r="GYC5" s="58"/>
      <c r="GYD5" s="58"/>
      <c r="GYE5" s="58"/>
      <c r="GYF5" s="58"/>
      <c r="GYG5" s="58"/>
      <c r="GYH5" s="58"/>
      <c r="GYI5" s="58"/>
      <c r="GYJ5" s="58"/>
      <c r="GYK5" s="58"/>
      <c r="GYL5" s="58"/>
      <c r="GYM5" s="58"/>
      <c r="GYN5" s="58"/>
      <c r="GYO5" s="58"/>
      <c r="GYP5" s="58"/>
      <c r="GYQ5" s="58"/>
      <c r="GYR5" s="58"/>
      <c r="GYS5" s="58"/>
      <c r="GYT5" s="58"/>
      <c r="GYU5" s="58"/>
      <c r="GYV5" s="58"/>
      <c r="GYW5" s="58"/>
      <c r="GYX5" s="58"/>
      <c r="GYY5" s="58"/>
      <c r="GYZ5" s="58"/>
      <c r="GZA5" s="58"/>
      <c r="GZB5" s="58"/>
      <c r="GZC5" s="58"/>
      <c r="GZD5" s="58"/>
      <c r="GZE5" s="58"/>
      <c r="GZF5" s="58"/>
      <c r="GZG5" s="58"/>
      <c r="GZH5" s="58"/>
      <c r="GZI5" s="58"/>
      <c r="GZJ5" s="58"/>
      <c r="GZK5" s="58"/>
      <c r="GZL5" s="58"/>
      <c r="GZM5" s="58"/>
      <c r="GZN5" s="58"/>
      <c r="GZO5" s="58"/>
      <c r="GZP5" s="58"/>
      <c r="GZQ5" s="58"/>
      <c r="GZR5" s="58"/>
      <c r="GZS5" s="58"/>
      <c r="GZT5" s="58"/>
      <c r="GZU5" s="58"/>
      <c r="GZV5" s="58"/>
      <c r="GZW5" s="58"/>
      <c r="GZX5" s="58"/>
      <c r="GZY5" s="58"/>
      <c r="GZZ5" s="58"/>
      <c r="HAA5" s="58"/>
      <c r="HAB5" s="58"/>
      <c r="HAC5" s="58"/>
      <c r="HAD5" s="58"/>
      <c r="HAE5" s="58"/>
      <c r="HAF5" s="58"/>
      <c r="HAG5" s="58"/>
      <c r="HAH5" s="58"/>
      <c r="HAI5" s="58"/>
      <c r="HAJ5" s="58"/>
      <c r="HAK5" s="58"/>
      <c r="HAL5" s="58"/>
      <c r="HAM5" s="58"/>
      <c r="HAN5" s="58"/>
      <c r="HAO5" s="58"/>
      <c r="HAP5" s="58"/>
      <c r="HAQ5" s="58"/>
      <c r="HAR5" s="58"/>
      <c r="HAS5" s="58"/>
      <c r="HAT5" s="58"/>
      <c r="HAU5" s="58"/>
      <c r="HAV5" s="58"/>
      <c r="HAW5" s="58"/>
      <c r="HAX5" s="58"/>
      <c r="HAY5" s="58"/>
      <c r="HAZ5" s="58"/>
      <c r="HBA5" s="58"/>
      <c r="HBB5" s="58"/>
      <c r="HBC5" s="58"/>
      <c r="HBD5" s="58"/>
      <c r="HBE5" s="58"/>
      <c r="HBF5" s="58"/>
      <c r="HBG5" s="58"/>
      <c r="HBH5" s="58"/>
      <c r="HBI5" s="58"/>
      <c r="HBJ5" s="58"/>
      <c r="HBK5" s="58"/>
      <c r="HBL5" s="58"/>
      <c r="HBM5" s="58"/>
      <c r="HBN5" s="58"/>
      <c r="HBO5" s="58"/>
      <c r="HBP5" s="58"/>
      <c r="HBQ5" s="58"/>
      <c r="HBR5" s="58"/>
      <c r="HBS5" s="58"/>
      <c r="HBT5" s="58"/>
      <c r="HBU5" s="58"/>
      <c r="HBV5" s="58"/>
      <c r="HBW5" s="58"/>
      <c r="HBX5" s="58"/>
      <c r="HBY5" s="58"/>
      <c r="HBZ5" s="58"/>
      <c r="HCA5" s="58"/>
      <c r="HCB5" s="58"/>
      <c r="HCC5" s="58"/>
      <c r="HCD5" s="58"/>
      <c r="HCE5" s="58"/>
      <c r="HCF5" s="58"/>
      <c r="HCG5" s="58"/>
      <c r="HCH5" s="58"/>
      <c r="HCI5" s="58"/>
      <c r="HCJ5" s="58"/>
      <c r="HCK5" s="58"/>
      <c r="HCL5" s="58"/>
      <c r="HCM5" s="58"/>
      <c r="HCN5" s="58"/>
      <c r="HCO5" s="58"/>
      <c r="HCP5" s="58"/>
      <c r="HCQ5" s="58"/>
      <c r="HCR5" s="58"/>
      <c r="HCS5" s="58"/>
      <c r="HCT5" s="58"/>
      <c r="HCU5" s="58"/>
      <c r="HCV5" s="58"/>
      <c r="HCW5" s="58"/>
      <c r="HCX5" s="58"/>
      <c r="HCY5" s="58"/>
      <c r="HCZ5" s="58"/>
      <c r="HDA5" s="58"/>
      <c r="HDB5" s="58"/>
      <c r="HDC5" s="58"/>
      <c r="HDD5" s="58"/>
      <c r="HDE5" s="58"/>
      <c r="HDF5" s="58"/>
      <c r="HDG5" s="58"/>
      <c r="HDH5" s="58"/>
      <c r="HDI5" s="58"/>
      <c r="HDJ5" s="58"/>
      <c r="HDK5" s="58"/>
      <c r="HDL5" s="58"/>
      <c r="HDM5" s="58"/>
      <c r="HDN5" s="58"/>
      <c r="HDO5" s="58"/>
      <c r="HDP5" s="58"/>
      <c r="HDQ5" s="58"/>
      <c r="HDR5" s="58"/>
      <c r="HDS5" s="58"/>
      <c r="HDT5" s="58"/>
      <c r="HDU5" s="58"/>
      <c r="HDV5" s="58"/>
      <c r="HDW5" s="58"/>
      <c r="HDX5" s="58"/>
      <c r="HDY5" s="58"/>
      <c r="HDZ5" s="58"/>
      <c r="HEA5" s="58"/>
      <c r="HEB5" s="58"/>
      <c r="HEC5" s="58"/>
      <c r="HED5" s="58"/>
      <c r="HEE5" s="58"/>
      <c r="HEF5" s="58"/>
      <c r="HEG5" s="58"/>
      <c r="HEH5" s="58"/>
      <c r="HEI5" s="58"/>
      <c r="HEJ5" s="58"/>
      <c r="HEK5" s="58"/>
      <c r="HEL5" s="58"/>
      <c r="HEM5" s="58"/>
      <c r="HEN5" s="58"/>
      <c r="HEO5" s="58"/>
      <c r="HEP5" s="58"/>
      <c r="HEQ5" s="58"/>
      <c r="HER5" s="58"/>
      <c r="HES5" s="58"/>
      <c r="HET5" s="58"/>
      <c r="HEU5" s="58"/>
      <c r="HEV5" s="58"/>
      <c r="HEW5" s="58"/>
      <c r="HEX5" s="58"/>
      <c r="HEY5" s="58"/>
      <c r="HEZ5" s="58"/>
      <c r="HFA5" s="58"/>
      <c r="HFB5" s="58"/>
      <c r="HFC5" s="58"/>
      <c r="HFD5" s="58"/>
      <c r="HFE5" s="58"/>
      <c r="HFF5" s="58"/>
      <c r="HFG5" s="58"/>
      <c r="HFH5" s="58"/>
      <c r="HFI5" s="58"/>
      <c r="HFJ5" s="58"/>
      <c r="HFK5" s="58"/>
      <c r="HFL5" s="58"/>
      <c r="HFM5" s="58"/>
      <c r="HFN5" s="58"/>
      <c r="HFO5" s="58"/>
      <c r="HFP5" s="58"/>
      <c r="HFQ5" s="58"/>
      <c r="HFR5" s="58"/>
      <c r="HFS5" s="58"/>
      <c r="HFT5" s="58"/>
      <c r="HFU5" s="58"/>
      <c r="HFV5" s="58"/>
      <c r="HFW5" s="58"/>
      <c r="HFX5" s="58"/>
      <c r="HFY5" s="58"/>
      <c r="HFZ5" s="58"/>
      <c r="HGA5" s="58"/>
      <c r="HGB5" s="58"/>
      <c r="HGC5" s="58"/>
      <c r="HGD5" s="58"/>
      <c r="HGE5" s="58"/>
      <c r="HGF5" s="58"/>
      <c r="HGG5" s="58"/>
      <c r="HGH5" s="58"/>
      <c r="HGI5" s="58"/>
      <c r="HGJ5" s="58"/>
      <c r="HGK5" s="58"/>
      <c r="HGL5" s="58"/>
      <c r="HGM5" s="58"/>
      <c r="HGN5" s="58"/>
      <c r="HGO5" s="58"/>
      <c r="HGP5" s="58"/>
      <c r="HGQ5" s="58"/>
      <c r="HGR5" s="58"/>
      <c r="HGS5" s="58"/>
      <c r="HGT5" s="58"/>
      <c r="HGU5" s="58"/>
      <c r="HGV5" s="58"/>
      <c r="HGW5" s="58"/>
      <c r="HGX5" s="58"/>
      <c r="HGY5" s="58"/>
      <c r="HGZ5" s="58"/>
      <c r="HHA5" s="58"/>
      <c r="HHB5" s="58"/>
      <c r="HHC5" s="58"/>
      <c r="HHD5" s="58"/>
      <c r="HHE5" s="58"/>
      <c r="HHF5" s="58"/>
      <c r="HHG5" s="58"/>
      <c r="HHH5" s="58"/>
      <c r="HHI5" s="58"/>
      <c r="HHJ5" s="58"/>
      <c r="HHK5" s="58"/>
      <c r="HHL5" s="58"/>
      <c r="HHM5" s="58"/>
      <c r="HHN5" s="58"/>
      <c r="HHO5" s="58"/>
      <c r="HHP5" s="58"/>
      <c r="HHQ5" s="58"/>
      <c r="HHR5" s="58"/>
      <c r="HHS5" s="58"/>
      <c r="HHT5" s="58"/>
      <c r="HHU5" s="58"/>
      <c r="HHV5" s="58"/>
      <c r="HHW5" s="58"/>
      <c r="HHX5" s="58"/>
      <c r="HHY5" s="58"/>
      <c r="HHZ5" s="58"/>
      <c r="HIA5" s="58"/>
      <c r="HIB5" s="58"/>
      <c r="HIC5" s="58"/>
      <c r="HID5" s="58"/>
      <c r="HIE5" s="58"/>
      <c r="HIF5" s="58"/>
      <c r="HIG5" s="58"/>
      <c r="HIH5" s="58"/>
      <c r="HII5" s="58"/>
      <c r="HIJ5" s="58"/>
      <c r="HIK5" s="58"/>
      <c r="HIL5" s="58"/>
      <c r="HIM5" s="58"/>
      <c r="HIN5" s="58"/>
      <c r="HIO5" s="58"/>
      <c r="HIP5" s="58"/>
      <c r="HIQ5" s="58"/>
      <c r="HIR5" s="58"/>
      <c r="HIS5" s="58"/>
      <c r="HIT5" s="58"/>
      <c r="HIU5" s="58"/>
      <c r="HIV5" s="58"/>
      <c r="HIW5" s="58"/>
      <c r="HIX5" s="58"/>
      <c r="HIY5" s="58"/>
      <c r="HIZ5" s="58"/>
      <c r="HJA5" s="58"/>
      <c r="HJB5" s="58"/>
      <c r="HJC5" s="58"/>
      <c r="HJD5" s="58"/>
      <c r="HJE5" s="58"/>
      <c r="HJF5" s="58"/>
      <c r="HJG5" s="58"/>
      <c r="HJH5" s="58"/>
      <c r="HJI5" s="58"/>
      <c r="HJJ5" s="58"/>
      <c r="HJK5" s="58"/>
      <c r="HJL5" s="58"/>
      <c r="HJM5" s="58"/>
      <c r="HJN5" s="58"/>
      <c r="HJO5" s="58"/>
      <c r="HJP5" s="58"/>
      <c r="HJQ5" s="58"/>
      <c r="HJR5" s="58"/>
      <c r="HJS5" s="58"/>
      <c r="HJT5" s="58"/>
      <c r="HJU5" s="58"/>
      <c r="HJV5" s="58"/>
      <c r="HJW5" s="58"/>
      <c r="HJX5" s="58"/>
      <c r="HJY5" s="58"/>
      <c r="HJZ5" s="58"/>
      <c r="HKA5" s="58"/>
      <c r="HKB5" s="58"/>
      <c r="HKC5" s="58"/>
      <c r="HKD5" s="58"/>
      <c r="HKE5" s="58"/>
      <c r="HKF5" s="58"/>
      <c r="HKG5" s="58"/>
      <c r="HKH5" s="58"/>
      <c r="HKI5" s="58"/>
      <c r="HKJ5" s="58"/>
      <c r="HKK5" s="58"/>
      <c r="HKL5" s="58"/>
      <c r="HKM5" s="58"/>
      <c r="HKN5" s="58"/>
      <c r="HKO5" s="58"/>
      <c r="HKP5" s="58"/>
      <c r="HKQ5" s="58"/>
      <c r="HKR5" s="58"/>
      <c r="HKS5" s="58"/>
      <c r="HKT5" s="58"/>
      <c r="HKU5" s="58"/>
      <c r="HKV5" s="58"/>
      <c r="HKW5" s="58"/>
      <c r="HKX5" s="58"/>
      <c r="HKY5" s="58"/>
      <c r="HKZ5" s="58"/>
      <c r="HLA5" s="58"/>
      <c r="HLB5" s="58"/>
      <c r="HLC5" s="58"/>
      <c r="HLD5" s="58"/>
      <c r="HLE5" s="58"/>
      <c r="HLF5" s="58"/>
      <c r="HLG5" s="58"/>
      <c r="HLH5" s="58"/>
      <c r="HLI5" s="58"/>
      <c r="HLJ5" s="58"/>
      <c r="HLK5" s="58"/>
      <c r="HLL5" s="58"/>
      <c r="HLM5" s="58"/>
      <c r="HLN5" s="58"/>
      <c r="HLO5" s="58"/>
      <c r="HLP5" s="58"/>
      <c r="HLQ5" s="58"/>
      <c r="HLR5" s="58"/>
      <c r="HLS5" s="58"/>
      <c r="HLT5" s="58"/>
      <c r="HLU5" s="58"/>
      <c r="HLV5" s="58"/>
      <c r="HLW5" s="58"/>
      <c r="HLX5" s="58"/>
      <c r="HLY5" s="58"/>
      <c r="HLZ5" s="58"/>
      <c r="HMA5" s="58"/>
      <c r="HMB5" s="58"/>
      <c r="HMC5" s="58"/>
      <c r="HMD5" s="58"/>
      <c r="HME5" s="58"/>
      <c r="HMF5" s="58"/>
      <c r="HMG5" s="58"/>
      <c r="HMH5" s="58"/>
      <c r="HMI5" s="58"/>
      <c r="HMJ5" s="58"/>
      <c r="HMK5" s="58"/>
      <c r="HML5" s="58"/>
      <c r="HMM5" s="58"/>
      <c r="HMN5" s="58"/>
      <c r="HMO5" s="58"/>
      <c r="HMP5" s="58"/>
      <c r="HMQ5" s="58"/>
      <c r="HMR5" s="58"/>
      <c r="HMS5" s="58"/>
      <c r="HMT5" s="58"/>
      <c r="HMU5" s="58"/>
      <c r="HMV5" s="58"/>
      <c r="HMW5" s="58"/>
      <c r="HMX5" s="58"/>
      <c r="HMY5" s="58"/>
      <c r="HMZ5" s="58"/>
      <c r="HNA5" s="58"/>
      <c r="HNB5" s="58"/>
      <c r="HNC5" s="58"/>
      <c r="HND5" s="58"/>
      <c r="HNE5" s="58"/>
      <c r="HNF5" s="58"/>
      <c r="HNG5" s="58"/>
      <c r="HNH5" s="58"/>
      <c r="HNI5" s="58"/>
      <c r="HNJ5" s="58"/>
      <c r="HNK5" s="58"/>
      <c r="HNL5" s="58"/>
      <c r="HNM5" s="58"/>
      <c r="HNN5" s="58"/>
      <c r="HNO5" s="58"/>
      <c r="HNP5" s="58"/>
      <c r="HNQ5" s="58"/>
      <c r="HNR5" s="58"/>
      <c r="HNS5" s="58"/>
      <c r="HNT5" s="58"/>
      <c r="HNU5" s="58"/>
      <c r="HNV5" s="58"/>
      <c r="HNW5" s="58"/>
      <c r="HNX5" s="58"/>
      <c r="HNY5" s="58"/>
      <c r="HNZ5" s="58"/>
      <c r="HOA5" s="58"/>
      <c r="HOB5" s="58"/>
      <c r="HOC5" s="58"/>
      <c r="HOD5" s="58"/>
      <c r="HOE5" s="58"/>
      <c r="HOF5" s="58"/>
      <c r="HOG5" s="58"/>
      <c r="HOH5" s="58"/>
      <c r="HOI5" s="58"/>
      <c r="HOJ5" s="58"/>
      <c r="HOK5" s="58"/>
      <c r="HOL5" s="58"/>
      <c r="HOM5" s="58"/>
      <c r="HON5" s="58"/>
      <c r="HOO5" s="58"/>
      <c r="HOP5" s="58"/>
      <c r="HOQ5" s="58"/>
      <c r="HOR5" s="58"/>
      <c r="HOS5" s="58"/>
      <c r="HOT5" s="58"/>
      <c r="HOU5" s="58"/>
      <c r="HOV5" s="58"/>
      <c r="HOW5" s="58"/>
      <c r="HOX5" s="58"/>
      <c r="HOY5" s="58"/>
      <c r="HOZ5" s="58"/>
      <c r="HPA5" s="58"/>
      <c r="HPB5" s="58"/>
      <c r="HPC5" s="58"/>
      <c r="HPD5" s="58"/>
      <c r="HPE5" s="58"/>
      <c r="HPF5" s="58"/>
      <c r="HPG5" s="58"/>
      <c r="HPH5" s="58"/>
      <c r="HPI5" s="58"/>
      <c r="HPJ5" s="58"/>
      <c r="HPK5" s="58"/>
      <c r="HPL5" s="58"/>
      <c r="HPM5" s="58"/>
      <c r="HPN5" s="58"/>
      <c r="HPO5" s="58"/>
      <c r="HPP5" s="58"/>
      <c r="HPQ5" s="58"/>
      <c r="HPR5" s="58"/>
      <c r="HPS5" s="58"/>
      <c r="HPT5" s="58"/>
      <c r="HPU5" s="58"/>
      <c r="HPV5" s="58"/>
      <c r="HPW5" s="58"/>
      <c r="HPX5" s="58"/>
      <c r="HPY5" s="58"/>
      <c r="HPZ5" s="58"/>
      <c r="HQA5" s="58"/>
      <c r="HQB5" s="58"/>
      <c r="HQC5" s="58"/>
      <c r="HQD5" s="58"/>
      <c r="HQE5" s="58"/>
      <c r="HQF5" s="58"/>
      <c r="HQG5" s="58"/>
      <c r="HQH5" s="58"/>
      <c r="HQI5" s="58"/>
      <c r="HQJ5" s="58"/>
      <c r="HQK5" s="58"/>
      <c r="HQL5" s="58"/>
      <c r="HQM5" s="58"/>
      <c r="HQN5" s="58"/>
      <c r="HQO5" s="58"/>
      <c r="HQP5" s="58"/>
      <c r="HQQ5" s="58"/>
      <c r="HQR5" s="58"/>
      <c r="HQS5" s="58"/>
      <c r="HQT5" s="58"/>
      <c r="HQU5" s="58"/>
      <c r="HQV5" s="58"/>
      <c r="HQW5" s="58"/>
      <c r="HQX5" s="58"/>
      <c r="HQY5" s="58"/>
      <c r="HQZ5" s="58"/>
      <c r="HRA5" s="58"/>
      <c r="HRB5" s="58"/>
      <c r="HRC5" s="58"/>
      <c r="HRD5" s="58"/>
      <c r="HRE5" s="58"/>
      <c r="HRF5" s="58"/>
      <c r="HRG5" s="58"/>
      <c r="HRH5" s="58"/>
      <c r="HRI5" s="58"/>
      <c r="HRJ5" s="58"/>
      <c r="HRK5" s="58"/>
      <c r="HRL5" s="58"/>
      <c r="HRM5" s="58"/>
      <c r="HRN5" s="58"/>
      <c r="HRO5" s="58"/>
      <c r="HRP5" s="58"/>
      <c r="HRQ5" s="58"/>
      <c r="HRR5" s="58"/>
      <c r="HRS5" s="58"/>
      <c r="HRT5" s="58"/>
      <c r="HRU5" s="58"/>
      <c r="HRV5" s="58"/>
      <c r="HRW5" s="58"/>
      <c r="HRX5" s="58"/>
      <c r="HRY5" s="58"/>
      <c r="HRZ5" s="58"/>
      <c r="HSA5" s="58"/>
      <c r="HSB5" s="58"/>
      <c r="HSC5" s="58"/>
      <c r="HSD5" s="58"/>
      <c r="HSE5" s="58"/>
      <c r="HSF5" s="58"/>
      <c r="HSG5" s="58"/>
      <c r="HSH5" s="58"/>
      <c r="HSI5" s="58"/>
      <c r="HSJ5" s="58"/>
      <c r="HSK5" s="58"/>
      <c r="HSL5" s="58"/>
      <c r="HSM5" s="58"/>
      <c r="HSN5" s="58"/>
      <c r="HSO5" s="58"/>
      <c r="HSP5" s="58"/>
      <c r="HSQ5" s="58"/>
      <c r="HSR5" s="58"/>
      <c r="HSS5" s="58"/>
      <c r="HST5" s="58"/>
      <c r="HSU5" s="58"/>
      <c r="HSV5" s="58"/>
      <c r="HSW5" s="58"/>
      <c r="HSX5" s="58"/>
      <c r="HSY5" s="58"/>
      <c r="HSZ5" s="58"/>
      <c r="HTA5" s="58"/>
      <c r="HTB5" s="58"/>
      <c r="HTC5" s="58"/>
      <c r="HTD5" s="58"/>
      <c r="HTE5" s="58"/>
      <c r="HTF5" s="58"/>
      <c r="HTG5" s="58"/>
      <c r="HTH5" s="58"/>
      <c r="HTI5" s="58"/>
      <c r="HTJ5" s="58"/>
      <c r="HTK5" s="58"/>
      <c r="HTL5" s="58"/>
      <c r="HTM5" s="58"/>
      <c r="HTN5" s="58"/>
      <c r="HTO5" s="58"/>
      <c r="HTP5" s="58"/>
      <c r="HTQ5" s="58"/>
      <c r="HTR5" s="58"/>
      <c r="HTS5" s="58"/>
      <c r="HTT5" s="58"/>
      <c r="HTU5" s="58"/>
      <c r="HTV5" s="58"/>
      <c r="HTW5" s="58"/>
      <c r="HTX5" s="58"/>
      <c r="HTY5" s="58"/>
      <c r="HTZ5" s="58"/>
      <c r="HUA5" s="58"/>
      <c r="HUB5" s="58"/>
      <c r="HUC5" s="58"/>
      <c r="HUD5" s="58"/>
      <c r="HUE5" s="58"/>
      <c r="HUF5" s="58"/>
      <c r="HUG5" s="58"/>
      <c r="HUH5" s="58"/>
      <c r="HUI5" s="58"/>
      <c r="HUJ5" s="58"/>
      <c r="HUK5" s="58"/>
      <c r="HUL5" s="58"/>
      <c r="HUM5" s="58"/>
      <c r="HUN5" s="58"/>
      <c r="HUO5" s="58"/>
      <c r="HUP5" s="58"/>
      <c r="HUQ5" s="58"/>
      <c r="HUR5" s="58"/>
      <c r="HUS5" s="58"/>
      <c r="HUT5" s="58"/>
      <c r="HUU5" s="58"/>
      <c r="HUV5" s="58"/>
      <c r="HUW5" s="58"/>
      <c r="HUX5" s="58"/>
      <c r="HUY5" s="58"/>
      <c r="HUZ5" s="58"/>
      <c r="HVA5" s="58"/>
      <c r="HVB5" s="58"/>
      <c r="HVC5" s="58"/>
      <c r="HVD5" s="58"/>
      <c r="HVE5" s="58"/>
      <c r="HVF5" s="58"/>
      <c r="HVG5" s="58"/>
      <c r="HVH5" s="58"/>
      <c r="HVI5" s="58"/>
      <c r="HVJ5" s="58"/>
      <c r="HVK5" s="58"/>
      <c r="HVL5" s="58"/>
      <c r="HVM5" s="58"/>
      <c r="HVN5" s="58"/>
      <c r="HVO5" s="58"/>
      <c r="HVP5" s="58"/>
      <c r="HVQ5" s="58"/>
      <c r="HVR5" s="58"/>
      <c r="HVS5" s="58"/>
      <c r="HVT5" s="58"/>
      <c r="HVU5" s="58"/>
      <c r="HVV5" s="58"/>
      <c r="HVW5" s="58"/>
      <c r="HVX5" s="58"/>
      <c r="HVY5" s="58"/>
      <c r="HVZ5" s="58"/>
      <c r="HWA5" s="58"/>
      <c r="HWB5" s="58"/>
      <c r="HWC5" s="58"/>
      <c r="HWD5" s="58"/>
      <c r="HWE5" s="58"/>
      <c r="HWF5" s="58"/>
      <c r="HWG5" s="58"/>
      <c r="HWH5" s="58"/>
      <c r="HWI5" s="58"/>
      <c r="HWJ5" s="58"/>
      <c r="HWK5" s="58"/>
      <c r="HWL5" s="58"/>
      <c r="HWM5" s="58"/>
      <c r="HWN5" s="58"/>
      <c r="HWO5" s="58"/>
      <c r="HWP5" s="58"/>
      <c r="HWQ5" s="58"/>
      <c r="HWR5" s="58"/>
      <c r="HWS5" s="58"/>
      <c r="HWT5" s="58"/>
      <c r="HWU5" s="58"/>
      <c r="HWV5" s="58"/>
      <c r="HWW5" s="58"/>
      <c r="HWX5" s="58"/>
      <c r="HWY5" s="58"/>
      <c r="HWZ5" s="58"/>
      <c r="HXA5" s="58"/>
      <c r="HXB5" s="58"/>
      <c r="HXC5" s="58"/>
      <c r="HXD5" s="58"/>
      <c r="HXE5" s="58"/>
      <c r="HXF5" s="58"/>
      <c r="HXG5" s="58"/>
      <c r="HXH5" s="58"/>
      <c r="HXI5" s="58"/>
      <c r="HXJ5" s="58"/>
      <c r="HXK5" s="58"/>
      <c r="HXL5" s="58"/>
      <c r="HXM5" s="58"/>
      <c r="HXN5" s="58"/>
      <c r="HXO5" s="58"/>
      <c r="HXP5" s="58"/>
      <c r="HXQ5" s="58"/>
      <c r="HXR5" s="58"/>
      <c r="HXS5" s="58"/>
      <c r="HXT5" s="58"/>
      <c r="HXU5" s="58"/>
      <c r="HXV5" s="58"/>
      <c r="HXW5" s="58"/>
      <c r="HXX5" s="58"/>
      <c r="HXY5" s="58"/>
      <c r="HXZ5" s="58"/>
      <c r="HYA5" s="58"/>
      <c r="HYB5" s="58"/>
      <c r="HYC5" s="58"/>
      <c r="HYD5" s="58"/>
      <c r="HYE5" s="58"/>
      <c r="HYF5" s="58"/>
      <c r="HYG5" s="58"/>
      <c r="HYH5" s="58"/>
      <c r="HYI5" s="58"/>
      <c r="HYJ5" s="58"/>
      <c r="HYK5" s="58"/>
      <c r="HYL5" s="58"/>
      <c r="HYM5" s="58"/>
      <c r="HYN5" s="58"/>
      <c r="HYO5" s="58"/>
      <c r="HYP5" s="58"/>
      <c r="HYQ5" s="58"/>
      <c r="HYR5" s="58"/>
      <c r="HYS5" s="58"/>
      <c r="HYT5" s="58"/>
      <c r="HYU5" s="58"/>
      <c r="HYV5" s="58"/>
      <c r="HYW5" s="58"/>
      <c r="HYX5" s="58"/>
      <c r="HYY5" s="58"/>
      <c r="HYZ5" s="58"/>
      <c r="HZA5" s="58"/>
      <c r="HZB5" s="58"/>
      <c r="HZC5" s="58"/>
      <c r="HZD5" s="58"/>
      <c r="HZE5" s="58"/>
      <c r="HZF5" s="58"/>
      <c r="HZG5" s="58"/>
      <c r="HZH5" s="58"/>
      <c r="HZI5" s="58"/>
      <c r="HZJ5" s="58"/>
      <c r="HZK5" s="58"/>
      <c r="HZL5" s="58"/>
      <c r="HZM5" s="58"/>
      <c r="HZN5" s="58"/>
      <c r="HZO5" s="58"/>
      <c r="HZP5" s="58"/>
      <c r="HZQ5" s="58"/>
      <c r="HZR5" s="58"/>
      <c r="HZS5" s="58"/>
      <c r="HZT5" s="58"/>
      <c r="HZU5" s="58"/>
      <c r="HZV5" s="58"/>
      <c r="HZW5" s="58"/>
      <c r="HZX5" s="58"/>
      <c r="HZY5" s="58"/>
      <c r="HZZ5" s="58"/>
      <c r="IAA5" s="58"/>
      <c r="IAB5" s="58"/>
      <c r="IAC5" s="58"/>
      <c r="IAD5" s="58"/>
      <c r="IAE5" s="58"/>
      <c r="IAF5" s="58"/>
      <c r="IAG5" s="58"/>
      <c r="IAH5" s="58"/>
      <c r="IAI5" s="58"/>
      <c r="IAJ5" s="58"/>
      <c r="IAK5" s="58"/>
      <c r="IAL5" s="58"/>
      <c r="IAM5" s="58"/>
      <c r="IAN5" s="58"/>
      <c r="IAO5" s="58"/>
      <c r="IAP5" s="58"/>
      <c r="IAQ5" s="58"/>
      <c r="IAR5" s="58"/>
      <c r="IAS5" s="58"/>
      <c r="IAT5" s="58"/>
      <c r="IAU5" s="58"/>
      <c r="IAV5" s="58"/>
      <c r="IAW5" s="58"/>
      <c r="IAX5" s="58"/>
      <c r="IAY5" s="58"/>
      <c r="IAZ5" s="58"/>
      <c r="IBA5" s="58"/>
      <c r="IBB5" s="58"/>
      <c r="IBC5" s="58"/>
      <c r="IBD5" s="58"/>
      <c r="IBE5" s="58"/>
      <c r="IBF5" s="58"/>
      <c r="IBG5" s="58"/>
      <c r="IBH5" s="58"/>
      <c r="IBI5" s="58"/>
      <c r="IBJ5" s="58"/>
      <c r="IBK5" s="58"/>
      <c r="IBL5" s="58"/>
      <c r="IBM5" s="58"/>
      <c r="IBN5" s="58"/>
      <c r="IBO5" s="58"/>
      <c r="IBP5" s="58"/>
      <c r="IBQ5" s="58"/>
      <c r="IBR5" s="58"/>
      <c r="IBS5" s="58"/>
      <c r="IBT5" s="58"/>
      <c r="IBU5" s="58"/>
      <c r="IBV5" s="58"/>
      <c r="IBW5" s="58"/>
      <c r="IBX5" s="58"/>
      <c r="IBY5" s="58"/>
      <c r="IBZ5" s="58"/>
      <c r="ICA5" s="58"/>
      <c r="ICB5" s="58"/>
      <c r="ICC5" s="58"/>
      <c r="ICD5" s="58"/>
      <c r="ICE5" s="58"/>
      <c r="ICF5" s="58"/>
      <c r="ICG5" s="58"/>
      <c r="ICH5" s="58"/>
      <c r="ICI5" s="58"/>
      <c r="ICJ5" s="58"/>
      <c r="ICK5" s="58"/>
      <c r="ICL5" s="58"/>
      <c r="ICM5" s="58"/>
      <c r="ICN5" s="58"/>
      <c r="ICO5" s="58"/>
      <c r="ICP5" s="58"/>
      <c r="ICQ5" s="58"/>
      <c r="ICR5" s="58"/>
      <c r="ICS5" s="58"/>
      <c r="ICT5" s="58"/>
      <c r="ICU5" s="58"/>
      <c r="ICV5" s="58"/>
      <c r="ICW5" s="58"/>
      <c r="ICX5" s="58"/>
      <c r="ICY5" s="58"/>
      <c r="ICZ5" s="58"/>
      <c r="IDA5" s="58"/>
      <c r="IDB5" s="58"/>
      <c r="IDC5" s="58"/>
      <c r="IDD5" s="58"/>
      <c r="IDE5" s="58"/>
      <c r="IDF5" s="58"/>
      <c r="IDG5" s="58"/>
      <c r="IDH5" s="58"/>
      <c r="IDI5" s="58"/>
      <c r="IDJ5" s="58"/>
      <c r="IDK5" s="58"/>
      <c r="IDL5" s="58"/>
      <c r="IDM5" s="58"/>
      <c r="IDN5" s="58"/>
      <c r="IDO5" s="58"/>
      <c r="IDP5" s="58"/>
      <c r="IDQ5" s="58"/>
      <c r="IDR5" s="58"/>
      <c r="IDS5" s="58"/>
      <c r="IDT5" s="58"/>
      <c r="IDU5" s="58"/>
      <c r="IDV5" s="58"/>
      <c r="IDW5" s="58"/>
      <c r="IDX5" s="58"/>
      <c r="IDY5" s="58"/>
      <c r="IDZ5" s="58"/>
      <c r="IEA5" s="58"/>
      <c r="IEB5" s="58"/>
      <c r="IEC5" s="58"/>
      <c r="IED5" s="58"/>
      <c r="IEE5" s="58"/>
      <c r="IEF5" s="58"/>
      <c r="IEG5" s="58"/>
      <c r="IEH5" s="58"/>
      <c r="IEI5" s="58"/>
      <c r="IEJ5" s="58"/>
      <c r="IEK5" s="58"/>
      <c r="IEL5" s="58"/>
      <c r="IEM5" s="58"/>
      <c r="IEN5" s="58"/>
      <c r="IEO5" s="58"/>
      <c r="IEP5" s="58"/>
      <c r="IEQ5" s="58"/>
      <c r="IER5" s="58"/>
      <c r="IES5" s="58"/>
      <c r="IET5" s="58"/>
      <c r="IEU5" s="58"/>
      <c r="IEV5" s="58"/>
      <c r="IEW5" s="58"/>
      <c r="IEX5" s="58"/>
      <c r="IEY5" s="58"/>
      <c r="IEZ5" s="58"/>
      <c r="IFA5" s="58"/>
      <c r="IFB5" s="58"/>
      <c r="IFC5" s="58"/>
      <c r="IFD5" s="58"/>
      <c r="IFE5" s="58"/>
      <c r="IFF5" s="58"/>
      <c r="IFG5" s="58"/>
      <c r="IFH5" s="58"/>
      <c r="IFI5" s="58"/>
      <c r="IFJ5" s="58"/>
      <c r="IFK5" s="58"/>
      <c r="IFL5" s="58"/>
      <c r="IFM5" s="58"/>
      <c r="IFN5" s="58"/>
      <c r="IFO5" s="58"/>
      <c r="IFP5" s="58"/>
      <c r="IFQ5" s="58"/>
      <c r="IFR5" s="58"/>
      <c r="IFS5" s="58"/>
      <c r="IFT5" s="58"/>
      <c r="IFU5" s="58"/>
      <c r="IFV5" s="58"/>
      <c r="IFW5" s="58"/>
      <c r="IFX5" s="58"/>
      <c r="IFY5" s="58"/>
      <c r="IFZ5" s="58"/>
      <c r="IGA5" s="58"/>
      <c r="IGB5" s="58"/>
      <c r="IGC5" s="58"/>
      <c r="IGD5" s="58"/>
      <c r="IGE5" s="58"/>
      <c r="IGF5" s="58"/>
      <c r="IGG5" s="58"/>
      <c r="IGH5" s="58"/>
      <c r="IGI5" s="58"/>
      <c r="IGJ5" s="58"/>
      <c r="IGK5" s="58"/>
      <c r="IGL5" s="58"/>
      <c r="IGM5" s="58"/>
      <c r="IGN5" s="58"/>
      <c r="IGO5" s="58"/>
      <c r="IGP5" s="58"/>
      <c r="IGQ5" s="58"/>
      <c r="IGR5" s="58"/>
      <c r="IGS5" s="58"/>
      <c r="IGT5" s="58"/>
      <c r="IGU5" s="58"/>
      <c r="IGV5" s="58"/>
      <c r="IGW5" s="58"/>
      <c r="IGX5" s="58"/>
      <c r="IGY5" s="58"/>
      <c r="IGZ5" s="58"/>
      <c r="IHA5" s="58"/>
      <c r="IHB5" s="58"/>
      <c r="IHC5" s="58"/>
      <c r="IHD5" s="58"/>
      <c r="IHE5" s="58"/>
      <c r="IHF5" s="58"/>
      <c r="IHG5" s="58"/>
      <c r="IHH5" s="58"/>
      <c r="IHI5" s="58"/>
      <c r="IHJ5" s="58"/>
      <c r="IHK5" s="58"/>
      <c r="IHL5" s="58"/>
      <c r="IHM5" s="58"/>
      <c r="IHN5" s="58"/>
      <c r="IHO5" s="58"/>
      <c r="IHP5" s="58"/>
      <c r="IHQ5" s="58"/>
      <c r="IHR5" s="58"/>
      <c r="IHS5" s="58"/>
      <c r="IHT5" s="58"/>
      <c r="IHU5" s="58"/>
      <c r="IHV5" s="58"/>
      <c r="IHW5" s="58"/>
      <c r="IHX5" s="58"/>
      <c r="IHY5" s="58"/>
      <c r="IHZ5" s="58"/>
      <c r="IIA5" s="58"/>
      <c r="IIB5" s="58"/>
      <c r="IIC5" s="58"/>
      <c r="IID5" s="58"/>
      <c r="IIE5" s="58"/>
      <c r="IIF5" s="58"/>
      <c r="IIG5" s="58"/>
      <c r="IIH5" s="58"/>
      <c r="III5" s="58"/>
      <c r="IIJ5" s="58"/>
      <c r="IIK5" s="58"/>
      <c r="IIL5" s="58"/>
      <c r="IIM5" s="58"/>
      <c r="IIN5" s="58"/>
      <c r="IIO5" s="58"/>
      <c r="IIP5" s="58"/>
      <c r="IIQ5" s="58"/>
      <c r="IIR5" s="58"/>
      <c r="IIS5" s="58"/>
      <c r="IIT5" s="58"/>
      <c r="IIU5" s="58"/>
      <c r="IIV5" s="58"/>
      <c r="IIW5" s="58"/>
      <c r="IIX5" s="58"/>
      <c r="IIY5" s="58"/>
      <c r="IIZ5" s="58"/>
      <c r="IJA5" s="58"/>
      <c r="IJB5" s="58"/>
      <c r="IJC5" s="58"/>
      <c r="IJD5" s="58"/>
      <c r="IJE5" s="58"/>
      <c r="IJF5" s="58"/>
      <c r="IJG5" s="58"/>
      <c r="IJH5" s="58"/>
      <c r="IJI5" s="58"/>
      <c r="IJJ5" s="58"/>
      <c r="IJK5" s="58"/>
      <c r="IJL5" s="58"/>
      <c r="IJM5" s="58"/>
      <c r="IJN5" s="58"/>
      <c r="IJO5" s="58"/>
      <c r="IJP5" s="58"/>
      <c r="IJQ5" s="58"/>
      <c r="IJR5" s="58"/>
      <c r="IJS5" s="58"/>
      <c r="IJT5" s="58"/>
      <c r="IJU5" s="58"/>
      <c r="IJV5" s="58"/>
      <c r="IJW5" s="58"/>
      <c r="IJX5" s="58"/>
      <c r="IJY5" s="58"/>
      <c r="IJZ5" s="58"/>
      <c r="IKA5" s="58"/>
      <c r="IKB5" s="58"/>
      <c r="IKC5" s="58"/>
      <c r="IKD5" s="58"/>
      <c r="IKE5" s="58"/>
      <c r="IKF5" s="58"/>
      <c r="IKG5" s="58"/>
      <c r="IKH5" s="58"/>
      <c r="IKI5" s="58"/>
      <c r="IKJ5" s="58"/>
      <c r="IKK5" s="58"/>
      <c r="IKL5" s="58"/>
      <c r="IKM5" s="58"/>
      <c r="IKN5" s="58"/>
      <c r="IKO5" s="58"/>
      <c r="IKP5" s="58"/>
      <c r="IKQ5" s="58"/>
      <c r="IKR5" s="58"/>
      <c r="IKS5" s="58"/>
      <c r="IKT5" s="58"/>
      <c r="IKU5" s="58"/>
      <c r="IKV5" s="58"/>
      <c r="IKW5" s="58"/>
      <c r="IKX5" s="58"/>
      <c r="IKY5" s="58"/>
      <c r="IKZ5" s="58"/>
      <c r="ILA5" s="58"/>
      <c r="ILB5" s="58"/>
      <c r="ILC5" s="58"/>
      <c r="ILD5" s="58"/>
      <c r="ILE5" s="58"/>
      <c r="ILF5" s="58"/>
      <c r="ILG5" s="58"/>
      <c r="ILH5" s="58"/>
      <c r="ILI5" s="58"/>
      <c r="ILJ5" s="58"/>
      <c r="ILK5" s="58"/>
      <c r="ILL5" s="58"/>
      <c r="ILM5" s="58"/>
      <c r="ILN5" s="58"/>
      <c r="ILO5" s="58"/>
      <c r="ILP5" s="58"/>
      <c r="ILQ5" s="58"/>
      <c r="ILR5" s="58"/>
      <c r="ILS5" s="58"/>
      <c r="ILT5" s="58"/>
      <c r="ILU5" s="58"/>
      <c r="ILV5" s="58"/>
      <c r="ILW5" s="58"/>
      <c r="ILX5" s="58"/>
      <c r="ILY5" s="58"/>
      <c r="ILZ5" s="58"/>
      <c r="IMA5" s="58"/>
      <c r="IMB5" s="58"/>
      <c r="IMC5" s="58"/>
      <c r="IMD5" s="58"/>
      <c r="IME5" s="58"/>
      <c r="IMF5" s="58"/>
      <c r="IMG5" s="58"/>
      <c r="IMH5" s="58"/>
      <c r="IMI5" s="58"/>
      <c r="IMJ5" s="58"/>
      <c r="IMK5" s="58"/>
      <c r="IML5" s="58"/>
      <c r="IMM5" s="58"/>
      <c r="IMN5" s="58"/>
      <c r="IMO5" s="58"/>
      <c r="IMP5" s="58"/>
      <c r="IMQ5" s="58"/>
      <c r="IMR5" s="58"/>
      <c r="IMS5" s="58"/>
      <c r="IMT5" s="58"/>
      <c r="IMU5" s="58"/>
      <c r="IMV5" s="58"/>
      <c r="IMW5" s="58"/>
      <c r="IMX5" s="58"/>
      <c r="IMY5" s="58"/>
      <c r="IMZ5" s="58"/>
      <c r="INA5" s="58"/>
      <c r="INB5" s="58"/>
      <c r="INC5" s="58"/>
      <c r="IND5" s="58"/>
      <c r="INE5" s="58"/>
      <c r="INF5" s="58"/>
      <c r="ING5" s="58"/>
      <c r="INH5" s="58"/>
      <c r="INI5" s="58"/>
      <c r="INJ5" s="58"/>
      <c r="INK5" s="58"/>
      <c r="INL5" s="58"/>
      <c r="INM5" s="58"/>
      <c r="INN5" s="58"/>
      <c r="INO5" s="58"/>
      <c r="INP5" s="58"/>
      <c r="INQ5" s="58"/>
      <c r="INR5" s="58"/>
      <c r="INS5" s="58"/>
      <c r="INT5" s="58"/>
      <c r="INU5" s="58"/>
      <c r="INV5" s="58"/>
      <c r="INW5" s="58"/>
      <c r="INX5" s="58"/>
      <c r="INY5" s="58"/>
      <c r="INZ5" s="58"/>
      <c r="IOA5" s="58"/>
      <c r="IOB5" s="58"/>
      <c r="IOC5" s="58"/>
      <c r="IOD5" s="58"/>
      <c r="IOE5" s="58"/>
      <c r="IOF5" s="58"/>
      <c r="IOG5" s="58"/>
      <c r="IOH5" s="58"/>
      <c r="IOI5" s="58"/>
      <c r="IOJ5" s="58"/>
      <c r="IOK5" s="58"/>
      <c r="IOL5" s="58"/>
      <c r="IOM5" s="58"/>
      <c r="ION5" s="58"/>
      <c r="IOO5" s="58"/>
      <c r="IOP5" s="58"/>
      <c r="IOQ5" s="58"/>
      <c r="IOR5" s="58"/>
      <c r="IOS5" s="58"/>
      <c r="IOT5" s="58"/>
      <c r="IOU5" s="58"/>
      <c r="IOV5" s="58"/>
      <c r="IOW5" s="58"/>
      <c r="IOX5" s="58"/>
      <c r="IOY5" s="58"/>
      <c r="IOZ5" s="58"/>
      <c r="IPA5" s="58"/>
      <c r="IPB5" s="58"/>
      <c r="IPC5" s="58"/>
      <c r="IPD5" s="58"/>
      <c r="IPE5" s="58"/>
      <c r="IPF5" s="58"/>
      <c r="IPG5" s="58"/>
      <c r="IPH5" s="58"/>
      <c r="IPI5" s="58"/>
      <c r="IPJ5" s="58"/>
      <c r="IPK5" s="58"/>
      <c r="IPL5" s="58"/>
      <c r="IPM5" s="58"/>
      <c r="IPN5" s="58"/>
      <c r="IPO5" s="58"/>
      <c r="IPP5" s="58"/>
      <c r="IPQ5" s="58"/>
      <c r="IPR5" s="58"/>
      <c r="IPS5" s="58"/>
      <c r="IPT5" s="58"/>
      <c r="IPU5" s="58"/>
      <c r="IPV5" s="58"/>
      <c r="IPW5" s="58"/>
      <c r="IPX5" s="58"/>
      <c r="IPY5" s="58"/>
      <c r="IPZ5" s="58"/>
      <c r="IQA5" s="58"/>
      <c r="IQB5" s="58"/>
      <c r="IQC5" s="58"/>
      <c r="IQD5" s="58"/>
      <c r="IQE5" s="58"/>
      <c r="IQF5" s="58"/>
      <c r="IQG5" s="58"/>
      <c r="IQH5" s="58"/>
      <c r="IQI5" s="58"/>
      <c r="IQJ5" s="58"/>
      <c r="IQK5" s="58"/>
      <c r="IQL5" s="58"/>
      <c r="IQM5" s="58"/>
      <c r="IQN5" s="58"/>
      <c r="IQO5" s="58"/>
      <c r="IQP5" s="58"/>
      <c r="IQQ5" s="58"/>
      <c r="IQR5" s="58"/>
      <c r="IQS5" s="58"/>
      <c r="IQT5" s="58"/>
      <c r="IQU5" s="58"/>
      <c r="IQV5" s="58"/>
      <c r="IQW5" s="58"/>
      <c r="IQX5" s="58"/>
      <c r="IQY5" s="58"/>
      <c r="IQZ5" s="58"/>
      <c r="IRA5" s="58"/>
      <c r="IRB5" s="58"/>
      <c r="IRC5" s="58"/>
      <c r="IRD5" s="58"/>
      <c r="IRE5" s="58"/>
      <c r="IRF5" s="58"/>
      <c r="IRG5" s="58"/>
      <c r="IRH5" s="58"/>
      <c r="IRI5" s="58"/>
      <c r="IRJ5" s="58"/>
      <c r="IRK5" s="58"/>
      <c r="IRL5" s="58"/>
      <c r="IRM5" s="58"/>
      <c r="IRN5" s="58"/>
      <c r="IRO5" s="58"/>
      <c r="IRP5" s="58"/>
      <c r="IRQ5" s="58"/>
      <c r="IRR5" s="58"/>
      <c r="IRS5" s="58"/>
      <c r="IRT5" s="58"/>
      <c r="IRU5" s="58"/>
      <c r="IRV5" s="58"/>
      <c r="IRW5" s="58"/>
      <c r="IRX5" s="58"/>
      <c r="IRY5" s="58"/>
      <c r="IRZ5" s="58"/>
      <c r="ISA5" s="58"/>
      <c r="ISB5" s="58"/>
      <c r="ISC5" s="58"/>
      <c r="ISD5" s="58"/>
      <c r="ISE5" s="58"/>
      <c r="ISF5" s="58"/>
      <c r="ISG5" s="58"/>
      <c r="ISH5" s="58"/>
      <c r="ISI5" s="58"/>
      <c r="ISJ5" s="58"/>
      <c r="ISK5" s="58"/>
      <c r="ISL5" s="58"/>
      <c r="ISM5" s="58"/>
      <c r="ISN5" s="58"/>
      <c r="ISO5" s="58"/>
      <c r="ISP5" s="58"/>
      <c r="ISQ5" s="58"/>
      <c r="ISR5" s="58"/>
      <c r="ISS5" s="58"/>
      <c r="IST5" s="58"/>
      <c r="ISU5" s="58"/>
      <c r="ISV5" s="58"/>
      <c r="ISW5" s="58"/>
      <c r="ISX5" s="58"/>
      <c r="ISY5" s="58"/>
      <c r="ISZ5" s="58"/>
      <c r="ITA5" s="58"/>
      <c r="ITB5" s="58"/>
      <c r="ITC5" s="58"/>
      <c r="ITD5" s="58"/>
      <c r="ITE5" s="58"/>
      <c r="ITF5" s="58"/>
      <c r="ITG5" s="58"/>
      <c r="ITH5" s="58"/>
      <c r="ITI5" s="58"/>
      <c r="ITJ5" s="58"/>
      <c r="ITK5" s="58"/>
      <c r="ITL5" s="58"/>
      <c r="ITM5" s="58"/>
      <c r="ITN5" s="58"/>
      <c r="ITO5" s="58"/>
      <c r="ITP5" s="58"/>
      <c r="ITQ5" s="58"/>
      <c r="ITR5" s="58"/>
      <c r="ITS5" s="58"/>
      <c r="ITT5" s="58"/>
      <c r="ITU5" s="58"/>
      <c r="ITV5" s="58"/>
      <c r="ITW5" s="58"/>
      <c r="ITX5" s="58"/>
      <c r="ITY5" s="58"/>
      <c r="ITZ5" s="58"/>
      <c r="IUA5" s="58"/>
      <c r="IUB5" s="58"/>
      <c r="IUC5" s="58"/>
      <c r="IUD5" s="58"/>
      <c r="IUE5" s="58"/>
      <c r="IUF5" s="58"/>
      <c r="IUG5" s="58"/>
      <c r="IUH5" s="58"/>
      <c r="IUI5" s="58"/>
      <c r="IUJ5" s="58"/>
      <c r="IUK5" s="58"/>
      <c r="IUL5" s="58"/>
      <c r="IUM5" s="58"/>
      <c r="IUN5" s="58"/>
      <c r="IUO5" s="58"/>
      <c r="IUP5" s="58"/>
      <c r="IUQ5" s="58"/>
      <c r="IUR5" s="58"/>
      <c r="IUS5" s="58"/>
      <c r="IUT5" s="58"/>
      <c r="IUU5" s="58"/>
      <c r="IUV5" s="58"/>
      <c r="IUW5" s="58"/>
      <c r="IUX5" s="58"/>
      <c r="IUY5" s="58"/>
      <c r="IUZ5" s="58"/>
      <c r="IVA5" s="58"/>
      <c r="IVB5" s="58"/>
      <c r="IVC5" s="58"/>
      <c r="IVD5" s="58"/>
      <c r="IVE5" s="58"/>
      <c r="IVF5" s="58"/>
      <c r="IVG5" s="58"/>
      <c r="IVH5" s="58"/>
      <c r="IVI5" s="58"/>
      <c r="IVJ5" s="58"/>
      <c r="IVK5" s="58"/>
      <c r="IVL5" s="58"/>
      <c r="IVM5" s="58"/>
      <c r="IVN5" s="58"/>
      <c r="IVO5" s="58"/>
      <c r="IVP5" s="58"/>
      <c r="IVQ5" s="58"/>
      <c r="IVR5" s="58"/>
      <c r="IVS5" s="58"/>
      <c r="IVT5" s="58"/>
      <c r="IVU5" s="58"/>
      <c r="IVV5" s="58"/>
      <c r="IVW5" s="58"/>
      <c r="IVX5" s="58"/>
      <c r="IVY5" s="58"/>
      <c r="IVZ5" s="58"/>
      <c r="IWA5" s="58"/>
      <c r="IWB5" s="58"/>
      <c r="IWC5" s="58"/>
      <c r="IWD5" s="58"/>
      <c r="IWE5" s="58"/>
      <c r="IWF5" s="58"/>
      <c r="IWG5" s="58"/>
      <c r="IWH5" s="58"/>
      <c r="IWI5" s="58"/>
      <c r="IWJ5" s="58"/>
      <c r="IWK5" s="58"/>
      <c r="IWL5" s="58"/>
      <c r="IWM5" s="58"/>
      <c r="IWN5" s="58"/>
      <c r="IWO5" s="58"/>
      <c r="IWP5" s="58"/>
      <c r="IWQ5" s="58"/>
      <c r="IWR5" s="58"/>
      <c r="IWS5" s="58"/>
      <c r="IWT5" s="58"/>
      <c r="IWU5" s="58"/>
      <c r="IWV5" s="58"/>
      <c r="IWW5" s="58"/>
      <c r="IWX5" s="58"/>
      <c r="IWY5" s="58"/>
      <c r="IWZ5" s="58"/>
      <c r="IXA5" s="58"/>
      <c r="IXB5" s="58"/>
      <c r="IXC5" s="58"/>
      <c r="IXD5" s="58"/>
      <c r="IXE5" s="58"/>
      <c r="IXF5" s="58"/>
      <c r="IXG5" s="58"/>
      <c r="IXH5" s="58"/>
      <c r="IXI5" s="58"/>
      <c r="IXJ5" s="58"/>
      <c r="IXK5" s="58"/>
      <c r="IXL5" s="58"/>
      <c r="IXM5" s="58"/>
      <c r="IXN5" s="58"/>
      <c r="IXO5" s="58"/>
      <c r="IXP5" s="58"/>
      <c r="IXQ5" s="58"/>
      <c r="IXR5" s="58"/>
      <c r="IXS5" s="58"/>
      <c r="IXT5" s="58"/>
      <c r="IXU5" s="58"/>
      <c r="IXV5" s="58"/>
      <c r="IXW5" s="58"/>
      <c r="IXX5" s="58"/>
      <c r="IXY5" s="58"/>
      <c r="IXZ5" s="58"/>
      <c r="IYA5" s="58"/>
      <c r="IYB5" s="58"/>
      <c r="IYC5" s="58"/>
      <c r="IYD5" s="58"/>
      <c r="IYE5" s="58"/>
      <c r="IYF5" s="58"/>
      <c r="IYG5" s="58"/>
      <c r="IYH5" s="58"/>
      <c r="IYI5" s="58"/>
      <c r="IYJ5" s="58"/>
      <c r="IYK5" s="58"/>
      <c r="IYL5" s="58"/>
      <c r="IYM5" s="58"/>
      <c r="IYN5" s="58"/>
      <c r="IYO5" s="58"/>
      <c r="IYP5" s="58"/>
      <c r="IYQ5" s="58"/>
      <c r="IYR5" s="58"/>
      <c r="IYS5" s="58"/>
      <c r="IYT5" s="58"/>
      <c r="IYU5" s="58"/>
      <c r="IYV5" s="58"/>
      <c r="IYW5" s="58"/>
      <c r="IYX5" s="58"/>
      <c r="IYY5" s="58"/>
      <c r="IYZ5" s="58"/>
      <c r="IZA5" s="58"/>
      <c r="IZB5" s="58"/>
      <c r="IZC5" s="58"/>
      <c r="IZD5" s="58"/>
      <c r="IZE5" s="58"/>
      <c r="IZF5" s="58"/>
      <c r="IZG5" s="58"/>
      <c r="IZH5" s="58"/>
      <c r="IZI5" s="58"/>
      <c r="IZJ5" s="58"/>
      <c r="IZK5" s="58"/>
      <c r="IZL5" s="58"/>
      <c r="IZM5" s="58"/>
      <c r="IZN5" s="58"/>
      <c r="IZO5" s="58"/>
      <c r="IZP5" s="58"/>
      <c r="IZQ5" s="58"/>
      <c r="IZR5" s="58"/>
      <c r="IZS5" s="58"/>
      <c r="IZT5" s="58"/>
      <c r="IZU5" s="58"/>
      <c r="IZV5" s="58"/>
      <c r="IZW5" s="58"/>
      <c r="IZX5" s="58"/>
      <c r="IZY5" s="58"/>
      <c r="IZZ5" s="58"/>
      <c r="JAA5" s="58"/>
      <c r="JAB5" s="58"/>
      <c r="JAC5" s="58"/>
      <c r="JAD5" s="58"/>
      <c r="JAE5" s="58"/>
      <c r="JAF5" s="58"/>
      <c r="JAG5" s="58"/>
      <c r="JAH5" s="58"/>
      <c r="JAI5" s="58"/>
      <c r="JAJ5" s="58"/>
      <c r="JAK5" s="58"/>
      <c r="JAL5" s="58"/>
      <c r="JAM5" s="58"/>
      <c r="JAN5" s="58"/>
      <c r="JAO5" s="58"/>
      <c r="JAP5" s="58"/>
      <c r="JAQ5" s="58"/>
      <c r="JAR5" s="58"/>
      <c r="JAS5" s="58"/>
      <c r="JAT5" s="58"/>
      <c r="JAU5" s="58"/>
      <c r="JAV5" s="58"/>
      <c r="JAW5" s="58"/>
      <c r="JAX5" s="58"/>
      <c r="JAY5" s="58"/>
      <c r="JAZ5" s="58"/>
      <c r="JBA5" s="58"/>
      <c r="JBB5" s="58"/>
      <c r="JBC5" s="58"/>
      <c r="JBD5" s="58"/>
      <c r="JBE5" s="58"/>
      <c r="JBF5" s="58"/>
      <c r="JBG5" s="58"/>
      <c r="JBH5" s="58"/>
      <c r="JBI5" s="58"/>
      <c r="JBJ5" s="58"/>
      <c r="JBK5" s="58"/>
      <c r="JBL5" s="58"/>
      <c r="JBM5" s="58"/>
      <c r="JBN5" s="58"/>
      <c r="JBO5" s="58"/>
      <c r="JBP5" s="58"/>
      <c r="JBQ5" s="58"/>
      <c r="JBR5" s="58"/>
      <c r="JBS5" s="58"/>
      <c r="JBT5" s="58"/>
      <c r="JBU5" s="58"/>
      <c r="JBV5" s="58"/>
      <c r="JBW5" s="58"/>
      <c r="JBX5" s="58"/>
      <c r="JBY5" s="58"/>
      <c r="JBZ5" s="58"/>
      <c r="JCA5" s="58"/>
      <c r="JCB5" s="58"/>
      <c r="JCC5" s="58"/>
      <c r="JCD5" s="58"/>
      <c r="JCE5" s="58"/>
      <c r="JCF5" s="58"/>
      <c r="JCG5" s="58"/>
      <c r="JCH5" s="58"/>
      <c r="JCI5" s="58"/>
      <c r="JCJ5" s="58"/>
      <c r="JCK5" s="58"/>
      <c r="JCL5" s="58"/>
      <c r="JCM5" s="58"/>
      <c r="JCN5" s="58"/>
      <c r="JCO5" s="58"/>
      <c r="JCP5" s="58"/>
      <c r="JCQ5" s="58"/>
      <c r="JCR5" s="58"/>
      <c r="JCS5" s="58"/>
      <c r="JCT5" s="58"/>
      <c r="JCU5" s="58"/>
      <c r="JCV5" s="58"/>
      <c r="JCW5" s="58"/>
      <c r="JCX5" s="58"/>
      <c r="JCY5" s="58"/>
      <c r="JCZ5" s="58"/>
      <c r="JDA5" s="58"/>
      <c r="JDB5" s="58"/>
      <c r="JDC5" s="58"/>
      <c r="JDD5" s="58"/>
      <c r="JDE5" s="58"/>
      <c r="JDF5" s="58"/>
      <c r="JDG5" s="58"/>
      <c r="JDH5" s="58"/>
      <c r="JDI5" s="58"/>
      <c r="JDJ5" s="58"/>
      <c r="JDK5" s="58"/>
      <c r="JDL5" s="58"/>
      <c r="JDM5" s="58"/>
      <c r="JDN5" s="58"/>
      <c r="JDO5" s="58"/>
      <c r="JDP5" s="58"/>
      <c r="JDQ5" s="58"/>
      <c r="JDR5" s="58"/>
      <c r="JDS5" s="58"/>
      <c r="JDT5" s="58"/>
      <c r="JDU5" s="58"/>
      <c r="JDV5" s="58"/>
      <c r="JDW5" s="58"/>
      <c r="JDX5" s="58"/>
      <c r="JDY5" s="58"/>
      <c r="JDZ5" s="58"/>
      <c r="JEA5" s="58"/>
      <c r="JEB5" s="58"/>
      <c r="JEC5" s="58"/>
      <c r="JED5" s="58"/>
      <c r="JEE5" s="58"/>
      <c r="JEF5" s="58"/>
      <c r="JEG5" s="58"/>
      <c r="JEH5" s="58"/>
      <c r="JEI5" s="58"/>
      <c r="JEJ5" s="58"/>
      <c r="JEK5" s="58"/>
      <c r="JEL5" s="58"/>
      <c r="JEM5" s="58"/>
      <c r="JEN5" s="58"/>
      <c r="JEO5" s="58"/>
      <c r="JEP5" s="58"/>
      <c r="JEQ5" s="58"/>
      <c r="JER5" s="58"/>
      <c r="JES5" s="58"/>
      <c r="JET5" s="58"/>
      <c r="JEU5" s="58"/>
      <c r="JEV5" s="58"/>
      <c r="JEW5" s="58"/>
      <c r="JEX5" s="58"/>
      <c r="JEY5" s="58"/>
      <c r="JEZ5" s="58"/>
      <c r="JFA5" s="58"/>
      <c r="JFB5" s="58"/>
      <c r="JFC5" s="58"/>
      <c r="JFD5" s="58"/>
      <c r="JFE5" s="58"/>
      <c r="JFF5" s="58"/>
      <c r="JFG5" s="58"/>
      <c r="JFH5" s="58"/>
      <c r="JFI5" s="58"/>
      <c r="JFJ5" s="58"/>
      <c r="JFK5" s="58"/>
      <c r="JFL5" s="58"/>
      <c r="JFM5" s="58"/>
      <c r="JFN5" s="58"/>
      <c r="JFO5" s="58"/>
      <c r="JFP5" s="58"/>
      <c r="JFQ5" s="58"/>
      <c r="JFR5" s="58"/>
      <c r="JFS5" s="58"/>
      <c r="JFT5" s="58"/>
      <c r="JFU5" s="58"/>
      <c r="JFV5" s="58"/>
      <c r="JFW5" s="58"/>
      <c r="JFX5" s="58"/>
      <c r="JFY5" s="58"/>
      <c r="JFZ5" s="58"/>
      <c r="JGA5" s="58"/>
      <c r="JGB5" s="58"/>
      <c r="JGC5" s="58"/>
      <c r="JGD5" s="58"/>
      <c r="JGE5" s="58"/>
      <c r="JGF5" s="58"/>
      <c r="JGG5" s="58"/>
      <c r="JGH5" s="58"/>
      <c r="JGI5" s="58"/>
      <c r="JGJ5" s="58"/>
      <c r="JGK5" s="58"/>
      <c r="JGL5" s="58"/>
      <c r="JGM5" s="58"/>
      <c r="JGN5" s="58"/>
      <c r="JGO5" s="58"/>
      <c r="JGP5" s="58"/>
      <c r="JGQ5" s="58"/>
      <c r="JGR5" s="58"/>
      <c r="JGS5" s="58"/>
      <c r="JGT5" s="58"/>
      <c r="JGU5" s="58"/>
      <c r="JGV5" s="58"/>
      <c r="JGW5" s="58"/>
      <c r="JGX5" s="58"/>
      <c r="JGY5" s="58"/>
      <c r="JGZ5" s="58"/>
      <c r="JHA5" s="58"/>
      <c r="JHB5" s="58"/>
      <c r="JHC5" s="58"/>
      <c r="JHD5" s="58"/>
      <c r="JHE5" s="58"/>
      <c r="JHF5" s="58"/>
      <c r="JHG5" s="58"/>
      <c r="JHH5" s="58"/>
      <c r="JHI5" s="58"/>
      <c r="JHJ5" s="58"/>
      <c r="JHK5" s="58"/>
      <c r="JHL5" s="58"/>
      <c r="JHM5" s="58"/>
      <c r="JHN5" s="58"/>
      <c r="JHO5" s="58"/>
      <c r="JHP5" s="58"/>
      <c r="JHQ5" s="58"/>
      <c r="JHR5" s="58"/>
      <c r="JHS5" s="58"/>
      <c r="JHT5" s="58"/>
      <c r="JHU5" s="58"/>
      <c r="JHV5" s="58"/>
      <c r="JHW5" s="58"/>
      <c r="JHX5" s="58"/>
      <c r="JHY5" s="58"/>
      <c r="JHZ5" s="58"/>
      <c r="JIA5" s="58"/>
      <c r="JIB5" s="58"/>
      <c r="JIC5" s="58"/>
      <c r="JID5" s="58"/>
      <c r="JIE5" s="58"/>
      <c r="JIF5" s="58"/>
      <c r="JIG5" s="58"/>
      <c r="JIH5" s="58"/>
      <c r="JII5" s="58"/>
      <c r="JIJ5" s="58"/>
      <c r="JIK5" s="58"/>
      <c r="JIL5" s="58"/>
      <c r="JIM5" s="58"/>
      <c r="JIN5" s="58"/>
      <c r="JIO5" s="58"/>
      <c r="JIP5" s="58"/>
      <c r="JIQ5" s="58"/>
      <c r="JIR5" s="58"/>
      <c r="JIS5" s="58"/>
      <c r="JIT5" s="58"/>
      <c r="JIU5" s="58"/>
      <c r="JIV5" s="58"/>
      <c r="JIW5" s="58"/>
      <c r="JIX5" s="58"/>
      <c r="JIY5" s="58"/>
      <c r="JIZ5" s="58"/>
      <c r="JJA5" s="58"/>
      <c r="JJB5" s="58"/>
      <c r="JJC5" s="58"/>
      <c r="JJD5" s="58"/>
      <c r="JJE5" s="58"/>
      <c r="JJF5" s="58"/>
      <c r="JJG5" s="58"/>
      <c r="JJH5" s="58"/>
      <c r="JJI5" s="58"/>
      <c r="JJJ5" s="58"/>
      <c r="JJK5" s="58"/>
      <c r="JJL5" s="58"/>
      <c r="JJM5" s="58"/>
      <c r="JJN5" s="58"/>
      <c r="JJO5" s="58"/>
      <c r="JJP5" s="58"/>
      <c r="JJQ5" s="58"/>
      <c r="JJR5" s="58"/>
      <c r="JJS5" s="58"/>
      <c r="JJT5" s="58"/>
      <c r="JJU5" s="58"/>
      <c r="JJV5" s="58"/>
      <c r="JJW5" s="58"/>
      <c r="JJX5" s="58"/>
      <c r="JJY5" s="58"/>
      <c r="JJZ5" s="58"/>
      <c r="JKA5" s="58"/>
      <c r="JKB5" s="58"/>
      <c r="JKC5" s="58"/>
      <c r="JKD5" s="58"/>
      <c r="JKE5" s="58"/>
      <c r="JKF5" s="58"/>
      <c r="JKG5" s="58"/>
      <c r="JKH5" s="58"/>
      <c r="JKI5" s="58"/>
      <c r="JKJ5" s="58"/>
      <c r="JKK5" s="58"/>
      <c r="JKL5" s="58"/>
      <c r="JKM5" s="58"/>
      <c r="JKN5" s="58"/>
      <c r="JKO5" s="58"/>
      <c r="JKP5" s="58"/>
      <c r="JKQ5" s="58"/>
      <c r="JKR5" s="58"/>
      <c r="JKS5" s="58"/>
      <c r="JKT5" s="58"/>
      <c r="JKU5" s="58"/>
      <c r="JKV5" s="58"/>
      <c r="JKW5" s="58"/>
      <c r="JKX5" s="58"/>
      <c r="JKY5" s="58"/>
      <c r="JKZ5" s="58"/>
      <c r="JLA5" s="58"/>
      <c r="JLB5" s="58"/>
      <c r="JLC5" s="58"/>
      <c r="JLD5" s="58"/>
      <c r="JLE5" s="58"/>
      <c r="JLF5" s="58"/>
      <c r="JLG5" s="58"/>
      <c r="JLH5" s="58"/>
      <c r="JLI5" s="58"/>
      <c r="JLJ5" s="58"/>
      <c r="JLK5" s="58"/>
      <c r="JLL5" s="58"/>
      <c r="JLM5" s="58"/>
      <c r="JLN5" s="58"/>
      <c r="JLO5" s="58"/>
      <c r="JLP5" s="58"/>
      <c r="JLQ5" s="58"/>
      <c r="JLR5" s="58"/>
      <c r="JLS5" s="58"/>
      <c r="JLT5" s="58"/>
      <c r="JLU5" s="58"/>
      <c r="JLV5" s="58"/>
      <c r="JLW5" s="58"/>
      <c r="JLX5" s="58"/>
      <c r="JLY5" s="58"/>
      <c r="JLZ5" s="58"/>
      <c r="JMA5" s="58"/>
      <c r="JMB5" s="58"/>
      <c r="JMC5" s="58"/>
      <c r="JMD5" s="58"/>
      <c r="JME5" s="58"/>
      <c r="JMF5" s="58"/>
      <c r="JMG5" s="58"/>
      <c r="JMH5" s="58"/>
      <c r="JMI5" s="58"/>
      <c r="JMJ5" s="58"/>
      <c r="JMK5" s="58"/>
      <c r="JML5" s="58"/>
      <c r="JMM5" s="58"/>
      <c r="JMN5" s="58"/>
      <c r="JMO5" s="58"/>
      <c r="JMP5" s="58"/>
      <c r="JMQ5" s="58"/>
      <c r="JMR5" s="58"/>
      <c r="JMS5" s="58"/>
      <c r="JMT5" s="58"/>
      <c r="JMU5" s="58"/>
      <c r="JMV5" s="58"/>
      <c r="JMW5" s="58"/>
      <c r="JMX5" s="58"/>
      <c r="JMY5" s="58"/>
      <c r="JMZ5" s="58"/>
      <c r="JNA5" s="58"/>
      <c r="JNB5" s="58"/>
      <c r="JNC5" s="58"/>
      <c r="JND5" s="58"/>
      <c r="JNE5" s="58"/>
      <c r="JNF5" s="58"/>
      <c r="JNG5" s="58"/>
      <c r="JNH5" s="58"/>
      <c r="JNI5" s="58"/>
      <c r="JNJ5" s="58"/>
      <c r="JNK5" s="58"/>
      <c r="JNL5" s="58"/>
      <c r="JNM5" s="58"/>
      <c r="JNN5" s="58"/>
      <c r="JNO5" s="58"/>
      <c r="JNP5" s="58"/>
      <c r="JNQ5" s="58"/>
      <c r="JNR5" s="58"/>
      <c r="JNS5" s="58"/>
      <c r="JNT5" s="58"/>
      <c r="JNU5" s="58"/>
      <c r="JNV5" s="58"/>
      <c r="JNW5" s="58"/>
      <c r="JNX5" s="58"/>
      <c r="JNY5" s="58"/>
      <c r="JNZ5" s="58"/>
      <c r="JOA5" s="58"/>
      <c r="JOB5" s="58"/>
      <c r="JOC5" s="58"/>
      <c r="JOD5" s="58"/>
      <c r="JOE5" s="58"/>
      <c r="JOF5" s="58"/>
      <c r="JOG5" s="58"/>
      <c r="JOH5" s="58"/>
      <c r="JOI5" s="58"/>
      <c r="JOJ5" s="58"/>
      <c r="JOK5" s="58"/>
      <c r="JOL5" s="58"/>
      <c r="JOM5" s="58"/>
      <c r="JON5" s="58"/>
      <c r="JOO5" s="58"/>
      <c r="JOP5" s="58"/>
      <c r="JOQ5" s="58"/>
      <c r="JOR5" s="58"/>
      <c r="JOS5" s="58"/>
      <c r="JOT5" s="58"/>
      <c r="JOU5" s="58"/>
      <c r="JOV5" s="58"/>
      <c r="JOW5" s="58"/>
      <c r="JOX5" s="58"/>
      <c r="JOY5" s="58"/>
      <c r="JOZ5" s="58"/>
      <c r="JPA5" s="58"/>
      <c r="JPB5" s="58"/>
      <c r="JPC5" s="58"/>
      <c r="JPD5" s="58"/>
      <c r="JPE5" s="58"/>
      <c r="JPF5" s="58"/>
      <c r="JPG5" s="58"/>
      <c r="JPH5" s="58"/>
      <c r="JPI5" s="58"/>
      <c r="JPJ5" s="58"/>
      <c r="JPK5" s="58"/>
      <c r="JPL5" s="58"/>
      <c r="JPM5" s="58"/>
      <c r="JPN5" s="58"/>
      <c r="JPO5" s="58"/>
      <c r="JPP5" s="58"/>
      <c r="JPQ5" s="58"/>
      <c r="JPR5" s="58"/>
      <c r="JPS5" s="58"/>
      <c r="JPT5" s="58"/>
      <c r="JPU5" s="58"/>
      <c r="JPV5" s="58"/>
      <c r="JPW5" s="58"/>
      <c r="JPX5" s="58"/>
      <c r="JPY5" s="58"/>
      <c r="JPZ5" s="58"/>
      <c r="JQA5" s="58"/>
      <c r="JQB5" s="58"/>
      <c r="JQC5" s="58"/>
      <c r="JQD5" s="58"/>
      <c r="JQE5" s="58"/>
      <c r="JQF5" s="58"/>
      <c r="JQG5" s="58"/>
      <c r="JQH5" s="58"/>
      <c r="JQI5" s="58"/>
      <c r="JQJ5" s="58"/>
      <c r="JQK5" s="58"/>
      <c r="JQL5" s="58"/>
      <c r="JQM5" s="58"/>
      <c r="JQN5" s="58"/>
      <c r="JQO5" s="58"/>
      <c r="JQP5" s="58"/>
      <c r="JQQ5" s="58"/>
      <c r="JQR5" s="58"/>
      <c r="JQS5" s="58"/>
      <c r="JQT5" s="58"/>
      <c r="JQU5" s="58"/>
      <c r="JQV5" s="58"/>
      <c r="JQW5" s="58"/>
      <c r="JQX5" s="58"/>
      <c r="JQY5" s="58"/>
      <c r="JQZ5" s="58"/>
      <c r="JRA5" s="58"/>
      <c r="JRB5" s="58"/>
      <c r="JRC5" s="58"/>
      <c r="JRD5" s="58"/>
      <c r="JRE5" s="58"/>
      <c r="JRF5" s="58"/>
      <c r="JRG5" s="58"/>
      <c r="JRH5" s="58"/>
      <c r="JRI5" s="58"/>
      <c r="JRJ5" s="58"/>
      <c r="JRK5" s="58"/>
      <c r="JRL5" s="58"/>
      <c r="JRM5" s="58"/>
      <c r="JRN5" s="58"/>
      <c r="JRO5" s="58"/>
      <c r="JRP5" s="58"/>
      <c r="JRQ5" s="58"/>
      <c r="JRR5" s="58"/>
      <c r="JRS5" s="58"/>
      <c r="JRT5" s="58"/>
      <c r="JRU5" s="58"/>
      <c r="JRV5" s="58"/>
      <c r="JRW5" s="58"/>
      <c r="JRX5" s="58"/>
      <c r="JRY5" s="58"/>
      <c r="JRZ5" s="58"/>
      <c r="JSA5" s="58"/>
      <c r="JSB5" s="58"/>
      <c r="JSC5" s="58"/>
      <c r="JSD5" s="58"/>
      <c r="JSE5" s="58"/>
      <c r="JSF5" s="58"/>
      <c r="JSG5" s="58"/>
      <c r="JSH5" s="58"/>
      <c r="JSI5" s="58"/>
      <c r="JSJ5" s="58"/>
      <c r="JSK5" s="58"/>
      <c r="JSL5" s="58"/>
      <c r="JSM5" s="58"/>
      <c r="JSN5" s="58"/>
      <c r="JSO5" s="58"/>
      <c r="JSP5" s="58"/>
      <c r="JSQ5" s="58"/>
      <c r="JSR5" s="58"/>
      <c r="JSS5" s="58"/>
      <c r="JST5" s="58"/>
      <c r="JSU5" s="58"/>
      <c r="JSV5" s="58"/>
      <c r="JSW5" s="58"/>
      <c r="JSX5" s="58"/>
      <c r="JSY5" s="58"/>
      <c r="JSZ5" s="58"/>
      <c r="JTA5" s="58"/>
      <c r="JTB5" s="58"/>
      <c r="JTC5" s="58"/>
      <c r="JTD5" s="58"/>
      <c r="JTE5" s="58"/>
      <c r="JTF5" s="58"/>
      <c r="JTG5" s="58"/>
      <c r="JTH5" s="58"/>
      <c r="JTI5" s="58"/>
      <c r="JTJ5" s="58"/>
      <c r="JTK5" s="58"/>
      <c r="JTL5" s="58"/>
      <c r="JTM5" s="58"/>
      <c r="JTN5" s="58"/>
      <c r="JTO5" s="58"/>
      <c r="JTP5" s="58"/>
      <c r="JTQ5" s="58"/>
      <c r="JTR5" s="58"/>
      <c r="JTS5" s="58"/>
      <c r="JTT5" s="58"/>
      <c r="JTU5" s="58"/>
      <c r="JTV5" s="58"/>
      <c r="JTW5" s="58"/>
      <c r="JTX5" s="58"/>
      <c r="JTY5" s="58"/>
      <c r="JTZ5" s="58"/>
      <c r="JUA5" s="58"/>
      <c r="JUB5" s="58"/>
      <c r="JUC5" s="58"/>
      <c r="JUD5" s="58"/>
      <c r="JUE5" s="58"/>
      <c r="JUF5" s="58"/>
      <c r="JUG5" s="58"/>
      <c r="JUH5" s="58"/>
      <c r="JUI5" s="58"/>
      <c r="JUJ5" s="58"/>
      <c r="JUK5" s="58"/>
      <c r="JUL5" s="58"/>
      <c r="JUM5" s="58"/>
      <c r="JUN5" s="58"/>
      <c r="JUO5" s="58"/>
      <c r="JUP5" s="58"/>
      <c r="JUQ5" s="58"/>
      <c r="JUR5" s="58"/>
      <c r="JUS5" s="58"/>
      <c r="JUT5" s="58"/>
      <c r="JUU5" s="58"/>
      <c r="JUV5" s="58"/>
      <c r="JUW5" s="58"/>
      <c r="JUX5" s="58"/>
      <c r="JUY5" s="58"/>
      <c r="JUZ5" s="58"/>
      <c r="JVA5" s="58"/>
      <c r="JVB5" s="58"/>
      <c r="JVC5" s="58"/>
      <c r="JVD5" s="58"/>
      <c r="JVE5" s="58"/>
      <c r="JVF5" s="58"/>
      <c r="JVG5" s="58"/>
      <c r="JVH5" s="58"/>
      <c r="JVI5" s="58"/>
      <c r="JVJ5" s="58"/>
      <c r="JVK5" s="58"/>
      <c r="JVL5" s="58"/>
      <c r="JVM5" s="58"/>
      <c r="JVN5" s="58"/>
      <c r="JVO5" s="58"/>
      <c r="JVP5" s="58"/>
      <c r="JVQ5" s="58"/>
      <c r="JVR5" s="58"/>
      <c r="JVS5" s="58"/>
      <c r="JVT5" s="58"/>
      <c r="JVU5" s="58"/>
      <c r="JVV5" s="58"/>
      <c r="JVW5" s="58"/>
      <c r="JVX5" s="58"/>
      <c r="JVY5" s="58"/>
      <c r="JVZ5" s="58"/>
      <c r="JWA5" s="58"/>
      <c r="JWB5" s="58"/>
      <c r="JWC5" s="58"/>
      <c r="JWD5" s="58"/>
      <c r="JWE5" s="58"/>
      <c r="JWF5" s="58"/>
      <c r="JWG5" s="58"/>
      <c r="JWH5" s="58"/>
      <c r="JWI5" s="58"/>
      <c r="JWJ5" s="58"/>
      <c r="JWK5" s="58"/>
      <c r="JWL5" s="58"/>
      <c r="JWM5" s="58"/>
      <c r="JWN5" s="58"/>
      <c r="JWO5" s="58"/>
      <c r="JWP5" s="58"/>
      <c r="JWQ5" s="58"/>
      <c r="JWR5" s="58"/>
      <c r="JWS5" s="58"/>
      <c r="JWT5" s="58"/>
      <c r="JWU5" s="58"/>
      <c r="JWV5" s="58"/>
      <c r="JWW5" s="58"/>
      <c r="JWX5" s="58"/>
      <c r="JWY5" s="58"/>
      <c r="JWZ5" s="58"/>
      <c r="JXA5" s="58"/>
      <c r="JXB5" s="58"/>
      <c r="JXC5" s="58"/>
      <c r="JXD5" s="58"/>
      <c r="JXE5" s="58"/>
      <c r="JXF5" s="58"/>
      <c r="JXG5" s="58"/>
      <c r="JXH5" s="58"/>
      <c r="JXI5" s="58"/>
      <c r="JXJ5" s="58"/>
      <c r="JXK5" s="58"/>
      <c r="JXL5" s="58"/>
      <c r="JXM5" s="58"/>
      <c r="JXN5" s="58"/>
      <c r="JXO5" s="58"/>
      <c r="JXP5" s="58"/>
      <c r="JXQ5" s="58"/>
      <c r="JXR5" s="58"/>
      <c r="JXS5" s="58"/>
      <c r="JXT5" s="58"/>
      <c r="JXU5" s="58"/>
      <c r="JXV5" s="58"/>
      <c r="JXW5" s="58"/>
      <c r="JXX5" s="58"/>
      <c r="JXY5" s="58"/>
      <c r="JXZ5" s="58"/>
      <c r="JYA5" s="58"/>
      <c r="JYB5" s="58"/>
      <c r="JYC5" s="58"/>
      <c r="JYD5" s="58"/>
      <c r="JYE5" s="58"/>
      <c r="JYF5" s="58"/>
      <c r="JYG5" s="58"/>
      <c r="JYH5" s="58"/>
      <c r="JYI5" s="58"/>
      <c r="JYJ5" s="58"/>
      <c r="JYK5" s="58"/>
      <c r="JYL5" s="58"/>
      <c r="JYM5" s="58"/>
      <c r="JYN5" s="58"/>
      <c r="JYO5" s="58"/>
      <c r="JYP5" s="58"/>
      <c r="JYQ5" s="58"/>
      <c r="JYR5" s="58"/>
      <c r="JYS5" s="58"/>
      <c r="JYT5" s="58"/>
      <c r="JYU5" s="58"/>
      <c r="JYV5" s="58"/>
      <c r="JYW5" s="58"/>
      <c r="JYX5" s="58"/>
      <c r="JYY5" s="58"/>
      <c r="JYZ5" s="58"/>
      <c r="JZA5" s="58"/>
      <c r="JZB5" s="58"/>
      <c r="JZC5" s="58"/>
      <c r="JZD5" s="58"/>
      <c r="JZE5" s="58"/>
      <c r="JZF5" s="58"/>
      <c r="JZG5" s="58"/>
      <c r="JZH5" s="58"/>
      <c r="JZI5" s="58"/>
      <c r="JZJ5" s="58"/>
      <c r="JZK5" s="58"/>
      <c r="JZL5" s="58"/>
      <c r="JZM5" s="58"/>
      <c r="JZN5" s="58"/>
      <c r="JZO5" s="58"/>
      <c r="JZP5" s="58"/>
      <c r="JZQ5" s="58"/>
      <c r="JZR5" s="58"/>
      <c r="JZS5" s="58"/>
      <c r="JZT5" s="58"/>
      <c r="JZU5" s="58"/>
      <c r="JZV5" s="58"/>
      <c r="JZW5" s="58"/>
      <c r="JZX5" s="58"/>
      <c r="JZY5" s="58"/>
      <c r="JZZ5" s="58"/>
      <c r="KAA5" s="58"/>
      <c r="KAB5" s="58"/>
      <c r="KAC5" s="58"/>
      <c r="KAD5" s="58"/>
      <c r="KAE5" s="58"/>
      <c r="KAF5" s="58"/>
      <c r="KAG5" s="58"/>
      <c r="KAH5" s="58"/>
      <c r="KAI5" s="58"/>
      <c r="KAJ5" s="58"/>
      <c r="KAK5" s="58"/>
      <c r="KAL5" s="58"/>
      <c r="KAM5" s="58"/>
      <c r="KAN5" s="58"/>
      <c r="KAO5" s="58"/>
      <c r="KAP5" s="58"/>
      <c r="KAQ5" s="58"/>
      <c r="KAR5" s="58"/>
      <c r="KAS5" s="58"/>
      <c r="KAT5" s="58"/>
      <c r="KAU5" s="58"/>
      <c r="KAV5" s="58"/>
      <c r="KAW5" s="58"/>
      <c r="KAX5" s="58"/>
      <c r="KAY5" s="58"/>
      <c r="KAZ5" s="58"/>
      <c r="KBA5" s="58"/>
      <c r="KBB5" s="58"/>
      <c r="KBC5" s="58"/>
      <c r="KBD5" s="58"/>
      <c r="KBE5" s="58"/>
      <c r="KBF5" s="58"/>
      <c r="KBG5" s="58"/>
      <c r="KBH5" s="58"/>
      <c r="KBI5" s="58"/>
      <c r="KBJ5" s="58"/>
      <c r="KBK5" s="58"/>
      <c r="KBL5" s="58"/>
      <c r="KBM5" s="58"/>
      <c r="KBN5" s="58"/>
      <c r="KBO5" s="58"/>
      <c r="KBP5" s="58"/>
      <c r="KBQ5" s="58"/>
      <c r="KBR5" s="58"/>
      <c r="KBS5" s="58"/>
      <c r="KBT5" s="58"/>
      <c r="KBU5" s="58"/>
      <c r="KBV5" s="58"/>
      <c r="KBW5" s="58"/>
      <c r="KBX5" s="58"/>
      <c r="KBY5" s="58"/>
      <c r="KBZ5" s="58"/>
      <c r="KCA5" s="58"/>
      <c r="KCB5" s="58"/>
      <c r="KCC5" s="58"/>
      <c r="KCD5" s="58"/>
      <c r="KCE5" s="58"/>
      <c r="KCF5" s="58"/>
      <c r="KCG5" s="58"/>
      <c r="KCH5" s="58"/>
      <c r="KCI5" s="58"/>
      <c r="KCJ5" s="58"/>
      <c r="KCK5" s="58"/>
      <c r="KCL5" s="58"/>
      <c r="KCM5" s="58"/>
      <c r="KCN5" s="58"/>
      <c r="KCO5" s="58"/>
      <c r="KCP5" s="58"/>
      <c r="KCQ5" s="58"/>
      <c r="KCR5" s="58"/>
      <c r="KCS5" s="58"/>
      <c r="KCT5" s="58"/>
      <c r="KCU5" s="58"/>
      <c r="KCV5" s="58"/>
      <c r="KCW5" s="58"/>
      <c r="KCX5" s="58"/>
      <c r="KCY5" s="58"/>
      <c r="KCZ5" s="58"/>
      <c r="KDA5" s="58"/>
      <c r="KDB5" s="58"/>
      <c r="KDC5" s="58"/>
      <c r="KDD5" s="58"/>
      <c r="KDE5" s="58"/>
      <c r="KDF5" s="58"/>
      <c r="KDG5" s="58"/>
      <c r="KDH5" s="58"/>
      <c r="KDI5" s="58"/>
      <c r="KDJ5" s="58"/>
      <c r="KDK5" s="58"/>
      <c r="KDL5" s="58"/>
      <c r="KDM5" s="58"/>
      <c r="KDN5" s="58"/>
      <c r="KDO5" s="58"/>
      <c r="KDP5" s="58"/>
      <c r="KDQ5" s="58"/>
      <c r="KDR5" s="58"/>
      <c r="KDS5" s="58"/>
      <c r="KDT5" s="58"/>
      <c r="KDU5" s="58"/>
      <c r="KDV5" s="58"/>
      <c r="KDW5" s="58"/>
      <c r="KDX5" s="58"/>
      <c r="KDY5" s="58"/>
      <c r="KDZ5" s="58"/>
      <c r="KEA5" s="58"/>
      <c r="KEB5" s="58"/>
      <c r="KEC5" s="58"/>
      <c r="KED5" s="58"/>
      <c r="KEE5" s="58"/>
      <c r="KEF5" s="58"/>
      <c r="KEG5" s="58"/>
      <c r="KEH5" s="58"/>
      <c r="KEI5" s="58"/>
      <c r="KEJ5" s="58"/>
      <c r="KEK5" s="58"/>
      <c r="KEL5" s="58"/>
      <c r="KEM5" s="58"/>
      <c r="KEN5" s="58"/>
      <c r="KEO5" s="58"/>
      <c r="KEP5" s="58"/>
      <c r="KEQ5" s="58"/>
      <c r="KER5" s="58"/>
      <c r="KES5" s="58"/>
      <c r="KET5" s="58"/>
      <c r="KEU5" s="58"/>
      <c r="KEV5" s="58"/>
      <c r="KEW5" s="58"/>
      <c r="KEX5" s="58"/>
      <c r="KEY5" s="58"/>
      <c r="KEZ5" s="58"/>
      <c r="KFA5" s="58"/>
      <c r="KFB5" s="58"/>
      <c r="KFC5" s="58"/>
      <c r="KFD5" s="58"/>
      <c r="KFE5" s="58"/>
      <c r="KFF5" s="58"/>
      <c r="KFG5" s="58"/>
      <c r="KFH5" s="58"/>
      <c r="KFI5" s="58"/>
      <c r="KFJ5" s="58"/>
      <c r="KFK5" s="58"/>
      <c r="KFL5" s="58"/>
      <c r="KFM5" s="58"/>
      <c r="KFN5" s="58"/>
      <c r="KFO5" s="58"/>
      <c r="KFP5" s="58"/>
      <c r="KFQ5" s="58"/>
      <c r="KFR5" s="58"/>
      <c r="KFS5" s="58"/>
      <c r="KFT5" s="58"/>
      <c r="KFU5" s="58"/>
      <c r="KFV5" s="58"/>
      <c r="KFW5" s="58"/>
      <c r="KFX5" s="58"/>
      <c r="KFY5" s="58"/>
      <c r="KFZ5" s="58"/>
      <c r="KGA5" s="58"/>
      <c r="KGB5" s="58"/>
      <c r="KGC5" s="58"/>
      <c r="KGD5" s="58"/>
      <c r="KGE5" s="58"/>
      <c r="KGF5" s="58"/>
      <c r="KGG5" s="58"/>
      <c r="KGH5" s="58"/>
      <c r="KGI5" s="58"/>
      <c r="KGJ5" s="58"/>
      <c r="KGK5" s="58"/>
      <c r="KGL5" s="58"/>
      <c r="KGM5" s="58"/>
      <c r="KGN5" s="58"/>
      <c r="KGO5" s="58"/>
      <c r="KGP5" s="58"/>
      <c r="KGQ5" s="58"/>
      <c r="KGR5" s="58"/>
      <c r="KGS5" s="58"/>
      <c r="KGT5" s="58"/>
      <c r="KGU5" s="58"/>
      <c r="KGV5" s="58"/>
      <c r="KGW5" s="58"/>
      <c r="KGX5" s="58"/>
      <c r="KGY5" s="58"/>
      <c r="KGZ5" s="58"/>
      <c r="KHA5" s="58"/>
      <c r="KHB5" s="58"/>
      <c r="KHC5" s="58"/>
      <c r="KHD5" s="58"/>
      <c r="KHE5" s="58"/>
      <c r="KHF5" s="58"/>
      <c r="KHG5" s="58"/>
      <c r="KHH5" s="58"/>
      <c r="KHI5" s="58"/>
      <c r="KHJ5" s="58"/>
      <c r="KHK5" s="58"/>
      <c r="KHL5" s="58"/>
      <c r="KHM5" s="58"/>
      <c r="KHN5" s="58"/>
      <c r="KHO5" s="58"/>
      <c r="KHP5" s="58"/>
      <c r="KHQ5" s="58"/>
      <c r="KHR5" s="58"/>
      <c r="KHS5" s="58"/>
      <c r="KHT5" s="58"/>
      <c r="KHU5" s="58"/>
      <c r="KHV5" s="58"/>
      <c r="KHW5" s="58"/>
      <c r="KHX5" s="58"/>
      <c r="KHY5" s="58"/>
      <c r="KHZ5" s="58"/>
      <c r="KIA5" s="58"/>
      <c r="KIB5" s="58"/>
      <c r="KIC5" s="58"/>
      <c r="KID5" s="58"/>
      <c r="KIE5" s="58"/>
      <c r="KIF5" s="58"/>
      <c r="KIG5" s="58"/>
      <c r="KIH5" s="58"/>
      <c r="KII5" s="58"/>
      <c r="KIJ5" s="58"/>
      <c r="KIK5" s="58"/>
      <c r="KIL5" s="58"/>
      <c r="KIM5" s="58"/>
      <c r="KIN5" s="58"/>
      <c r="KIO5" s="58"/>
      <c r="KIP5" s="58"/>
      <c r="KIQ5" s="58"/>
      <c r="KIR5" s="58"/>
      <c r="KIS5" s="58"/>
      <c r="KIT5" s="58"/>
      <c r="KIU5" s="58"/>
      <c r="KIV5" s="58"/>
      <c r="KIW5" s="58"/>
      <c r="KIX5" s="58"/>
      <c r="KIY5" s="58"/>
      <c r="KIZ5" s="58"/>
      <c r="KJA5" s="58"/>
      <c r="KJB5" s="58"/>
      <c r="KJC5" s="58"/>
      <c r="KJD5" s="58"/>
      <c r="KJE5" s="58"/>
      <c r="KJF5" s="58"/>
      <c r="KJG5" s="58"/>
      <c r="KJH5" s="58"/>
      <c r="KJI5" s="58"/>
      <c r="KJJ5" s="58"/>
      <c r="KJK5" s="58"/>
      <c r="KJL5" s="58"/>
      <c r="KJM5" s="58"/>
      <c r="KJN5" s="58"/>
      <c r="KJO5" s="58"/>
      <c r="KJP5" s="58"/>
      <c r="KJQ5" s="58"/>
      <c r="KJR5" s="58"/>
      <c r="KJS5" s="58"/>
      <c r="KJT5" s="58"/>
      <c r="KJU5" s="58"/>
      <c r="KJV5" s="58"/>
      <c r="KJW5" s="58"/>
      <c r="KJX5" s="58"/>
      <c r="KJY5" s="58"/>
      <c r="KJZ5" s="58"/>
      <c r="KKA5" s="58"/>
      <c r="KKB5" s="58"/>
      <c r="KKC5" s="58"/>
      <c r="KKD5" s="58"/>
      <c r="KKE5" s="58"/>
      <c r="KKF5" s="58"/>
      <c r="KKG5" s="58"/>
      <c r="KKH5" s="58"/>
      <c r="KKI5" s="58"/>
      <c r="KKJ5" s="58"/>
      <c r="KKK5" s="58"/>
      <c r="KKL5" s="58"/>
      <c r="KKM5" s="58"/>
      <c r="KKN5" s="58"/>
      <c r="KKO5" s="58"/>
      <c r="KKP5" s="58"/>
      <c r="KKQ5" s="58"/>
      <c r="KKR5" s="58"/>
      <c r="KKS5" s="58"/>
      <c r="KKT5" s="58"/>
      <c r="KKU5" s="58"/>
      <c r="KKV5" s="58"/>
      <c r="KKW5" s="58"/>
      <c r="KKX5" s="58"/>
      <c r="KKY5" s="58"/>
      <c r="KKZ5" s="58"/>
      <c r="KLA5" s="58"/>
      <c r="KLB5" s="58"/>
      <c r="KLC5" s="58"/>
      <c r="KLD5" s="58"/>
      <c r="KLE5" s="58"/>
      <c r="KLF5" s="58"/>
      <c r="KLG5" s="58"/>
      <c r="KLH5" s="58"/>
      <c r="KLI5" s="58"/>
      <c r="KLJ5" s="58"/>
      <c r="KLK5" s="58"/>
      <c r="KLL5" s="58"/>
      <c r="KLM5" s="58"/>
      <c r="KLN5" s="58"/>
      <c r="KLO5" s="58"/>
      <c r="KLP5" s="58"/>
      <c r="KLQ5" s="58"/>
      <c r="KLR5" s="58"/>
      <c r="KLS5" s="58"/>
      <c r="KLT5" s="58"/>
      <c r="KLU5" s="58"/>
      <c r="KLV5" s="58"/>
      <c r="KLW5" s="58"/>
      <c r="KLX5" s="58"/>
      <c r="KLY5" s="58"/>
      <c r="KLZ5" s="58"/>
      <c r="KMA5" s="58"/>
      <c r="KMB5" s="58"/>
      <c r="KMC5" s="58"/>
      <c r="KMD5" s="58"/>
      <c r="KME5" s="58"/>
      <c r="KMF5" s="58"/>
      <c r="KMG5" s="58"/>
      <c r="KMH5" s="58"/>
      <c r="KMI5" s="58"/>
      <c r="KMJ5" s="58"/>
      <c r="KMK5" s="58"/>
      <c r="KML5" s="58"/>
      <c r="KMM5" s="58"/>
      <c r="KMN5" s="58"/>
      <c r="KMO5" s="58"/>
      <c r="KMP5" s="58"/>
      <c r="KMQ5" s="58"/>
      <c r="KMR5" s="58"/>
      <c r="KMS5" s="58"/>
      <c r="KMT5" s="58"/>
      <c r="KMU5" s="58"/>
      <c r="KMV5" s="58"/>
      <c r="KMW5" s="58"/>
      <c r="KMX5" s="58"/>
      <c r="KMY5" s="58"/>
      <c r="KMZ5" s="58"/>
      <c r="KNA5" s="58"/>
      <c r="KNB5" s="58"/>
      <c r="KNC5" s="58"/>
      <c r="KND5" s="58"/>
      <c r="KNE5" s="58"/>
      <c r="KNF5" s="58"/>
      <c r="KNG5" s="58"/>
      <c r="KNH5" s="58"/>
      <c r="KNI5" s="58"/>
      <c r="KNJ5" s="58"/>
      <c r="KNK5" s="58"/>
      <c r="KNL5" s="58"/>
      <c r="KNM5" s="58"/>
      <c r="KNN5" s="58"/>
      <c r="KNO5" s="58"/>
      <c r="KNP5" s="58"/>
      <c r="KNQ5" s="58"/>
      <c r="KNR5" s="58"/>
      <c r="KNS5" s="58"/>
      <c r="KNT5" s="58"/>
      <c r="KNU5" s="58"/>
      <c r="KNV5" s="58"/>
      <c r="KNW5" s="58"/>
      <c r="KNX5" s="58"/>
      <c r="KNY5" s="58"/>
      <c r="KNZ5" s="58"/>
      <c r="KOA5" s="58"/>
      <c r="KOB5" s="58"/>
      <c r="KOC5" s="58"/>
      <c r="KOD5" s="58"/>
      <c r="KOE5" s="58"/>
      <c r="KOF5" s="58"/>
      <c r="KOG5" s="58"/>
      <c r="KOH5" s="58"/>
      <c r="KOI5" s="58"/>
      <c r="KOJ5" s="58"/>
      <c r="KOK5" s="58"/>
      <c r="KOL5" s="58"/>
      <c r="KOM5" s="58"/>
      <c r="KON5" s="58"/>
      <c r="KOO5" s="58"/>
      <c r="KOP5" s="58"/>
      <c r="KOQ5" s="58"/>
      <c r="KOR5" s="58"/>
      <c r="KOS5" s="58"/>
      <c r="KOT5" s="58"/>
      <c r="KOU5" s="58"/>
      <c r="KOV5" s="58"/>
      <c r="KOW5" s="58"/>
      <c r="KOX5" s="58"/>
      <c r="KOY5" s="58"/>
      <c r="KOZ5" s="58"/>
      <c r="KPA5" s="58"/>
      <c r="KPB5" s="58"/>
      <c r="KPC5" s="58"/>
      <c r="KPD5" s="58"/>
      <c r="KPE5" s="58"/>
      <c r="KPF5" s="58"/>
      <c r="KPG5" s="58"/>
      <c r="KPH5" s="58"/>
      <c r="KPI5" s="58"/>
      <c r="KPJ5" s="58"/>
      <c r="KPK5" s="58"/>
      <c r="KPL5" s="58"/>
      <c r="KPM5" s="58"/>
      <c r="KPN5" s="58"/>
      <c r="KPO5" s="58"/>
      <c r="KPP5" s="58"/>
      <c r="KPQ5" s="58"/>
      <c r="KPR5" s="58"/>
      <c r="KPS5" s="58"/>
      <c r="KPT5" s="58"/>
      <c r="KPU5" s="58"/>
      <c r="KPV5" s="58"/>
      <c r="KPW5" s="58"/>
      <c r="KPX5" s="58"/>
      <c r="KPY5" s="58"/>
      <c r="KPZ5" s="58"/>
      <c r="KQA5" s="58"/>
      <c r="KQB5" s="58"/>
      <c r="KQC5" s="58"/>
      <c r="KQD5" s="58"/>
      <c r="KQE5" s="58"/>
      <c r="KQF5" s="58"/>
      <c r="KQG5" s="58"/>
      <c r="KQH5" s="58"/>
      <c r="KQI5" s="58"/>
      <c r="KQJ5" s="58"/>
      <c r="KQK5" s="58"/>
      <c r="KQL5" s="58"/>
      <c r="KQM5" s="58"/>
      <c r="KQN5" s="58"/>
      <c r="KQO5" s="58"/>
      <c r="KQP5" s="58"/>
      <c r="KQQ5" s="58"/>
      <c r="KQR5" s="58"/>
      <c r="KQS5" s="58"/>
      <c r="KQT5" s="58"/>
      <c r="KQU5" s="58"/>
      <c r="KQV5" s="58"/>
      <c r="KQW5" s="58"/>
      <c r="KQX5" s="58"/>
      <c r="KQY5" s="58"/>
      <c r="KQZ5" s="58"/>
      <c r="KRA5" s="58"/>
      <c r="KRB5" s="58"/>
      <c r="KRC5" s="58"/>
      <c r="KRD5" s="58"/>
      <c r="KRE5" s="58"/>
      <c r="KRF5" s="58"/>
      <c r="KRG5" s="58"/>
      <c r="KRH5" s="58"/>
      <c r="KRI5" s="58"/>
      <c r="KRJ5" s="58"/>
      <c r="KRK5" s="58"/>
      <c r="KRL5" s="58"/>
      <c r="KRM5" s="58"/>
      <c r="KRN5" s="58"/>
      <c r="KRO5" s="58"/>
      <c r="KRP5" s="58"/>
      <c r="KRQ5" s="58"/>
      <c r="KRR5" s="58"/>
      <c r="KRS5" s="58"/>
      <c r="KRT5" s="58"/>
      <c r="KRU5" s="58"/>
      <c r="KRV5" s="58"/>
      <c r="KRW5" s="58"/>
      <c r="KRX5" s="58"/>
      <c r="KRY5" s="58"/>
      <c r="KRZ5" s="58"/>
      <c r="KSA5" s="58"/>
      <c r="KSB5" s="58"/>
      <c r="KSC5" s="58"/>
      <c r="KSD5" s="58"/>
      <c r="KSE5" s="58"/>
      <c r="KSF5" s="58"/>
      <c r="KSG5" s="58"/>
      <c r="KSH5" s="58"/>
      <c r="KSI5" s="58"/>
      <c r="KSJ5" s="58"/>
      <c r="KSK5" s="58"/>
      <c r="KSL5" s="58"/>
      <c r="KSM5" s="58"/>
      <c r="KSN5" s="58"/>
      <c r="KSO5" s="58"/>
      <c r="KSP5" s="58"/>
      <c r="KSQ5" s="58"/>
      <c r="KSR5" s="58"/>
      <c r="KSS5" s="58"/>
      <c r="KST5" s="58"/>
      <c r="KSU5" s="58"/>
      <c r="KSV5" s="58"/>
      <c r="KSW5" s="58"/>
      <c r="KSX5" s="58"/>
      <c r="KSY5" s="58"/>
      <c r="KSZ5" s="58"/>
      <c r="KTA5" s="58"/>
      <c r="KTB5" s="58"/>
      <c r="KTC5" s="58"/>
      <c r="KTD5" s="58"/>
      <c r="KTE5" s="58"/>
      <c r="KTF5" s="58"/>
      <c r="KTG5" s="58"/>
      <c r="KTH5" s="58"/>
      <c r="KTI5" s="58"/>
      <c r="KTJ5" s="58"/>
      <c r="KTK5" s="58"/>
      <c r="KTL5" s="58"/>
      <c r="KTM5" s="58"/>
      <c r="KTN5" s="58"/>
      <c r="KTO5" s="58"/>
      <c r="KTP5" s="58"/>
      <c r="KTQ5" s="58"/>
      <c r="KTR5" s="58"/>
      <c r="KTS5" s="58"/>
      <c r="KTT5" s="58"/>
      <c r="KTU5" s="58"/>
      <c r="KTV5" s="58"/>
      <c r="KTW5" s="58"/>
      <c r="KTX5" s="58"/>
      <c r="KTY5" s="58"/>
      <c r="KTZ5" s="58"/>
      <c r="KUA5" s="58"/>
      <c r="KUB5" s="58"/>
      <c r="KUC5" s="58"/>
      <c r="KUD5" s="58"/>
      <c r="KUE5" s="58"/>
      <c r="KUF5" s="58"/>
      <c r="KUG5" s="58"/>
      <c r="KUH5" s="58"/>
      <c r="KUI5" s="58"/>
      <c r="KUJ5" s="58"/>
      <c r="KUK5" s="58"/>
      <c r="KUL5" s="58"/>
      <c r="KUM5" s="58"/>
      <c r="KUN5" s="58"/>
      <c r="KUO5" s="58"/>
      <c r="KUP5" s="58"/>
      <c r="KUQ5" s="58"/>
      <c r="KUR5" s="58"/>
      <c r="KUS5" s="58"/>
      <c r="KUT5" s="58"/>
      <c r="KUU5" s="58"/>
      <c r="KUV5" s="58"/>
      <c r="KUW5" s="58"/>
      <c r="KUX5" s="58"/>
      <c r="KUY5" s="58"/>
      <c r="KUZ5" s="58"/>
      <c r="KVA5" s="58"/>
      <c r="KVB5" s="58"/>
      <c r="KVC5" s="58"/>
      <c r="KVD5" s="58"/>
      <c r="KVE5" s="58"/>
      <c r="KVF5" s="58"/>
      <c r="KVG5" s="58"/>
      <c r="KVH5" s="58"/>
      <c r="KVI5" s="58"/>
      <c r="KVJ5" s="58"/>
      <c r="KVK5" s="58"/>
      <c r="KVL5" s="58"/>
      <c r="KVM5" s="58"/>
      <c r="KVN5" s="58"/>
      <c r="KVO5" s="58"/>
      <c r="KVP5" s="58"/>
      <c r="KVQ5" s="58"/>
      <c r="KVR5" s="58"/>
      <c r="KVS5" s="58"/>
      <c r="KVT5" s="58"/>
      <c r="KVU5" s="58"/>
      <c r="KVV5" s="58"/>
      <c r="KVW5" s="58"/>
      <c r="KVX5" s="58"/>
      <c r="KVY5" s="58"/>
      <c r="KVZ5" s="58"/>
      <c r="KWA5" s="58"/>
      <c r="KWB5" s="58"/>
      <c r="KWC5" s="58"/>
      <c r="KWD5" s="58"/>
      <c r="KWE5" s="58"/>
      <c r="KWF5" s="58"/>
      <c r="KWG5" s="58"/>
      <c r="KWH5" s="58"/>
      <c r="KWI5" s="58"/>
      <c r="KWJ5" s="58"/>
      <c r="KWK5" s="58"/>
      <c r="KWL5" s="58"/>
      <c r="KWM5" s="58"/>
      <c r="KWN5" s="58"/>
      <c r="KWO5" s="58"/>
      <c r="KWP5" s="58"/>
      <c r="KWQ5" s="58"/>
      <c r="KWR5" s="58"/>
      <c r="KWS5" s="58"/>
      <c r="KWT5" s="58"/>
      <c r="KWU5" s="58"/>
      <c r="KWV5" s="58"/>
      <c r="KWW5" s="58"/>
      <c r="KWX5" s="58"/>
      <c r="KWY5" s="58"/>
      <c r="KWZ5" s="58"/>
      <c r="KXA5" s="58"/>
      <c r="KXB5" s="58"/>
      <c r="KXC5" s="58"/>
      <c r="KXD5" s="58"/>
      <c r="KXE5" s="58"/>
      <c r="KXF5" s="58"/>
      <c r="KXG5" s="58"/>
      <c r="KXH5" s="58"/>
      <c r="KXI5" s="58"/>
      <c r="KXJ5" s="58"/>
      <c r="KXK5" s="58"/>
      <c r="KXL5" s="58"/>
      <c r="KXM5" s="58"/>
      <c r="KXN5" s="58"/>
      <c r="KXO5" s="58"/>
      <c r="KXP5" s="58"/>
      <c r="KXQ5" s="58"/>
      <c r="KXR5" s="58"/>
      <c r="KXS5" s="58"/>
      <c r="KXT5" s="58"/>
      <c r="KXU5" s="58"/>
      <c r="KXV5" s="58"/>
      <c r="KXW5" s="58"/>
      <c r="KXX5" s="58"/>
      <c r="KXY5" s="58"/>
      <c r="KXZ5" s="58"/>
      <c r="KYA5" s="58"/>
      <c r="KYB5" s="58"/>
      <c r="KYC5" s="58"/>
      <c r="KYD5" s="58"/>
      <c r="KYE5" s="58"/>
      <c r="KYF5" s="58"/>
      <c r="KYG5" s="58"/>
      <c r="KYH5" s="58"/>
      <c r="KYI5" s="58"/>
      <c r="KYJ5" s="58"/>
      <c r="KYK5" s="58"/>
      <c r="KYL5" s="58"/>
      <c r="KYM5" s="58"/>
      <c r="KYN5" s="58"/>
      <c r="KYO5" s="58"/>
      <c r="KYP5" s="58"/>
      <c r="KYQ5" s="58"/>
      <c r="KYR5" s="58"/>
      <c r="KYS5" s="58"/>
      <c r="KYT5" s="58"/>
      <c r="KYU5" s="58"/>
      <c r="KYV5" s="58"/>
      <c r="KYW5" s="58"/>
      <c r="KYX5" s="58"/>
      <c r="KYY5" s="58"/>
      <c r="KYZ5" s="58"/>
      <c r="KZA5" s="58"/>
      <c r="KZB5" s="58"/>
      <c r="KZC5" s="58"/>
      <c r="KZD5" s="58"/>
      <c r="KZE5" s="58"/>
      <c r="KZF5" s="58"/>
      <c r="KZG5" s="58"/>
      <c r="KZH5" s="58"/>
      <c r="KZI5" s="58"/>
      <c r="KZJ5" s="58"/>
      <c r="KZK5" s="58"/>
      <c r="KZL5" s="58"/>
      <c r="KZM5" s="58"/>
      <c r="KZN5" s="58"/>
      <c r="KZO5" s="58"/>
      <c r="KZP5" s="58"/>
      <c r="KZQ5" s="58"/>
      <c r="KZR5" s="58"/>
      <c r="KZS5" s="58"/>
      <c r="KZT5" s="58"/>
      <c r="KZU5" s="58"/>
      <c r="KZV5" s="58"/>
      <c r="KZW5" s="58"/>
      <c r="KZX5" s="58"/>
      <c r="KZY5" s="58"/>
      <c r="KZZ5" s="58"/>
      <c r="LAA5" s="58"/>
      <c r="LAB5" s="58"/>
      <c r="LAC5" s="58"/>
      <c r="LAD5" s="58"/>
      <c r="LAE5" s="58"/>
      <c r="LAF5" s="58"/>
      <c r="LAG5" s="58"/>
      <c r="LAH5" s="58"/>
      <c r="LAI5" s="58"/>
      <c r="LAJ5" s="58"/>
      <c r="LAK5" s="58"/>
      <c r="LAL5" s="58"/>
      <c r="LAM5" s="58"/>
      <c r="LAN5" s="58"/>
      <c r="LAO5" s="58"/>
      <c r="LAP5" s="58"/>
      <c r="LAQ5" s="58"/>
      <c r="LAR5" s="58"/>
      <c r="LAS5" s="58"/>
      <c r="LAT5" s="58"/>
      <c r="LAU5" s="58"/>
      <c r="LAV5" s="58"/>
      <c r="LAW5" s="58"/>
      <c r="LAX5" s="58"/>
      <c r="LAY5" s="58"/>
      <c r="LAZ5" s="58"/>
      <c r="LBA5" s="58"/>
      <c r="LBB5" s="58"/>
      <c r="LBC5" s="58"/>
      <c r="LBD5" s="58"/>
      <c r="LBE5" s="58"/>
      <c r="LBF5" s="58"/>
      <c r="LBG5" s="58"/>
      <c r="LBH5" s="58"/>
      <c r="LBI5" s="58"/>
      <c r="LBJ5" s="58"/>
      <c r="LBK5" s="58"/>
      <c r="LBL5" s="58"/>
      <c r="LBM5" s="58"/>
      <c r="LBN5" s="58"/>
      <c r="LBO5" s="58"/>
      <c r="LBP5" s="58"/>
      <c r="LBQ5" s="58"/>
      <c r="LBR5" s="58"/>
      <c r="LBS5" s="58"/>
      <c r="LBT5" s="58"/>
      <c r="LBU5" s="58"/>
      <c r="LBV5" s="58"/>
      <c r="LBW5" s="58"/>
      <c r="LBX5" s="58"/>
      <c r="LBY5" s="58"/>
      <c r="LBZ5" s="58"/>
      <c r="LCA5" s="58"/>
      <c r="LCB5" s="58"/>
      <c r="LCC5" s="58"/>
      <c r="LCD5" s="58"/>
      <c r="LCE5" s="58"/>
      <c r="LCF5" s="58"/>
      <c r="LCG5" s="58"/>
      <c r="LCH5" s="58"/>
      <c r="LCI5" s="58"/>
      <c r="LCJ5" s="58"/>
      <c r="LCK5" s="58"/>
      <c r="LCL5" s="58"/>
      <c r="LCM5" s="58"/>
      <c r="LCN5" s="58"/>
      <c r="LCO5" s="58"/>
      <c r="LCP5" s="58"/>
      <c r="LCQ5" s="58"/>
      <c r="LCR5" s="58"/>
      <c r="LCS5" s="58"/>
      <c r="LCT5" s="58"/>
      <c r="LCU5" s="58"/>
      <c r="LCV5" s="58"/>
      <c r="LCW5" s="58"/>
      <c r="LCX5" s="58"/>
      <c r="LCY5" s="58"/>
      <c r="LCZ5" s="58"/>
      <c r="LDA5" s="58"/>
      <c r="LDB5" s="58"/>
      <c r="LDC5" s="58"/>
      <c r="LDD5" s="58"/>
      <c r="LDE5" s="58"/>
      <c r="LDF5" s="58"/>
      <c r="LDG5" s="58"/>
      <c r="LDH5" s="58"/>
      <c r="LDI5" s="58"/>
      <c r="LDJ5" s="58"/>
      <c r="LDK5" s="58"/>
      <c r="LDL5" s="58"/>
      <c r="LDM5" s="58"/>
      <c r="LDN5" s="58"/>
      <c r="LDO5" s="58"/>
      <c r="LDP5" s="58"/>
      <c r="LDQ5" s="58"/>
      <c r="LDR5" s="58"/>
      <c r="LDS5" s="58"/>
      <c r="LDT5" s="58"/>
      <c r="LDU5" s="58"/>
      <c r="LDV5" s="58"/>
      <c r="LDW5" s="58"/>
      <c r="LDX5" s="58"/>
      <c r="LDY5" s="58"/>
      <c r="LDZ5" s="58"/>
      <c r="LEA5" s="58"/>
      <c r="LEB5" s="58"/>
      <c r="LEC5" s="58"/>
      <c r="LED5" s="58"/>
      <c r="LEE5" s="58"/>
      <c r="LEF5" s="58"/>
      <c r="LEG5" s="58"/>
      <c r="LEH5" s="58"/>
      <c r="LEI5" s="58"/>
      <c r="LEJ5" s="58"/>
      <c r="LEK5" s="58"/>
      <c r="LEL5" s="58"/>
      <c r="LEM5" s="58"/>
      <c r="LEN5" s="58"/>
      <c r="LEO5" s="58"/>
      <c r="LEP5" s="58"/>
      <c r="LEQ5" s="58"/>
      <c r="LER5" s="58"/>
      <c r="LES5" s="58"/>
      <c r="LET5" s="58"/>
      <c r="LEU5" s="58"/>
      <c r="LEV5" s="58"/>
      <c r="LEW5" s="58"/>
      <c r="LEX5" s="58"/>
      <c r="LEY5" s="58"/>
      <c r="LEZ5" s="58"/>
      <c r="LFA5" s="58"/>
      <c r="LFB5" s="58"/>
      <c r="LFC5" s="58"/>
      <c r="LFD5" s="58"/>
      <c r="LFE5" s="58"/>
      <c r="LFF5" s="58"/>
      <c r="LFG5" s="58"/>
      <c r="LFH5" s="58"/>
      <c r="LFI5" s="58"/>
      <c r="LFJ5" s="58"/>
      <c r="LFK5" s="58"/>
      <c r="LFL5" s="58"/>
      <c r="LFM5" s="58"/>
      <c r="LFN5" s="58"/>
      <c r="LFO5" s="58"/>
      <c r="LFP5" s="58"/>
      <c r="LFQ5" s="58"/>
      <c r="LFR5" s="58"/>
      <c r="LFS5" s="58"/>
      <c r="LFT5" s="58"/>
      <c r="LFU5" s="58"/>
      <c r="LFV5" s="58"/>
      <c r="LFW5" s="58"/>
      <c r="LFX5" s="58"/>
      <c r="LFY5" s="58"/>
      <c r="LFZ5" s="58"/>
      <c r="LGA5" s="58"/>
      <c r="LGB5" s="58"/>
      <c r="LGC5" s="58"/>
      <c r="LGD5" s="58"/>
      <c r="LGE5" s="58"/>
      <c r="LGF5" s="58"/>
      <c r="LGG5" s="58"/>
      <c r="LGH5" s="58"/>
      <c r="LGI5" s="58"/>
      <c r="LGJ5" s="58"/>
      <c r="LGK5" s="58"/>
      <c r="LGL5" s="58"/>
      <c r="LGM5" s="58"/>
      <c r="LGN5" s="58"/>
      <c r="LGO5" s="58"/>
      <c r="LGP5" s="58"/>
      <c r="LGQ5" s="58"/>
      <c r="LGR5" s="58"/>
      <c r="LGS5" s="58"/>
      <c r="LGT5" s="58"/>
      <c r="LGU5" s="58"/>
      <c r="LGV5" s="58"/>
      <c r="LGW5" s="58"/>
      <c r="LGX5" s="58"/>
      <c r="LGY5" s="58"/>
      <c r="LGZ5" s="58"/>
      <c r="LHA5" s="58"/>
      <c r="LHB5" s="58"/>
      <c r="LHC5" s="58"/>
      <c r="LHD5" s="58"/>
      <c r="LHE5" s="58"/>
      <c r="LHF5" s="58"/>
      <c r="LHG5" s="58"/>
      <c r="LHH5" s="58"/>
      <c r="LHI5" s="58"/>
      <c r="LHJ5" s="58"/>
      <c r="LHK5" s="58"/>
      <c r="LHL5" s="58"/>
      <c r="LHM5" s="58"/>
      <c r="LHN5" s="58"/>
      <c r="LHO5" s="58"/>
      <c r="LHP5" s="58"/>
      <c r="LHQ5" s="58"/>
      <c r="LHR5" s="58"/>
      <c r="LHS5" s="58"/>
      <c r="LHT5" s="58"/>
      <c r="LHU5" s="58"/>
      <c r="LHV5" s="58"/>
      <c r="LHW5" s="58"/>
      <c r="LHX5" s="58"/>
      <c r="LHY5" s="58"/>
      <c r="LHZ5" s="58"/>
      <c r="LIA5" s="58"/>
      <c r="LIB5" s="58"/>
      <c r="LIC5" s="58"/>
      <c r="LID5" s="58"/>
      <c r="LIE5" s="58"/>
      <c r="LIF5" s="58"/>
      <c r="LIG5" s="58"/>
      <c r="LIH5" s="58"/>
      <c r="LII5" s="58"/>
      <c r="LIJ5" s="58"/>
      <c r="LIK5" s="58"/>
      <c r="LIL5" s="58"/>
      <c r="LIM5" s="58"/>
      <c r="LIN5" s="58"/>
      <c r="LIO5" s="58"/>
      <c r="LIP5" s="58"/>
      <c r="LIQ5" s="58"/>
      <c r="LIR5" s="58"/>
      <c r="LIS5" s="58"/>
      <c r="LIT5" s="58"/>
      <c r="LIU5" s="58"/>
      <c r="LIV5" s="58"/>
      <c r="LIW5" s="58"/>
      <c r="LIX5" s="58"/>
      <c r="LIY5" s="58"/>
      <c r="LIZ5" s="58"/>
      <c r="LJA5" s="58"/>
      <c r="LJB5" s="58"/>
      <c r="LJC5" s="58"/>
      <c r="LJD5" s="58"/>
      <c r="LJE5" s="58"/>
      <c r="LJF5" s="58"/>
      <c r="LJG5" s="58"/>
      <c r="LJH5" s="58"/>
      <c r="LJI5" s="58"/>
      <c r="LJJ5" s="58"/>
      <c r="LJK5" s="58"/>
      <c r="LJL5" s="58"/>
      <c r="LJM5" s="58"/>
      <c r="LJN5" s="58"/>
      <c r="LJO5" s="58"/>
      <c r="LJP5" s="58"/>
      <c r="LJQ5" s="58"/>
      <c r="LJR5" s="58"/>
      <c r="LJS5" s="58"/>
      <c r="LJT5" s="58"/>
      <c r="LJU5" s="58"/>
      <c r="LJV5" s="58"/>
      <c r="LJW5" s="58"/>
      <c r="LJX5" s="58"/>
      <c r="LJY5" s="58"/>
      <c r="LJZ5" s="58"/>
      <c r="LKA5" s="58"/>
      <c r="LKB5" s="58"/>
      <c r="LKC5" s="58"/>
      <c r="LKD5" s="58"/>
      <c r="LKE5" s="58"/>
      <c r="LKF5" s="58"/>
      <c r="LKG5" s="58"/>
      <c r="LKH5" s="58"/>
      <c r="LKI5" s="58"/>
      <c r="LKJ5" s="58"/>
      <c r="LKK5" s="58"/>
      <c r="LKL5" s="58"/>
      <c r="LKM5" s="58"/>
      <c r="LKN5" s="58"/>
      <c r="LKO5" s="58"/>
      <c r="LKP5" s="58"/>
      <c r="LKQ5" s="58"/>
      <c r="LKR5" s="58"/>
      <c r="LKS5" s="58"/>
      <c r="LKT5" s="58"/>
      <c r="LKU5" s="58"/>
      <c r="LKV5" s="58"/>
      <c r="LKW5" s="58"/>
      <c r="LKX5" s="58"/>
      <c r="LKY5" s="58"/>
      <c r="LKZ5" s="58"/>
      <c r="LLA5" s="58"/>
      <c r="LLB5" s="58"/>
      <c r="LLC5" s="58"/>
      <c r="LLD5" s="58"/>
      <c r="LLE5" s="58"/>
      <c r="LLF5" s="58"/>
      <c r="LLG5" s="58"/>
      <c r="LLH5" s="58"/>
      <c r="LLI5" s="58"/>
      <c r="LLJ5" s="58"/>
      <c r="LLK5" s="58"/>
      <c r="LLL5" s="58"/>
      <c r="LLM5" s="58"/>
      <c r="LLN5" s="58"/>
      <c r="LLO5" s="58"/>
      <c r="LLP5" s="58"/>
      <c r="LLQ5" s="58"/>
      <c r="LLR5" s="58"/>
      <c r="LLS5" s="58"/>
      <c r="LLT5" s="58"/>
      <c r="LLU5" s="58"/>
      <c r="LLV5" s="58"/>
      <c r="LLW5" s="58"/>
      <c r="LLX5" s="58"/>
      <c r="LLY5" s="58"/>
      <c r="LLZ5" s="58"/>
      <c r="LMA5" s="58"/>
      <c r="LMB5" s="58"/>
      <c r="LMC5" s="58"/>
      <c r="LMD5" s="58"/>
      <c r="LME5" s="58"/>
      <c r="LMF5" s="58"/>
      <c r="LMG5" s="58"/>
      <c r="LMH5" s="58"/>
      <c r="LMI5" s="58"/>
      <c r="LMJ5" s="58"/>
      <c r="LMK5" s="58"/>
      <c r="LML5" s="58"/>
      <c r="LMM5" s="58"/>
      <c r="LMN5" s="58"/>
      <c r="LMO5" s="58"/>
      <c r="LMP5" s="58"/>
      <c r="LMQ5" s="58"/>
      <c r="LMR5" s="58"/>
      <c r="LMS5" s="58"/>
      <c r="LMT5" s="58"/>
      <c r="LMU5" s="58"/>
      <c r="LMV5" s="58"/>
      <c r="LMW5" s="58"/>
      <c r="LMX5" s="58"/>
      <c r="LMY5" s="58"/>
      <c r="LMZ5" s="58"/>
      <c r="LNA5" s="58"/>
      <c r="LNB5" s="58"/>
      <c r="LNC5" s="58"/>
      <c r="LND5" s="58"/>
      <c r="LNE5" s="58"/>
      <c r="LNF5" s="58"/>
      <c r="LNG5" s="58"/>
      <c r="LNH5" s="58"/>
      <c r="LNI5" s="58"/>
      <c r="LNJ5" s="58"/>
      <c r="LNK5" s="58"/>
      <c r="LNL5" s="58"/>
      <c r="LNM5" s="58"/>
      <c r="LNN5" s="58"/>
      <c r="LNO5" s="58"/>
      <c r="LNP5" s="58"/>
      <c r="LNQ5" s="58"/>
      <c r="LNR5" s="58"/>
      <c r="LNS5" s="58"/>
      <c r="LNT5" s="58"/>
      <c r="LNU5" s="58"/>
      <c r="LNV5" s="58"/>
      <c r="LNW5" s="58"/>
      <c r="LNX5" s="58"/>
      <c r="LNY5" s="58"/>
      <c r="LNZ5" s="58"/>
      <c r="LOA5" s="58"/>
      <c r="LOB5" s="58"/>
      <c r="LOC5" s="58"/>
      <c r="LOD5" s="58"/>
      <c r="LOE5" s="58"/>
      <c r="LOF5" s="58"/>
      <c r="LOG5" s="58"/>
      <c r="LOH5" s="58"/>
      <c r="LOI5" s="58"/>
      <c r="LOJ5" s="58"/>
      <c r="LOK5" s="58"/>
      <c r="LOL5" s="58"/>
      <c r="LOM5" s="58"/>
      <c r="LON5" s="58"/>
      <c r="LOO5" s="58"/>
      <c r="LOP5" s="58"/>
      <c r="LOQ5" s="58"/>
      <c r="LOR5" s="58"/>
      <c r="LOS5" s="58"/>
      <c r="LOT5" s="58"/>
      <c r="LOU5" s="58"/>
      <c r="LOV5" s="58"/>
      <c r="LOW5" s="58"/>
      <c r="LOX5" s="58"/>
      <c r="LOY5" s="58"/>
      <c r="LOZ5" s="58"/>
      <c r="LPA5" s="58"/>
      <c r="LPB5" s="58"/>
      <c r="LPC5" s="58"/>
      <c r="LPD5" s="58"/>
      <c r="LPE5" s="58"/>
      <c r="LPF5" s="58"/>
      <c r="LPG5" s="58"/>
      <c r="LPH5" s="58"/>
      <c r="LPI5" s="58"/>
      <c r="LPJ5" s="58"/>
      <c r="LPK5" s="58"/>
      <c r="LPL5" s="58"/>
      <c r="LPM5" s="58"/>
      <c r="LPN5" s="58"/>
      <c r="LPO5" s="58"/>
      <c r="LPP5" s="58"/>
      <c r="LPQ5" s="58"/>
      <c r="LPR5" s="58"/>
      <c r="LPS5" s="58"/>
      <c r="LPT5" s="58"/>
      <c r="LPU5" s="58"/>
      <c r="LPV5" s="58"/>
      <c r="LPW5" s="58"/>
      <c r="LPX5" s="58"/>
      <c r="LPY5" s="58"/>
      <c r="LPZ5" s="58"/>
      <c r="LQA5" s="58"/>
      <c r="LQB5" s="58"/>
      <c r="LQC5" s="58"/>
      <c r="LQD5" s="58"/>
      <c r="LQE5" s="58"/>
      <c r="LQF5" s="58"/>
      <c r="LQG5" s="58"/>
      <c r="LQH5" s="58"/>
      <c r="LQI5" s="58"/>
      <c r="LQJ5" s="58"/>
      <c r="LQK5" s="58"/>
      <c r="LQL5" s="58"/>
      <c r="LQM5" s="58"/>
      <c r="LQN5" s="58"/>
      <c r="LQO5" s="58"/>
      <c r="LQP5" s="58"/>
      <c r="LQQ5" s="58"/>
      <c r="LQR5" s="58"/>
      <c r="LQS5" s="58"/>
      <c r="LQT5" s="58"/>
      <c r="LQU5" s="58"/>
      <c r="LQV5" s="58"/>
      <c r="LQW5" s="58"/>
      <c r="LQX5" s="58"/>
      <c r="LQY5" s="58"/>
      <c r="LQZ5" s="58"/>
      <c r="LRA5" s="58"/>
      <c r="LRB5" s="58"/>
      <c r="LRC5" s="58"/>
      <c r="LRD5" s="58"/>
      <c r="LRE5" s="58"/>
      <c r="LRF5" s="58"/>
      <c r="LRG5" s="58"/>
      <c r="LRH5" s="58"/>
      <c r="LRI5" s="58"/>
      <c r="LRJ5" s="58"/>
      <c r="LRK5" s="58"/>
      <c r="LRL5" s="58"/>
      <c r="LRM5" s="58"/>
      <c r="LRN5" s="58"/>
      <c r="LRO5" s="58"/>
      <c r="LRP5" s="58"/>
      <c r="LRQ5" s="58"/>
      <c r="LRR5" s="58"/>
      <c r="LRS5" s="58"/>
      <c r="LRT5" s="58"/>
      <c r="LRU5" s="58"/>
      <c r="LRV5" s="58"/>
      <c r="LRW5" s="58"/>
      <c r="LRX5" s="58"/>
      <c r="LRY5" s="58"/>
      <c r="LRZ5" s="58"/>
      <c r="LSA5" s="58"/>
      <c r="LSB5" s="58"/>
      <c r="LSC5" s="58"/>
      <c r="LSD5" s="58"/>
      <c r="LSE5" s="58"/>
      <c r="LSF5" s="58"/>
      <c r="LSG5" s="58"/>
      <c r="LSH5" s="58"/>
      <c r="LSI5" s="58"/>
      <c r="LSJ5" s="58"/>
      <c r="LSK5" s="58"/>
      <c r="LSL5" s="58"/>
      <c r="LSM5" s="58"/>
      <c r="LSN5" s="58"/>
      <c r="LSO5" s="58"/>
      <c r="LSP5" s="58"/>
      <c r="LSQ5" s="58"/>
      <c r="LSR5" s="58"/>
      <c r="LSS5" s="58"/>
      <c r="LST5" s="58"/>
      <c r="LSU5" s="58"/>
      <c r="LSV5" s="58"/>
      <c r="LSW5" s="58"/>
      <c r="LSX5" s="58"/>
      <c r="LSY5" s="58"/>
      <c r="LSZ5" s="58"/>
      <c r="LTA5" s="58"/>
      <c r="LTB5" s="58"/>
      <c r="LTC5" s="58"/>
      <c r="LTD5" s="58"/>
      <c r="LTE5" s="58"/>
      <c r="LTF5" s="58"/>
      <c r="LTG5" s="58"/>
      <c r="LTH5" s="58"/>
      <c r="LTI5" s="58"/>
      <c r="LTJ5" s="58"/>
      <c r="LTK5" s="58"/>
      <c r="LTL5" s="58"/>
      <c r="LTM5" s="58"/>
      <c r="LTN5" s="58"/>
      <c r="LTO5" s="58"/>
      <c r="LTP5" s="58"/>
      <c r="LTQ5" s="58"/>
      <c r="LTR5" s="58"/>
      <c r="LTS5" s="58"/>
      <c r="LTT5" s="58"/>
      <c r="LTU5" s="58"/>
      <c r="LTV5" s="58"/>
      <c r="LTW5" s="58"/>
      <c r="LTX5" s="58"/>
      <c r="LTY5" s="58"/>
      <c r="LTZ5" s="58"/>
      <c r="LUA5" s="58"/>
      <c r="LUB5" s="58"/>
      <c r="LUC5" s="58"/>
      <c r="LUD5" s="58"/>
      <c r="LUE5" s="58"/>
      <c r="LUF5" s="58"/>
      <c r="LUG5" s="58"/>
      <c r="LUH5" s="58"/>
      <c r="LUI5" s="58"/>
      <c r="LUJ5" s="58"/>
      <c r="LUK5" s="58"/>
      <c r="LUL5" s="58"/>
      <c r="LUM5" s="58"/>
      <c r="LUN5" s="58"/>
      <c r="LUO5" s="58"/>
      <c r="LUP5" s="58"/>
      <c r="LUQ5" s="58"/>
      <c r="LUR5" s="58"/>
      <c r="LUS5" s="58"/>
      <c r="LUT5" s="58"/>
      <c r="LUU5" s="58"/>
      <c r="LUV5" s="58"/>
      <c r="LUW5" s="58"/>
      <c r="LUX5" s="58"/>
      <c r="LUY5" s="58"/>
      <c r="LUZ5" s="58"/>
      <c r="LVA5" s="58"/>
      <c r="LVB5" s="58"/>
      <c r="LVC5" s="58"/>
      <c r="LVD5" s="58"/>
      <c r="LVE5" s="58"/>
      <c r="LVF5" s="58"/>
      <c r="LVG5" s="58"/>
      <c r="LVH5" s="58"/>
      <c r="LVI5" s="58"/>
      <c r="LVJ5" s="58"/>
      <c r="LVK5" s="58"/>
      <c r="LVL5" s="58"/>
      <c r="LVM5" s="58"/>
      <c r="LVN5" s="58"/>
      <c r="LVO5" s="58"/>
      <c r="LVP5" s="58"/>
      <c r="LVQ5" s="58"/>
      <c r="LVR5" s="58"/>
      <c r="LVS5" s="58"/>
      <c r="LVT5" s="58"/>
      <c r="LVU5" s="58"/>
      <c r="LVV5" s="58"/>
      <c r="LVW5" s="58"/>
      <c r="LVX5" s="58"/>
      <c r="LVY5" s="58"/>
      <c r="LVZ5" s="58"/>
      <c r="LWA5" s="58"/>
      <c r="LWB5" s="58"/>
      <c r="LWC5" s="58"/>
      <c r="LWD5" s="58"/>
      <c r="LWE5" s="58"/>
      <c r="LWF5" s="58"/>
      <c r="LWG5" s="58"/>
      <c r="LWH5" s="58"/>
      <c r="LWI5" s="58"/>
      <c r="LWJ5" s="58"/>
      <c r="LWK5" s="58"/>
      <c r="LWL5" s="58"/>
      <c r="LWM5" s="58"/>
      <c r="LWN5" s="58"/>
      <c r="LWO5" s="58"/>
      <c r="LWP5" s="58"/>
      <c r="LWQ5" s="58"/>
      <c r="LWR5" s="58"/>
      <c r="LWS5" s="58"/>
      <c r="LWT5" s="58"/>
      <c r="LWU5" s="58"/>
      <c r="LWV5" s="58"/>
      <c r="LWW5" s="58"/>
      <c r="LWX5" s="58"/>
      <c r="LWY5" s="58"/>
      <c r="LWZ5" s="58"/>
      <c r="LXA5" s="58"/>
      <c r="LXB5" s="58"/>
      <c r="LXC5" s="58"/>
      <c r="LXD5" s="58"/>
      <c r="LXE5" s="58"/>
      <c r="LXF5" s="58"/>
      <c r="LXG5" s="58"/>
      <c r="LXH5" s="58"/>
      <c r="LXI5" s="58"/>
      <c r="LXJ5" s="58"/>
      <c r="LXK5" s="58"/>
      <c r="LXL5" s="58"/>
      <c r="LXM5" s="58"/>
      <c r="LXN5" s="58"/>
      <c r="LXO5" s="58"/>
      <c r="LXP5" s="58"/>
      <c r="LXQ5" s="58"/>
      <c r="LXR5" s="58"/>
      <c r="LXS5" s="58"/>
      <c r="LXT5" s="58"/>
      <c r="LXU5" s="58"/>
      <c r="LXV5" s="58"/>
      <c r="LXW5" s="58"/>
      <c r="LXX5" s="58"/>
      <c r="LXY5" s="58"/>
      <c r="LXZ5" s="58"/>
      <c r="LYA5" s="58"/>
      <c r="LYB5" s="58"/>
      <c r="LYC5" s="58"/>
      <c r="LYD5" s="58"/>
      <c r="LYE5" s="58"/>
      <c r="LYF5" s="58"/>
      <c r="LYG5" s="58"/>
      <c r="LYH5" s="58"/>
      <c r="LYI5" s="58"/>
      <c r="LYJ5" s="58"/>
      <c r="LYK5" s="58"/>
      <c r="LYL5" s="58"/>
      <c r="LYM5" s="58"/>
      <c r="LYN5" s="58"/>
      <c r="LYO5" s="58"/>
      <c r="LYP5" s="58"/>
      <c r="LYQ5" s="58"/>
      <c r="LYR5" s="58"/>
      <c r="LYS5" s="58"/>
      <c r="LYT5" s="58"/>
      <c r="LYU5" s="58"/>
      <c r="LYV5" s="58"/>
      <c r="LYW5" s="58"/>
      <c r="LYX5" s="58"/>
      <c r="LYY5" s="58"/>
      <c r="LYZ5" s="58"/>
      <c r="LZA5" s="58"/>
      <c r="LZB5" s="58"/>
      <c r="LZC5" s="58"/>
      <c r="LZD5" s="58"/>
      <c r="LZE5" s="58"/>
      <c r="LZF5" s="58"/>
      <c r="LZG5" s="58"/>
      <c r="LZH5" s="58"/>
      <c r="LZI5" s="58"/>
      <c r="LZJ5" s="58"/>
      <c r="LZK5" s="58"/>
      <c r="LZL5" s="58"/>
      <c r="LZM5" s="58"/>
      <c r="LZN5" s="58"/>
      <c r="LZO5" s="58"/>
      <c r="LZP5" s="58"/>
      <c r="LZQ5" s="58"/>
      <c r="LZR5" s="58"/>
      <c r="LZS5" s="58"/>
      <c r="LZT5" s="58"/>
      <c r="LZU5" s="58"/>
      <c r="LZV5" s="58"/>
      <c r="LZW5" s="58"/>
      <c r="LZX5" s="58"/>
      <c r="LZY5" s="58"/>
      <c r="LZZ5" s="58"/>
      <c r="MAA5" s="58"/>
      <c r="MAB5" s="58"/>
      <c r="MAC5" s="58"/>
      <c r="MAD5" s="58"/>
      <c r="MAE5" s="58"/>
      <c r="MAF5" s="58"/>
      <c r="MAG5" s="58"/>
      <c r="MAH5" s="58"/>
      <c r="MAI5" s="58"/>
      <c r="MAJ5" s="58"/>
      <c r="MAK5" s="58"/>
      <c r="MAL5" s="58"/>
      <c r="MAM5" s="58"/>
      <c r="MAN5" s="58"/>
      <c r="MAO5" s="58"/>
      <c r="MAP5" s="58"/>
      <c r="MAQ5" s="58"/>
      <c r="MAR5" s="58"/>
      <c r="MAS5" s="58"/>
      <c r="MAT5" s="58"/>
      <c r="MAU5" s="58"/>
      <c r="MAV5" s="58"/>
      <c r="MAW5" s="58"/>
      <c r="MAX5" s="58"/>
      <c r="MAY5" s="58"/>
      <c r="MAZ5" s="58"/>
      <c r="MBA5" s="58"/>
      <c r="MBB5" s="58"/>
      <c r="MBC5" s="58"/>
      <c r="MBD5" s="58"/>
      <c r="MBE5" s="58"/>
      <c r="MBF5" s="58"/>
      <c r="MBG5" s="58"/>
      <c r="MBH5" s="58"/>
      <c r="MBI5" s="58"/>
      <c r="MBJ5" s="58"/>
      <c r="MBK5" s="58"/>
      <c r="MBL5" s="58"/>
      <c r="MBM5" s="58"/>
      <c r="MBN5" s="58"/>
      <c r="MBO5" s="58"/>
      <c r="MBP5" s="58"/>
      <c r="MBQ5" s="58"/>
      <c r="MBR5" s="58"/>
      <c r="MBS5" s="58"/>
      <c r="MBT5" s="58"/>
      <c r="MBU5" s="58"/>
      <c r="MBV5" s="58"/>
      <c r="MBW5" s="58"/>
      <c r="MBX5" s="58"/>
      <c r="MBY5" s="58"/>
      <c r="MBZ5" s="58"/>
      <c r="MCA5" s="58"/>
      <c r="MCB5" s="58"/>
      <c r="MCC5" s="58"/>
      <c r="MCD5" s="58"/>
      <c r="MCE5" s="58"/>
      <c r="MCF5" s="58"/>
      <c r="MCG5" s="58"/>
      <c r="MCH5" s="58"/>
      <c r="MCI5" s="58"/>
      <c r="MCJ5" s="58"/>
      <c r="MCK5" s="58"/>
      <c r="MCL5" s="58"/>
      <c r="MCM5" s="58"/>
      <c r="MCN5" s="58"/>
      <c r="MCO5" s="58"/>
      <c r="MCP5" s="58"/>
      <c r="MCQ5" s="58"/>
      <c r="MCR5" s="58"/>
      <c r="MCS5" s="58"/>
      <c r="MCT5" s="58"/>
      <c r="MCU5" s="58"/>
      <c r="MCV5" s="58"/>
      <c r="MCW5" s="58"/>
      <c r="MCX5" s="58"/>
      <c r="MCY5" s="58"/>
      <c r="MCZ5" s="58"/>
      <c r="MDA5" s="58"/>
      <c r="MDB5" s="58"/>
      <c r="MDC5" s="58"/>
      <c r="MDD5" s="58"/>
      <c r="MDE5" s="58"/>
      <c r="MDF5" s="58"/>
      <c r="MDG5" s="58"/>
      <c r="MDH5" s="58"/>
      <c r="MDI5" s="58"/>
      <c r="MDJ5" s="58"/>
      <c r="MDK5" s="58"/>
      <c r="MDL5" s="58"/>
      <c r="MDM5" s="58"/>
      <c r="MDN5" s="58"/>
      <c r="MDO5" s="58"/>
      <c r="MDP5" s="58"/>
      <c r="MDQ5" s="58"/>
      <c r="MDR5" s="58"/>
      <c r="MDS5" s="58"/>
      <c r="MDT5" s="58"/>
      <c r="MDU5" s="58"/>
      <c r="MDV5" s="58"/>
      <c r="MDW5" s="58"/>
      <c r="MDX5" s="58"/>
      <c r="MDY5" s="58"/>
      <c r="MDZ5" s="58"/>
      <c r="MEA5" s="58"/>
      <c r="MEB5" s="58"/>
      <c r="MEC5" s="58"/>
      <c r="MED5" s="58"/>
      <c r="MEE5" s="58"/>
      <c r="MEF5" s="58"/>
      <c r="MEG5" s="58"/>
      <c r="MEH5" s="58"/>
      <c r="MEI5" s="58"/>
      <c r="MEJ5" s="58"/>
      <c r="MEK5" s="58"/>
      <c r="MEL5" s="58"/>
      <c r="MEM5" s="58"/>
      <c r="MEN5" s="58"/>
      <c r="MEO5" s="58"/>
      <c r="MEP5" s="58"/>
      <c r="MEQ5" s="58"/>
      <c r="MER5" s="58"/>
      <c r="MES5" s="58"/>
      <c r="MET5" s="58"/>
      <c r="MEU5" s="58"/>
      <c r="MEV5" s="58"/>
      <c r="MEW5" s="58"/>
      <c r="MEX5" s="58"/>
      <c r="MEY5" s="58"/>
      <c r="MEZ5" s="58"/>
      <c r="MFA5" s="58"/>
      <c r="MFB5" s="58"/>
      <c r="MFC5" s="58"/>
      <c r="MFD5" s="58"/>
      <c r="MFE5" s="58"/>
      <c r="MFF5" s="58"/>
      <c r="MFG5" s="58"/>
      <c r="MFH5" s="58"/>
      <c r="MFI5" s="58"/>
      <c r="MFJ5" s="58"/>
      <c r="MFK5" s="58"/>
      <c r="MFL5" s="58"/>
      <c r="MFM5" s="58"/>
      <c r="MFN5" s="58"/>
      <c r="MFO5" s="58"/>
      <c r="MFP5" s="58"/>
      <c r="MFQ5" s="58"/>
      <c r="MFR5" s="58"/>
      <c r="MFS5" s="58"/>
      <c r="MFT5" s="58"/>
      <c r="MFU5" s="58"/>
      <c r="MFV5" s="58"/>
      <c r="MFW5" s="58"/>
      <c r="MFX5" s="58"/>
      <c r="MFY5" s="58"/>
      <c r="MFZ5" s="58"/>
      <c r="MGA5" s="58"/>
      <c r="MGB5" s="58"/>
      <c r="MGC5" s="58"/>
      <c r="MGD5" s="58"/>
      <c r="MGE5" s="58"/>
      <c r="MGF5" s="58"/>
      <c r="MGG5" s="58"/>
      <c r="MGH5" s="58"/>
      <c r="MGI5" s="58"/>
      <c r="MGJ5" s="58"/>
      <c r="MGK5" s="58"/>
      <c r="MGL5" s="58"/>
      <c r="MGM5" s="58"/>
      <c r="MGN5" s="58"/>
      <c r="MGO5" s="58"/>
      <c r="MGP5" s="58"/>
      <c r="MGQ5" s="58"/>
      <c r="MGR5" s="58"/>
      <c r="MGS5" s="58"/>
      <c r="MGT5" s="58"/>
      <c r="MGU5" s="58"/>
      <c r="MGV5" s="58"/>
      <c r="MGW5" s="58"/>
      <c r="MGX5" s="58"/>
      <c r="MGY5" s="58"/>
      <c r="MGZ5" s="58"/>
      <c r="MHA5" s="58"/>
      <c r="MHB5" s="58"/>
      <c r="MHC5" s="58"/>
      <c r="MHD5" s="58"/>
      <c r="MHE5" s="58"/>
      <c r="MHF5" s="58"/>
      <c r="MHG5" s="58"/>
      <c r="MHH5" s="58"/>
      <c r="MHI5" s="58"/>
      <c r="MHJ5" s="58"/>
      <c r="MHK5" s="58"/>
      <c r="MHL5" s="58"/>
      <c r="MHM5" s="58"/>
      <c r="MHN5" s="58"/>
      <c r="MHO5" s="58"/>
      <c r="MHP5" s="58"/>
      <c r="MHQ5" s="58"/>
      <c r="MHR5" s="58"/>
      <c r="MHS5" s="58"/>
      <c r="MHT5" s="58"/>
      <c r="MHU5" s="58"/>
      <c r="MHV5" s="58"/>
      <c r="MHW5" s="58"/>
      <c r="MHX5" s="58"/>
      <c r="MHY5" s="58"/>
      <c r="MHZ5" s="58"/>
      <c r="MIA5" s="58"/>
      <c r="MIB5" s="58"/>
      <c r="MIC5" s="58"/>
      <c r="MID5" s="58"/>
      <c r="MIE5" s="58"/>
      <c r="MIF5" s="58"/>
      <c r="MIG5" s="58"/>
      <c r="MIH5" s="58"/>
      <c r="MII5" s="58"/>
      <c r="MIJ5" s="58"/>
      <c r="MIK5" s="58"/>
      <c r="MIL5" s="58"/>
      <c r="MIM5" s="58"/>
      <c r="MIN5" s="58"/>
      <c r="MIO5" s="58"/>
      <c r="MIP5" s="58"/>
      <c r="MIQ5" s="58"/>
      <c r="MIR5" s="58"/>
      <c r="MIS5" s="58"/>
      <c r="MIT5" s="58"/>
      <c r="MIU5" s="58"/>
      <c r="MIV5" s="58"/>
      <c r="MIW5" s="58"/>
      <c r="MIX5" s="58"/>
      <c r="MIY5" s="58"/>
      <c r="MIZ5" s="58"/>
      <c r="MJA5" s="58"/>
      <c r="MJB5" s="58"/>
      <c r="MJC5" s="58"/>
      <c r="MJD5" s="58"/>
      <c r="MJE5" s="58"/>
      <c r="MJF5" s="58"/>
      <c r="MJG5" s="58"/>
      <c r="MJH5" s="58"/>
      <c r="MJI5" s="58"/>
      <c r="MJJ5" s="58"/>
      <c r="MJK5" s="58"/>
      <c r="MJL5" s="58"/>
      <c r="MJM5" s="58"/>
      <c r="MJN5" s="58"/>
      <c r="MJO5" s="58"/>
      <c r="MJP5" s="58"/>
      <c r="MJQ5" s="58"/>
      <c r="MJR5" s="58"/>
      <c r="MJS5" s="58"/>
      <c r="MJT5" s="58"/>
      <c r="MJU5" s="58"/>
      <c r="MJV5" s="58"/>
      <c r="MJW5" s="58"/>
      <c r="MJX5" s="58"/>
      <c r="MJY5" s="58"/>
      <c r="MJZ5" s="58"/>
      <c r="MKA5" s="58"/>
      <c r="MKB5" s="58"/>
      <c r="MKC5" s="58"/>
      <c r="MKD5" s="58"/>
      <c r="MKE5" s="58"/>
      <c r="MKF5" s="58"/>
      <c r="MKG5" s="58"/>
      <c r="MKH5" s="58"/>
      <c r="MKI5" s="58"/>
      <c r="MKJ5" s="58"/>
      <c r="MKK5" s="58"/>
      <c r="MKL5" s="58"/>
      <c r="MKM5" s="58"/>
      <c r="MKN5" s="58"/>
      <c r="MKO5" s="58"/>
      <c r="MKP5" s="58"/>
      <c r="MKQ5" s="58"/>
      <c r="MKR5" s="58"/>
      <c r="MKS5" s="58"/>
      <c r="MKT5" s="58"/>
      <c r="MKU5" s="58"/>
      <c r="MKV5" s="58"/>
      <c r="MKW5" s="58"/>
      <c r="MKX5" s="58"/>
      <c r="MKY5" s="58"/>
      <c r="MKZ5" s="58"/>
      <c r="MLA5" s="58"/>
      <c r="MLB5" s="58"/>
      <c r="MLC5" s="58"/>
      <c r="MLD5" s="58"/>
      <c r="MLE5" s="58"/>
      <c r="MLF5" s="58"/>
      <c r="MLG5" s="58"/>
      <c r="MLH5" s="58"/>
      <c r="MLI5" s="58"/>
      <c r="MLJ5" s="58"/>
      <c r="MLK5" s="58"/>
      <c r="MLL5" s="58"/>
      <c r="MLM5" s="58"/>
      <c r="MLN5" s="58"/>
      <c r="MLO5" s="58"/>
      <c r="MLP5" s="58"/>
      <c r="MLQ5" s="58"/>
      <c r="MLR5" s="58"/>
      <c r="MLS5" s="58"/>
      <c r="MLT5" s="58"/>
      <c r="MLU5" s="58"/>
      <c r="MLV5" s="58"/>
      <c r="MLW5" s="58"/>
      <c r="MLX5" s="58"/>
      <c r="MLY5" s="58"/>
      <c r="MLZ5" s="58"/>
      <c r="MMA5" s="58"/>
      <c r="MMB5" s="58"/>
      <c r="MMC5" s="58"/>
      <c r="MMD5" s="58"/>
      <c r="MME5" s="58"/>
      <c r="MMF5" s="58"/>
      <c r="MMG5" s="58"/>
      <c r="MMH5" s="58"/>
      <c r="MMI5" s="58"/>
      <c r="MMJ5" s="58"/>
      <c r="MMK5" s="58"/>
      <c r="MML5" s="58"/>
      <c r="MMM5" s="58"/>
      <c r="MMN5" s="58"/>
      <c r="MMO5" s="58"/>
      <c r="MMP5" s="58"/>
      <c r="MMQ5" s="58"/>
      <c r="MMR5" s="58"/>
      <c r="MMS5" s="58"/>
      <c r="MMT5" s="58"/>
      <c r="MMU5" s="58"/>
      <c r="MMV5" s="58"/>
      <c r="MMW5" s="58"/>
      <c r="MMX5" s="58"/>
      <c r="MMY5" s="58"/>
      <c r="MMZ5" s="58"/>
      <c r="MNA5" s="58"/>
      <c r="MNB5" s="58"/>
      <c r="MNC5" s="58"/>
      <c r="MND5" s="58"/>
      <c r="MNE5" s="58"/>
      <c r="MNF5" s="58"/>
      <c r="MNG5" s="58"/>
      <c r="MNH5" s="58"/>
      <c r="MNI5" s="58"/>
      <c r="MNJ5" s="58"/>
      <c r="MNK5" s="58"/>
      <c r="MNL5" s="58"/>
      <c r="MNM5" s="58"/>
      <c r="MNN5" s="58"/>
      <c r="MNO5" s="58"/>
      <c r="MNP5" s="58"/>
      <c r="MNQ5" s="58"/>
      <c r="MNR5" s="58"/>
      <c r="MNS5" s="58"/>
      <c r="MNT5" s="58"/>
      <c r="MNU5" s="58"/>
      <c r="MNV5" s="58"/>
      <c r="MNW5" s="58"/>
      <c r="MNX5" s="58"/>
      <c r="MNY5" s="58"/>
      <c r="MNZ5" s="58"/>
      <c r="MOA5" s="58"/>
      <c r="MOB5" s="58"/>
      <c r="MOC5" s="58"/>
      <c r="MOD5" s="58"/>
      <c r="MOE5" s="58"/>
      <c r="MOF5" s="58"/>
      <c r="MOG5" s="58"/>
      <c r="MOH5" s="58"/>
      <c r="MOI5" s="58"/>
      <c r="MOJ5" s="58"/>
      <c r="MOK5" s="58"/>
      <c r="MOL5" s="58"/>
      <c r="MOM5" s="58"/>
      <c r="MON5" s="58"/>
      <c r="MOO5" s="58"/>
      <c r="MOP5" s="58"/>
      <c r="MOQ5" s="58"/>
      <c r="MOR5" s="58"/>
      <c r="MOS5" s="58"/>
      <c r="MOT5" s="58"/>
      <c r="MOU5" s="58"/>
      <c r="MOV5" s="58"/>
      <c r="MOW5" s="58"/>
      <c r="MOX5" s="58"/>
      <c r="MOY5" s="58"/>
      <c r="MOZ5" s="58"/>
      <c r="MPA5" s="58"/>
      <c r="MPB5" s="58"/>
      <c r="MPC5" s="58"/>
      <c r="MPD5" s="58"/>
      <c r="MPE5" s="58"/>
      <c r="MPF5" s="58"/>
      <c r="MPG5" s="58"/>
      <c r="MPH5" s="58"/>
      <c r="MPI5" s="58"/>
      <c r="MPJ5" s="58"/>
      <c r="MPK5" s="58"/>
      <c r="MPL5" s="58"/>
      <c r="MPM5" s="58"/>
      <c r="MPN5" s="58"/>
      <c r="MPO5" s="58"/>
      <c r="MPP5" s="58"/>
      <c r="MPQ5" s="58"/>
      <c r="MPR5" s="58"/>
      <c r="MPS5" s="58"/>
      <c r="MPT5" s="58"/>
      <c r="MPU5" s="58"/>
      <c r="MPV5" s="58"/>
      <c r="MPW5" s="58"/>
      <c r="MPX5" s="58"/>
      <c r="MPY5" s="58"/>
      <c r="MPZ5" s="58"/>
      <c r="MQA5" s="58"/>
      <c r="MQB5" s="58"/>
      <c r="MQC5" s="58"/>
      <c r="MQD5" s="58"/>
      <c r="MQE5" s="58"/>
      <c r="MQF5" s="58"/>
      <c r="MQG5" s="58"/>
      <c r="MQH5" s="58"/>
      <c r="MQI5" s="58"/>
      <c r="MQJ5" s="58"/>
      <c r="MQK5" s="58"/>
      <c r="MQL5" s="58"/>
      <c r="MQM5" s="58"/>
      <c r="MQN5" s="58"/>
      <c r="MQO5" s="58"/>
      <c r="MQP5" s="58"/>
      <c r="MQQ5" s="58"/>
      <c r="MQR5" s="58"/>
      <c r="MQS5" s="58"/>
      <c r="MQT5" s="58"/>
      <c r="MQU5" s="58"/>
      <c r="MQV5" s="58"/>
      <c r="MQW5" s="58"/>
      <c r="MQX5" s="58"/>
      <c r="MQY5" s="58"/>
      <c r="MQZ5" s="58"/>
      <c r="MRA5" s="58"/>
      <c r="MRB5" s="58"/>
      <c r="MRC5" s="58"/>
      <c r="MRD5" s="58"/>
      <c r="MRE5" s="58"/>
      <c r="MRF5" s="58"/>
      <c r="MRG5" s="58"/>
      <c r="MRH5" s="58"/>
      <c r="MRI5" s="58"/>
      <c r="MRJ5" s="58"/>
      <c r="MRK5" s="58"/>
      <c r="MRL5" s="58"/>
      <c r="MRM5" s="58"/>
      <c r="MRN5" s="58"/>
      <c r="MRO5" s="58"/>
      <c r="MRP5" s="58"/>
      <c r="MRQ5" s="58"/>
      <c r="MRR5" s="58"/>
      <c r="MRS5" s="58"/>
      <c r="MRT5" s="58"/>
      <c r="MRU5" s="58"/>
      <c r="MRV5" s="58"/>
      <c r="MRW5" s="58"/>
      <c r="MRX5" s="58"/>
      <c r="MRY5" s="58"/>
      <c r="MRZ5" s="58"/>
      <c r="MSA5" s="58"/>
      <c r="MSB5" s="58"/>
      <c r="MSC5" s="58"/>
      <c r="MSD5" s="58"/>
      <c r="MSE5" s="58"/>
      <c r="MSF5" s="58"/>
      <c r="MSG5" s="58"/>
      <c r="MSH5" s="58"/>
      <c r="MSI5" s="58"/>
      <c r="MSJ5" s="58"/>
      <c r="MSK5" s="58"/>
      <c r="MSL5" s="58"/>
      <c r="MSM5" s="58"/>
      <c r="MSN5" s="58"/>
      <c r="MSO5" s="58"/>
      <c r="MSP5" s="58"/>
      <c r="MSQ5" s="58"/>
      <c r="MSR5" s="58"/>
      <c r="MSS5" s="58"/>
      <c r="MST5" s="58"/>
      <c r="MSU5" s="58"/>
      <c r="MSV5" s="58"/>
      <c r="MSW5" s="58"/>
      <c r="MSX5" s="58"/>
      <c r="MSY5" s="58"/>
      <c r="MSZ5" s="58"/>
      <c r="MTA5" s="58"/>
      <c r="MTB5" s="58"/>
      <c r="MTC5" s="58"/>
      <c r="MTD5" s="58"/>
      <c r="MTE5" s="58"/>
      <c r="MTF5" s="58"/>
      <c r="MTG5" s="58"/>
      <c r="MTH5" s="58"/>
      <c r="MTI5" s="58"/>
      <c r="MTJ5" s="58"/>
      <c r="MTK5" s="58"/>
      <c r="MTL5" s="58"/>
      <c r="MTM5" s="58"/>
      <c r="MTN5" s="58"/>
      <c r="MTO5" s="58"/>
      <c r="MTP5" s="58"/>
      <c r="MTQ5" s="58"/>
      <c r="MTR5" s="58"/>
      <c r="MTS5" s="58"/>
      <c r="MTT5" s="58"/>
      <c r="MTU5" s="58"/>
      <c r="MTV5" s="58"/>
      <c r="MTW5" s="58"/>
      <c r="MTX5" s="58"/>
      <c r="MTY5" s="58"/>
      <c r="MTZ5" s="58"/>
      <c r="MUA5" s="58"/>
      <c r="MUB5" s="58"/>
      <c r="MUC5" s="58"/>
      <c r="MUD5" s="58"/>
      <c r="MUE5" s="58"/>
      <c r="MUF5" s="58"/>
      <c r="MUG5" s="58"/>
      <c r="MUH5" s="58"/>
      <c r="MUI5" s="58"/>
      <c r="MUJ5" s="58"/>
      <c r="MUK5" s="58"/>
      <c r="MUL5" s="58"/>
      <c r="MUM5" s="58"/>
      <c r="MUN5" s="58"/>
      <c r="MUO5" s="58"/>
      <c r="MUP5" s="58"/>
      <c r="MUQ5" s="58"/>
      <c r="MUR5" s="58"/>
      <c r="MUS5" s="58"/>
      <c r="MUT5" s="58"/>
      <c r="MUU5" s="58"/>
      <c r="MUV5" s="58"/>
      <c r="MUW5" s="58"/>
      <c r="MUX5" s="58"/>
      <c r="MUY5" s="58"/>
      <c r="MUZ5" s="58"/>
      <c r="MVA5" s="58"/>
      <c r="MVB5" s="58"/>
      <c r="MVC5" s="58"/>
      <c r="MVD5" s="58"/>
      <c r="MVE5" s="58"/>
      <c r="MVF5" s="58"/>
      <c r="MVG5" s="58"/>
      <c r="MVH5" s="58"/>
      <c r="MVI5" s="58"/>
      <c r="MVJ5" s="58"/>
      <c r="MVK5" s="58"/>
      <c r="MVL5" s="58"/>
      <c r="MVM5" s="58"/>
      <c r="MVN5" s="58"/>
      <c r="MVO5" s="58"/>
      <c r="MVP5" s="58"/>
      <c r="MVQ5" s="58"/>
      <c r="MVR5" s="58"/>
      <c r="MVS5" s="58"/>
      <c r="MVT5" s="58"/>
      <c r="MVU5" s="58"/>
      <c r="MVV5" s="58"/>
      <c r="MVW5" s="58"/>
      <c r="MVX5" s="58"/>
      <c r="MVY5" s="58"/>
      <c r="MVZ5" s="58"/>
      <c r="MWA5" s="58"/>
      <c r="MWB5" s="58"/>
      <c r="MWC5" s="58"/>
      <c r="MWD5" s="58"/>
      <c r="MWE5" s="58"/>
      <c r="MWF5" s="58"/>
      <c r="MWG5" s="58"/>
      <c r="MWH5" s="58"/>
      <c r="MWI5" s="58"/>
      <c r="MWJ5" s="58"/>
      <c r="MWK5" s="58"/>
      <c r="MWL5" s="58"/>
      <c r="MWM5" s="58"/>
      <c r="MWN5" s="58"/>
      <c r="MWO5" s="58"/>
      <c r="MWP5" s="58"/>
      <c r="MWQ5" s="58"/>
      <c r="MWR5" s="58"/>
      <c r="MWS5" s="58"/>
      <c r="MWT5" s="58"/>
      <c r="MWU5" s="58"/>
      <c r="MWV5" s="58"/>
      <c r="MWW5" s="58"/>
      <c r="MWX5" s="58"/>
      <c r="MWY5" s="58"/>
      <c r="MWZ5" s="58"/>
      <c r="MXA5" s="58"/>
      <c r="MXB5" s="58"/>
      <c r="MXC5" s="58"/>
      <c r="MXD5" s="58"/>
      <c r="MXE5" s="58"/>
      <c r="MXF5" s="58"/>
      <c r="MXG5" s="58"/>
      <c r="MXH5" s="58"/>
      <c r="MXI5" s="58"/>
      <c r="MXJ5" s="58"/>
      <c r="MXK5" s="58"/>
      <c r="MXL5" s="58"/>
      <c r="MXM5" s="58"/>
      <c r="MXN5" s="58"/>
      <c r="MXO5" s="58"/>
      <c r="MXP5" s="58"/>
      <c r="MXQ5" s="58"/>
      <c r="MXR5" s="58"/>
      <c r="MXS5" s="58"/>
      <c r="MXT5" s="58"/>
      <c r="MXU5" s="58"/>
      <c r="MXV5" s="58"/>
      <c r="MXW5" s="58"/>
      <c r="MXX5" s="58"/>
      <c r="MXY5" s="58"/>
      <c r="MXZ5" s="58"/>
      <c r="MYA5" s="58"/>
      <c r="MYB5" s="58"/>
      <c r="MYC5" s="58"/>
      <c r="MYD5" s="58"/>
      <c r="MYE5" s="58"/>
      <c r="MYF5" s="58"/>
      <c r="MYG5" s="58"/>
      <c r="MYH5" s="58"/>
      <c r="MYI5" s="58"/>
      <c r="MYJ5" s="58"/>
      <c r="MYK5" s="58"/>
      <c r="MYL5" s="58"/>
      <c r="MYM5" s="58"/>
      <c r="MYN5" s="58"/>
      <c r="MYO5" s="58"/>
      <c r="MYP5" s="58"/>
      <c r="MYQ5" s="58"/>
      <c r="MYR5" s="58"/>
      <c r="MYS5" s="58"/>
      <c r="MYT5" s="58"/>
      <c r="MYU5" s="58"/>
      <c r="MYV5" s="58"/>
      <c r="MYW5" s="58"/>
      <c r="MYX5" s="58"/>
      <c r="MYY5" s="58"/>
      <c r="MYZ5" s="58"/>
      <c r="MZA5" s="58"/>
      <c r="MZB5" s="58"/>
      <c r="MZC5" s="58"/>
      <c r="MZD5" s="58"/>
      <c r="MZE5" s="58"/>
      <c r="MZF5" s="58"/>
      <c r="MZG5" s="58"/>
      <c r="MZH5" s="58"/>
      <c r="MZI5" s="58"/>
      <c r="MZJ5" s="58"/>
      <c r="MZK5" s="58"/>
      <c r="MZL5" s="58"/>
      <c r="MZM5" s="58"/>
      <c r="MZN5" s="58"/>
      <c r="MZO5" s="58"/>
      <c r="MZP5" s="58"/>
      <c r="MZQ5" s="58"/>
      <c r="MZR5" s="58"/>
      <c r="MZS5" s="58"/>
      <c r="MZT5" s="58"/>
      <c r="MZU5" s="58"/>
      <c r="MZV5" s="58"/>
      <c r="MZW5" s="58"/>
      <c r="MZX5" s="58"/>
      <c r="MZY5" s="58"/>
      <c r="MZZ5" s="58"/>
      <c r="NAA5" s="58"/>
      <c r="NAB5" s="58"/>
      <c r="NAC5" s="58"/>
      <c r="NAD5" s="58"/>
      <c r="NAE5" s="58"/>
      <c r="NAF5" s="58"/>
      <c r="NAG5" s="58"/>
      <c r="NAH5" s="58"/>
      <c r="NAI5" s="58"/>
      <c r="NAJ5" s="58"/>
      <c r="NAK5" s="58"/>
      <c r="NAL5" s="58"/>
      <c r="NAM5" s="58"/>
      <c r="NAN5" s="58"/>
      <c r="NAO5" s="58"/>
      <c r="NAP5" s="58"/>
      <c r="NAQ5" s="58"/>
      <c r="NAR5" s="58"/>
      <c r="NAS5" s="58"/>
      <c r="NAT5" s="58"/>
      <c r="NAU5" s="58"/>
      <c r="NAV5" s="58"/>
      <c r="NAW5" s="58"/>
      <c r="NAX5" s="58"/>
      <c r="NAY5" s="58"/>
      <c r="NAZ5" s="58"/>
      <c r="NBA5" s="58"/>
      <c r="NBB5" s="58"/>
      <c r="NBC5" s="58"/>
      <c r="NBD5" s="58"/>
      <c r="NBE5" s="58"/>
      <c r="NBF5" s="58"/>
      <c r="NBG5" s="58"/>
      <c r="NBH5" s="58"/>
      <c r="NBI5" s="58"/>
      <c r="NBJ5" s="58"/>
      <c r="NBK5" s="58"/>
      <c r="NBL5" s="58"/>
      <c r="NBM5" s="58"/>
      <c r="NBN5" s="58"/>
      <c r="NBO5" s="58"/>
      <c r="NBP5" s="58"/>
      <c r="NBQ5" s="58"/>
      <c r="NBR5" s="58"/>
      <c r="NBS5" s="58"/>
      <c r="NBT5" s="58"/>
      <c r="NBU5" s="58"/>
      <c r="NBV5" s="58"/>
      <c r="NBW5" s="58"/>
      <c r="NBX5" s="58"/>
      <c r="NBY5" s="58"/>
      <c r="NBZ5" s="58"/>
      <c r="NCA5" s="58"/>
      <c r="NCB5" s="58"/>
      <c r="NCC5" s="58"/>
      <c r="NCD5" s="58"/>
      <c r="NCE5" s="58"/>
      <c r="NCF5" s="58"/>
      <c r="NCG5" s="58"/>
      <c r="NCH5" s="58"/>
      <c r="NCI5" s="58"/>
      <c r="NCJ5" s="58"/>
      <c r="NCK5" s="58"/>
      <c r="NCL5" s="58"/>
      <c r="NCM5" s="58"/>
      <c r="NCN5" s="58"/>
      <c r="NCO5" s="58"/>
      <c r="NCP5" s="58"/>
      <c r="NCQ5" s="58"/>
      <c r="NCR5" s="58"/>
      <c r="NCS5" s="58"/>
      <c r="NCT5" s="58"/>
      <c r="NCU5" s="58"/>
      <c r="NCV5" s="58"/>
      <c r="NCW5" s="58"/>
      <c r="NCX5" s="58"/>
      <c r="NCY5" s="58"/>
      <c r="NCZ5" s="58"/>
      <c r="NDA5" s="58"/>
      <c r="NDB5" s="58"/>
      <c r="NDC5" s="58"/>
      <c r="NDD5" s="58"/>
      <c r="NDE5" s="58"/>
      <c r="NDF5" s="58"/>
      <c r="NDG5" s="58"/>
      <c r="NDH5" s="58"/>
      <c r="NDI5" s="58"/>
      <c r="NDJ5" s="58"/>
      <c r="NDK5" s="58"/>
      <c r="NDL5" s="58"/>
      <c r="NDM5" s="58"/>
      <c r="NDN5" s="58"/>
      <c r="NDO5" s="58"/>
      <c r="NDP5" s="58"/>
      <c r="NDQ5" s="58"/>
      <c r="NDR5" s="58"/>
      <c r="NDS5" s="58"/>
      <c r="NDT5" s="58"/>
      <c r="NDU5" s="58"/>
      <c r="NDV5" s="58"/>
      <c r="NDW5" s="58"/>
      <c r="NDX5" s="58"/>
      <c r="NDY5" s="58"/>
      <c r="NDZ5" s="58"/>
      <c r="NEA5" s="58"/>
      <c r="NEB5" s="58"/>
      <c r="NEC5" s="58"/>
      <c r="NED5" s="58"/>
      <c r="NEE5" s="58"/>
      <c r="NEF5" s="58"/>
      <c r="NEG5" s="58"/>
      <c r="NEH5" s="58"/>
      <c r="NEI5" s="58"/>
      <c r="NEJ5" s="58"/>
      <c r="NEK5" s="58"/>
      <c r="NEL5" s="58"/>
      <c r="NEM5" s="58"/>
      <c r="NEN5" s="58"/>
      <c r="NEO5" s="58"/>
      <c r="NEP5" s="58"/>
      <c r="NEQ5" s="58"/>
      <c r="NER5" s="58"/>
      <c r="NES5" s="58"/>
      <c r="NET5" s="58"/>
      <c r="NEU5" s="58"/>
      <c r="NEV5" s="58"/>
      <c r="NEW5" s="58"/>
      <c r="NEX5" s="58"/>
      <c r="NEY5" s="58"/>
      <c r="NEZ5" s="58"/>
      <c r="NFA5" s="58"/>
      <c r="NFB5" s="58"/>
      <c r="NFC5" s="58"/>
      <c r="NFD5" s="58"/>
      <c r="NFE5" s="58"/>
      <c r="NFF5" s="58"/>
      <c r="NFG5" s="58"/>
      <c r="NFH5" s="58"/>
      <c r="NFI5" s="58"/>
      <c r="NFJ5" s="58"/>
      <c r="NFK5" s="58"/>
      <c r="NFL5" s="58"/>
      <c r="NFM5" s="58"/>
      <c r="NFN5" s="58"/>
      <c r="NFO5" s="58"/>
      <c r="NFP5" s="58"/>
      <c r="NFQ5" s="58"/>
      <c r="NFR5" s="58"/>
      <c r="NFS5" s="58"/>
      <c r="NFT5" s="58"/>
      <c r="NFU5" s="58"/>
      <c r="NFV5" s="58"/>
      <c r="NFW5" s="58"/>
      <c r="NFX5" s="58"/>
      <c r="NFY5" s="58"/>
      <c r="NFZ5" s="58"/>
      <c r="NGA5" s="58"/>
      <c r="NGB5" s="58"/>
      <c r="NGC5" s="58"/>
      <c r="NGD5" s="58"/>
      <c r="NGE5" s="58"/>
      <c r="NGF5" s="58"/>
      <c r="NGG5" s="58"/>
      <c r="NGH5" s="58"/>
      <c r="NGI5" s="58"/>
      <c r="NGJ5" s="58"/>
      <c r="NGK5" s="58"/>
      <c r="NGL5" s="58"/>
      <c r="NGM5" s="58"/>
      <c r="NGN5" s="58"/>
      <c r="NGO5" s="58"/>
      <c r="NGP5" s="58"/>
      <c r="NGQ5" s="58"/>
      <c r="NGR5" s="58"/>
      <c r="NGS5" s="58"/>
      <c r="NGT5" s="58"/>
      <c r="NGU5" s="58"/>
      <c r="NGV5" s="58"/>
      <c r="NGW5" s="58"/>
      <c r="NGX5" s="58"/>
      <c r="NGY5" s="58"/>
      <c r="NGZ5" s="58"/>
      <c r="NHA5" s="58"/>
      <c r="NHB5" s="58"/>
      <c r="NHC5" s="58"/>
      <c r="NHD5" s="58"/>
      <c r="NHE5" s="58"/>
      <c r="NHF5" s="58"/>
      <c r="NHG5" s="58"/>
      <c r="NHH5" s="58"/>
      <c r="NHI5" s="58"/>
      <c r="NHJ5" s="58"/>
      <c r="NHK5" s="58"/>
      <c r="NHL5" s="58"/>
      <c r="NHM5" s="58"/>
      <c r="NHN5" s="58"/>
      <c r="NHO5" s="58"/>
      <c r="NHP5" s="58"/>
      <c r="NHQ5" s="58"/>
      <c r="NHR5" s="58"/>
      <c r="NHS5" s="58"/>
      <c r="NHT5" s="58"/>
      <c r="NHU5" s="58"/>
      <c r="NHV5" s="58"/>
      <c r="NHW5" s="58"/>
      <c r="NHX5" s="58"/>
      <c r="NHY5" s="58"/>
      <c r="NHZ5" s="58"/>
      <c r="NIA5" s="58"/>
      <c r="NIB5" s="58"/>
      <c r="NIC5" s="58"/>
      <c r="NID5" s="58"/>
      <c r="NIE5" s="58"/>
      <c r="NIF5" s="58"/>
      <c r="NIG5" s="58"/>
      <c r="NIH5" s="58"/>
      <c r="NII5" s="58"/>
      <c r="NIJ5" s="58"/>
      <c r="NIK5" s="58"/>
      <c r="NIL5" s="58"/>
      <c r="NIM5" s="58"/>
      <c r="NIN5" s="58"/>
      <c r="NIO5" s="58"/>
      <c r="NIP5" s="58"/>
      <c r="NIQ5" s="58"/>
      <c r="NIR5" s="58"/>
      <c r="NIS5" s="58"/>
      <c r="NIT5" s="58"/>
      <c r="NIU5" s="58"/>
      <c r="NIV5" s="58"/>
      <c r="NIW5" s="58"/>
      <c r="NIX5" s="58"/>
      <c r="NIY5" s="58"/>
      <c r="NIZ5" s="58"/>
      <c r="NJA5" s="58"/>
      <c r="NJB5" s="58"/>
      <c r="NJC5" s="58"/>
      <c r="NJD5" s="58"/>
      <c r="NJE5" s="58"/>
      <c r="NJF5" s="58"/>
      <c r="NJG5" s="58"/>
      <c r="NJH5" s="58"/>
      <c r="NJI5" s="58"/>
      <c r="NJJ5" s="58"/>
      <c r="NJK5" s="58"/>
      <c r="NJL5" s="58"/>
      <c r="NJM5" s="58"/>
      <c r="NJN5" s="58"/>
      <c r="NJO5" s="58"/>
      <c r="NJP5" s="58"/>
      <c r="NJQ5" s="58"/>
      <c r="NJR5" s="58"/>
      <c r="NJS5" s="58"/>
      <c r="NJT5" s="58"/>
      <c r="NJU5" s="58"/>
      <c r="NJV5" s="58"/>
      <c r="NJW5" s="58"/>
      <c r="NJX5" s="58"/>
      <c r="NJY5" s="58"/>
      <c r="NJZ5" s="58"/>
      <c r="NKA5" s="58"/>
      <c r="NKB5" s="58"/>
      <c r="NKC5" s="58"/>
      <c r="NKD5" s="58"/>
      <c r="NKE5" s="58"/>
      <c r="NKF5" s="58"/>
      <c r="NKG5" s="58"/>
      <c r="NKH5" s="58"/>
      <c r="NKI5" s="58"/>
      <c r="NKJ5" s="58"/>
      <c r="NKK5" s="58"/>
      <c r="NKL5" s="58"/>
      <c r="NKM5" s="58"/>
      <c r="NKN5" s="58"/>
      <c r="NKO5" s="58"/>
      <c r="NKP5" s="58"/>
      <c r="NKQ5" s="58"/>
      <c r="NKR5" s="58"/>
      <c r="NKS5" s="58"/>
      <c r="NKT5" s="58"/>
      <c r="NKU5" s="58"/>
      <c r="NKV5" s="58"/>
      <c r="NKW5" s="58"/>
      <c r="NKX5" s="58"/>
      <c r="NKY5" s="58"/>
      <c r="NKZ5" s="58"/>
      <c r="NLA5" s="58"/>
      <c r="NLB5" s="58"/>
      <c r="NLC5" s="58"/>
      <c r="NLD5" s="58"/>
      <c r="NLE5" s="58"/>
      <c r="NLF5" s="58"/>
      <c r="NLG5" s="58"/>
      <c r="NLH5" s="58"/>
      <c r="NLI5" s="58"/>
      <c r="NLJ5" s="58"/>
      <c r="NLK5" s="58"/>
      <c r="NLL5" s="58"/>
      <c r="NLM5" s="58"/>
      <c r="NLN5" s="58"/>
      <c r="NLO5" s="58"/>
      <c r="NLP5" s="58"/>
      <c r="NLQ5" s="58"/>
      <c r="NLR5" s="58"/>
      <c r="NLS5" s="58"/>
      <c r="NLT5" s="58"/>
      <c r="NLU5" s="58"/>
      <c r="NLV5" s="58"/>
      <c r="NLW5" s="58"/>
      <c r="NLX5" s="58"/>
      <c r="NLY5" s="58"/>
      <c r="NLZ5" s="58"/>
      <c r="NMA5" s="58"/>
      <c r="NMB5" s="58"/>
      <c r="NMC5" s="58"/>
      <c r="NMD5" s="58"/>
      <c r="NME5" s="58"/>
      <c r="NMF5" s="58"/>
      <c r="NMG5" s="58"/>
      <c r="NMH5" s="58"/>
      <c r="NMI5" s="58"/>
      <c r="NMJ5" s="58"/>
      <c r="NMK5" s="58"/>
      <c r="NML5" s="58"/>
      <c r="NMM5" s="58"/>
      <c r="NMN5" s="58"/>
      <c r="NMO5" s="58"/>
      <c r="NMP5" s="58"/>
      <c r="NMQ5" s="58"/>
      <c r="NMR5" s="58"/>
      <c r="NMS5" s="58"/>
      <c r="NMT5" s="58"/>
      <c r="NMU5" s="58"/>
      <c r="NMV5" s="58"/>
      <c r="NMW5" s="58"/>
      <c r="NMX5" s="58"/>
      <c r="NMY5" s="58"/>
      <c r="NMZ5" s="58"/>
      <c r="NNA5" s="58"/>
      <c r="NNB5" s="58"/>
      <c r="NNC5" s="58"/>
      <c r="NND5" s="58"/>
      <c r="NNE5" s="58"/>
      <c r="NNF5" s="58"/>
      <c r="NNG5" s="58"/>
      <c r="NNH5" s="58"/>
      <c r="NNI5" s="58"/>
      <c r="NNJ5" s="58"/>
      <c r="NNK5" s="58"/>
      <c r="NNL5" s="58"/>
      <c r="NNM5" s="58"/>
      <c r="NNN5" s="58"/>
      <c r="NNO5" s="58"/>
      <c r="NNP5" s="58"/>
      <c r="NNQ5" s="58"/>
      <c r="NNR5" s="58"/>
      <c r="NNS5" s="58"/>
      <c r="NNT5" s="58"/>
      <c r="NNU5" s="58"/>
      <c r="NNV5" s="58"/>
      <c r="NNW5" s="58"/>
      <c r="NNX5" s="58"/>
      <c r="NNY5" s="58"/>
      <c r="NNZ5" s="58"/>
      <c r="NOA5" s="58"/>
      <c r="NOB5" s="58"/>
      <c r="NOC5" s="58"/>
      <c r="NOD5" s="58"/>
      <c r="NOE5" s="58"/>
      <c r="NOF5" s="58"/>
      <c r="NOG5" s="58"/>
      <c r="NOH5" s="58"/>
      <c r="NOI5" s="58"/>
      <c r="NOJ5" s="58"/>
      <c r="NOK5" s="58"/>
      <c r="NOL5" s="58"/>
      <c r="NOM5" s="58"/>
      <c r="NON5" s="58"/>
      <c r="NOO5" s="58"/>
      <c r="NOP5" s="58"/>
      <c r="NOQ5" s="58"/>
      <c r="NOR5" s="58"/>
      <c r="NOS5" s="58"/>
      <c r="NOT5" s="58"/>
      <c r="NOU5" s="58"/>
      <c r="NOV5" s="58"/>
      <c r="NOW5" s="58"/>
      <c r="NOX5" s="58"/>
      <c r="NOY5" s="58"/>
      <c r="NOZ5" s="58"/>
      <c r="NPA5" s="58"/>
      <c r="NPB5" s="58"/>
      <c r="NPC5" s="58"/>
      <c r="NPD5" s="58"/>
      <c r="NPE5" s="58"/>
      <c r="NPF5" s="58"/>
      <c r="NPG5" s="58"/>
      <c r="NPH5" s="58"/>
      <c r="NPI5" s="58"/>
      <c r="NPJ5" s="58"/>
      <c r="NPK5" s="58"/>
      <c r="NPL5" s="58"/>
      <c r="NPM5" s="58"/>
      <c r="NPN5" s="58"/>
      <c r="NPO5" s="58"/>
      <c r="NPP5" s="58"/>
      <c r="NPQ5" s="58"/>
      <c r="NPR5" s="58"/>
      <c r="NPS5" s="58"/>
      <c r="NPT5" s="58"/>
      <c r="NPU5" s="58"/>
      <c r="NPV5" s="58"/>
      <c r="NPW5" s="58"/>
      <c r="NPX5" s="58"/>
      <c r="NPY5" s="58"/>
      <c r="NPZ5" s="58"/>
      <c r="NQA5" s="58"/>
      <c r="NQB5" s="58"/>
      <c r="NQC5" s="58"/>
      <c r="NQD5" s="58"/>
      <c r="NQE5" s="58"/>
      <c r="NQF5" s="58"/>
      <c r="NQG5" s="58"/>
      <c r="NQH5" s="58"/>
      <c r="NQI5" s="58"/>
      <c r="NQJ5" s="58"/>
      <c r="NQK5" s="58"/>
      <c r="NQL5" s="58"/>
      <c r="NQM5" s="58"/>
      <c r="NQN5" s="58"/>
      <c r="NQO5" s="58"/>
      <c r="NQP5" s="58"/>
      <c r="NQQ5" s="58"/>
      <c r="NQR5" s="58"/>
      <c r="NQS5" s="58"/>
      <c r="NQT5" s="58"/>
      <c r="NQU5" s="58"/>
      <c r="NQV5" s="58"/>
      <c r="NQW5" s="58"/>
      <c r="NQX5" s="58"/>
      <c r="NQY5" s="58"/>
      <c r="NQZ5" s="58"/>
      <c r="NRA5" s="58"/>
      <c r="NRB5" s="58"/>
      <c r="NRC5" s="58"/>
      <c r="NRD5" s="58"/>
      <c r="NRE5" s="58"/>
      <c r="NRF5" s="58"/>
      <c r="NRG5" s="58"/>
      <c r="NRH5" s="58"/>
      <c r="NRI5" s="58"/>
      <c r="NRJ5" s="58"/>
      <c r="NRK5" s="58"/>
      <c r="NRL5" s="58"/>
      <c r="NRM5" s="58"/>
      <c r="NRN5" s="58"/>
      <c r="NRO5" s="58"/>
      <c r="NRP5" s="58"/>
      <c r="NRQ5" s="58"/>
      <c r="NRR5" s="58"/>
      <c r="NRS5" s="58"/>
      <c r="NRT5" s="58"/>
      <c r="NRU5" s="58"/>
      <c r="NRV5" s="58"/>
      <c r="NRW5" s="58"/>
      <c r="NRX5" s="58"/>
      <c r="NRY5" s="58"/>
      <c r="NRZ5" s="58"/>
      <c r="NSA5" s="58"/>
      <c r="NSB5" s="58"/>
      <c r="NSC5" s="58"/>
      <c r="NSD5" s="58"/>
      <c r="NSE5" s="58"/>
      <c r="NSF5" s="58"/>
      <c r="NSG5" s="58"/>
      <c r="NSH5" s="58"/>
      <c r="NSI5" s="58"/>
      <c r="NSJ5" s="58"/>
      <c r="NSK5" s="58"/>
      <c r="NSL5" s="58"/>
      <c r="NSM5" s="58"/>
      <c r="NSN5" s="58"/>
      <c r="NSO5" s="58"/>
      <c r="NSP5" s="58"/>
      <c r="NSQ5" s="58"/>
      <c r="NSR5" s="58"/>
      <c r="NSS5" s="58"/>
      <c r="NST5" s="58"/>
      <c r="NSU5" s="58"/>
      <c r="NSV5" s="58"/>
      <c r="NSW5" s="58"/>
      <c r="NSX5" s="58"/>
      <c r="NSY5" s="58"/>
      <c r="NSZ5" s="58"/>
      <c r="NTA5" s="58"/>
      <c r="NTB5" s="58"/>
      <c r="NTC5" s="58"/>
      <c r="NTD5" s="58"/>
      <c r="NTE5" s="58"/>
      <c r="NTF5" s="58"/>
      <c r="NTG5" s="58"/>
      <c r="NTH5" s="58"/>
      <c r="NTI5" s="58"/>
      <c r="NTJ5" s="58"/>
      <c r="NTK5" s="58"/>
      <c r="NTL5" s="58"/>
      <c r="NTM5" s="58"/>
      <c r="NTN5" s="58"/>
      <c r="NTO5" s="58"/>
      <c r="NTP5" s="58"/>
      <c r="NTQ5" s="58"/>
      <c r="NTR5" s="58"/>
      <c r="NTS5" s="58"/>
      <c r="NTT5" s="58"/>
      <c r="NTU5" s="58"/>
      <c r="NTV5" s="58"/>
      <c r="NTW5" s="58"/>
      <c r="NTX5" s="58"/>
      <c r="NTY5" s="58"/>
      <c r="NTZ5" s="58"/>
      <c r="NUA5" s="58"/>
      <c r="NUB5" s="58"/>
      <c r="NUC5" s="58"/>
      <c r="NUD5" s="58"/>
      <c r="NUE5" s="58"/>
      <c r="NUF5" s="58"/>
      <c r="NUG5" s="58"/>
      <c r="NUH5" s="58"/>
      <c r="NUI5" s="58"/>
      <c r="NUJ5" s="58"/>
      <c r="NUK5" s="58"/>
      <c r="NUL5" s="58"/>
      <c r="NUM5" s="58"/>
      <c r="NUN5" s="58"/>
      <c r="NUO5" s="58"/>
      <c r="NUP5" s="58"/>
      <c r="NUQ5" s="58"/>
      <c r="NUR5" s="58"/>
      <c r="NUS5" s="58"/>
      <c r="NUT5" s="58"/>
      <c r="NUU5" s="58"/>
      <c r="NUV5" s="58"/>
      <c r="NUW5" s="58"/>
      <c r="NUX5" s="58"/>
      <c r="NUY5" s="58"/>
      <c r="NUZ5" s="58"/>
      <c r="NVA5" s="58"/>
      <c r="NVB5" s="58"/>
      <c r="NVC5" s="58"/>
      <c r="NVD5" s="58"/>
      <c r="NVE5" s="58"/>
      <c r="NVF5" s="58"/>
      <c r="NVG5" s="58"/>
      <c r="NVH5" s="58"/>
      <c r="NVI5" s="58"/>
      <c r="NVJ5" s="58"/>
      <c r="NVK5" s="58"/>
      <c r="NVL5" s="58"/>
      <c r="NVM5" s="58"/>
      <c r="NVN5" s="58"/>
      <c r="NVO5" s="58"/>
      <c r="NVP5" s="58"/>
      <c r="NVQ5" s="58"/>
      <c r="NVR5" s="58"/>
      <c r="NVS5" s="58"/>
      <c r="NVT5" s="58"/>
      <c r="NVU5" s="58"/>
      <c r="NVV5" s="58"/>
      <c r="NVW5" s="58"/>
      <c r="NVX5" s="58"/>
      <c r="NVY5" s="58"/>
      <c r="NVZ5" s="58"/>
      <c r="NWA5" s="58"/>
      <c r="NWB5" s="58"/>
      <c r="NWC5" s="58"/>
      <c r="NWD5" s="58"/>
      <c r="NWE5" s="58"/>
      <c r="NWF5" s="58"/>
      <c r="NWG5" s="58"/>
      <c r="NWH5" s="58"/>
      <c r="NWI5" s="58"/>
      <c r="NWJ5" s="58"/>
      <c r="NWK5" s="58"/>
      <c r="NWL5" s="58"/>
      <c r="NWM5" s="58"/>
      <c r="NWN5" s="58"/>
      <c r="NWO5" s="58"/>
      <c r="NWP5" s="58"/>
      <c r="NWQ5" s="58"/>
      <c r="NWR5" s="58"/>
      <c r="NWS5" s="58"/>
      <c r="NWT5" s="58"/>
      <c r="NWU5" s="58"/>
      <c r="NWV5" s="58"/>
      <c r="NWW5" s="58"/>
      <c r="NWX5" s="58"/>
      <c r="NWY5" s="58"/>
      <c r="NWZ5" s="58"/>
      <c r="NXA5" s="58"/>
      <c r="NXB5" s="58"/>
      <c r="NXC5" s="58"/>
      <c r="NXD5" s="58"/>
      <c r="NXE5" s="58"/>
      <c r="NXF5" s="58"/>
      <c r="NXG5" s="58"/>
      <c r="NXH5" s="58"/>
      <c r="NXI5" s="58"/>
      <c r="NXJ5" s="58"/>
      <c r="NXK5" s="58"/>
      <c r="NXL5" s="58"/>
      <c r="NXM5" s="58"/>
      <c r="NXN5" s="58"/>
      <c r="NXO5" s="58"/>
      <c r="NXP5" s="58"/>
      <c r="NXQ5" s="58"/>
      <c r="NXR5" s="58"/>
      <c r="NXS5" s="58"/>
      <c r="NXT5" s="58"/>
      <c r="NXU5" s="58"/>
      <c r="NXV5" s="58"/>
      <c r="NXW5" s="58"/>
      <c r="NXX5" s="58"/>
      <c r="NXY5" s="58"/>
      <c r="NXZ5" s="58"/>
      <c r="NYA5" s="58"/>
      <c r="NYB5" s="58"/>
      <c r="NYC5" s="58"/>
      <c r="NYD5" s="58"/>
      <c r="NYE5" s="58"/>
      <c r="NYF5" s="58"/>
      <c r="NYG5" s="58"/>
      <c r="NYH5" s="58"/>
      <c r="NYI5" s="58"/>
      <c r="NYJ5" s="58"/>
      <c r="NYK5" s="58"/>
      <c r="NYL5" s="58"/>
      <c r="NYM5" s="58"/>
      <c r="NYN5" s="58"/>
      <c r="NYO5" s="58"/>
      <c r="NYP5" s="58"/>
      <c r="NYQ5" s="58"/>
      <c r="NYR5" s="58"/>
      <c r="NYS5" s="58"/>
      <c r="NYT5" s="58"/>
      <c r="NYU5" s="58"/>
      <c r="NYV5" s="58"/>
      <c r="NYW5" s="58"/>
      <c r="NYX5" s="58"/>
      <c r="NYY5" s="58"/>
      <c r="NYZ5" s="58"/>
      <c r="NZA5" s="58"/>
      <c r="NZB5" s="58"/>
      <c r="NZC5" s="58"/>
      <c r="NZD5" s="58"/>
      <c r="NZE5" s="58"/>
      <c r="NZF5" s="58"/>
      <c r="NZG5" s="58"/>
      <c r="NZH5" s="58"/>
      <c r="NZI5" s="58"/>
      <c r="NZJ5" s="58"/>
      <c r="NZK5" s="58"/>
      <c r="NZL5" s="58"/>
      <c r="NZM5" s="58"/>
      <c r="NZN5" s="58"/>
      <c r="NZO5" s="58"/>
      <c r="NZP5" s="58"/>
      <c r="NZQ5" s="58"/>
      <c r="NZR5" s="58"/>
      <c r="NZS5" s="58"/>
      <c r="NZT5" s="58"/>
      <c r="NZU5" s="58"/>
      <c r="NZV5" s="58"/>
      <c r="NZW5" s="58"/>
      <c r="NZX5" s="58"/>
      <c r="NZY5" s="58"/>
      <c r="NZZ5" s="58"/>
      <c r="OAA5" s="58"/>
      <c r="OAB5" s="58"/>
      <c r="OAC5" s="58"/>
      <c r="OAD5" s="58"/>
      <c r="OAE5" s="58"/>
      <c r="OAF5" s="58"/>
      <c r="OAG5" s="58"/>
      <c r="OAH5" s="58"/>
      <c r="OAI5" s="58"/>
      <c r="OAJ5" s="58"/>
      <c r="OAK5" s="58"/>
      <c r="OAL5" s="58"/>
      <c r="OAM5" s="58"/>
      <c r="OAN5" s="58"/>
      <c r="OAO5" s="58"/>
      <c r="OAP5" s="58"/>
      <c r="OAQ5" s="58"/>
      <c r="OAR5" s="58"/>
      <c r="OAS5" s="58"/>
      <c r="OAT5" s="58"/>
      <c r="OAU5" s="58"/>
      <c r="OAV5" s="58"/>
      <c r="OAW5" s="58"/>
      <c r="OAX5" s="58"/>
      <c r="OAY5" s="58"/>
      <c r="OAZ5" s="58"/>
      <c r="OBA5" s="58"/>
      <c r="OBB5" s="58"/>
      <c r="OBC5" s="58"/>
      <c r="OBD5" s="58"/>
      <c r="OBE5" s="58"/>
      <c r="OBF5" s="58"/>
      <c r="OBG5" s="58"/>
      <c r="OBH5" s="58"/>
      <c r="OBI5" s="58"/>
      <c r="OBJ5" s="58"/>
      <c r="OBK5" s="58"/>
      <c r="OBL5" s="58"/>
      <c r="OBM5" s="58"/>
      <c r="OBN5" s="58"/>
      <c r="OBO5" s="58"/>
      <c r="OBP5" s="58"/>
      <c r="OBQ5" s="58"/>
      <c r="OBR5" s="58"/>
      <c r="OBS5" s="58"/>
      <c r="OBT5" s="58"/>
      <c r="OBU5" s="58"/>
      <c r="OBV5" s="58"/>
      <c r="OBW5" s="58"/>
      <c r="OBX5" s="58"/>
      <c r="OBY5" s="58"/>
      <c r="OBZ5" s="58"/>
      <c r="OCA5" s="58"/>
      <c r="OCB5" s="58"/>
      <c r="OCC5" s="58"/>
      <c r="OCD5" s="58"/>
      <c r="OCE5" s="58"/>
      <c r="OCF5" s="58"/>
      <c r="OCG5" s="58"/>
      <c r="OCH5" s="58"/>
      <c r="OCI5" s="58"/>
      <c r="OCJ5" s="58"/>
      <c r="OCK5" s="58"/>
      <c r="OCL5" s="58"/>
      <c r="OCM5" s="58"/>
      <c r="OCN5" s="58"/>
      <c r="OCO5" s="58"/>
      <c r="OCP5" s="58"/>
      <c r="OCQ5" s="58"/>
      <c r="OCR5" s="58"/>
      <c r="OCS5" s="58"/>
      <c r="OCT5" s="58"/>
      <c r="OCU5" s="58"/>
      <c r="OCV5" s="58"/>
      <c r="OCW5" s="58"/>
      <c r="OCX5" s="58"/>
      <c r="OCY5" s="58"/>
      <c r="OCZ5" s="58"/>
      <c r="ODA5" s="58"/>
      <c r="ODB5" s="58"/>
      <c r="ODC5" s="58"/>
      <c r="ODD5" s="58"/>
      <c r="ODE5" s="58"/>
      <c r="ODF5" s="58"/>
      <c r="ODG5" s="58"/>
      <c r="ODH5" s="58"/>
      <c r="ODI5" s="58"/>
      <c r="ODJ5" s="58"/>
      <c r="ODK5" s="58"/>
      <c r="ODL5" s="58"/>
      <c r="ODM5" s="58"/>
      <c r="ODN5" s="58"/>
      <c r="ODO5" s="58"/>
      <c r="ODP5" s="58"/>
      <c r="ODQ5" s="58"/>
      <c r="ODR5" s="58"/>
      <c r="ODS5" s="58"/>
      <c r="ODT5" s="58"/>
      <c r="ODU5" s="58"/>
      <c r="ODV5" s="58"/>
      <c r="ODW5" s="58"/>
      <c r="ODX5" s="58"/>
      <c r="ODY5" s="58"/>
      <c r="ODZ5" s="58"/>
      <c r="OEA5" s="58"/>
      <c r="OEB5" s="58"/>
      <c r="OEC5" s="58"/>
      <c r="OED5" s="58"/>
      <c r="OEE5" s="58"/>
      <c r="OEF5" s="58"/>
      <c r="OEG5" s="58"/>
      <c r="OEH5" s="58"/>
      <c r="OEI5" s="58"/>
      <c r="OEJ5" s="58"/>
      <c r="OEK5" s="58"/>
      <c r="OEL5" s="58"/>
      <c r="OEM5" s="58"/>
      <c r="OEN5" s="58"/>
      <c r="OEO5" s="58"/>
      <c r="OEP5" s="58"/>
      <c r="OEQ5" s="58"/>
      <c r="OER5" s="58"/>
      <c r="OES5" s="58"/>
      <c r="OET5" s="58"/>
      <c r="OEU5" s="58"/>
      <c r="OEV5" s="58"/>
      <c r="OEW5" s="58"/>
      <c r="OEX5" s="58"/>
      <c r="OEY5" s="58"/>
      <c r="OEZ5" s="58"/>
      <c r="OFA5" s="58"/>
      <c r="OFB5" s="58"/>
      <c r="OFC5" s="58"/>
      <c r="OFD5" s="58"/>
      <c r="OFE5" s="58"/>
      <c r="OFF5" s="58"/>
      <c r="OFG5" s="58"/>
      <c r="OFH5" s="58"/>
      <c r="OFI5" s="58"/>
      <c r="OFJ5" s="58"/>
      <c r="OFK5" s="58"/>
      <c r="OFL5" s="58"/>
      <c r="OFM5" s="58"/>
      <c r="OFN5" s="58"/>
      <c r="OFO5" s="58"/>
      <c r="OFP5" s="58"/>
      <c r="OFQ5" s="58"/>
      <c r="OFR5" s="58"/>
      <c r="OFS5" s="58"/>
      <c r="OFT5" s="58"/>
      <c r="OFU5" s="58"/>
      <c r="OFV5" s="58"/>
      <c r="OFW5" s="58"/>
      <c r="OFX5" s="58"/>
      <c r="OFY5" s="58"/>
      <c r="OFZ5" s="58"/>
      <c r="OGA5" s="58"/>
      <c r="OGB5" s="58"/>
      <c r="OGC5" s="58"/>
      <c r="OGD5" s="58"/>
      <c r="OGE5" s="58"/>
      <c r="OGF5" s="58"/>
      <c r="OGG5" s="58"/>
      <c r="OGH5" s="58"/>
      <c r="OGI5" s="58"/>
      <c r="OGJ5" s="58"/>
      <c r="OGK5" s="58"/>
      <c r="OGL5" s="58"/>
      <c r="OGM5" s="58"/>
      <c r="OGN5" s="58"/>
      <c r="OGO5" s="58"/>
      <c r="OGP5" s="58"/>
      <c r="OGQ5" s="58"/>
      <c r="OGR5" s="58"/>
      <c r="OGS5" s="58"/>
      <c r="OGT5" s="58"/>
      <c r="OGU5" s="58"/>
      <c r="OGV5" s="58"/>
      <c r="OGW5" s="58"/>
      <c r="OGX5" s="58"/>
      <c r="OGY5" s="58"/>
      <c r="OGZ5" s="58"/>
      <c r="OHA5" s="58"/>
      <c r="OHB5" s="58"/>
      <c r="OHC5" s="58"/>
      <c r="OHD5" s="58"/>
      <c r="OHE5" s="58"/>
      <c r="OHF5" s="58"/>
      <c r="OHG5" s="58"/>
      <c r="OHH5" s="58"/>
      <c r="OHI5" s="58"/>
      <c r="OHJ5" s="58"/>
      <c r="OHK5" s="58"/>
      <c r="OHL5" s="58"/>
      <c r="OHM5" s="58"/>
      <c r="OHN5" s="58"/>
      <c r="OHO5" s="58"/>
      <c r="OHP5" s="58"/>
      <c r="OHQ5" s="58"/>
      <c r="OHR5" s="58"/>
      <c r="OHS5" s="58"/>
      <c r="OHT5" s="58"/>
      <c r="OHU5" s="58"/>
      <c r="OHV5" s="58"/>
      <c r="OHW5" s="58"/>
      <c r="OHX5" s="58"/>
      <c r="OHY5" s="58"/>
      <c r="OHZ5" s="58"/>
      <c r="OIA5" s="58"/>
      <c r="OIB5" s="58"/>
      <c r="OIC5" s="58"/>
      <c r="OID5" s="58"/>
      <c r="OIE5" s="58"/>
      <c r="OIF5" s="58"/>
      <c r="OIG5" s="58"/>
      <c r="OIH5" s="58"/>
      <c r="OII5" s="58"/>
      <c r="OIJ5" s="58"/>
      <c r="OIK5" s="58"/>
      <c r="OIL5" s="58"/>
      <c r="OIM5" s="58"/>
      <c r="OIN5" s="58"/>
      <c r="OIO5" s="58"/>
      <c r="OIP5" s="58"/>
      <c r="OIQ5" s="58"/>
      <c r="OIR5" s="58"/>
      <c r="OIS5" s="58"/>
      <c r="OIT5" s="58"/>
      <c r="OIU5" s="58"/>
      <c r="OIV5" s="58"/>
      <c r="OIW5" s="58"/>
      <c r="OIX5" s="58"/>
      <c r="OIY5" s="58"/>
      <c r="OIZ5" s="58"/>
      <c r="OJA5" s="58"/>
      <c r="OJB5" s="58"/>
      <c r="OJC5" s="58"/>
      <c r="OJD5" s="58"/>
      <c r="OJE5" s="58"/>
      <c r="OJF5" s="58"/>
      <c r="OJG5" s="58"/>
      <c r="OJH5" s="58"/>
      <c r="OJI5" s="58"/>
      <c r="OJJ5" s="58"/>
      <c r="OJK5" s="58"/>
      <c r="OJL5" s="58"/>
      <c r="OJM5" s="58"/>
      <c r="OJN5" s="58"/>
      <c r="OJO5" s="58"/>
      <c r="OJP5" s="58"/>
      <c r="OJQ5" s="58"/>
      <c r="OJR5" s="58"/>
      <c r="OJS5" s="58"/>
      <c r="OJT5" s="58"/>
      <c r="OJU5" s="58"/>
      <c r="OJV5" s="58"/>
      <c r="OJW5" s="58"/>
      <c r="OJX5" s="58"/>
      <c r="OJY5" s="58"/>
      <c r="OJZ5" s="58"/>
      <c r="OKA5" s="58"/>
      <c r="OKB5" s="58"/>
      <c r="OKC5" s="58"/>
      <c r="OKD5" s="58"/>
      <c r="OKE5" s="58"/>
      <c r="OKF5" s="58"/>
      <c r="OKG5" s="58"/>
      <c r="OKH5" s="58"/>
      <c r="OKI5" s="58"/>
      <c r="OKJ5" s="58"/>
      <c r="OKK5" s="58"/>
      <c r="OKL5" s="58"/>
      <c r="OKM5" s="58"/>
      <c r="OKN5" s="58"/>
      <c r="OKO5" s="58"/>
      <c r="OKP5" s="58"/>
      <c r="OKQ5" s="58"/>
      <c r="OKR5" s="58"/>
      <c r="OKS5" s="58"/>
      <c r="OKT5" s="58"/>
      <c r="OKU5" s="58"/>
      <c r="OKV5" s="58"/>
      <c r="OKW5" s="58"/>
      <c r="OKX5" s="58"/>
      <c r="OKY5" s="58"/>
      <c r="OKZ5" s="58"/>
      <c r="OLA5" s="58"/>
      <c r="OLB5" s="58"/>
      <c r="OLC5" s="58"/>
      <c r="OLD5" s="58"/>
      <c r="OLE5" s="58"/>
      <c r="OLF5" s="58"/>
      <c r="OLG5" s="58"/>
      <c r="OLH5" s="58"/>
      <c r="OLI5" s="58"/>
      <c r="OLJ5" s="58"/>
      <c r="OLK5" s="58"/>
      <c r="OLL5" s="58"/>
      <c r="OLM5" s="58"/>
      <c r="OLN5" s="58"/>
      <c r="OLO5" s="58"/>
      <c r="OLP5" s="58"/>
      <c r="OLQ5" s="58"/>
      <c r="OLR5" s="58"/>
      <c r="OLS5" s="58"/>
      <c r="OLT5" s="58"/>
      <c r="OLU5" s="58"/>
      <c r="OLV5" s="58"/>
      <c r="OLW5" s="58"/>
      <c r="OLX5" s="58"/>
      <c r="OLY5" s="58"/>
      <c r="OLZ5" s="58"/>
      <c r="OMA5" s="58"/>
      <c r="OMB5" s="58"/>
      <c r="OMC5" s="58"/>
      <c r="OMD5" s="58"/>
      <c r="OME5" s="58"/>
      <c r="OMF5" s="58"/>
      <c r="OMG5" s="58"/>
      <c r="OMH5" s="58"/>
      <c r="OMI5" s="58"/>
      <c r="OMJ5" s="58"/>
      <c r="OMK5" s="58"/>
      <c r="OML5" s="58"/>
      <c r="OMM5" s="58"/>
      <c r="OMN5" s="58"/>
      <c r="OMO5" s="58"/>
      <c r="OMP5" s="58"/>
      <c r="OMQ5" s="58"/>
      <c r="OMR5" s="58"/>
      <c r="OMS5" s="58"/>
      <c r="OMT5" s="58"/>
      <c r="OMU5" s="58"/>
      <c r="OMV5" s="58"/>
      <c r="OMW5" s="58"/>
      <c r="OMX5" s="58"/>
      <c r="OMY5" s="58"/>
      <c r="OMZ5" s="58"/>
      <c r="ONA5" s="58"/>
      <c r="ONB5" s="58"/>
      <c r="ONC5" s="58"/>
      <c r="OND5" s="58"/>
      <c r="ONE5" s="58"/>
      <c r="ONF5" s="58"/>
      <c r="ONG5" s="58"/>
      <c r="ONH5" s="58"/>
      <c r="ONI5" s="58"/>
      <c r="ONJ5" s="58"/>
      <c r="ONK5" s="58"/>
      <c r="ONL5" s="58"/>
      <c r="ONM5" s="58"/>
      <c r="ONN5" s="58"/>
      <c r="ONO5" s="58"/>
      <c r="ONP5" s="58"/>
      <c r="ONQ5" s="58"/>
      <c r="ONR5" s="58"/>
      <c r="ONS5" s="58"/>
      <c r="ONT5" s="58"/>
      <c r="ONU5" s="58"/>
      <c r="ONV5" s="58"/>
      <c r="ONW5" s="58"/>
      <c r="ONX5" s="58"/>
      <c r="ONY5" s="58"/>
      <c r="ONZ5" s="58"/>
      <c r="OOA5" s="58"/>
      <c r="OOB5" s="58"/>
      <c r="OOC5" s="58"/>
      <c r="OOD5" s="58"/>
      <c r="OOE5" s="58"/>
      <c r="OOF5" s="58"/>
      <c r="OOG5" s="58"/>
      <c r="OOH5" s="58"/>
      <c r="OOI5" s="58"/>
      <c r="OOJ5" s="58"/>
      <c r="OOK5" s="58"/>
      <c r="OOL5" s="58"/>
      <c r="OOM5" s="58"/>
      <c r="OON5" s="58"/>
      <c r="OOO5" s="58"/>
      <c r="OOP5" s="58"/>
      <c r="OOQ5" s="58"/>
      <c r="OOR5" s="58"/>
      <c r="OOS5" s="58"/>
      <c r="OOT5" s="58"/>
      <c r="OOU5" s="58"/>
      <c r="OOV5" s="58"/>
      <c r="OOW5" s="58"/>
      <c r="OOX5" s="58"/>
      <c r="OOY5" s="58"/>
      <c r="OOZ5" s="58"/>
      <c r="OPA5" s="58"/>
      <c r="OPB5" s="58"/>
      <c r="OPC5" s="58"/>
      <c r="OPD5" s="58"/>
      <c r="OPE5" s="58"/>
      <c r="OPF5" s="58"/>
      <c r="OPG5" s="58"/>
      <c r="OPH5" s="58"/>
      <c r="OPI5" s="58"/>
      <c r="OPJ5" s="58"/>
      <c r="OPK5" s="58"/>
      <c r="OPL5" s="58"/>
      <c r="OPM5" s="58"/>
      <c r="OPN5" s="58"/>
      <c r="OPO5" s="58"/>
      <c r="OPP5" s="58"/>
      <c r="OPQ5" s="58"/>
      <c r="OPR5" s="58"/>
      <c r="OPS5" s="58"/>
      <c r="OPT5" s="58"/>
      <c r="OPU5" s="58"/>
      <c r="OPV5" s="58"/>
      <c r="OPW5" s="58"/>
      <c r="OPX5" s="58"/>
      <c r="OPY5" s="58"/>
      <c r="OPZ5" s="58"/>
      <c r="OQA5" s="58"/>
      <c r="OQB5" s="58"/>
      <c r="OQC5" s="58"/>
      <c r="OQD5" s="58"/>
      <c r="OQE5" s="58"/>
      <c r="OQF5" s="58"/>
      <c r="OQG5" s="58"/>
      <c r="OQH5" s="58"/>
      <c r="OQI5" s="58"/>
      <c r="OQJ5" s="58"/>
      <c r="OQK5" s="58"/>
      <c r="OQL5" s="58"/>
      <c r="OQM5" s="58"/>
      <c r="OQN5" s="58"/>
      <c r="OQO5" s="58"/>
      <c r="OQP5" s="58"/>
      <c r="OQQ5" s="58"/>
      <c r="OQR5" s="58"/>
      <c r="OQS5" s="58"/>
      <c r="OQT5" s="58"/>
      <c r="OQU5" s="58"/>
      <c r="OQV5" s="58"/>
      <c r="OQW5" s="58"/>
      <c r="OQX5" s="58"/>
      <c r="OQY5" s="58"/>
      <c r="OQZ5" s="58"/>
      <c r="ORA5" s="58"/>
      <c r="ORB5" s="58"/>
      <c r="ORC5" s="58"/>
      <c r="ORD5" s="58"/>
      <c r="ORE5" s="58"/>
      <c r="ORF5" s="58"/>
      <c r="ORG5" s="58"/>
      <c r="ORH5" s="58"/>
      <c r="ORI5" s="58"/>
      <c r="ORJ5" s="58"/>
      <c r="ORK5" s="58"/>
      <c r="ORL5" s="58"/>
      <c r="ORM5" s="58"/>
      <c r="ORN5" s="58"/>
      <c r="ORO5" s="58"/>
      <c r="ORP5" s="58"/>
      <c r="ORQ5" s="58"/>
      <c r="ORR5" s="58"/>
      <c r="ORS5" s="58"/>
      <c r="ORT5" s="58"/>
      <c r="ORU5" s="58"/>
      <c r="ORV5" s="58"/>
      <c r="ORW5" s="58"/>
      <c r="ORX5" s="58"/>
      <c r="ORY5" s="58"/>
      <c r="ORZ5" s="58"/>
      <c r="OSA5" s="58"/>
      <c r="OSB5" s="58"/>
      <c r="OSC5" s="58"/>
      <c r="OSD5" s="58"/>
      <c r="OSE5" s="58"/>
      <c r="OSF5" s="58"/>
      <c r="OSG5" s="58"/>
      <c r="OSH5" s="58"/>
      <c r="OSI5" s="58"/>
      <c r="OSJ5" s="58"/>
      <c r="OSK5" s="58"/>
      <c r="OSL5" s="58"/>
      <c r="OSM5" s="58"/>
      <c r="OSN5" s="58"/>
      <c r="OSO5" s="58"/>
      <c r="OSP5" s="58"/>
      <c r="OSQ5" s="58"/>
      <c r="OSR5" s="58"/>
      <c r="OSS5" s="58"/>
      <c r="OST5" s="58"/>
      <c r="OSU5" s="58"/>
      <c r="OSV5" s="58"/>
      <c r="OSW5" s="58"/>
      <c r="OSX5" s="58"/>
      <c r="OSY5" s="58"/>
      <c r="OSZ5" s="58"/>
      <c r="OTA5" s="58"/>
      <c r="OTB5" s="58"/>
      <c r="OTC5" s="58"/>
      <c r="OTD5" s="58"/>
      <c r="OTE5" s="58"/>
      <c r="OTF5" s="58"/>
      <c r="OTG5" s="58"/>
      <c r="OTH5" s="58"/>
      <c r="OTI5" s="58"/>
      <c r="OTJ5" s="58"/>
      <c r="OTK5" s="58"/>
      <c r="OTL5" s="58"/>
      <c r="OTM5" s="58"/>
      <c r="OTN5" s="58"/>
      <c r="OTO5" s="58"/>
      <c r="OTP5" s="58"/>
      <c r="OTQ5" s="58"/>
      <c r="OTR5" s="58"/>
      <c r="OTS5" s="58"/>
      <c r="OTT5" s="58"/>
      <c r="OTU5" s="58"/>
      <c r="OTV5" s="58"/>
      <c r="OTW5" s="58"/>
      <c r="OTX5" s="58"/>
      <c r="OTY5" s="58"/>
      <c r="OTZ5" s="58"/>
      <c r="OUA5" s="58"/>
      <c r="OUB5" s="58"/>
      <c r="OUC5" s="58"/>
      <c r="OUD5" s="58"/>
      <c r="OUE5" s="58"/>
      <c r="OUF5" s="58"/>
      <c r="OUG5" s="58"/>
      <c r="OUH5" s="58"/>
      <c r="OUI5" s="58"/>
      <c r="OUJ5" s="58"/>
      <c r="OUK5" s="58"/>
      <c r="OUL5" s="58"/>
      <c r="OUM5" s="58"/>
      <c r="OUN5" s="58"/>
      <c r="OUO5" s="58"/>
      <c r="OUP5" s="58"/>
      <c r="OUQ5" s="58"/>
      <c r="OUR5" s="58"/>
      <c r="OUS5" s="58"/>
      <c r="OUT5" s="58"/>
      <c r="OUU5" s="58"/>
      <c r="OUV5" s="58"/>
      <c r="OUW5" s="58"/>
      <c r="OUX5" s="58"/>
      <c r="OUY5" s="58"/>
      <c r="OUZ5" s="58"/>
      <c r="OVA5" s="58"/>
      <c r="OVB5" s="58"/>
      <c r="OVC5" s="58"/>
      <c r="OVD5" s="58"/>
      <c r="OVE5" s="58"/>
      <c r="OVF5" s="58"/>
      <c r="OVG5" s="58"/>
      <c r="OVH5" s="58"/>
      <c r="OVI5" s="58"/>
      <c r="OVJ5" s="58"/>
      <c r="OVK5" s="58"/>
      <c r="OVL5" s="58"/>
      <c r="OVM5" s="58"/>
      <c r="OVN5" s="58"/>
      <c r="OVO5" s="58"/>
      <c r="OVP5" s="58"/>
      <c r="OVQ5" s="58"/>
      <c r="OVR5" s="58"/>
      <c r="OVS5" s="58"/>
      <c r="OVT5" s="58"/>
      <c r="OVU5" s="58"/>
      <c r="OVV5" s="58"/>
      <c r="OVW5" s="58"/>
      <c r="OVX5" s="58"/>
      <c r="OVY5" s="58"/>
      <c r="OVZ5" s="58"/>
      <c r="OWA5" s="58"/>
      <c r="OWB5" s="58"/>
      <c r="OWC5" s="58"/>
      <c r="OWD5" s="58"/>
      <c r="OWE5" s="58"/>
      <c r="OWF5" s="58"/>
      <c r="OWG5" s="58"/>
      <c r="OWH5" s="58"/>
      <c r="OWI5" s="58"/>
      <c r="OWJ5" s="58"/>
      <c r="OWK5" s="58"/>
      <c r="OWL5" s="58"/>
      <c r="OWM5" s="58"/>
      <c r="OWN5" s="58"/>
      <c r="OWO5" s="58"/>
      <c r="OWP5" s="58"/>
      <c r="OWQ5" s="58"/>
      <c r="OWR5" s="58"/>
      <c r="OWS5" s="58"/>
      <c r="OWT5" s="58"/>
      <c r="OWU5" s="58"/>
      <c r="OWV5" s="58"/>
      <c r="OWW5" s="58"/>
      <c r="OWX5" s="58"/>
      <c r="OWY5" s="58"/>
      <c r="OWZ5" s="58"/>
      <c r="OXA5" s="58"/>
      <c r="OXB5" s="58"/>
      <c r="OXC5" s="58"/>
      <c r="OXD5" s="58"/>
      <c r="OXE5" s="58"/>
      <c r="OXF5" s="58"/>
      <c r="OXG5" s="58"/>
      <c r="OXH5" s="58"/>
      <c r="OXI5" s="58"/>
      <c r="OXJ5" s="58"/>
      <c r="OXK5" s="58"/>
      <c r="OXL5" s="58"/>
      <c r="OXM5" s="58"/>
      <c r="OXN5" s="58"/>
      <c r="OXO5" s="58"/>
      <c r="OXP5" s="58"/>
      <c r="OXQ5" s="58"/>
      <c r="OXR5" s="58"/>
      <c r="OXS5" s="58"/>
      <c r="OXT5" s="58"/>
      <c r="OXU5" s="58"/>
      <c r="OXV5" s="58"/>
      <c r="OXW5" s="58"/>
      <c r="OXX5" s="58"/>
      <c r="OXY5" s="58"/>
      <c r="OXZ5" s="58"/>
      <c r="OYA5" s="58"/>
      <c r="OYB5" s="58"/>
      <c r="OYC5" s="58"/>
      <c r="OYD5" s="58"/>
      <c r="OYE5" s="58"/>
      <c r="OYF5" s="58"/>
      <c r="OYG5" s="58"/>
      <c r="OYH5" s="58"/>
      <c r="OYI5" s="58"/>
      <c r="OYJ5" s="58"/>
      <c r="OYK5" s="58"/>
      <c r="OYL5" s="58"/>
      <c r="OYM5" s="58"/>
      <c r="OYN5" s="58"/>
      <c r="OYO5" s="58"/>
      <c r="OYP5" s="58"/>
      <c r="OYQ5" s="58"/>
      <c r="OYR5" s="58"/>
      <c r="OYS5" s="58"/>
      <c r="OYT5" s="58"/>
      <c r="OYU5" s="58"/>
      <c r="OYV5" s="58"/>
      <c r="OYW5" s="58"/>
      <c r="OYX5" s="58"/>
      <c r="OYY5" s="58"/>
      <c r="OYZ5" s="58"/>
      <c r="OZA5" s="58"/>
      <c r="OZB5" s="58"/>
      <c r="OZC5" s="58"/>
      <c r="OZD5" s="58"/>
      <c r="OZE5" s="58"/>
      <c r="OZF5" s="58"/>
      <c r="OZG5" s="58"/>
      <c r="OZH5" s="58"/>
      <c r="OZI5" s="58"/>
      <c r="OZJ5" s="58"/>
      <c r="OZK5" s="58"/>
      <c r="OZL5" s="58"/>
      <c r="OZM5" s="58"/>
      <c r="OZN5" s="58"/>
      <c r="OZO5" s="58"/>
      <c r="OZP5" s="58"/>
      <c r="OZQ5" s="58"/>
      <c r="OZR5" s="58"/>
      <c r="OZS5" s="58"/>
      <c r="OZT5" s="58"/>
      <c r="OZU5" s="58"/>
      <c r="OZV5" s="58"/>
      <c r="OZW5" s="58"/>
      <c r="OZX5" s="58"/>
      <c r="OZY5" s="58"/>
      <c r="OZZ5" s="58"/>
      <c r="PAA5" s="58"/>
      <c r="PAB5" s="58"/>
      <c r="PAC5" s="58"/>
      <c r="PAD5" s="58"/>
      <c r="PAE5" s="58"/>
      <c r="PAF5" s="58"/>
      <c r="PAG5" s="58"/>
      <c r="PAH5" s="58"/>
      <c r="PAI5" s="58"/>
      <c r="PAJ5" s="58"/>
      <c r="PAK5" s="58"/>
      <c r="PAL5" s="58"/>
      <c r="PAM5" s="58"/>
      <c r="PAN5" s="58"/>
      <c r="PAO5" s="58"/>
      <c r="PAP5" s="58"/>
      <c r="PAQ5" s="58"/>
      <c r="PAR5" s="58"/>
      <c r="PAS5" s="58"/>
      <c r="PAT5" s="58"/>
      <c r="PAU5" s="58"/>
      <c r="PAV5" s="58"/>
      <c r="PAW5" s="58"/>
      <c r="PAX5" s="58"/>
      <c r="PAY5" s="58"/>
      <c r="PAZ5" s="58"/>
      <c r="PBA5" s="58"/>
      <c r="PBB5" s="58"/>
      <c r="PBC5" s="58"/>
      <c r="PBD5" s="58"/>
      <c r="PBE5" s="58"/>
      <c r="PBF5" s="58"/>
      <c r="PBG5" s="58"/>
      <c r="PBH5" s="58"/>
      <c r="PBI5" s="58"/>
      <c r="PBJ5" s="58"/>
      <c r="PBK5" s="58"/>
      <c r="PBL5" s="58"/>
      <c r="PBM5" s="58"/>
      <c r="PBN5" s="58"/>
      <c r="PBO5" s="58"/>
      <c r="PBP5" s="58"/>
      <c r="PBQ5" s="58"/>
      <c r="PBR5" s="58"/>
      <c r="PBS5" s="58"/>
      <c r="PBT5" s="58"/>
      <c r="PBU5" s="58"/>
      <c r="PBV5" s="58"/>
      <c r="PBW5" s="58"/>
      <c r="PBX5" s="58"/>
      <c r="PBY5" s="58"/>
      <c r="PBZ5" s="58"/>
      <c r="PCA5" s="58"/>
      <c r="PCB5" s="58"/>
      <c r="PCC5" s="58"/>
      <c r="PCD5" s="58"/>
      <c r="PCE5" s="58"/>
      <c r="PCF5" s="58"/>
      <c r="PCG5" s="58"/>
      <c r="PCH5" s="58"/>
      <c r="PCI5" s="58"/>
      <c r="PCJ5" s="58"/>
      <c r="PCK5" s="58"/>
      <c r="PCL5" s="58"/>
      <c r="PCM5" s="58"/>
      <c r="PCN5" s="58"/>
      <c r="PCO5" s="58"/>
      <c r="PCP5" s="58"/>
      <c r="PCQ5" s="58"/>
      <c r="PCR5" s="58"/>
      <c r="PCS5" s="58"/>
      <c r="PCT5" s="58"/>
      <c r="PCU5" s="58"/>
      <c r="PCV5" s="58"/>
      <c r="PCW5" s="58"/>
      <c r="PCX5" s="58"/>
      <c r="PCY5" s="58"/>
      <c r="PCZ5" s="58"/>
      <c r="PDA5" s="58"/>
      <c r="PDB5" s="58"/>
      <c r="PDC5" s="58"/>
      <c r="PDD5" s="58"/>
      <c r="PDE5" s="58"/>
      <c r="PDF5" s="58"/>
      <c r="PDG5" s="58"/>
      <c r="PDH5" s="58"/>
      <c r="PDI5" s="58"/>
      <c r="PDJ5" s="58"/>
      <c r="PDK5" s="58"/>
      <c r="PDL5" s="58"/>
      <c r="PDM5" s="58"/>
      <c r="PDN5" s="58"/>
      <c r="PDO5" s="58"/>
      <c r="PDP5" s="58"/>
      <c r="PDQ5" s="58"/>
      <c r="PDR5" s="58"/>
      <c r="PDS5" s="58"/>
      <c r="PDT5" s="58"/>
      <c r="PDU5" s="58"/>
      <c r="PDV5" s="58"/>
      <c r="PDW5" s="58"/>
      <c r="PDX5" s="58"/>
      <c r="PDY5" s="58"/>
      <c r="PDZ5" s="58"/>
      <c r="PEA5" s="58"/>
      <c r="PEB5" s="58"/>
      <c r="PEC5" s="58"/>
      <c r="PED5" s="58"/>
      <c r="PEE5" s="58"/>
      <c r="PEF5" s="58"/>
      <c r="PEG5" s="58"/>
      <c r="PEH5" s="58"/>
      <c r="PEI5" s="58"/>
      <c r="PEJ5" s="58"/>
      <c r="PEK5" s="58"/>
      <c r="PEL5" s="58"/>
      <c r="PEM5" s="58"/>
      <c r="PEN5" s="58"/>
      <c r="PEO5" s="58"/>
      <c r="PEP5" s="58"/>
      <c r="PEQ5" s="58"/>
      <c r="PER5" s="58"/>
      <c r="PES5" s="58"/>
      <c r="PET5" s="58"/>
      <c r="PEU5" s="58"/>
      <c r="PEV5" s="58"/>
      <c r="PEW5" s="58"/>
      <c r="PEX5" s="58"/>
      <c r="PEY5" s="58"/>
      <c r="PEZ5" s="58"/>
      <c r="PFA5" s="58"/>
      <c r="PFB5" s="58"/>
      <c r="PFC5" s="58"/>
      <c r="PFD5" s="58"/>
      <c r="PFE5" s="58"/>
      <c r="PFF5" s="58"/>
      <c r="PFG5" s="58"/>
      <c r="PFH5" s="58"/>
      <c r="PFI5" s="58"/>
      <c r="PFJ5" s="58"/>
      <c r="PFK5" s="58"/>
      <c r="PFL5" s="58"/>
      <c r="PFM5" s="58"/>
      <c r="PFN5" s="58"/>
      <c r="PFO5" s="58"/>
      <c r="PFP5" s="58"/>
      <c r="PFQ5" s="58"/>
      <c r="PFR5" s="58"/>
      <c r="PFS5" s="58"/>
      <c r="PFT5" s="58"/>
      <c r="PFU5" s="58"/>
      <c r="PFV5" s="58"/>
      <c r="PFW5" s="58"/>
      <c r="PFX5" s="58"/>
      <c r="PFY5" s="58"/>
      <c r="PFZ5" s="58"/>
      <c r="PGA5" s="58"/>
      <c r="PGB5" s="58"/>
      <c r="PGC5" s="58"/>
      <c r="PGD5" s="58"/>
      <c r="PGE5" s="58"/>
      <c r="PGF5" s="58"/>
      <c r="PGG5" s="58"/>
      <c r="PGH5" s="58"/>
      <c r="PGI5" s="58"/>
      <c r="PGJ5" s="58"/>
      <c r="PGK5" s="58"/>
      <c r="PGL5" s="58"/>
      <c r="PGM5" s="58"/>
      <c r="PGN5" s="58"/>
      <c r="PGO5" s="58"/>
      <c r="PGP5" s="58"/>
      <c r="PGQ5" s="58"/>
      <c r="PGR5" s="58"/>
      <c r="PGS5" s="58"/>
      <c r="PGT5" s="58"/>
      <c r="PGU5" s="58"/>
      <c r="PGV5" s="58"/>
      <c r="PGW5" s="58"/>
      <c r="PGX5" s="58"/>
      <c r="PGY5" s="58"/>
      <c r="PGZ5" s="58"/>
      <c r="PHA5" s="58"/>
      <c r="PHB5" s="58"/>
      <c r="PHC5" s="58"/>
      <c r="PHD5" s="58"/>
      <c r="PHE5" s="58"/>
      <c r="PHF5" s="58"/>
      <c r="PHG5" s="58"/>
      <c r="PHH5" s="58"/>
      <c r="PHI5" s="58"/>
      <c r="PHJ5" s="58"/>
      <c r="PHK5" s="58"/>
      <c r="PHL5" s="58"/>
      <c r="PHM5" s="58"/>
      <c r="PHN5" s="58"/>
      <c r="PHO5" s="58"/>
      <c r="PHP5" s="58"/>
      <c r="PHQ5" s="58"/>
      <c r="PHR5" s="58"/>
      <c r="PHS5" s="58"/>
      <c r="PHT5" s="58"/>
      <c r="PHU5" s="58"/>
      <c r="PHV5" s="58"/>
      <c r="PHW5" s="58"/>
      <c r="PHX5" s="58"/>
      <c r="PHY5" s="58"/>
      <c r="PHZ5" s="58"/>
      <c r="PIA5" s="58"/>
      <c r="PIB5" s="58"/>
      <c r="PIC5" s="58"/>
      <c r="PID5" s="58"/>
      <c r="PIE5" s="58"/>
      <c r="PIF5" s="58"/>
      <c r="PIG5" s="58"/>
      <c r="PIH5" s="58"/>
      <c r="PII5" s="58"/>
      <c r="PIJ5" s="58"/>
      <c r="PIK5" s="58"/>
      <c r="PIL5" s="58"/>
      <c r="PIM5" s="58"/>
      <c r="PIN5" s="58"/>
      <c r="PIO5" s="58"/>
      <c r="PIP5" s="58"/>
      <c r="PIQ5" s="58"/>
      <c r="PIR5" s="58"/>
      <c r="PIS5" s="58"/>
      <c r="PIT5" s="58"/>
      <c r="PIU5" s="58"/>
      <c r="PIV5" s="58"/>
      <c r="PIW5" s="58"/>
      <c r="PIX5" s="58"/>
      <c r="PIY5" s="58"/>
      <c r="PIZ5" s="58"/>
      <c r="PJA5" s="58"/>
      <c r="PJB5" s="58"/>
      <c r="PJC5" s="58"/>
      <c r="PJD5" s="58"/>
      <c r="PJE5" s="58"/>
      <c r="PJF5" s="58"/>
      <c r="PJG5" s="58"/>
      <c r="PJH5" s="58"/>
      <c r="PJI5" s="58"/>
      <c r="PJJ5" s="58"/>
      <c r="PJK5" s="58"/>
      <c r="PJL5" s="58"/>
      <c r="PJM5" s="58"/>
      <c r="PJN5" s="58"/>
      <c r="PJO5" s="58"/>
      <c r="PJP5" s="58"/>
      <c r="PJQ5" s="58"/>
      <c r="PJR5" s="58"/>
      <c r="PJS5" s="58"/>
      <c r="PJT5" s="58"/>
      <c r="PJU5" s="58"/>
      <c r="PJV5" s="58"/>
      <c r="PJW5" s="58"/>
      <c r="PJX5" s="58"/>
      <c r="PJY5" s="58"/>
      <c r="PJZ5" s="58"/>
      <c r="PKA5" s="58"/>
      <c r="PKB5" s="58"/>
      <c r="PKC5" s="58"/>
      <c r="PKD5" s="58"/>
      <c r="PKE5" s="58"/>
      <c r="PKF5" s="58"/>
      <c r="PKG5" s="58"/>
      <c r="PKH5" s="58"/>
      <c r="PKI5" s="58"/>
      <c r="PKJ5" s="58"/>
      <c r="PKK5" s="58"/>
      <c r="PKL5" s="58"/>
      <c r="PKM5" s="58"/>
      <c r="PKN5" s="58"/>
      <c r="PKO5" s="58"/>
      <c r="PKP5" s="58"/>
      <c r="PKQ5" s="58"/>
      <c r="PKR5" s="58"/>
      <c r="PKS5" s="58"/>
      <c r="PKT5" s="58"/>
      <c r="PKU5" s="58"/>
      <c r="PKV5" s="58"/>
      <c r="PKW5" s="58"/>
      <c r="PKX5" s="58"/>
      <c r="PKY5" s="58"/>
      <c r="PKZ5" s="58"/>
      <c r="PLA5" s="58"/>
      <c r="PLB5" s="58"/>
      <c r="PLC5" s="58"/>
      <c r="PLD5" s="58"/>
      <c r="PLE5" s="58"/>
      <c r="PLF5" s="58"/>
      <c r="PLG5" s="58"/>
      <c r="PLH5" s="58"/>
      <c r="PLI5" s="58"/>
      <c r="PLJ5" s="58"/>
      <c r="PLK5" s="58"/>
      <c r="PLL5" s="58"/>
      <c r="PLM5" s="58"/>
      <c r="PLN5" s="58"/>
      <c r="PLO5" s="58"/>
      <c r="PLP5" s="58"/>
      <c r="PLQ5" s="58"/>
      <c r="PLR5" s="58"/>
      <c r="PLS5" s="58"/>
      <c r="PLT5" s="58"/>
      <c r="PLU5" s="58"/>
      <c r="PLV5" s="58"/>
      <c r="PLW5" s="58"/>
      <c r="PLX5" s="58"/>
      <c r="PLY5" s="58"/>
      <c r="PLZ5" s="58"/>
      <c r="PMA5" s="58"/>
      <c r="PMB5" s="58"/>
      <c r="PMC5" s="58"/>
      <c r="PMD5" s="58"/>
      <c r="PME5" s="58"/>
      <c r="PMF5" s="58"/>
      <c r="PMG5" s="58"/>
      <c r="PMH5" s="58"/>
      <c r="PMI5" s="58"/>
      <c r="PMJ5" s="58"/>
      <c r="PMK5" s="58"/>
      <c r="PML5" s="58"/>
      <c r="PMM5" s="58"/>
      <c r="PMN5" s="58"/>
      <c r="PMO5" s="58"/>
      <c r="PMP5" s="58"/>
      <c r="PMQ5" s="58"/>
      <c r="PMR5" s="58"/>
      <c r="PMS5" s="58"/>
      <c r="PMT5" s="58"/>
      <c r="PMU5" s="58"/>
      <c r="PMV5" s="58"/>
      <c r="PMW5" s="58"/>
      <c r="PMX5" s="58"/>
      <c r="PMY5" s="58"/>
      <c r="PMZ5" s="58"/>
      <c r="PNA5" s="58"/>
      <c r="PNB5" s="58"/>
      <c r="PNC5" s="58"/>
      <c r="PND5" s="58"/>
      <c r="PNE5" s="58"/>
      <c r="PNF5" s="58"/>
      <c r="PNG5" s="58"/>
      <c r="PNH5" s="58"/>
      <c r="PNI5" s="58"/>
      <c r="PNJ5" s="58"/>
      <c r="PNK5" s="58"/>
      <c r="PNL5" s="58"/>
      <c r="PNM5" s="58"/>
      <c r="PNN5" s="58"/>
      <c r="PNO5" s="58"/>
      <c r="PNP5" s="58"/>
      <c r="PNQ5" s="58"/>
      <c r="PNR5" s="58"/>
      <c r="PNS5" s="58"/>
      <c r="PNT5" s="58"/>
      <c r="PNU5" s="58"/>
      <c r="PNV5" s="58"/>
      <c r="PNW5" s="58"/>
      <c r="PNX5" s="58"/>
      <c r="PNY5" s="58"/>
      <c r="PNZ5" s="58"/>
      <c r="POA5" s="58"/>
      <c r="POB5" s="58"/>
      <c r="POC5" s="58"/>
      <c r="POD5" s="58"/>
      <c r="POE5" s="58"/>
      <c r="POF5" s="58"/>
      <c r="POG5" s="58"/>
      <c r="POH5" s="58"/>
      <c r="POI5" s="58"/>
      <c r="POJ5" s="58"/>
      <c r="POK5" s="58"/>
      <c r="POL5" s="58"/>
      <c r="POM5" s="58"/>
      <c r="PON5" s="58"/>
      <c r="POO5" s="58"/>
      <c r="POP5" s="58"/>
      <c r="POQ5" s="58"/>
      <c r="POR5" s="58"/>
      <c r="POS5" s="58"/>
      <c r="POT5" s="58"/>
      <c r="POU5" s="58"/>
      <c r="POV5" s="58"/>
      <c r="POW5" s="58"/>
      <c r="POX5" s="58"/>
      <c r="POY5" s="58"/>
      <c r="POZ5" s="58"/>
      <c r="PPA5" s="58"/>
      <c r="PPB5" s="58"/>
      <c r="PPC5" s="58"/>
      <c r="PPD5" s="58"/>
      <c r="PPE5" s="58"/>
      <c r="PPF5" s="58"/>
      <c r="PPG5" s="58"/>
      <c r="PPH5" s="58"/>
      <c r="PPI5" s="58"/>
      <c r="PPJ5" s="58"/>
      <c r="PPK5" s="58"/>
      <c r="PPL5" s="58"/>
      <c r="PPM5" s="58"/>
      <c r="PPN5" s="58"/>
      <c r="PPO5" s="58"/>
      <c r="PPP5" s="58"/>
      <c r="PPQ5" s="58"/>
      <c r="PPR5" s="58"/>
      <c r="PPS5" s="58"/>
      <c r="PPT5" s="58"/>
      <c r="PPU5" s="58"/>
      <c r="PPV5" s="58"/>
      <c r="PPW5" s="58"/>
      <c r="PPX5" s="58"/>
      <c r="PPY5" s="58"/>
      <c r="PPZ5" s="58"/>
      <c r="PQA5" s="58"/>
      <c r="PQB5" s="58"/>
      <c r="PQC5" s="58"/>
      <c r="PQD5" s="58"/>
      <c r="PQE5" s="58"/>
      <c r="PQF5" s="58"/>
      <c r="PQG5" s="58"/>
      <c r="PQH5" s="58"/>
      <c r="PQI5" s="58"/>
      <c r="PQJ5" s="58"/>
      <c r="PQK5" s="58"/>
      <c r="PQL5" s="58"/>
      <c r="PQM5" s="58"/>
      <c r="PQN5" s="58"/>
      <c r="PQO5" s="58"/>
      <c r="PQP5" s="58"/>
      <c r="PQQ5" s="58"/>
      <c r="PQR5" s="58"/>
      <c r="PQS5" s="58"/>
      <c r="PQT5" s="58"/>
      <c r="PQU5" s="58"/>
      <c r="PQV5" s="58"/>
      <c r="PQW5" s="58"/>
      <c r="PQX5" s="58"/>
      <c r="PQY5" s="58"/>
      <c r="PQZ5" s="58"/>
      <c r="PRA5" s="58"/>
      <c r="PRB5" s="58"/>
      <c r="PRC5" s="58"/>
      <c r="PRD5" s="58"/>
      <c r="PRE5" s="58"/>
      <c r="PRF5" s="58"/>
      <c r="PRG5" s="58"/>
      <c r="PRH5" s="58"/>
      <c r="PRI5" s="58"/>
      <c r="PRJ5" s="58"/>
      <c r="PRK5" s="58"/>
      <c r="PRL5" s="58"/>
      <c r="PRM5" s="58"/>
      <c r="PRN5" s="58"/>
      <c r="PRO5" s="58"/>
      <c r="PRP5" s="58"/>
      <c r="PRQ5" s="58"/>
      <c r="PRR5" s="58"/>
      <c r="PRS5" s="58"/>
      <c r="PRT5" s="58"/>
      <c r="PRU5" s="58"/>
      <c r="PRV5" s="58"/>
      <c r="PRW5" s="58"/>
      <c r="PRX5" s="58"/>
      <c r="PRY5" s="58"/>
      <c r="PRZ5" s="58"/>
      <c r="PSA5" s="58"/>
      <c r="PSB5" s="58"/>
      <c r="PSC5" s="58"/>
      <c r="PSD5" s="58"/>
      <c r="PSE5" s="58"/>
      <c r="PSF5" s="58"/>
      <c r="PSG5" s="58"/>
      <c r="PSH5" s="58"/>
      <c r="PSI5" s="58"/>
      <c r="PSJ5" s="58"/>
      <c r="PSK5" s="58"/>
      <c r="PSL5" s="58"/>
      <c r="PSM5" s="58"/>
      <c r="PSN5" s="58"/>
      <c r="PSO5" s="58"/>
      <c r="PSP5" s="58"/>
      <c r="PSQ5" s="58"/>
      <c r="PSR5" s="58"/>
      <c r="PSS5" s="58"/>
      <c r="PST5" s="58"/>
      <c r="PSU5" s="58"/>
      <c r="PSV5" s="58"/>
      <c r="PSW5" s="58"/>
      <c r="PSX5" s="58"/>
      <c r="PSY5" s="58"/>
      <c r="PSZ5" s="58"/>
      <c r="PTA5" s="58"/>
      <c r="PTB5" s="58"/>
      <c r="PTC5" s="58"/>
      <c r="PTD5" s="58"/>
      <c r="PTE5" s="58"/>
      <c r="PTF5" s="58"/>
      <c r="PTG5" s="58"/>
      <c r="PTH5" s="58"/>
      <c r="PTI5" s="58"/>
      <c r="PTJ5" s="58"/>
      <c r="PTK5" s="58"/>
      <c r="PTL5" s="58"/>
      <c r="PTM5" s="58"/>
      <c r="PTN5" s="58"/>
      <c r="PTO5" s="58"/>
      <c r="PTP5" s="58"/>
      <c r="PTQ5" s="58"/>
      <c r="PTR5" s="58"/>
      <c r="PTS5" s="58"/>
      <c r="PTT5" s="58"/>
      <c r="PTU5" s="58"/>
      <c r="PTV5" s="58"/>
      <c r="PTW5" s="58"/>
      <c r="PTX5" s="58"/>
      <c r="PTY5" s="58"/>
      <c r="PTZ5" s="58"/>
      <c r="PUA5" s="58"/>
      <c r="PUB5" s="58"/>
      <c r="PUC5" s="58"/>
      <c r="PUD5" s="58"/>
      <c r="PUE5" s="58"/>
      <c r="PUF5" s="58"/>
      <c r="PUG5" s="58"/>
      <c r="PUH5" s="58"/>
      <c r="PUI5" s="58"/>
      <c r="PUJ5" s="58"/>
      <c r="PUK5" s="58"/>
      <c r="PUL5" s="58"/>
      <c r="PUM5" s="58"/>
      <c r="PUN5" s="58"/>
      <c r="PUO5" s="58"/>
      <c r="PUP5" s="58"/>
      <c r="PUQ5" s="58"/>
      <c r="PUR5" s="58"/>
      <c r="PUS5" s="58"/>
      <c r="PUT5" s="58"/>
      <c r="PUU5" s="58"/>
      <c r="PUV5" s="58"/>
      <c r="PUW5" s="58"/>
      <c r="PUX5" s="58"/>
      <c r="PUY5" s="58"/>
      <c r="PUZ5" s="58"/>
      <c r="PVA5" s="58"/>
      <c r="PVB5" s="58"/>
      <c r="PVC5" s="58"/>
      <c r="PVD5" s="58"/>
      <c r="PVE5" s="58"/>
      <c r="PVF5" s="58"/>
      <c r="PVG5" s="58"/>
      <c r="PVH5" s="58"/>
      <c r="PVI5" s="58"/>
      <c r="PVJ5" s="58"/>
      <c r="PVK5" s="58"/>
      <c r="PVL5" s="58"/>
      <c r="PVM5" s="58"/>
      <c r="PVN5" s="58"/>
      <c r="PVO5" s="58"/>
      <c r="PVP5" s="58"/>
      <c r="PVQ5" s="58"/>
      <c r="PVR5" s="58"/>
      <c r="PVS5" s="58"/>
      <c r="PVT5" s="58"/>
      <c r="PVU5" s="58"/>
      <c r="PVV5" s="58"/>
      <c r="PVW5" s="58"/>
      <c r="PVX5" s="58"/>
      <c r="PVY5" s="58"/>
      <c r="PVZ5" s="58"/>
      <c r="PWA5" s="58"/>
      <c r="PWB5" s="58"/>
      <c r="PWC5" s="58"/>
      <c r="PWD5" s="58"/>
      <c r="PWE5" s="58"/>
      <c r="PWF5" s="58"/>
      <c r="PWG5" s="58"/>
      <c r="PWH5" s="58"/>
      <c r="PWI5" s="58"/>
      <c r="PWJ5" s="58"/>
      <c r="PWK5" s="58"/>
      <c r="PWL5" s="58"/>
      <c r="PWM5" s="58"/>
      <c r="PWN5" s="58"/>
      <c r="PWO5" s="58"/>
      <c r="PWP5" s="58"/>
      <c r="PWQ5" s="58"/>
      <c r="PWR5" s="58"/>
      <c r="PWS5" s="58"/>
      <c r="PWT5" s="58"/>
      <c r="PWU5" s="58"/>
      <c r="PWV5" s="58"/>
      <c r="PWW5" s="58"/>
      <c r="PWX5" s="58"/>
      <c r="PWY5" s="58"/>
      <c r="PWZ5" s="58"/>
      <c r="PXA5" s="58"/>
      <c r="PXB5" s="58"/>
      <c r="PXC5" s="58"/>
      <c r="PXD5" s="58"/>
      <c r="PXE5" s="58"/>
      <c r="PXF5" s="58"/>
      <c r="PXG5" s="58"/>
      <c r="PXH5" s="58"/>
      <c r="PXI5" s="58"/>
      <c r="PXJ5" s="58"/>
      <c r="PXK5" s="58"/>
      <c r="PXL5" s="58"/>
      <c r="PXM5" s="58"/>
      <c r="PXN5" s="58"/>
      <c r="PXO5" s="58"/>
      <c r="PXP5" s="58"/>
      <c r="PXQ5" s="58"/>
      <c r="PXR5" s="58"/>
      <c r="PXS5" s="58"/>
      <c r="PXT5" s="58"/>
      <c r="PXU5" s="58"/>
      <c r="PXV5" s="58"/>
      <c r="PXW5" s="58"/>
      <c r="PXX5" s="58"/>
      <c r="PXY5" s="58"/>
      <c r="PXZ5" s="58"/>
      <c r="PYA5" s="58"/>
      <c r="PYB5" s="58"/>
      <c r="PYC5" s="58"/>
      <c r="PYD5" s="58"/>
      <c r="PYE5" s="58"/>
      <c r="PYF5" s="58"/>
      <c r="PYG5" s="58"/>
      <c r="PYH5" s="58"/>
      <c r="PYI5" s="58"/>
      <c r="PYJ5" s="58"/>
      <c r="PYK5" s="58"/>
      <c r="PYL5" s="58"/>
      <c r="PYM5" s="58"/>
      <c r="PYN5" s="58"/>
      <c r="PYO5" s="58"/>
      <c r="PYP5" s="58"/>
      <c r="PYQ5" s="58"/>
      <c r="PYR5" s="58"/>
      <c r="PYS5" s="58"/>
      <c r="PYT5" s="58"/>
      <c r="PYU5" s="58"/>
      <c r="PYV5" s="58"/>
      <c r="PYW5" s="58"/>
      <c r="PYX5" s="58"/>
      <c r="PYY5" s="58"/>
      <c r="PYZ5" s="58"/>
      <c r="PZA5" s="58"/>
      <c r="PZB5" s="58"/>
      <c r="PZC5" s="58"/>
      <c r="PZD5" s="58"/>
      <c r="PZE5" s="58"/>
      <c r="PZF5" s="58"/>
      <c r="PZG5" s="58"/>
      <c r="PZH5" s="58"/>
      <c r="PZI5" s="58"/>
      <c r="PZJ5" s="58"/>
      <c r="PZK5" s="58"/>
      <c r="PZL5" s="58"/>
      <c r="PZM5" s="58"/>
      <c r="PZN5" s="58"/>
      <c r="PZO5" s="58"/>
      <c r="PZP5" s="58"/>
      <c r="PZQ5" s="58"/>
      <c r="PZR5" s="58"/>
      <c r="PZS5" s="58"/>
      <c r="PZT5" s="58"/>
      <c r="PZU5" s="58"/>
      <c r="PZV5" s="58"/>
      <c r="PZW5" s="58"/>
      <c r="PZX5" s="58"/>
      <c r="PZY5" s="58"/>
      <c r="PZZ5" s="58"/>
      <c r="QAA5" s="58"/>
      <c r="QAB5" s="58"/>
      <c r="QAC5" s="58"/>
      <c r="QAD5" s="58"/>
      <c r="QAE5" s="58"/>
      <c r="QAF5" s="58"/>
      <c r="QAG5" s="58"/>
      <c r="QAH5" s="58"/>
      <c r="QAI5" s="58"/>
      <c r="QAJ5" s="58"/>
      <c r="QAK5" s="58"/>
      <c r="QAL5" s="58"/>
      <c r="QAM5" s="58"/>
      <c r="QAN5" s="58"/>
      <c r="QAO5" s="58"/>
      <c r="QAP5" s="58"/>
      <c r="QAQ5" s="58"/>
      <c r="QAR5" s="58"/>
      <c r="QAS5" s="58"/>
      <c r="QAT5" s="58"/>
      <c r="QAU5" s="58"/>
      <c r="QAV5" s="58"/>
      <c r="QAW5" s="58"/>
      <c r="QAX5" s="58"/>
      <c r="QAY5" s="58"/>
      <c r="QAZ5" s="58"/>
      <c r="QBA5" s="58"/>
      <c r="QBB5" s="58"/>
      <c r="QBC5" s="58"/>
      <c r="QBD5" s="58"/>
      <c r="QBE5" s="58"/>
      <c r="QBF5" s="58"/>
      <c r="QBG5" s="58"/>
      <c r="QBH5" s="58"/>
      <c r="QBI5" s="58"/>
      <c r="QBJ5" s="58"/>
      <c r="QBK5" s="58"/>
      <c r="QBL5" s="58"/>
      <c r="QBM5" s="58"/>
      <c r="QBN5" s="58"/>
      <c r="QBO5" s="58"/>
      <c r="QBP5" s="58"/>
      <c r="QBQ5" s="58"/>
      <c r="QBR5" s="58"/>
      <c r="QBS5" s="58"/>
      <c r="QBT5" s="58"/>
      <c r="QBU5" s="58"/>
      <c r="QBV5" s="58"/>
      <c r="QBW5" s="58"/>
      <c r="QBX5" s="58"/>
      <c r="QBY5" s="58"/>
      <c r="QBZ5" s="58"/>
      <c r="QCA5" s="58"/>
      <c r="QCB5" s="58"/>
      <c r="QCC5" s="58"/>
      <c r="QCD5" s="58"/>
      <c r="QCE5" s="58"/>
      <c r="QCF5" s="58"/>
      <c r="QCG5" s="58"/>
      <c r="QCH5" s="58"/>
      <c r="QCI5" s="58"/>
      <c r="QCJ5" s="58"/>
      <c r="QCK5" s="58"/>
      <c r="QCL5" s="58"/>
      <c r="QCM5" s="58"/>
      <c r="QCN5" s="58"/>
      <c r="QCO5" s="58"/>
      <c r="QCP5" s="58"/>
      <c r="QCQ5" s="58"/>
      <c r="QCR5" s="58"/>
      <c r="QCS5" s="58"/>
      <c r="QCT5" s="58"/>
      <c r="QCU5" s="58"/>
      <c r="QCV5" s="58"/>
      <c r="QCW5" s="58"/>
      <c r="QCX5" s="58"/>
      <c r="QCY5" s="58"/>
      <c r="QCZ5" s="58"/>
      <c r="QDA5" s="58"/>
      <c r="QDB5" s="58"/>
      <c r="QDC5" s="58"/>
      <c r="QDD5" s="58"/>
      <c r="QDE5" s="58"/>
      <c r="QDF5" s="58"/>
      <c r="QDG5" s="58"/>
      <c r="QDH5" s="58"/>
      <c r="QDI5" s="58"/>
      <c r="QDJ5" s="58"/>
      <c r="QDK5" s="58"/>
      <c r="QDL5" s="58"/>
      <c r="QDM5" s="58"/>
      <c r="QDN5" s="58"/>
      <c r="QDO5" s="58"/>
      <c r="QDP5" s="58"/>
      <c r="QDQ5" s="58"/>
      <c r="QDR5" s="58"/>
      <c r="QDS5" s="58"/>
      <c r="QDT5" s="58"/>
      <c r="QDU5" s="58"/>
      <c r="QDV5" s="58"/>
      <c r="QDW5" s="58"/>
      <c r="QDX5" s="58"/>
      <c r="QDY5" s="58"/>
      <c r="QDZ5" s="58"/>
      <c r="QEA5" s="58"/>
      <c r="QEB5" s="58"/>
      <c r="QEC5" s="58"/>
      <c r="QED5" s="58"/>
      <c r="QEE5" s="58"/>
      <c r="QEF5" s="58"/>
      <c r="QEG5" s="58"/>
      <c r="QEH5" s="58"/>
      <c r="QEI5" s="58"/>
      <c r="QEJ5" s="58"/>
      <c r="QEK5" s="58"/>
      <c r="QEL5" s="58"/>
      <c r="QEM5" s="58"/>
      <c r="QEN5" s="58"/>
      <c r="QEO5" s="58"/>
      <c r="QEP5" s="58"/>
      <c r="QEQ5" s="58"/>
      <c r="QER5" s="58"/>
      <c r="QES5" s="58"/>
      <c r="QET5" s="58"/>
      <c r="QEU5" s="58"/>
      <c r="QEV5" s="58"/>
      <c r="QEW5" s="58"/>
      <c r="QEX5" s="58"/>
      <c r="QEY5" s="58"/>
      <c r="QEZ5" s="58"/>
      <c r="QFA5" s="58"/>
      <c r="QFB5" s="58"/>
      <c r="QFC5" s="58"/>
      <c r="QFD5" s="58"/>
      <c r="QFE5" s="58"/>
      <c r="QFF5" s="58"/>
      <c r="QFG5" s="58"/>
      <c r="QFH5" s="58"/>
      <c r="QFI5" s="58"/>
      <c r="QFJ5" s="58"/>
      <c r="QFK5" s="58"/>
      <c r="QFL5" s="58"/>
      <c r="QFM5" s="58"/>
      <c r="QFN5" s="58"/>
      <c r="QFO5" s="58"/>
      <c r="QFP5" s="58"/>
      <c r="QFQ5" s="58"/>
      <c r="QFR5" s="58"/>
      <c r="QFS5" s="58"/>
      <c r="QFT5" s="58"/>
      <c r="QFU5" s="58"/>
      <c r="QFV5" s="58"/>
      <c r="QFW5" s="58"/>
      <c r="QFX5" s="58"/>
      <c r="QFY5" s="58"/>
      <c r="QFZ5" s="58"/>
      <c r="QGA5" s="58"/>
      <c r="QGB5" s="58"/>
      <c r="QGC5" s="58"/>
      <c r="QGD5" s="58"/>
      <c r="QGE5" s="58"/>
      <c r="QGF5" s="58"/>
      <c r="QGG5" s="58"/>
      <c r="QGH5" s="58"/>
      <c r="QGI5" s="58"/>
      <c r="QGJ5" s="58"/>
      <c r="QGK5" s="58"/>
      <c r="QGL5" s="58"/>
      <c r="QGM5" s="58"/>
      <c r="QGN5" s="58"/>
      <c r="QGO5" s="58"/>
      <c r="QGP5" s="58"/>
      <c r="QGQ5" s="58"/>
      <c r="QGR5" s="58"/>
      <c r="QGS5" s="58"/>
      <c r="QGT5" s="58"/>
      <c r="QGU5" s="58"/>
      <c r="QGV5" s="58"/>
      <c r="QGW5" s="58"/>
      <c r="QGX5" s="58"/>
      <c r="QGY5" s="58"/>
      <c r="QGZ5" s="58"/>
      <c r="QHA5" s="58"/>
      <c r="QHB5" s="58"/>
      <c r="QHC5" s="58"/>
      <c r="QHD5" s="58"/>
      <c r="QHE5" s="58"/>
      <c r="QHF5" s="58"/>
      <c r="QHG5" s="58"/>
      <c r="QHH5" s="58"/>
      <c r="QHI5" s="58"/>
      <c r="QHJ5" s="58"/>
      <c r="QHK5" s="58"/>
      <c r="QHL5" s="58"/>
      <c r="QHM5" s="58"/>
      <c r="QHN5" s="58"/>
      <c r="QHO5" s="58"/>
      <c r="QHP5" s="58"/>
      <c r="QHQ5" s="58"/>
      <c r="QHR5" s="58"/>
      <c r="QHS5" s="58"/>
      <c r="QHT5" s="58"/>
      <c r="QHU5" s="58"/>
      <c r="QHV5" s="58"/>
      <c r="QHW5" s="58"/>
      <c r="QHX5" s="58"/>
      <c r="QHY5" s="58"/>
      <c r="QHZ5" s="58"/>
      <c r="QIA5" s="58"/>
      <c r="QIB5" s="58"/>
      <c r="QIC5" s="58"/>
      <c r="QID5" s="58"/>
      <c r="QIE5" s="58"/>
      <c r="QIF5" s="58"/>
      <c r="QIG5" s="58"/>
      <c r="QIH5" s="58"/>
      <c r="QII5" s="58"/>
      <c r="QIJ5" s="58"/>
      <c r="QIK5" s="58"/>
      <c r="QIL5" s="58"/>
      <c r="QIM5" s="58"/>
      <c r="QIN5" s="58"/>
      <c r="QIO5" s="58"/>
      <c r="QIP5" s="58"/>
      <c r="QIQ5" s="58"/>
      <c r="QIR5" s="58"/>
      <c r="QIS5" s="58"/>
      <c r="QIT5" s="58"/>
      <c r="QIU5" s="58"/>
      <c r="QIV5" s="58"/>
      <c r="QIW5" s="58"/>
      <c r="QIX5" s="58"/>
      <c r="QIY5" s="58"/>
      <c r="QIZ5" s="58"/>
      <c r="QJA5" s="58"/>
      <c r="QJB5" s="58"/>
      <c r="QJC5" s="58"/>
      <c r="QJD5" s="58"/>
      <c r="QJE5" s="58"/>
      <c r="QJF5" s="58"/>
      <c r="QJG5" s="58"/>
      <c r="QJH5" s="58"/>
      <c r="QJI5" s="58"/>
      <c r="QJJ5" s="58"/>
      <c r="QJK5" s="58"/>
      <c r="QJL5" s="58"/>
      <c r="QJM5" s="58"/>
      <c r="QJN5" s="58"/>
      <c r="QJO5" s="58"/>
      <c r="QJP5" s="58"/>
      <c r="QJQ5" s="58"/>
      <c r="QJR5" s="58"/>
      <c r="QJS5" s="58"/>
      <c r="QJT5" s="58"/>
      <c r="QJU5" s="58"/>
      <c r="QJV5" s="58"/>
      <c r="QJW5" s="58"/>
      <c r="QJX5" s="58"/>
      <c r="QJY5" s="58"/>
      <c r="QJZ5" s="58"/>
      <c r="QKA5" s="58"/>
      <c r="QKB5" s="58"/>
      <c r="QKC5" s="58"/>
      <c r="QKD5" s="58"/>
      <c r="QKE5" s="58"/>
      <c r="QKF5" s="58"/>
      <c r="QKG5" s="58"/>
      <c r="QKH5" s="58"/>
      <c r="QKI5" s="58"/>
      <c r="QKJ5" s="58"/>
      <c r="QKK5" s="58"/>
      <c r="QKL5" s="58"/>
      <c r="QKM5" s="58"/>
      <c r="QKN5" s="58"/>
      <c r="QKO5" s="58"/>
      <c r="QKP5" s="58"/>
      <c r="QKQ5" s="58"/>
      <c r="QKR5" s="58"/>
      <c r="QKS5" s="58"/>
      <c r="QKT5" s="58"/>
      <c r="QKU5" s="58"/>
      <c r="QKV5" s="58"/>
      <c r="QKW5" s="58"/>
      <c r="QKX5" s="58"/>
      <c r="QKY5" s="58"/>
      <c r="QKZ5" s="58"/>
      <c r="QLA5" s="58"/>
      <c r="QLB5" s="58"/>
      <c r="QLC5" s="58"/>
      <c r="QLD5" s="58"/>
      <c r="QLE5" s="58"/>
      <c r="QLF5" s="58"/>
      <c r="QLG5" s="58"/>
      <c r="QLH5" s="58"/>
      <c r="QLI5" s="58"/>
      <c r="QLJ5" s="58"/>
      <c r="QLK5" s="58"/>
      <c r="QLL5" s="58"/>
      <c r="QLM5" s="58"/>
      <c r="QLN5" s="58"/>
      <c r="QLO5" s="58"/>
      <c r="QLP5" s="58"/>
      <c r="QLQ5" s="58"/>
      <c r="QLR5" s="58"/>
      <c r="QLS5" s="58"/>
      <c r="QLT5" s="58"/>
      <c r="QLU5" s="58"/>
      <c r="QLV5" s="58"/>
      <c r="QLW5" s="58"/>
      <c r="QLX5" s="58"/>
      <c r="QLY5" s="58"/>
      <c r="QLZ5" s="58"/>
      <c r="QMA5" s="58"/>
      <c r="QMB5" s="58"/>
      <c r="QMC5" s="58"/>
      <c r="QMD5" s="58"/>
      <c r="QME5" s="58"/>
      <c r="QMF5" s="58"/>
      <c r="QMG5" s="58"/>
      <c r="QMH5" s="58"/>
      <c r="QMI5" s="58"/>
      <c r="QMJ5" s="58"/>
      <c r="QMK5" s="58"/>
      <c r="QML5" s="58"/>
      <c r="QMM5" s="58"/>
      <c r="QMN5" s="58"/>
      <c r="QMO5" s="58"/>
      <c r="QMP5" s="58"/>
      <c r="QMQ5" s="58"/>
      <c r="QMR5" s="58"/>
      <c r="QMS5" s="58"/>
      <c r="QMT5" s="58"/>
      <c r="QMU5" s="58"/>
      <c r="QMV5" s="58"/>
      <c r="QMW5" s="58"/>
      <c r="QMX5" s="58"/>
      <c r="QMY5" s="58"/>
      <c r="QMZ5" s="58"/>
      <c r="QNA5" s="58"/>
      <c r="QNB5" s="58"/>
      <c r="QNC5" s="58"/>
      <c r="QND5" s="58"/>
      <c r="QNE5" s="58"/>
      <c r="QNF5" s="58"/>
      <c r="QNG5" s="58"/>
      <c r="QNH5" s="58"/>
      <c r="QNI5" s="58"/>
      <c r="QNJ5" s="58"/>
      <c r="QNK5" s="58"/>
      <c r="QNL5" s="58"/>
      <c r="QNM5" s="58"/>
      <c r="QNN5" s="58"/>
      <c r="QNO5" s="58"/>
      <c r="QNP5" s="58"/>
      <c r="QNQ5" s="58"/>
      <c r="QNR5" s="58"/>
      <c r="QNS5" s="58"/>
      <c r="QNT5" s="58"/>
      <c r="QNU5" s="58"/>
      <c r="QNV5" s="58"/>
      <c r="QNW5" s="58"/>
      <c r="QNX5" s="58"/>
      <c r="QNY5" s="58"/>
      <c r="QNZ5" s="58"/>
      <c r="QOA5" s="58"/>
      <c r="QOB5" s="58"/>
      <c r="QOC5" s="58"/>
      <c r="QOD5" s="58"/>
      <c r="QOE5" s="58"/>
      <c r="QOF5" s="58"/>
      <c r="QOG5" s="58"/>
      <c r="QOH5" s="58"/>
      <c r="QOI5" s="58"/>
      <c r="QOJ5" s="58"/>
      <c r="QOK5" s="58"/>
      <c r="QOL5" s="58"/>
      <c r="QOM5" s="58"/>
      <c r="QON5" s="58"/>
      <c r="QOO5" s="58"/>
      <c r="QOP5" s="58"/>
      <c r="QOQ5" s="58"/>
      <c r="QOR5" s="58"/>
      <c r="QOS5" s="58"/>
      <c r="QOT5" s="58"/>
      <c r="QOU5" s="58"/>
      <c r="QOV5" s="58"/>
      <c r="QOW5" s="58"/>
      <c r="QOX5" s="58"/>
      <c r="QOY5" s="58"/>
      <c r="QOZ5" s="58"/>
      <c r="QPA5" s="58"/>
      <c r="QPB5" s="58"/>
      <c r="QPC5" s="58"/>
      <c r="QPD5" s="58"/>
      <c r="QPE5" s="58"/>
      <c r="QPF5" s="58"/>
      <c r="QPG5" s="58"/>
      <c r="QPH5" s="58"/>
      <c r="QPI5" s="58"/>
      <c r="QPJ5" s="58"/>
      <c r="QPK5" s="58"/>
      <c r="QPL5" s="58"/>
      <c r="QPM5" s="58"/>
      <c r="QPN5" s="58"/>
      <c r="QPO5" s="58"/>
      <c r="QPP5" s="58"/>
      <c r="QPQ5" s="58"/>
      <c r="QPR5" s="58"/>
      <c r="QPS5" s="58"/>
      <c r="QPT5" s="58"/>
      <c r="QPU5" s="58"/>
      <c r="QPV5" s="58"/>
      <c r="QPW5" s="58"/>
      <c r="QPX5" s="58"/>
      <c r="QPY5" s="58"/>
      <c r="QPZ5" s="58"/>
      <c r="QQA5" s="58"/>
      <c r="QQB5" s="58"/>
      <c r="QQC5" s="58"/>
      <c r="QQD5" s="58"/>
      <c r="QQE5" s="58"/>
      <c r="QQF5" s="58"/>
      <c r="QQG5" s="58"/>
      <c r="QQH5" s="58"/>
      <c r="QQI5" s="58"/>
      <c r="QQJ5" s="58"/>
      <c r="QQK5" s="58"/>
      <c r="QQL5" s="58"/>
      <c r="QQM5" s="58"/>
      <c r="QQN5" s="58"/>
      <c r="QQO5" s="58"/>
      <c r="QQP5" s="58"/>
      <c r="QQQ5" s="58"/>
      <c r="QQR5" s="58"/>
      <c r="QQS5" s="58"/>
      <c r="QQT5" s="58"/>
      <c r="QQU5" s="58"/>
      <c r="QQV5" s="58"/>
      <c r="QQW5" s="58"/>
      <c r="QQX5" s="58"/>
      <c r="QQY5" s="58"/>
      <c r="QQZ5" s="58"/>
      <c r="QRA5" s="58"/>
      <c r="QRB5" s="58"/>
      <c r="QRC5" s="58"/>
      <c r="QRD5" s="58"/>
      <c r="QRE5" s="58"/>
      <c r="QRF5" s="58"/>
      <c r="QRG5" s="58"/>
      <c r="QRH5" s="58"/>
      <c r="QRI5" s="58"/>
      <c r="QRJ5" s="58"/>
      <c r="QRK5" s="58"/>
      <c r="QRL5" s="58"/>
      <c r="QRM5" s="58"/>
      <c r="QRN5" s="58"/>
      <c r="QRO5" s="58"/>
      <c r="QRP5" s="58"/>
      <c r="QRQ5" s="58"/>
      <c r="QRR5" s="58"/>
      <c r="QRS5" s="58"/>
      <c r="QRT5" s="58"/>
      <c r="QRU5" s="58"/>
      <c r="QRV5" s="58"/>
      <c r="QRW5" s="58"/>
      <c r="QRX5" s="58"/>
      <c r="QRY5" s="58"/>
      <c r="QRZ5" s="58"/>
      <c r="QSA5" s="58"/>
      <c r="QSB5" s="58"/>
      <c r="QSC5" s="58"/>
      <c r="QSD5" s="58"/>
      <c r="QSE5" s="58"/>
      <c r="QSF5" s="58"/>
      <c r="QSG5" s="58"/>
      <c r="QSH5" s="58"/>
      <c r="QSI5" s="58"/>
      <c r="QSJ5" s="58"/>
      <c r="QSK5" s="58"/>
      <c r="QSL5" s="58"/>
      <c r="QSM5" s="58"/>
      <c r="QSN5" s="58"/>
      <c r="QSO5" s="58"/>
      <c r="QSP5" s="58"/>
      <c r="QSQ5" s="58"/>
      <c r="QSR5" s="58"/>
      <c r="QSS5" s="58"/>
      <c r="QST5" s="58"/>
      <c r="QSU5" s="58"/>
      <c r="QSV5" s="58"/>
      <c r="QSW5" s="58"/>
      <c r="QSX5" s="58"/>
      <c r="QSY5" s="58"/>
      <c r="QSZ5" s="58"/>
      <c r="QTA5" s="58"/>
      <c r="QTB5" s="58"/>
      <c r="QTC5" s="58"/>
      <c r="QTD5" s="58"/>
      <c r="QTE5" s="58"/>
      <c r="QTF5" s="58"/>
      <c r="QTG5" s="58"/>
      <c r="QTH5" s="58"/>
      <c r="QTI5" s="58"/>
      <c r="QTJ5" s="58"/>
      <c r="QTK5" s="58"/>
      <c r="QTL5" s="58"/>
      <c r="QTM5" s="58"/>
      <c r="QTN5" s="58"/>
      <c r="QTO5" s="58"/>
      <c r="QTP5" s="58"/>
      <c r="QTQ5" s="58"/>
      <c r="QTR5" s="58"/>
      <c r="QTS5" s="58"/>
      <c r="QTT5" s="58"/>
      <c r="QTU5" s="58"/>
      <c r="QTV5" s="58"/>
      <c r="QTW5" s="58"/>
      <c r="QTX5" s="58"/>
      <c r="QTY5" s="58"/>
      <c r="QTZ5" s="58"/>
      <c r="QUA5" s="58"/>
      <c r="QUB5" s="58"/>
      <c r="QUC5" s="58"/>
      <c r="QUD5" s="58"/>
      <c r="QUE5" s="58"/>
      <c r="QUF5" s="58"/>
      <c r="QUG5" s="58"/>
      <c r="QUH5" s="58"/>
      <c r="QUI5" s="58"/>
      <c r="QUJ5" s="58"/>
      <c r="QUK5" s="58"/>
      <c r="QUL5" s="58"/>
      <c r="QUM5" s="58"/>
      <c r="QUN5" s="58"/>
      <c r="QUO5" s="58"/>
      <c r="QUP5" s="58"/>
      <c r="QUQ5" s="58"/>
      <c r="QUR5" s="58"/>
      <c r="QUS5" s="58"/>
      <c r="QUT5" s="58"/>
      <c r="QUU5" s="58"/>
      <c r="QUV5" s="58"/>
      <c r="QUW5" s="58"/>
      <c r="QUX5" s="58"/>
      <c r="QUY5" s="58"/>
      <c r="QUZ5" s="58"/>
      <c r="QVA5" s="58"/>
      <c r="QVB5" s="58"/>
      <c r="QVC5" s="58"/>
      <c r="QVD5" s="58"/>
      <c r="QVE5" s="58"/>
      <c r="QVF5" s="58"/>
      <c r="QVG5" s="58"/>
      <c r="QVH5" s="58"/>
      <c r="QVI5" s="58"/>
      <c r="QVJ5" s="58"/>
      <c r="QVK5" s="58"/>
      <c r="QVL5" s="58"/>
      <c r="QVM5" s="58"/>
      <c r="QVN5" s="58"/>
      <c r="QVO5" s="58"/>
      <c r="QVP5" s="58"/>
      <c r="QVQ5" s="58"/>
      <c r="QVR5" s="58"/>
      <c r="QVS5" s="58"/>
      <c r="QVT5" s="58"/>
      <c r="QVU5" s="58"/>
      <c r="QVV5" s="58"/>
      <c r="QVW5" s="58"/>
      <c r="QVX5" s="58"/>
      <c r="QVY5" s="58"/>
      <c r="QVZ5" s="58"/>
      <c r="QWA5" s="58"/>
      <c r="QWB5" s="58"/>
      <c r="QWC5" s="58"/>
      <c r="QWD5" s="58"/>
      <c r="QWE5" s="58"/>
      <c r="QWF5" s="58"/>
      <c r="QWG5" s="58"/>
      <c r="QWH5" s="58"/>
      <c r="QWI5" s="58"/>
      <c r="QWJ5" s="58"/>
      <c r="QWK5" s="58"/>
      <c r="QWL5" s="58"/>
      <c r="QWM5" s="58"/>
      <c r="QWN5" s="58"/>
      <c r="QWO5" s="58"/>
      <c r="QWP5" s="58"/>
      <c r="QWQ5" s="58"/>
      <c r="QWR5" s="58"/>
      <c r="QWS5" s="58"/>
      <c r="QWT5" s="58"/>
      <c r="QWU5" s="58"/>
      <c r="QWV5" s="58"/>
      <c r="QWW5" s="58"/>
      <c r="QWX5" s="58"/>
      <c r="QWY5" s="58"/>
      <c r="QWZ5" s="58"/>
      <c r="QXA5" s="58"/>
      <c r="QXB5" s="58"/>
      <c r="QXC5" s="58"/>
      <c r="QXD5" s="58"/>
      <c r="QXE5" s="58"/>
      <c r="QXF5" s="58"/>
      <c r="QXG5" s="58"/>
      <c r="QXH5" s="58"/>
      <c r="QXI5" s="58"/>
      <c r="QXJ5" s="58"/>
      <c r="QXK5" s="58"/>
      <c r="QXL5" s="58"/>
      <c r="QXM5" s="58"/>
      <c r="QXN5" s="58"/>
      <c r="QXO5" s="58"/>
      <c r="QXP5" s="58"/>
      <c r="QXQ5" s="58"/>
      <c r="QXR5" s="58"/>
      <c r="QXS5" s="58"/>
      <c r="QXT5" s="58"/>
      <c r="QXU5" s="58"/>
      <c r="QXV5" s="58"/>
      <c r="QXW5" s="58"/>
      <c r="QXX5" s="58"/>
      <c r="QXY5" s="58"/>
      <c r="QXZ5" s="58"/>
      <c r="QYA5" s="58"/>
      <c r="QYB5" s="58"/>
      <c r="QYC5" s="58"/>
      <c r="QYD5" s="58"/>
      <c r="QYE5" s="58"/>
      <c r="QYF5" s="58"/>
      <c r="QYG5" s="58"/>
      <c r="QYH5" s="58"/>
      <c r="QYI5" s="58"/>
      <c r="QYJ5" s="58"/>
      <c r="QYK5" s="58"/>
      <c r="QYL5" s="58"/>
      <c r="QYM5" s="58"/>
      <c r="QYN5" s="58"/>
      <c r="QYO5" s="58"/>
      <c r="QYP5" s="58"/>
      <c r="QYQ5" s="58"/>
      <c r="QYR5" s="58"/>
      <c r="QYS5" s="58"/>
      <c r="QYT5" s="58"/>
      <c r="QYU5" s="58"/>
      <c r="QYV5" s="58"/>
      <c r="QYW5" s="58"/>
      <c r="QYX5" s="58"/>
      <c r="QYY5" s="58"/>
      <c r="QYZ5" s="58"/>
      <c r="QZA5" s="58"/>
      <c r="QZB5" s="58"/>
      <c r="QZC5" s="58"/>
      <c r="QZD5" s="58"/>
      <c r="QZE5" s="58"/>
      <c r="QZF5" s="58"/>
      <c r="QZG5" s="58"/>
      <c r="QZH5" s="58"/>
      <c r="QZI5" s="58"/>
      <c r="QZJ5" s="58"/>
      <c r="QZK5" s="58"/>
      <c r="QZL5" s="58"/>
      <c r="QZM5" s="58"/>
      <c r="QZN5" s="58"/>
      <c r="QZO5" s="58"/>
      <c r="QZP5" s="58"/>
      <c r="QZQ5" s="58"/>
      <c r="QZR5" s="58"/>
      <c r="QZS5" s="58"/>
      <c r="QZT5" s="58"/>
      <c r="QZU5" s="58"/>
      <c r="QZV5" s="58"/>
      <c r="QZW5" s="58"/>
      <c r="QZX5" s="58"/>
      <c r="QZY5" s="58"/>
      <c r="QZZ5" s="58"/>
      <c r="RAA5" s="58"/>
      <c r="RAB5" s="58"/>
      <c r="RAC5" s="58"/>
      <c r="RAD5" s="58"/>
      <c r="RAE5" s="58"/>
      <c r="RAF5" s="58"/>
      <c r="RAG5" s="58"/>
      <c r="RAH5" s="58"/>
      <c r="RAI5" s="58"/>
      <c r="RAJ5" s="58"/>
      <c r="RAK5" s="58"/>
      <c r="RAL5" s="58"/>
      <c r="RAM5" s="58"/>
      <c r="RAN5" s="58"/>
      <c r="RAO5" s="58"/>
      <c r="RAP5" s="58"/>
      <c r="RAQ5" s="58"/>
      <c r="RAR5" s="58"/>
      <c r="RAS5" s="58"/>
      <c r="RAT5" s="58"/>
      <c r="RAU5" s="58"/>
      <c r="RAV5" s="58"/>
      <c r="RAW5" s="58"/>
      <c r="RAX5" s="58"/>
      <c r="RAY5" s="58"/>
      <c r="RAZ5" s="58"/>
      <c r="RBA5" s="58"/>
      <c r="RBB5" s="58"/>
      <c r="RBC5" s="58"/>
      <c r="RBD5" s="58"/>
      <c r="RBE5" s="58"/>
      <c r="RBF5" s="58"/>
      <c r="RBG5" s="58"/>
      <c r="RBH5" s="58"/>
      <c r="RBI5" s="58"/>
      <c r="RBJ5" s="58"/>
      <c r="RBK5" s="58"/>
      <c r="RBL5" s="58"/>
      <c r="RBM5" s="58"/>
      <c r="RBN5" s="58"/>
      <c r="RBO5" s="58"/>
      <c r="RBP5" s="58"/>
      <c r="RBQ5" s="58"/>
      <c r="RBR5" s="58"/>
      <c r="RBS5" s="58"/>
      <c r="RBT5" s="58"/>
      <c r="RBU5" s="58"/>
      <c r="RBV5" s="58"/>
      <c r="RBW5" s="58"/>
      <c r="RBX5" s="58"/>
      <c r="RBY5" s="58"/>
      <c r="RBZ5" s="58"/>
      <c r="RCA5" s="58"/>
      <c r="RCB5" s="58"/>
      <c r="RCC5" s="58"/>
      <c r="RCD5" s="58"/>
      <c r="RCE5" s="58"/>
      <c r="RCF5" s="58"/>
      <c r="RCG5" s="58"/>
      <c r="RCH5" s="58"/>
      <c r="RCI5" s="58"/>
      <c r="RCJ5" s="58"/>
      <c r="RCK5" s="58"/>
      <c r="RCL5" s="58"/>
      <c r="RCM5" s="58"/>
      <c r="RCN5" s="58"/>
      <c r="RCO5" s="58"/>
      <c r="RCP5" s="58"/>
      <c r="RCQ5" s="58"/>
      <c r="RCR5" s="58"/>
      <c r="RCS5" s="58"/>
      <c r="RCT5" s="58"/>
      <c r="RCU5" s="58"/>
      <c r="RCV5" s="58"/>
      <c r="RCW5" s="58"/>
      <c r="RCX5" s="58"/>
      <c r="RCY5" s="58"/>
      <c r="RCZ5" s="58"/>
      <c r="RDA5" s="58"/>
      <c r="RDB5" s="58"/>
      <c r="RDC5" s="58"/>
      <c r="RDD5" s="58"/>
      <c r="RDE5" s="58"/>
      <c r="RDF5" s="58"/>
      <c r="RDG5" s="58"/>
      <c r="RDH5" s="58"/>
      <c r="RDI5" s="58"/>
      <c r="RDJ5" s="58"/>
      <c r="RDK5" s="58"/>
      <c r="RDL5" s="58"/>
      <c r="RDM5" s="58"/>
      <c r="RDN5" s="58"/>
      <c r="RDO5" s="58"/>
      <c r="RDP5" s="58"/>
      <c r="RDQ5" s="58"/>
      <c r="RDR5" s="58"/>
      <c r="RDS5" s="58"/>
      <c r="RDT5" s="58"/>
      <c r="RDU5" s="58"/>
      <c r="RDV5" s="58"/>
      <c r="RDW5" s="58"/>
      <c r="RDX5" s="58"/>
      <c r="RDY5" s="58"/>
      <c r="RDZ5" s="58"/>
      <c r="REA5" s="58"/>
      <c r="REB5" s="58"/>
      <c r="REC5" s="58"/>
      <c r="RED5" s="58"/>
      <c r="REE5" s="58"/>
      <c r="REF5" s="58"/>
      <c r="REG5" s="58"/>
      <c r="REH5" s="58"/>
      <c r="REI5" s="58"/>
      <c r="REJ5" s="58"/>
      <c r="REK5" s="58"/>
      <c r="REL5" s="58"/>
      <c r="REM5" s="58"/>
      <c r="REN5" s="58"/>
      <c r="REO5" s="58"/>
      <c r="REP5" s="58"/>
      <c r="REQ5" s="58"/>
      <c r="RER5" s="58"/>
      <c r="RES5" s="58"/>
      <c r="RET5" s="58"/>
      <c r="REU5" s="58"/>
      <c r="REV5" s="58"/>
      <c r="REW5" s="58"/>
      <c r="REX5" s="58"/>
      <c r="REY5" s="58"/>
      <c r="REZ5" s="58"/>
      <c r="RFA5" s="58"/>
      <c r="RFB5" s="58"/>
      <c r="RFC5" s="58"/>
      <c r="RFD5" s="58"/>
      <c r="RFE5" s="58"/>
      <c r="RFF5" s="58"/>
      <c r="RFG5" s="58"/>
      <c r="RFH5" s="58"/>
      <c r="RFI5" s="58"/>
      <c r="RFJ5" s="58"/>
      <c r="RFK5" s="58"/>
      <c r="RFL5" s="58"/>
      <c r="RFM5" s="58"/>
      <c r="RFN5" s="58"/>
      <c r="RFO5" s="58"/>
      <c r="RFP5" s="58"/>
      <c r="RFQ5" s="58"/>
      <c r="RFR5" s="58"/>
      <c r="RFS5" s="58"/>
      <c r="RFT5" s="58"/>
      <c r="RFU5" s="58"/>
      <c r="RFV5" s="58"/>
      <c r="RFW5" s="58"/>
      <c r="RFX5" s="58"/>
      <c r="RFY5" s="58"/>
      <c r="RFZ5" s="58"/>
      <c r="RGA5" s="58"/>
      <c r="RGB5" s="58"/>
      <c r="RGC5" s="58"/>
      <c r="RGD5" s="58"/>
      <c r="RGE5" s="58"/>
      <c r="RGF5" s="58"/>
      <c r="RGG5" s="58"/>
      <c r="RGH5" s="58"/>
      <c r="RGI5" s="58"/>
      <c r="RGJ5" s="58"/>
      <c r="RGK5" s="58"/>
      <c r="RGL5" s="58"/>
      <c r="RGM5" s="58"/>
      <c r="RGN5" s="58"/>
      <c r="RGO5" s="58"/>
      <c r="RGP5" s="58"/>
      <c r="RGQ5" s="58"/>
      <c r="RGR5" s="58"/>
      <c r="RGS5" s="58"/>
      <c r="RGT5" s="58"/>
      <c r="RGU5" s="58"/>
      <c r="RGV5" s="58"/>
      <c r="RGW5" s="58"/>
      <c r="RGX5" s="58"/>
      <c r="RGY5" s="58"/>
      <c r="RGZ5" s="58"/>
      <c r="RHA5" s="58"/>
      <c r="RHB5" s="58"/>
      <c r="RHC5" s="58"/>
      <c r="RHD5" s="58"/>
      <c r="RHE5" s="58"/>
      <c r="RHF5" s="58"/>
      <c r="RHG5" s="58"/>
      <c r="RHH5" s="58"/>
      <c r="RHI5" s="58"/>
      <c r="RHJ5" s="58"/>
      <c r="RHK5" s="58"/>
      <c r="RHL5" s="58"/>
      <c r="RHM5" s="58"/>
      <c r="RHN5" s="58"/>
      <c r="RHO5" s="58"/>
      <c r="RHP5" s="58"/>
      <c r="RHQ5" s="58"/>
      <c r="RHR5" s="58"/>
      <c r="RHS5" s="58"/>
      <c r="RHT5" s="58"/>
      <c r="RHU5" s="58"/>
      <c r="RHV5" s="58"/>
      <c r="RHW5" s="58"/>
      <c r="RHX5" s="58"/>
      <c r="RHY5" s="58"/>
      <c r="RHZ5" s="58"/>
      <c r="RIA5" s="58"/>
      <c r="RIB5" s="58"/>
      <c r="RIC5" s="58"/>
      <c r="RID5" s="58"/>
      <c r="RIE5" s="58"/>
      <c r="RIF5" s="58"/>
      <c r="RIG5" s="58"/>
      <c r="RIH5" s="58"/>
      <c r="RII5" s="58"/>
      <c r="RIJ5" s="58"/>
      <c r="RIK5" s="58"/>
      <c r="RIL5" s="58"/>
      <c r="RIM5" s="58"/>
      <c r="RIN5" s="58"/>
      <c r="RIO5" s="58"/>
      <c r="RIP5" s="58"/>
      <c r="RIQ5" s="58"/>
      <c r="RIR5" s="58"/>
      <c r="RIS5" s="58"/>
      <c r="RIT5" s="58"/>
      <c r="RIU5" s="58"/>
      <c r="RIV5" s="58"/>
      <c r="RIW5" s="58"/>
      <c r="RIX5" s="58"/>
      <c r="RIY5" s="58"/>
      <c r="RIZ5" s="58"/>
      <c r="RJA5" s="58"/>
      <c r="RJB5" s="58"/>
      <c r="RJC5" s="58"/>
      <c r="RJD5" s="58"/>
      <c r="RJE5" s="58"/>
      <c r="RJF5" s="58"/>
      <c r="RJG5" s="58"/>
      <c r="RJH5" s="58"/>
      <c r="RJI5" s="58"/>
      <c r="RJJ5" s="58"/>
      <c r="RJK5" s="58"/>
      <c r="RJL5" s="58"/>
      <c r="RJM5" s="58"/>
      <c r="RJN5" s="58"/>
      <c r="RJO5" s="58"/>
      <c r="RJP5" s="58"/>
      <c r="RJQ5" s="58"/>
      <c r="RJR5" s="58"/>
      <c r="RJS5" s="58"/>
      <c r="RJT5" s="58"/>
      <c r="RJU5" s="58"/>
      <c r="RJV5" s="58"/>
      <c r="RJW5" s="58"/>
      <c r="RJX5" s="58"/>
      <c r="RJY5" s="58"/>
      <c r="RJZ5" s="58"/>
      <c r="RKA5" s="58"/>
      <c r="RKB5" s="58"/>
      <c r="RKC5" s="58"/>
      <c r="RKD5" s="58"/>
      <c r="RKE5" s="58"/>
      <c r="RKF5" s="58"/>
      <c r="RKG5" s="58"/>
      <c r="RKH5" s="58"/>
      <c r="RKI5" s="58"/>
      <c r="RKJ5" s="58"/>
      <c r="RKK5" s="58"/>
      <c r="RKL5" s="58"/>
      <c r="RKM5" s="58"/>
      <c r="RKN5" s="58"/>
      <c r="RKO5" s="58"/>
      <c r="RKP5" s="58"/>
      <c r="RKQ5" s="58"/>
      <c r="RKR5" s="58"/>
      <c r="RKS5" s="58"/>
      <c r="RKT5" s="58"/>
      <c r="RKU5" s="58"/>
      <c r="RKV5" s="58"/>
      <c r="RKW5" s="58"/>
      <c r="RKX5" s="58"/>
      <c r="RKY5" s="58"/>
      <c r="RKZ5" s="58"/>
      <c r="RLA5" s="58"/>
      <c r="RLB5" s="58"/>
      <c r="RLC5" s="58"/>
      <c r="RLD5" s="58"/>
      <c r="RLE5" s="58"/>
      <c r="RLF5" s="58"/>
      <c r="RLG5" s="58"/>
      <c r="RLH5" s="58"/>
      <c r="RLI5" s="58"/>
      <c r="RLJ5" s="58"/>
      <c r="RLK5" s="58"/>
      <c r="RLL5" s="58"/>
      <c r="RLM5" s="58"/>
      <c r="RLN5" s="58"/>
      <c r="RLO5" s="58"/>
      <c r="RLP5" s="58"/>
      <c r="RLQ5" s="58"/>
      <c r="RLR5" s="58"/>
      <c r="RLS5" s="58"/>
      <c r="RLT5" s="58"/>
      <c r="RLU5" s="58"/>
      <c r="RLV5" s="58"/>
      <c r="RLW5" s="58"/>
      <c r="RLX5" s="58"/>
      <c r="RLY5" s="58"/>
      <c r="RLZ5" s="58"/>
      <c r="RMA5" s="58"/>
      <c r="RMB5" s="58"/>
      <c r="RMC5" s="58"/>
      <c r="RMD5" s="58"/>
      <c r="RME5" s="58"/>
      <c r="RMF5" s="58"/>
      <c r="RMG5" s="58"/>
      <c r="RMH5" s="58"/>
      <c r="RMI5" s="58"/>
      <c r="RMJ5" s="58"/>
      <c r="RMK5" s="58"/>
      <c r="RML5" s="58"/>
      <c r="RMM5" s="58"/>
      <c r="RMN5" s="58"/>
      <c r="RMO5" s="58"/>
      <c r="RMP5" s="58"/>
      <c r="RMQ5" s="58"/>
      <c r="RMR5" s="58"/>
      <c r="RMS5" s="58"/>
      <c r="RMT5" s="58"/>
      <c r="RMU5" s="58"/>
      <c r="RMV5" s="58"/>
      <c r="RMW5" s="58"/>
      <c r="RMX5" s="58"/>
      <c r="RMY5" s="58"/>
      <c r="RMZ5" s="58"/>
      <c r="RNA5" s="58"/>
      <c r="RNB5" s="58"/>
      <c r="RNC5" s="58"/>
      <c r="RND5" s="58"/>
      <c r="RNE5" s="58"/>
      <c r="RNF5" s="58"/>
      <c r="RNG5" s="58"/>
      <c r="RNH5" s="58"/>
      <c r="RNI5" s="58"/>
      <c r="RNJ5" s="58"/>
      <c r="RNK5" s="58"/>
      <c r="RNL5" s="58"/>
      <c r="RNM5" s="58"/>
      <c r="RNN5" s="58"/>
      <c r="RNO5" s="58"/>
      <c r="RNP5" s="58"/>
      <c r="RNQ5" s="58"/>
      <c r="RNR5" s="58"/>
      <c r="RNS5" s="58"/>
      <c r="RNT5" s="58"/>
      <c r="RNU5" s="58"/>
      <c r="RNV5" s="58"/>
      <c r="RNW5" s="58"/>
      <c r="RNX5" s="58"/>
      <c r="RNY5" s="58"/>
      <c r="RNZ5" s="58"/>
      <c r="ROA5" s="58"/>
      <c r="ROB5" s="58"/>
      <c r="ROC5" s="58"/>
      <c r="ROD5" s="58"/>
      <c r="ROE5" s="58"/>
      <c r="ROF5" s="58"/>
      <c r="ROG5" s="58"/>
      <c r="ROH5" s="58"/>
      <c r="ROI5" s="58"/>
      <c r="ROJ5" s="58"/>
      <c r="ROK5" s="58"/>
      <c r="ROL5" s="58"/>
      <c r="ROM5" s="58"/>
      <c r="RON5" s="58"/>
      <c r="ROO5" s="58"/>
      <c r="ROP5" s="58"/>
      <c r="ROQ5" s="58"/>
      <c r="ROR5" s="58"/>
      <c r="ROS5" s="58"/>
      <c r="ROT5" s="58"/>
      <c r="ROU5" s="58"/>
      <c r="ROV5" s="58"/>
      <c r="ROW5" s="58"/>
      <c r="ROX5" s="58"/>
      <c r="ROY5" s="58"/>
      <c r="ROZ5" s="58"/>
      <c r="RPA5" s="58"/>
      <c r="RPB5" s="58"/>
      <c r="RPC5" s="58"/>
      <c r="RPD5" s="58"/>
      <c r="RPE5" s="58"/>
      <c r="RPF5" s="58"/>
      <c r="RPG5" s="58"/>
      <c r="RPH5" s="58"/>
      <c r="RPI5" s="58"/>
      <c r="RPJ5" s="58"/>
      <c r="RPK5" s="58"/>
      <c r="RPL5" s="58"/>
      <c r="RPM5" s="58"/>
      <c r="RPN5" s="58"/>
      <c r="RPO5" s="58"/>
      <c r="RPP5" s="58"/>
      <c r="RPQ5" s="58"/>
      <c r="RPR5" s="58"/>
      <c r="RPS5" s="58"/>
      <c r="RPT5" s="58"/>
      <c r="RPU5" s="58"/>
      <c r="RPV5" s="58"/>
      <c r="RPW5" s="58"/>
      <c r="RPX5" s="58"/>
      <c r="RPY5" s="58"/>
      <c r="RPZ5" s="58"/>
      <c r="RQA5" s="58"/>
      <c r="RQB5" s="58"/>
      <c r="RQC5" s="58"/>
      <c r="RQD5" s="58"/>
      <c r="RQE5" s="58"/>
      <c r="RQF5" s="58"/>
      <c r="RQG5" s="58"/>
      <c r="RQH5" s="58"/>
      <c r="RQI5" s="58"/>
      <c r="RQJ5" s="58"/>
      <c r="RQK5" s="58"/>
      <c r="RQL5" s="58"/>
      <c r="RQM5" s="58"/>
      <c r="RQN5" s="58"/>
      <c r="RQO5" s="58"/>
      <c r="RQP5" s="58"/>
      <c r="RQQ5" s="58"/>
      <c r="RQR5" s="58"/>
      <c r="RQS5" s="58"/>
      <c r="RQT5" s="58"/>
      <c r="RQU5" s="58"/>
      <c r="RQV5" s="58"/>
      <c r="RQW5" s="58"/>
      <c r="RQX5" s="58"/>
      <c r="RQY5" s="58"/>
      <c r="RQZ5" s="58"/>
      <c r="RRA5" s="58"/>
      <c r="RRB5" s="58"/>
      <c r="RRC5" s="58"/>
      <c r="RRD5" s="58"/>
      <c r="RRE5" s="58"/>
      <c r="RRF5" s="58"/>
      <c r="RRG5" s="58"/>
      <c r="RRH5" s="58"/>
      <c r="RRI5" s="58"/>
      <c r="RRJ5" s="58"/>
      <c r="RRK5" s="58"/>
      <c r="RRL5" s="58"/>
      <c r="RRM5" s="58"/>
      <c r="RRN5" s="58"/>
      <c r="RRO5" s="58"/>
      <c r="RRP5" s="58"/>
      <c r="RRQ5" s="58"/>
      <c r="RRR5" s="58"/>
      <c r="RRS5" s="58"/>
      <c r="RRT5" s="58"/>
      <c r="RRU5" s="58"/>
      <c r="RRV5" s="58"/>
      <c r="RRW5" s="58"/>
      <c r="RRX5" s="58"/>
      <c r="RRY5" s="58"/>
      <c r="RRZ5" s="58"/>
      <c r="RSA5" s="58"/>
      <c r="RSB5" s="58"/>
      <c r="RSC5" s="58"/>
      <c r="RSD5" s="58"/>
      <c r="RSE5" s="58"/>
      <c r="RSF5" s="58"/>
      <c r="RSG5" s="58"/>
      <c r="RSH5" s="58"/>
      <c r="RSI5" s="58"/>
      <c r="RSJ5" s="58"/>
      <c r="RSK5" s="58"/>
      <c r="RSL5" s="58"/>
      <c r="RSM5" s="58"/>
      <c r="RSN5" s="58"/>
      <c r="RSO5" s="58"/>
      <c r="RSP5" s="58"/>
      <c r="RSQ5" s="58"/>
      <c r="RSR5" s="58"/>
      <c r="RSS5" s="58"/>
      <c r="RST5" s="58"/>
      <c r="RSU5" s="58"/>
      <c r="RSV5" s="58"/>
      <c r="RSW5" s="58"/>
      <c r="RSX5" s="58"/>
      <c r="RSY5" s="58"/>
      <c r="RSZ5" s="58"/>
      <c r="RTA5" s="58"/>
      <c r="RTB5" s="58"/>
      <c r="RTC5" s="58"/>
      <c r="RTD5" s="58"/>
      <c r="RTE5" s="58"/>
      <c r="RTF5" s="58"/>
      <c r="RTG5" s="58"/>
      <c r="RTH5" s="58"/>
      <c r="RTI5" s="58"/>
      <c r="RTJ5" s="58"/>
      <c r="RTK5" s="58"/>
      <c r="RTL5" s="58"/>
      <c r="RTM5" s="58"/>
      <c r="RTN5" s="58"/>
      <c r="RTO5" s="58"/>
      <c r="RTP5" s="58"/>
      <c r="RTQ5" s="58"/>
      <c r="RTR5" s="58"/>
      <c r="RTS5" s="58"/>
      <c r="RTT5" s="58"/>
      <c r="RTU5" s="58"/>
      <c r="RTV5" s="58"/>
      <c r="RTW5" s="58"/>
      <c r="RTX5" s="58"/>
      <c r="RTY5" s="58"/>
      <c r="RTZ5" s="58"/>
      <c r="RUA5" s="58"/>
      <c r="RUB5" s="58"/>
      <c r="RUC5" s="58"/>
      <c r="RUD5" s="58"/>
      <c r="RUE5" s="58"/>
      <c r="RUF5" s="58"/>
      <c r="RUG5" s="58"/>
      <c r="RUH5" s="58"/>
      <c r="RUI5" s="58"/>
      <c r="RUJ5" s="58"/>
      <c r="RUK5" s="58"/>
      <c r="RUL5" s="58"/>
      <c r="RUM5" s="58"/>
      <c r="RUN5" s="58"/>
      <c r="RUO5" s="58"/>
      <c r="RUP5" s="58"/>
      <c r="RUQ5" s="58"/>
      <c r="RUR5" s="58"/>
      <c r="RUS5" s="58"/>
      <c r="RUT5" s="58"/>
      <c r="RUU5" s="58"/>
      <c r="RUV5" s="58"/>
      <c r="RUW5" s="58"/>
      <c r="RUX5" s="58"/>
      <c r="RUY5" s="58"/>
      <c r="RUZ5" s="58"/>
      <c r="RVA5" s="58"/>
      <c r="RVB5" s="58"/>
      <c r="RVC5" s="58"/>
      <c r="RVD5" s="58"/>
      <c r="RVE5" s="58"/>
      <c r="RVF5" s="58"/>
      <c r="RVG5" s="58"/>
      <c r="RVH5" s="58"/>
      <c r="RVI5" s="58"/>
      <c r="RVJ5" s="58"/>
      <c r="RVK5" s="58"/>
      <c r="RVL5" s="58"/>
      <c r="RVM5" s="58"/>
      <c r="RVN5" s="58"/>
      <c r="RVO5" s="58"/>
      <c r="RVP5" s="58"/>
      <c r="RVQ5" s="58"/>
      <c r="RVR5" s="58"/>
      <c r="RVS5" s="58"/>
      <c r="RVT5" s="58"/>
      <c r="RVU5" s="58"/>
      <c r="RVV5" s="58"/>
      <c r="RVW5" s="58"/>
      <c r="RVX5" s="58"/>
      <c r="RVY5" s="58"/>
      <c r="RVZ5" s="58"/>
      <c r="RWA5" s="58"/>
      <c r="RWB5" s="58"/>
      <c r="RWC5" s="58"/>
      <c r="RWD5" s="58"/>
      <c r="RWE5" s="58"/>
      <c r="RWF5" s="58"/>
      <c r="RWG5" s="58"/>
      <c r="RWH5" s="58"/>
      <c r="RWI5" s="58"/>
      <c r="RWJ5" s="58"/>
      <c r="RWK5" s="58"/>
      <c r="RWL5" s="58"/>
      <c r="RWM5" s="58"/>
      <c r="RWN5" s="58"/>
      <c r="RWO5" s="58"/>
      <c r="RWP5" s="58"/>
      <c r="RWQ5" s="58"/>
      <c r="RWR5" s="58"/>
      <c r="RWS5" s="58"/>
      <c r="RWT5" s="58"/>
      <c r="RWU5" s="58"/>
      <c r="RWV5" s="58"/>
      <c r="RWW5" s="58"/>
      <c r="RWX5" s="58"/>
      <c r="RWY5" s="58"/>
      <c r="RWZ5" s="58"/>
      <c r="RXA5" s="58"/>
      <c r="RXB5" s="58"/>
      <c r="RXC5" s="58"/>
      <c r="RXD5" s="58"/>
      <c r="RXE5" s="58"/>
      <c r="RXF5" s="58"/>
      <c r="RXG5" s="58"/>
      <c r="RXH5" s="58"/>
      <c r="RXI5" s="58"/>
      <c r="RXJ5" s="58"/>
      <c r="RXK5" s="58"/>
      <c r="RXL5" s="58"/>
      <c r="RXM5" s="58"/>
      <c r="RXN5" s="58"/>
      <c r="RXO5" s="58"/>
      <c r="RXP5" s="58"/>
      <c r="RXQ5" s="58"/>
      <c r="RXR5" s="58"/>
      <c r="RXS5" s="58"/>
      <c r="RXT5" s="58"/>
      <c r="RXU5" s="58"/>
      <c r="RXV5" s="58"/>
      <c r="RXW5" s="58"/>
      <c r="RXX5" s="58"/>
      <c r="RXY5" s="58"/>
      <c r="RXZ5" s="58"/>
      <c r="RYA5" s="58"/>
      <c r="RYB5" s="58"/>
      <c r="RYC5" s="58"/>
      <c r="RYD5" s="58"/>
      <c r="RYE5" s="58"/>
      <c r="RYF5" s="58"/>
      <c r="RYG5" s="58"/>
      <c r="RYH5" s="58"/>
      <c r="RYI5" s="58"/>
      <c r="RYJ5" s="58"/>
      <c r="RYK5" s="58"/>
      <c r="RYL5" s="58"/>
      <c r="RYM5" s="58"/>
      <c r="RYN5" s="58"/>
      <c r="RYO5" s="58"/>
      <c r="RYP5" s="58"/>
      <c r="RYQ5" s="58"/>
      <c r="RYR5" s="58"/>
      <c r="RYS5" s="58"/>
      <c r="RYT5" s="58"/>
      <c r="RYU5" s="58"/>
      <c r="RYV5" s="58"/>
      <c r="RYW5" s="58"/>
      <c r="RYX5" s="58"/>
      <c r="RYY5" s="58"/>
      <c r="RYZ5" s="58"/>
      <c r="RZA5" s="58"/>
      <c r="RZB5" s="58"/>
      <c r="RZC5" s="58"/>
      <c r="RZD5" s="58"/>
      <c r="RZE5" s="58"/>
      <c r="RZF5" s="58"/>
      <c r="RZG5" s="58"/>
      <c r="RZH5" s="58"/>
      <c r="RZI5" s="58"/>
      <c r="RZJ5" s="58"/>
      <c r="RZK5" s="58"/>
      <c r="RZL5" s="58"/>
      <c r="RZM5" s="58"/>
      <c r="RZN5" s="58"/>
      <c r="RZO5" s="58"/>
      <c r="RZP5" s="58"/>
      <c r="RZQ5" s="58"/>
      <c r="RZR5" s="58"/>
      <c r="RZS5" s="58"/>
      <c r="RZT5" s="58"/>
      <c r="RZU5" s="58"/>
      <c r="RZV5" s="58"/>
      <c r="RZW5" s="58"/>
      <c r="RZX5" s="58"/>
      <c r="RZY5" s="58"/>
      <c r="RZZ5" s="58"/>
      <c r="SAA5" s="58"/>
      <c r="SAB5" s="58"/>
      <c r="SAC5" s="58"/>
      <c r="SAD5" s="58"/>
      <c r="SAE5" s="58"/>
      <c r="SAF5" s="58"/>
      <c r="SAG5" s="58"/>
      <c r="SAH5" s="58"/>
      <c r="SAI5" s="58"/>
      <c r="SAJ5" s="58"/>
      <c r="SAK5" s="58"/>
      <c r="SAL5" s="58"/>
      <c r="SAM5" s="58"/>
      <c r="SAN5" s="58"/>
      <c r="SAO5" s="58"/>
      <c r="SAP5" s="58"/>
      <c r="SAQ5" s="58"/>
      <c r="SAR5" s="58"/>
      <c r="SAS5" s="58"/>
      <c r="SAT5" s="58"/>
      <c r="SAU5" s="58"/>
      <c r="SAV5" s="58"/>
      <c r="SAW5" s="58"/>
      <c r="SAX5" s="58"/>
      <c r="SAY5" s="58"/>
      <c r="SAZ5" s="58"/>
      <c r="SBA5" s="58"/>
      <c r="SBB5" s="58"/>
      <c r="SBC5" s="58"/>
      <c r="SBD5" s="58"/>
      <c r="SBE5" s="58"/>
      <c r="SBF5" s="58"/>
      <c r="SBG5" s="58"/>
      <c r="SBH5" s="58"/>
      <c r="SBI5" s="58"/>
      <c r="SBJ5" s="58"/>
      <c r="SBK5" s="58"/>
      <c r="SBL5" s="58"/>
      <c r="SBM5" s="58"/>
      <c r="SBN5" s="58"/>
      <c r="SBO5" s="58"/>
      <c r="SBP5" s="58"/>
      <c r="SBQ5" s="58"/>
      <c r="SBR5" s="58"/>
      <c r="SBS5" s="58"/>
      <c r="SBT5" s="58"/>
      <c r="SBU5" s="58"/>
      <c r="SBV5" s="58"/>
      <c r="SBW5" s="58"/>
      <c r="SBX5" s="58"/>
      <c r="SBY5" s="58"/>
      <c r="SBZ5" s="58"/>
      <c r="SCA5" s="58"/>
      <c r="SCB5" s="58"/>
      <c r="SCC5" s="58"/>
      <c r="SCD5" s="58"/>
      <c r="SCE5" s="58"/>
      <c r="SCF5" s="58"/>
      <c r="SCG5" s="58"/>
      <c r="SCH5" s="58"/>
      <c r="SCI5" s="58"/>
      <c r="SCJ5" s="58"/>
      <c r="SCK5" s="58"/>
      <c r="SCL5" s="58"/>
      <c r="SCM5" s="58"/>
      <c r="SCN5" s="58"/>
      <c r="SCO5" s="58"/>
      <c r="SCP5" s="58"/>
      <c r="SCQ5" s="58"/>
      <c r="SCR5" s="58"/>
      <c r="SCS5" s="58"/>
      <c r="SCT5" s="58"/>
      <c r="SCU5" s="58"/>
      <c r="SCV5" s="58"/>
      <c r="SCW5" s="58"/>
      <c r="SCX5" s="58"/>
      <c r="SCY5" s="58"/>
      <c r="SCZ5" s="58"/>
      <c r="SDA5" s="58"/>
      <c r="SDB5" s="58"/>
      <c r="SDC5" s="58"/>
      <c r="SDD5" s="58"/>
      <c r="SDE5" s="58"/>
      <c r="SDF5" s="58"/>
      <c r="SDG5" s="58"/>
      <c r="SDH5" s="58"/>
      <c r="SDI5" s="58"/>
      <c r="SDJ5" s="58"/>
      <c r="SDK5" s="58"/>
      <c r="SDL5" s="58"/>
      <c r="SDM5" s="58"/>
      <c r="SDN5" s="58"/>
      <c r="SDO5" s="58"/>
      <c r="SDP5" s="58"/>
      <c r="SDQ5" s="58"/>
      <c r="SDR5" s="58"/>
      <c r="SDS5" s="58"/>
      <c r="SDT5" s="58"/>
      <c r="SDU5" s="58"/>
      <c r="SDV5" s="58"/>
      <c r="SDW5" s="58"/>
      <c r="SDX5" s="58"/>
      <c r="SDY5" s="58"/>
      <c r="SDZ5" s="58"/>
      <c r="SEA5" s="58"/>
      <c r="SEB5" s="58"/>
      <c r="SEC5" s="58"/>
      <c r="SED5" s="58"/>
      <c r="SEE5" s="58"/>
      <c r="SEF5" s="58"/>
      <c r="SEG5" s="58"/>
      <c r="SEH5" s="58"/>
      <c r="SEI5" s="58"/>
      <c r="SEJ5" s="58"/>
      <c r="SEK5" s="58"/>
      <c r="SEL5" s="58"/>
      <c r="SEM5" s="58"/>
      <c r="SEN5" s="58"/>
      <c r="SEO5" s="58"/>
      <c r="SEP5" s="58"/>
      <c r="SEQ5" s="58"/>
      <c r="SER5" s="58"/>
      <c r="SES5" s="58"/>
      <c r="SET5" s="58"/>
      <c r="SEU5" s="58"/>
      <c r="SEV5" s="58"/>
      <c r="SEW5" s="58"/>
      <c r="SEX5" s="58"/>
      <c r="SEY5" s="58"/>
      <c r="SEZ5" s="58"/>
      <c r="SFA5" s="58"/>
      <c r="SFB5" s="58"/>
      <c r="SFC5" s="58"/>
      <c r="SFD5" s="58"/>
      <c r="SFE5" s="58"/>
      <c r="SFF5" s="58"/>
      <c r="SFG5" s="58"/>
      <c r="SFH5" s="58"/>
      <c r="SFI5" s="58"/>
      <c r="SFJ5" s="58"/>
      <c r="SFK5" s="58"/>
      <c r="SFL5" s="58"/>
      <c r="SFM5" s="58"/>
      <c r="SFN5" s="58"/>
      <c r="SFO5" s="58"/>
      <c r="SFP5" s="58"/>
      <c r="SFQ5" s="58"/>
      <c r="SFR5" s="58"/>
      <c r="SFS5" s="58"/>
      <c r="SFT5" s="58"/>
      <c r="SFU5" s="58"/>
      <c r="SFV5" s="58"/>
      <c r="SFW5" s="58"/>
      <c r="SFX5" s="58"/>
      <c r="SFY5" s="58"/>
      <c r="SFZ5" s="58"/>
      <c r="SGA5" s="58"/>
      <c r="SGB5" s="58"/>
      <c r="SGC5" s="58"/>
      <c r="SGD5" s="58"/>
      <c r="SGE5" s="58"/>
      <c r="SGF5" s="58"/>
      <c r="SGG5" s="58"/>
      <c r="SGH5" s="58"/>
      <c r="SGI5" s="58"/>
      <c r="SGJ5" s="58"/>
      <c r="SGK5" s="58"/>
      <c r="SGL5" s="58"/>
      <c r="SGM5" s="58"/>
      <c r="SGN5" s="58"/>
      <c r="SGO5" s="58"/>
      <c r="SGP5" s="58"/>
      <c r="SGQ5" s="58"/>
      <c r="SGR5" s="58"/>
      <c r="SGS5" s="58"/>
      <c r="SGT5" s="58"/>
      <c r="SGU5" s="58"/>
      <c r="SGV5" s="58"/>
      <c r="SGW5" s="58"/>
      <c r="SGX5" s="58"/>
      <c r="SGY5" s="58"/>
      <c r="SGZ5" s="58"/>
      <c r="SHA5" s="58"/>
      <c r="SHB5" s="58"/>
      <c r="SHC5" s="58"/>
      <c r="SHD5" s="58"/>
      <c r="SHE5" s="58"/>
      <c r="SHF5" s="58"/>
      <c r="SHG5" s="58"/>
      <c r="SHH5" s="58"/>
      <c r="SHI5" s="58"/>
      <c r="SHJ5" s="58"/>
      <c r="SHK5" s="58"/>
      <c r="SHL5" s="58"/>
      <c r="SHM5" s="58"/>
      <c r="SHN5" s="58"/>
      <c r="SHO5" s="58"/>
      <c r="SHP5" s="58"/>
      <c r="SHQ5" s="58"/>
      <c r="SHR5" s="58"/>
      <c r="SHS5" s="58"/>
      <c r="SHT5" s="58"/>
      <c r="SHU5" s="58"/>
      <c r="SHV5" s="58"/>
      <c r="SHW5" s="58"/>
      <c r="SHX5" s="58"/>
      <c r="SHY5" s="58"/>
      <c r="SHZ5" s="58"/>
      <c r="SIA5" s="58"/>
      <c r="SIB5" s="58"/>
      <c r="SIC5" s="58"/>
      <c r="SID5" s="58"/>
      <c r="SIE5" s="58"/>
      <c r="SIF5" s="58"/>
      <c r="SIG5" s="58"/>
      <c r="SIH5" s="58"/>
      <c r="SII5" s="58"/>
      <c r="SIJ5" s="58"/>
      <c r="SIK5" s="58"/>
      <c r="SIL5" s="58"/>
      <c r="SIM5" s="58"/>
      <c r="SIN5" s="58"/>
      <c r="SIO5" s="58"/>
      <c r="SIP5" s="58"/>
      <c r="SIQ5" s="58"/>
      <c r="SIR5" s="58"/>
      <c r="SIS5" s="58"/>
      <c r="SIT5" s="58"/>
      <c r="SIU5" s="58"/>
      <c r="SIV5" s="58"/>
      <c r="SIW5" s="58"/>
      <c r="SIX5" s="58"/>
      <c r="SIY5" s="58"/>
      <c r="SIZ5" s="58"/>
      <c r="SJA5" s="58"/>
      <c r="SJB5" s="58"/>
      <c r="SJC5" s="58"/>
      <c r="SJD5" s="58"/>
      <c r="SJE5" s="58"/>
      <c r="SJF5" s="58"/>
      <c r="SJG5" s="58"/>
      <c r="SJH5" s="58"/>
      <c r="SJI5" s="58"/>
      <c r="SJJ5" s="58"/>
      <c r="SJK5" s="58"/>
      <c r="SJL5" s="58"/>
      <c r="SJM5" s="58"/>
      <c r="SJN5" s="58"/>
      <c r="SJO5" s="58"/>
      <c r="SJP5" s="58"/>
      <c r="SJQ5" s="58"/>
      <c r="SJR5" s="58"/>
      <c r="SJS5" s="58"/>
      <c r="SJT5" s="58"/>
      <c r="SJU5" s="58"/>
      <c r="SJV5" s="58"/>
      <c r="SJW5" s="58"/>
      <c r="SJX5" s="58"/>
      <c r="SJY5" s="58"/>
      <c r="SJZ5" s="58"/>
      <c r="SKA5" s="58"/>
      <c r="SKB5" s="58"/>
      <c r="SKC5" s="58"/>
      <c r="SKD5" s="58"/>
      <c r="SKE5" s="58"/>
      <c r="SKF5" s="58"/>
      <c r="SKG5" s="58"/>
      <c r="SKH5" s="58"/>
      <c r="SKI5" s="58"/>
      <c r="SKJ5" s="58"/>
      <c r="SKK5" s="58"/>
      <c r="SKL5" s="58"/>
      <c r="SKM5" s="58"/>
      <c r="SKN5" s="58"/>
      <c r="SKO5" s="58"/>
      <c r="SKP5" s="58"/>
      <c r="SKQ5" s="58"/>
      <c r="SKR5" s="58"/>
      <c r="SKS5" s="58"/>
      <c r="SKT5" s="58"/>
      <c r="SKU5" s="58"/>
      <c r="SKV5" s="58"/>
      <c r="SKW5" s="58"/>
      <c r="SKX5" s="58"/>
      <c r="SKY5" s="58"/>
      <c r="SKZ5" s="58"/>
      <c r="SLA5" s="58"/>
      <c r="SLB5" s="58"/>
      <c r="SLC5" s="58"/>
      <c r="SLD5" s="58"/>
      <c r="SLE5" s="58"/>
      <c r="SLF5" s="58"/>
      <c r="SLG5" s="58"/>
      <c r="SLH5" s="58"/>
      <c r="SLI5" s="58"/>
      <c r="SLJ5" s="58"/>
      <c r="SLK5" s="58"/>
      <c r="SLL5" s="58"/>
      <c r="SLM5" s="58"/>
      <c r="SLN5" s="58"/>
      <c r="SLO5" s="58"/>
      <c r="SLP5" s="58"/>
      <c r="SLQ5" s="58"/>
      <c r="SLR5" s="58"/>
      <c r="SLS5" s="58"/>
      <c r="SLT5" s="58"/>
      <c r="SLU5" s="58"/>
      <c r="SLV5" s="58"/>
      <c r="SLW5" s="58"/>
      <c r="SLX5" s="58"/>
      <c r="SLY5" s="58"/>
      <c r="SLZ5" s="58"/>
      <c r="SMA5" s="58"/>
      <c r="SMB5" s="58"/>
      <c r="SMC5" s="58"/>
      <c r="SMD5" s="58"/>
      <c r="SME5" s="58"/>
      <c r="SMF5" s="58"/>
      <c r="SMG5" s="58"/>
      <c r="SMH5" s="58"/>
      <c r="SMI5" s="58"/>
      <c r="SMJ5" s="58"/>
      <c r="SMK5" s="58"/>
      <c r="SML5" s="58"/>
      <c r="SMM5" s="58"/>
      <c r="SMN5" s="58"/>
      <c r="SMO5" s="58"/>
      <c r="SMP5" s="58"/>
      <c r="SMQ5" s="58"/>
      <c r="SMR5" s="58"/>
      <c r="SMS5" s="58"/>
      <c r="SMT5" s="58"/>
      <c r="SMU5" s="58"/>
      <c r="SMV5" s="58"/>
      <c r="SMW5" s="58"/>
      <c r="SMX5" s="58"/>
      <c r="SMY5" s="58"/>
      <c r="SMZ5" s="58"/>
      <c r="SNA5" s="58"/>
      <c r="SNB5" s="58"/>
      <c r="SNC5" s="58"/>
      <c r="SND5" s="58"/>
      <c r="SNE5" s="58"/>
      <c r="SNF5" s="58"/>
      <c r="SNG5" s="58"/>
      <c r="SNH5" s="58"/>
      <c r="SNI5" s="58"/>
      <c r="SNJ5" s="58"/>
      <c r="SNK5" s="58"/>
      <c r="SNL5" s="58"/>
      <c r="SNM5" s="58"/>
      <c r="SNN5" s="58"/>
      <c r="SNO5" s="58"/>
      <c r="SNP5" s="58"/>
      <c r="SNQ5" s="58"/>
      <c r="SNR5" s="58"/>
      <c r="SNS5" s="58"/>
      <c r="SNT5" s="58"/>
      <c r="SNU5" s="58"/>
      <c r="SNV5" s="58"/>
      <c r="SNW5" s="58"/>
      <c r="SNX5" s="58"/>
      <c r="SNY5" s="58"/>
      <c r="SNZ5" s="58"/>
      <c r="SOA5" s="58"/>
      <c r="SOB5" s="58"/>
      <c r="SOC5" s="58"/>
      <c r="SOD5" s="58"/>
      <c r="SOE5" s="58"/>
      <c r="SOF5" s="58"/>
      <c r="SOG5" s="58"/>
      <c r="SOH5" s="58"/>
      <c r="SOI5" s="58"/>
      <c r="SOJ5" s="58"/>
      <c r="SOK5" s="58"/>
      <c r="SOL5" s="58"/>
      <c r="SOM5" s="58"/>
      <c r="SON5" s="58"/>
      <c r="SOO5" s="58"/>
      <c r="SOP5" s="58"/>
      <c r="SOQ5" s="58"/>
      <c r="SOR5" s="58"/>
      <c r="SOS5" s="58"/>
      <c r="SOT5" s="58"/>
      <c r="SOU5" s="58"/>
      <c r="SOV5" s="58"/>
      <c r="SOW5" s="58"/>
      <c r="SOX5" s="58"/>
      <c r="SOY5" s="58"/>
      <c r="SOZ5" s="58"/>
      <c r="SPA5" s="58"/>
      <c r="SPB5" s="58"/>
      <c r="SPC5" s="58"/>
      <c r="SPD5" s="58"/>
      <c r="SPE5" s="58"/>
      <c r="SPF5" s="58"/>
      <c r="SPG5" s="58"/>
      <c r="SPH5" s="58"/>
      <c r="SPI5" s="58"/>
      <c r="SPJ5" s="58"/>
      <c r="SPK5" s="58"/>
      <c r="SPL5" s="58"/>
      <c r="SPM5" s="58"/>
      <c r="SPN5" s="58"/>
      <c r="SPO5" s="58"/>
      <c r="SPP5" s="58"/>
      <c r="SPQ5" s="58"/>
      <c r="SPR5" s="58"/>
      <c r="SPS5" s="58"/>
      <c r="SPT5" s="58"/>
      <c r="SPU5" s="58"/>
      <c r="SPV5" s="58"/>
      <c r="SPW5" s="58"/>
      <c r="SPX5" s="58"/>
      <c r="SPY5" s="58"/>
      <c r="SPZ5" s="58"/>
      <c r="SQA5" s="58"/>
      <c r="SQB5" s="58"/>
      <c r="SQC5" s="58"/>
      <c r="SQD5" s="58"/>
      <c r="SQE5" s="58"/>
      <c r="SQF5" s="58"/>
      <c r="SQG5" s="58"/>
      <c r="SQH5" s="58"/>
      <c r="SQI5" s="58"/>
      <c r="SQJ5" s="58"/>
      <c r="SQK5" s="58"/>
      <c r="SQL5" s="58"/>
      <c r="SQM5" s="58"/>
      <c r="SQN5" s="58"/>
      <c r="SQO5" s="58"/>
      <c r="SQP5" s="58"/>
      <c r="SQQ5" s="58"/>
      <c r="SQR5" s="58"/>
      <c r="SQS5" s="58"/>
      <c r="SQT5" s="58"/>
      <c r="SQU5" s="58"/>
      <c r="SQV5" s="58"/>
      <c r="SQW5" s="58"/>
      <c r="SQX5" s="58"/>
      <c r="SQY5" s="58"/>
      <c r="SQZ5" s="58"/>
      <c r="SRA5" s="58"/>
      <c r="SRB5" s="58"/>
      <c r="SRC5" s="58"/>
      <c r="SRD5" s="58"/>
      <c r="SRE5" s="58"/>
      <c r="SRF5" s="58"/>
      <c r="SRG5" s="58"/>
      <c r="SRH5" s="58"/>
      <c r="SRI5" s="58"/>
      <c r="SRJ5" s="58"/>
      <c r="SRK5" s="58"/>
      <c r="SRL5" s="58"/>
      <c r="SRM5" s="58"/>
      <c r="SRN5" s="58"/>
      <c r="SRO5" s="58"/>
      <c r="SRP5" s="58"/>
      <c r="SRQ5" s="58"/>
      <c r="SRR5" s="58"/>
      <c r="SRS5" s="58"/>
      <c r="SRT5" s="58"/>
      <c r="SRU5" s="58"/>
      <c r="SRV5" s="58"/>
      <c r="SRW5" s="58"/>
      <c r="SRX5" s="58"/>
      <c r="SRY5" s="58"/>
      <c r="SRZ5" s="58"/>
      <c r="SSA5" s="58"/>
      <c r="SSB5" s="58"/>
      <c r="SSC5" s="58"/>
      <c r="SSD5" s="58"/>
      <c r="SSE5" s="58"/>
      <c r="SSF5" s="58"/>
      <c r="SSG5" s="58"/>
      <c r="SSH5" s="58"/>
      <c r="SSI5" s="58"/>
      <c r="SSJ5" s="58"/>
      <c r="SSK5" s="58"/>
      <c r="SSL5" s="58"/>
      <c r="SSM5" s="58"/>
      <c r="SSN5" s="58"/>
      <c r="SSO5" s="58"/>
      <c r="SSP5" s="58"/>
      <c r="SSQ5" s="58"/>
      <c r="SSR5" s="58"/>
      <c r="SSS5" s="58"/>
      <c r="SST5" s="58"/>
      <c r="SSU5" s="58"/>
      <c r="SSV5" s="58"/>
      <c r="SSW5" s="58"/>
      <c r="SSX5" s="58"/>
      <c r="SSY5" s="58"/>
      <c r="SSZ5" s="58"/>
      <c r="STA5" s="58"/>
      <c r="STB5" s="58"/>
      <c r="STC5" s="58"/>
      <c r="STD5" s="58"/>
      <c r="STE5" s="58"/>
      <c r="STF5" s="58"/>
      <c r="STG5" s="58"/>
      <c r="STH5" s="58"/>
      <c r="STI5" s="58"/>
      <c r="STJ5" s="58"/>
      <c r="STK5" s="58"/>
      <c r="STL5" s="58"/>
      <c r="STM5" s="58"/>
      <c r="STN5" s="58"/>
      <c r="STO5" s="58"/>
      <c r="STP5" s="58"/>
      <c r="STQ5" s="58"/>
      <c r="STR5" s="58"/>
      <c r="STS5" s="58"/>
      <c r="STT5" s="58"/>
      <c r="STU5" s="58"/>
      <c r="STV5" s="58"/>
      <c r="STW5" s="58"/>
      <c r="STX5" s="58"/>
      <c r="STY5" s="58"/>
      <c r="STZ5" s="58"/>
      <c r="SUA5" s="58"/>
      <c r="SUB5" s="58"/>
      <c r="SUC5" s="58"/>
      <c r="SUD5" s="58"/>
      <c r="SUE5" s="58"/>
      <c r="SUF5" s="58"/>
      <c r="SUG5" s="58"/>
      <c r="SUH5" s="58"/>
      <c r="SUI5" s="58"/>
      <c r="SUJ5" s="58"/>
      <c r="SUK5" s="58"/>
      <c r="SUL5" s="58"/>
      <c r="SUM5" s="58"/>
      <c r="SUN5" s="58"/>
      <c r="SUO5" s="58"/>
      <c r="SUP5" s="58"/>
      <c r="SUQ5" s="58"/>
      <c r="SUR5" s="58"/>
      <c r="SUS5" s="58"/>
      <c r="SUT5" s="58"/>
      <c r="SUU5" s="58"/>
      <c r="SUV5" s="58"/>
      <c r="SUW5" s="58"/>
      <c r="SUX5" s="58"/>
      <c r="SUY5" s="58"/>
      <c r="SUZ5" s="58"/>
      <c r="SVA5" s="58"/>
      <c r="SVB5" s="58"/>
      <c r="SVC5" s="58"/>
      <c r="SVD5" s="58"/>
      <c r="SVE5" s="58"/>
      <c r="SVF5" s="58"/>
      <c r="SVG5" s="58"/>
      <c r="SVH5" s="58"/>
      <c r="SVI5" s="58"/>
      <c r="SVJ5" s="58"/>
      <c r="SVK5" s="58"/>
      <c r="SVL5" s="58"/>
      <c r="SVM5" s="58"/>
      <c r="SVN5" s="58"/>
      <c r="SVO5" s="58"/>
      <c r="SVP5" s="58"/>
      <c r="SVQ5" s="58"/>
      <c r="SVR5" s="58"/>
      <c r="SVS5" s="58"/>
      <c r="SVT5" s="58"/>
      <c r="SVU5" s="58"/>
      <c r="SVV5" s="58"/>
      <c r="SVW5" s="58"/>
      <c r="SVX5" s="58"/>
      <c r="SVY5" s="58"/>
      <c r="SVZ5" s="58"/>
      <c r="SWA5" s="58"/>
      <c r="SWB5" s="58"/>
      <c r="SWC5" s="58"/>
      <c r="SWD5" s="58"/>
      <c r="SWE5" s="58"/>
      <c r="SWF5" s="58"/>
      <c r="SWG5" s="58"/>
      <c r="SWH5" s="58"/>
      <c r="SWI5" s="58"/>
      <c r="SWJ5" s="58"/>
      <c r="SWK5" s="58"/>
      <c r="SWL5" s="58"/>
      <c r="SWM5" s="58"/>
      <c r="SWN5" s="58"/>
      <c r="SWO5" s="58"/>
      <c r="SWP5" s="58"/>
      <c r="SWQ5" s="58"/>
      <c r="SWR5" s="58"/>
      <c r="SWS5" s="58"/>
      <c r="SWT5" s="58"/>
      <c r="SWU5" s="58"/>
      <c r="SWV5" s="58"/>
      <c r="SWW5" s="58"/>
      <c r="SWX5" s="58"/>
      <c r="SWY5" s="58"/>
      <c r="SWZ5" s="58"/>
      <c r="SXA5" s="58"/>
      <c r="SXB5" s="58"/>
      <c r="SXC5" s="58"/>
      <c r="SXD5" s="58"/>
      <c r="SXE5" s="58"/>
      <c r="SXF5" s="58"/>
      <c r="SXG5" s="58"/>
      <c r="SXH5" s="58"/>
      <c r="SXI5" s="58"/>
      <c r="SXJ5" s="58"/>
      <c r="SXK5" s="58"/>
      <c r="SXL5" s="58"/>
      <c r="SXM5" s="58"/>
      <c r="SXN5" s="58"/>
      <c r="SXO5" s="58"/>
      <c r="SXP5" s="58"/>
      <c r="SXQ5" s="58"/>
      <c r="SXR5" s="58"/>
      <c r="SXS5" s="58"/>
      <c r="SXT5" s="58"/>
      <c r="SXU5" s="58"/>
      <c r="SXV5" s="58"/>
      <c r="SXW5" s="58"/>
      <c r="SXX5" s="58"/>
      <c r="SXY5" s="58"/>
      <c r="SXZ5" s="58"/>
      <c r="SYA5" s="58"/>
      <c r="SYB5" s="58"/>
      <c r="SYC5" s="58"/>
      <c r="SYD5" s="58"/>
      <c r="SYE5" s="58"/>
      <c r="SYF5" s="58"/>
      <c r="SYG5" s="58"/>
      <c r="SYH5" s="58"/>
      <c r="SYI5" s="58"/>
      <c r="SYJ5" s="58"/>
      <c r="SYK5" s="58"/>
      <c r="SYL5" s="58"/>
      <c r="SYM5" s="58"/>
      <c r="SYN5" s="58"/>
      <c r="SYO5" s="58"/>
      <c r="SYP5" s="58"/>
      <c r="SYQ5" s="58"/>
      <c r="SYR5" s="58"/>
      <c r="SYS5" s="58"/>
      <c r="SYT5" s="58"/>
      <c r="SYU5" s="58"/>
      <c r="SYV5" s="58"/>
      <c r="SYW5" s="58"/>
      <c r="SYX5" s="58"/>
      <c r="SYY5" s="58"/>
      <c r="SYZ5" s="58"/>
      <c r="SZA5" s="58"/>
      <c r="SZB5" s="58"/>
      <c r="SZC5" s="58"/>
      <c r="SZD5" s="58"/>
      <c r="SZE5" s="58"/>
      <c r="SZF5" s="58"/>
      <c r="SZG5" s="58"/>
      <c r="SZH5" s="58"/>
      <c r="SZI5" s="58"/>
      <c r="SZJ5" s="58"/>
      <c r="SZK5" s="58"/>
      <c r="SZL5" s="58"/>
      <c r="SZM5" s="58"/>
      <c r="SZN5" s="58"/>
      <c r="SZO5" s="58"/>
      <c r="SZP5" s="58"/>
      <c r="SZQ5" s="58"/>
      <c r="SZR5" s="58"/>
      <c r="SZS5" s="58"/>
      <c r="SZT5" s="58"/>
      <c r="SZU5" s="58"/>
      <c r="SZV5" s="58"/>
      <c r="SZW5" s="58"/>
      <c r="SZX5" s="58"/>
      <c r="SZY5" s="58"/>
      <c r="SZZ5" s="58"/>
      <c r="TAA5" s="58"/>
      <c r="TAB5" s="58"/>
      <c r="TAC5" s="58"/>
      <c r="TAD5" s="58"/>
      <c r="TAE5" s="58"/>
      <c r="TAF5" s="58"/>
      <c r="TAG5" s="58"/>
      <c r="TAH5" s="58"/>
      <c r="TAI5" s="58"/>
      <c r="TAJ5" s="58"/>
      <c r="TAK5" s="58"/>
      <c r="TAL5" s="58"/>
      <c r="TAM5" s="58"/>
      <c r="TAN5" s="58"/>
      <c r="TAO5" s="58"/>
      <c r="TAP5" s="58"/>
      <c r="TAQ5" s="58"/>
      <c r="TAR5" s="58"/>
      <c r="TAS5" s="58"/>
      <c r="TAT5" s="58"/>
      <c r="TAU5" s="58"/>
      <c r="TAV5" s="58"/>
      <c r="TAW5" s="58"/>
      <c r="TAX5" s="58"/>
      <c r="TAY5" s="58"/>
      <c r="TAZ5" s="58"/>
      <c r="TBA5" s="58"/>
      <c r="TBB5" s="58"/>
      <c r="TBC5" s="58"/>
      <c r="TBD5" s="58"/>
      <c r="TBE5" s="58"/>
      <c r="TBF5" s="58"/>
      <c r="TBG5" s="58"/>
      <c r="TBH5" s="58"/>
      <c r="TBI5" s="58"/>
      <c r="TBJ5" s="58"/>
      <c r="TBK5" s="58"/>
      <c r="TBL5" s="58"/>
      <c r="TBM5" s="58"/>
      <c r="TBN5" s="58"/>
      <c r="TBO5" s="58"/>
      <c r="TBP5" s="58"/>
      <c r="TBQ5" s="58"/>
      <c r="TBR5" s="58"/>
      <c r="TBS5" s="58"/>
      <c r="TBT5" s="58"/>
      <c r="TBU5" s="58"/>
      <c r="TBV5" s="58"/>
      <c r="TBW5" s="58"/>
      <c r="TBX5" s="58"/>
      <c r="TBY5" s="58"/>
      <c r="TBZ5" s="58"/>
      <c r="TCA5" s="58"/>
      <c r="TCB5" s="58"/>
      <c r="TCC5" s="58"/>
      <c r="TCD5" s="58"/>
      <c r="TCE5" s="58"/>
      <c r="TCF5" s="58"/>
      <c r="TCG5" s="58"/>
      <c r="TCH5" s="58"/>
      <c r="TCI5" s="58"/>
      <c r="TCJ5" s="58"/>
      <c r="TCK5" s="58"/>
      <c r="TCL5" s="58"/>
      <c r="TCM5" s="58"/>
      <c r="TCN5" s="58"/>
      <c r="TCO5" s="58"/>
      <c r="TCP5" s="58"/>
      <c r="TCQ5" s="58"/>
      <c r="TCR5" s="58"/>
      <c r="TCS5" s="58"/>
      <c r="TCT5" s="58"/>
      <c r="TCU5" s="58"/>
      <c r="TCV5" s="58"/>
      <c r="TCW5" s="58"/>
      <c r="TCX5" s="58"/>
      <c r="TCY5" s="58"/>
      <c r="TCZ5" s="58"/>
      <c r="TDA5" s="58"/>
      <c r="TDB5" s="58"/>
      <c r="TDC5" s="58"/>
      <c r="TDD5" s="58"/>
      <c r="TDE5" s="58"/>
      <c r="TDF5" s="58"/>
      <c r="TDG5" s="58"/>
      <c r="TDH5" s="58"/>
      <c r="TDI5" s="58"/>
      <c r="TDJ5" s="58"/>
      <c r="TDK5" s="58"/>
      <c r="TDL5" s="58"/>
      <c r="TDM5" s="58"/>
      <c r="TDN5" s="58"/>
      <c r="TDO5" s="58"/>
      <c r="TDP5" s="58"/>
      <c r="TDQ5" s="58"/>
      <c r="TDR5" s="58"/>
      <c r="TDS5" s="58"/>
      <c r="TDT5" s="58"/>
      <c r="TDU5" s="58"/>
      <c r="TDV5" s="58"/>
      <c r="TDW5" s="58"/>
      <c r="TDX5" s="58"/>
      <c r="TDY5" s="58"/>
      <c r="TDZ5" s="58"/>
      <c r="TEA5" s="58"/>
      <c r="TEB5" s="58"/>
      <c r="TEC5" s="58"/>
      <c r="TED5" s="58"/>
      <c r="TEE5" s="58"/>
      <c r="TEF5" s="58"/>
      <c r="TEG5" s="58"/>
      <c r="TEH5" s="58"/>
      <c r="TEI5" s="58"/>
      <c r="TEJ5" s="58"/>
      <c r="TEK5" s="58"/>
      <c r="TEL5" s="58"/>
      <c r="TEM5" s="58"/>
      <c r="TEN5" s="58"/>
      <c r="TEO5" s="58"/>
      <c r="TEP5" s="58"/>
      <c r="TEQ5" s="58"/>
      <c r="TER5" s="58"/>
      <c r="TES5" s="58"/>
      <c r="TET5" s="58"/>
      <c r="TEU5" s="58"/>
      <c r="TEV5" s="58"/>
      <c r="TEW5" s="58"/>
      <c r="TEX5" s="58"/>
      <c r="TEY5" s="58"/>
      <c r="TEZ5" s="58"/>
      <c r="TFA5" s="58"/>
      <c r="TFB5" s="58"/>
      <c r="TFC5" s="58"/>
      <c r="TFD5" s="58"/>
      <c r="TFE5" s="58"/>
      <c r="TFF5" s="58"/>
      <c r="TFG5" s="58"/>
      <c r="TFH5" s="58"/>
      <c r="TFI5" s="58"/>
      <c r="TFJ5" s="58"/>
      <c r="TFK5" s="58"/>
      <c r="TFL5" s="58"/>
      <c r="TFM5" s="58"/>
      <c r="TFN5" s="58"/>
      <c r="TFO5" s="58"/>
      <c r="TFP5" s="58"/>
      <c r="TFQ5" s="58"/>
      <c r="TFR5" s="58"/>
      <c r="TFS5" s="58"/>
      <c r="TFT5" s="58"/>
      <c r="TFU5" s="58"/>
      <c r="TFV5" s="58"/>
      <c r="TFW5" s="58"/>
      <c r="TFX5" s="58"/>
      <c r="TFY5" s="58"/>
      <c r="TFZ5" s="58"/>
      <c r="TGA5" s="58"/>
      <c r="TGB5" s="58"/>
      <c r="TGC5" s="58"/>
      <c r="TGD5" s="58"/>
      <c r="TGE5" s="58"/>
      <c r="TGF5" s="58"/>
      <c r="TGG5" s="58"/>
      <c r="TGH5" s="58"/>
      <c r="TGI5" s="58"/>
      <c r="TGJ5" s="58"/>
      <c r="TGK5" s="58"/>
      <c r="TGL5" s="58"/>
      <c r="TGM5" s="58"/>
      <c r="TGN5" s="58"/>
      <c r="TGO5" s="58"/>
      <c r="TGP5" s="58"/>
      <c r="TGQ5" s="58"/>
      <c r="TGR5" s="58"/>
      <c r="TGS5" s="58"/>
      <c r="TGT5" s="58"/>
      <c r="TGU5" s="58"/>
      <c r="TGV5" s="58"/>
      <c r="TGW5" s="58"/>
      <c r="TGX5" s="58"/>
      <c r="TGY5" s="58"/>
      <c r="TGZ5" s="58"/>
      <c r="THA5" s="58"/>
      <c r="THB5" s="58"/>
      <c r="THC5" s="58"/>
      <c r="THD5" s="58"/>
      <c r="THE5" s="58"/>
      <c r="THF5" s="58"/>
      <c r="THG5" s="58"/>
      <c r="THH5" s="58"/>
      <c r="THI5" s="58"/>
      <c r="THJ5" s="58"/>
      <c r="THK5" s="58"/>
      <c r="THL5" s="58"/>
      <c r="THM5" s="58"/>
      <c r="THN5" s="58"/>
      <c r="THO5" s="58"/>
      <c r="THP5" s="58"/>
      <c r="THQ5" s="58"/>
      <c r="THR5" s="58"/>
      <c r="THS5" s="58"/>
      <c r="THT5" s="58"/>
      <c r="THU5" s="58"/>
      <c r="THV5" s="58"/>
      <c r="THW5" s="58"/>
      <c r="THX5" s="58"/>
      <c r="THY5" s="58"/>
      <c r="THZ5" s="58"/>
      <c r="TIA5" s="58"/>
      <c r="TIB5" s="58"/>
      <c r="TIC5" s="58"/>
      <c r="TID5" s="58"/>
      <c r="TIE5" s="58"/>
      <c r="TIF5" s="58"/>
      <c r="TIG5" s="58"/>
      <c r="TIH5" s="58"/>
      <c r="TII5" s="58"/>
      <c r="TIJ5" s="58"/>
      <c r="TIK5" s="58"/>
      <c r="TIL5" s="58"/>
      <c r="TIM5" s="58"/>
      <c r="TIN5" s="58"/>
      <c r="TIO5" s="58"/>
      <c r="TIP5" s="58"/>
      <c r="TIQ5" s="58"/>
      <c r="TIR5" s="58"/>
      <c r="TIS5" s="58"/>
      <c r="TIT5" s="58"/>
      <c r="TIU5" s="58"/>
      <c r="TIV5" s="58"/>
      <c r="TIW5" s="58"/>
      <c r="TIX5" s="58"/>
      <c r="TIY5" s="58"/>
      <c r="TIZ5" s="58"/>
      <c r="TJA5" s="58"/>
      <c r="TJB5" s="58"/>
      <c r="TJC5" s="58"/>
      <c r="TJD5" s="58"/>
      <c r="TJE5" s="58"/>
      <c r="TJF5" s="58"/>
      <c r="TJG5" s="58"/>
      <c r="TJH5" s="58"/>
      <c r="TJI5" s="58"/>
      <c r="TJJ5" s="58"/>
      <c r="TJK5" s="58"/>
      <c r="TJL5" s="58"/>
      <c r="TJM5" s="58"/>
      <c r="TJN5" s="58"/>
      <c r="TJO5" s="58"/>
      <c r="TJP5" s="58"/>
      <c r="TJQ5" s="58"/>
      <c r="TJR5" s="58"/>
      <c r="TJS5" s="58"/>
      <c r="TJT5" s="58"/>
      <c r="TJU5" s="58"/>
      <c r="TJV5" s="58"/>
      <c r="TJW5" s="58"/>
      <c r="TJX5" s="58"/>
      <c r="TJY5" s="58"/>
      <c r="TJZ5" s="58"/>
      <c r="TKA5" s="58"/>
      <c r="TKB5" s="58"/>
      <c r="TKC5" s="58"/>
      <c r="TKD5" s="58"/>
      <c r="TKE5" s="58"/>
      <c r="TKF5" s="58"/>
      <c r="TKG5" s="58"/>
      <c r="TKH5" s="58"/>
      <c r="TKI5" s="58"/>
      <c r="TKJ5" s="58"/>
      <c r="TKK5" s="58"/>
      <c r="TKL5" s="58"/>
      <c r="TKM5" s="58"/>
      <c r="TKN5" s="58"/>
      <c r="TKO5" s="58"/>
      <c r="TKP5" s="58"/>
      <c r="TKQ5" s="58"/>
      <c r="TKR5" s="58"/>
      <c r="TKS5" s="58"/>
      <c r="TKT5" s="58"/>
      <c r="TKU5" s="58"/>
      <c r="TKV5" s="58"/>
      <c r="TKW5" s="58"/>
      <c r="TKX5" s="58"/>
      <c r="TKY5" s="58"/>
      <c r="TKZ5" s="58"/>
      <c r="TLA5" s="58"/>
      <c r="TLB5" s="58"/>
      <c r="TLC5" s="58"/>
      <c r="TLD5" s="58"/>
      <c r="TLE5" s="58"/>
      <c r="TLF5" s="58"/>
      <c r="TLG5" s="58"/>
      <c r="TLH5" s="58"/>
      <c r="TLI5" s="58"/>
      <c r="TLJ5" s="58"/>
      <c r="TLK5" s="58"/>
      <c r="TLL5" s="58"/>
      <c r="TLM5" s="58"/>
      <c r="TLN5" s="58"/>
      <c r="TLO5" s="58"/>
      <c r="TLP5" s="58"/>
      <c r="TLQ5" s="58"/>
      <c r="TLR5" s="58"/>
      <c r="TLS5" s="58"/>
      <c r="TLT5" s="58"/>
      <c r="TLU5" s="58"/>
      <c r="TLV5" s="58"/>
      <c r="TLW5" s="58"/>
      <c r="TLX5" s="58"/>
      <c r="TLY5" s="58"/>
      <c r="TLZ5" s="58"/>
      <c r="TMA5" s="58"/>
      <c r="TMB5" s="58"/>
      <c r="TMC5" s="58"/>
      <c r="TMD5" s="58"/>
      <c r="TME5" s="58"/>
      <c r="TMF5" s="58"/>
      <c r="TMG5" s="58"/>
      <c r="TMH5" s="58"/>
      <c r="TMI5" s="58"/>
      <c r="TMJ5" s="58"/>
      <c r="TMK5" s="58"/>
      <c r="TML5" s="58"/>
      <c r="TMM5" s="58"/>
      <c r="TMN5" s="58"/>
      <c r="TMO5" s="58"/>
      <c r="TMP5" s="58"/>
      <c r="TMQ5" s="58"/>
      <c r="TMR5" s="58"/>
      <c r="TMS5" s="58"/>
      <c r="TMT5" s="58"/>
      <c r="TMU5" s="58"/>
      <c r="TMV5" s="58"/>
      <c r="TMW5" s="58"/>
      <c r="TMX5" s="58"/>
      <c r="TMY5" s="58"/>
      <c r="TMZ5" s="58"/>
      <c r="TNA5" s="58"/>
      <c r="TNB5" s="58"/>
      <c r="TNC5" s="58"/>
      <c r="TND5" s="58"/>
      <c r="TNE5" s="58"/>
      <c r="TNF5" s="58"/>
      <c r="TNG5" s="58"/>
      <c r="TNH5" s="58"/>
      <c r="TNI5" s="58"/>
      <c r="TNJ5" s="58"/>
      <c r="TNK5" s="58"/>
      <c r="TNL5" s="58"/>
      <c r="TNM5" s="58"/>
      <c r="TNN5" s="58"/>
      <c r="TNO5" s="58"/>
      <c r="TNP5" s="58"/>
      <c r="TNQ5" s="58"/>
      <c r="TNR5" s="58"/>
      <c r="TNS5" s="58"/>
      <c r="TNT5" s="58"/>
      <c r="TNU5" s="58"/>
      <c r="TNV5" s="58"/>
      <c r="TNW5" s="58"/>
      <c r="TNX5" s="58"/>
      <c r="TNY5" s="58"/>
      <c r="TNZ5" s="58"/>
      <c r="TOA5" s="58"/>
      <c r="TOB5" s="58"/>
      <c r="TOC5" s="58"/>
      <c r="TOD5" s="58"/>
      <c r="TOE5" s="58"/>
      <c r="TOF5" s="58"/>
      <c r="TOG5" s="58"/>
      <c r="TOH5" s="58"/>
      <c r="TOI5" s="58"/>
      <c r="TOJ5" s="58"/>
      <c r="TOK5" s="58"/>
      <c r="TOL5" s="58"/>
      <c r="TOM5" s="58"/>
      <c r="TON5" s="58"/>
      <c r="TOO5" s="58"/>
      <c r="TOP5" s="58"/>
      <c r="TOQ5" s="58"/>
      <c r="TOR5" s="58"/>
      <c r="TOS5" s="58"/>
      <c r="TOT5" s="58"/>
      <c r="TOU5" s="58"/>
      <c r="TOV5" s="58"/>
      <c r="TOW5" s="58"/>
      <c r="TOX5" s="58"/>
      <c r="TOY5" s="58"/>
      <c r="TOZ5" s="58"/>
      <c r="TPA5" s="58"/>
      <c r="TPB5" s="58"/>
      <c r="TPC5" s="58"/>
      <c r="TPD5" s="58"/>
      <c r="TPE5" s="58"/>
      <c r="TPF5" s="58"/>
      <c r="TPG5" s="58"/>
      <c r="TPH5" s="58"/>
      <c r="TPI5" s="58"/>
      <c r="TPJ5" s="58"/>
      <c r="TPK5" s="58"/>
      <c r="TPL5" s="58"/>
      <c r="TPM5" s="58"/>
      <c r="TPN5" s="58"/>
      <c r="TPO5" s="58"/>
      <c r="TPP5" s="58"/>
      <c r="TPQ5" s="58"/>
      <c r="TPR5" s="58"/>
      <c r="TPS5" s="58"/>
      <c r="TPT5" s="58"/>
      <c r="TPU5" s="58"/>
      <c r="TPV5" s="58"/>
      <c r="TPW5" s="58"/>
      <c r="TPX5" s="58"/>
      <c r="TPY5" s="58"/>
      <c r="TPZ5" s="58"/>
      <c r="TQA5" s="58"/>
      <c r="TQB5" s="58"/>
      <c r="TQC5" s="58"/>
      <c r="TQD5" s="58"/>
      <c r="TQE5" s="58"/>
      <c r="TQF5" s="58"/>
      <c r="TQG5" s="58"/>
      <c r="TQH5" s="58"/>
      <c r="TQI5" s="58"/>
      <c r="TQJ5" s="58"/>
      <c r="TQK5" s="58"/>
      <c r="TQL5" s="58"/>
      <c r="TQM5" s="58"/>
      <c r="TQN5" s="58"/>
      <c r="TQO5" s="58"/>
      <c r="TQP5" s="58"/>
      <c r="TQQ5" s="58"/>
      <c r="TQR5" s="58"/>
      <c r="TQS5" s="58"/>
      <c r="TQT5" s="58"/>
      <c r="TQU5" s="58"/>
      <c r="TQV5" s="58"/>
      <c r="TQW5" s="58"/>
      <c r="TQX5" s="58"/>
      <c r="TQY5" s="58"/>
      <c r="TQZ5" s="58"/>
      <c r="TRA5" s="58"/>
      <c r="TRB5" s="58"/>
      <c r="TRC5" s="58"/>
      <c r="TRD5" s="58"/>
      <c r="TRE5" s="58"/>
      <c r="TRF5" s="58"/>
      <c r="TRG5" s="58"/>
      <c r="TRH5" s="58"/>
      <c r="TRI5" s="58"/>
      <c r="TRJ5" s="58"/>
      <c r="TRK5" s="58"/>
      <c r="TRL5" s="58"/>
      <c r="TRM5" s="58"/>
      <c r="TRN5" s="58"/>
      <c r="TRO5" s="58"/>
      <c r="TRP5" s="58"/>
      <c r="TRQ5" s="58"/>
      <c r="TRR5" s="58"/>
      <c r="TRS5" s="58"/>
      <c r="TRT5" s="58"/>
      <c r="TRU5" s="58"/>
      <c r="TRV5" s="58"/>
      <c r="TRW5" s="58"/>
      <c r="TRX5" s="58"/>
      <c r="TRY5" s="58"/>
      <c r="TRZ5" s="58"/>
      <c r="TSA5" s="58"/>
      <c r="TSB5" s="58"/>
      <c r="TSC5" s="58"/>
      <c r="TSD5" s="58"/>
      <c r="TSE5" s="58"/>
      <c r="TSF5" s="58"/>
      <c r="TSG5" s="58"/>
      <c r="TSH5" s="58"/>
      <c r="TSI5" s="58"/>
      <c r="TSJ5" s="58"/>
      <c r="TSK5" s="58"/>
      <c r="TSL5" s="58"/>
      <c r="TSM5" s="58"/>
      <c r="TSN5" s="58"/>
      <c r="TSO5" s="58"/>
      <c r="TSP5" s="58"/>
      <c r="TSQ5" s="58"/>
      <c r="TSR5" s="58"/>
      <c r="TSS5" s="58"/>
      <c r="TST5" s="58"/>
      <c r="TSU5" s="58"/>
      <c r="TSV5" s="58"/>
      <c r="TSW5" s="58"/>
      <c r="TSX5" s="58"/>
      <c r="TSY5" s="58"/>
      <c r="TSZ5" s="58"/>
      <c r="TTA5" s="58"/>
      <c r="TTB5" s="58"/>
      <c r="TTC5" s="58"/>
      <c r="TTD5" s="58"/>
      <c r="TTE5" s="58"/>
      <c r="TTF5" s="58"/>
      <c r="TTG5" s="58"/>
      <c r="TTH5" s="58"/>
      <c r="TTI5" s="58"/>
      <c r="TTJ5" s="58"/>
      <c r="TTK5" s="58"/>
      <c r="TTL5" s="58"/>
      <c r="TTM5" s="58"/>
      <c r="TTN5" s="58"/>
      <c r="TTO5" s="58"/>
      <c r="TTP5" s="58"/>
      <c r="TTQ5" s="58"/>
      <c r="TTR5" s="58"/>
      <c r="TTS5" s="58"/>
      <c r="TTT5" s="58"/>
      <c r="TTU5" s="58"/>
      <c r="TTV5" s="58"/>
      <c r="TTW5" s="58"/>
      <c r="TTX5" s="58"/>
      <c r="TTY5" s="58"/>
      <c r="TTZ5" s="58"/>
      <c r="TUA5" s="58"/>
      <c r="TUB5" s="58"/>
      <c r="TUC5" s="58"/>
      <c r="TUD5" s="58"/>
      <c r="TUE5" s="58"/>
      <c r="TUF5" s="58"/>
      <c r="TUG5" s="58"/>
      <c r="TUH5" s="58"/>
      <c r="TUI5" s="58"/>
      <c r="TUJ5" s="58"/>
      <c r="TUK5" s="58"/>
      <c r="TUL5" s="58"/>
      <c r="TUM5" s="58"/>
      <c r="TUN5" s="58"/>
      <c r="TUO5" s="58"/>
      <c r="TUP5" s="58"/>
      <c r="TUQ5" s="58"/>
      <c r="TUR5" s="58"/>
      <c r="TUS5" s="58"/>
      <c r="TUT5" s="58"/>
      <c r="TUU5" s="58"/>
      <c r="TUV5" s="58"/>
      <c r="TUW5" s="58"/>
      <c r="TUX5" s="58"/>
      <c r="TUY5" s="58"/>
      <c r="TUZ5" s="58"/>
      <c r="TVA5" s="58"/>
      <c r="TVB5" s="58"/>
      <c r="TVC5" s="58"/>
      <c r="TVD5" s="58"/>
      <c r="TVE5" s="58"/>
      <c r="TVF5" s="58"/>
      <c r="TVG5" s="58"/>
      <c r="TVH5" s="58"/>
      <c r="TVI5" s="58"/>
      <c r="TVJ5" s="58"/>
      <c r="TVK5" s="58"/>
      <c r="TVL5" s="58"/>
      <c r="TVM5" s="58"/>
      <c r="TVN5" s="58"/>
      <c r="TVO5" s="58"/>
      <c r="TVP5" s="58"/>
      <c r="TVQ5" s="58"/>
      <c r="TVR5" s="58"/>
      <c r="TVS5" s="58"/>
      <c r="TVT5" s="58"/>
      <c r="TVU5" s="58"/>
      <c r="TVV5" s="58"/>
      <c r="TVW5" s="58"/>
      <c r="TVX5" s="58"/>
      <c r="TVY5" s="58"/>
      <c r="TVZ5" s="58"/>
      <c r="TWA5" s="58"/>
      <c r="TWB5" s="58"/>
      <c r="TWC5" s="58"/>
      <c r="TWD5" s="58"/>
      <c r="TWE5" s="58"/>
      <c r="TWF5" s="58"/>
      <c r="TWG5" s="58"/>
      <c r="TWH5" s="58"/>
      <c r="TWI5" s="58"/>
      <c r="TWJ5" s="58"/>
      <c r="TWK5" s="58"/>
      <c r="TWL5" s="58"/>
      <c r="TWM5" s="58"/>
      <c r="TWN5" s="58"/>
      <c r="TWO5" s="58"/>
      <c r="TWP5" s="58"/>
      <c r="TWQ5" s="58"/>
      <c r="TWR5" s="58"/>
      <c r="TWS5" s="58"/>
      <c r="TWT5" s="58"/>
      <c r="TWU5" s="58"/>
      <c r="TWV5" s="58"/>
      <c r="TWW5" s="58"/>
      <c r="TWX5" s="58"/>
      <c r="TWY5" s="58"/>
      <c r="TWZ5" s="58"/>
      <c r="TXA5" s="58"/>
      <c r="TXB5" s="58"/>
      <c r="TXC5" s="58"/>
      <c r="TXD5" s="58"/>
      <c r="TXE5" s="58"/>
      <c r="TXF5" s="58"/>
      <c r="TXG5" s="58"/>
      <c r="TXH5" s="58"/>
      <c r="TXI5" s="58"/>
      <c r="TXJ5" s="58"/>
      <c r="TXK5" s="58"/>
      <c r="TXL5" s="58"/>
      <c r="TXM5" s="58"/>
      <c r="TXN5" s="58"/>
      <c r="TXO5" s="58"/>
      <c r="TXP5" s="58"/>
      <c r="TXQ5" s="58"/>
      <c r="TXR5" s="58"/>
      <c r="TXS5" s="58"/>
      <c r="TXT5" s="58"/>
      <c r="TXU5" s="58"/>
      <c r="TXV5" s="58"/>
      <c r="TXW5" s="58"/>
      <c r="TXX5" s="58"/>
      <c r="TXY5" s="58"/>
      <c r="TXZ5" s="58"/>
      <c r="TYA5" s="58"/>
      <c r="TYB5" s="58"/>
      <c r="TYC5" s="58"/>
      <c r="TYD5" s="58"/>
      <c r="TYE5" s="58"/>
      <c r="TYF5" s="58"/>
      <c r="TYG5" s="58"/>
      <c r="TYH5" s="58"/>
      <c r="TYI5" s="58"/>
      <c r="TYJ5" s="58"/>
      <c r="TYK5" s="58"/>
      <c r="TYL5" s="58"/>
      <c r="TYM5" s="58"/>
      <c r="TYN5" s="58"/>
      <c r="TYO5" s="58"/>
      <c r="TYP5" s="58"/>
      <c r="TYQ5" s="58"/>
      <c r="TYR5" s="58"/>
      <c r="TYS5" s="58"/>
      <c r="TYT5" s="58"/>
      <c r="TYU5" s="58"/>
      <c r="TYV5" s="58"/>
      <c r="TYW5" s="58"/>
      <c r="TYX5" s="58"/>
      <c r="TYY5" s="58"/>
      <c r="TYZ5" s="58"/>
      <c r="TZA5" s="58"/>
      <c r="TZB5" s="58"/>
      <c r="TZC5" s="58"/>
      <c r="TZD5" s="58"/>
      <c r="TZE5" s="58"/>
      <c r="TZF5" s="58"/>
      <c r="TZG5" s="58"/>
      <c r="TZH5" s="58"/>
      <c r="TZI5" s="58"/>
      <c r="TZJ5" s="58"/>
      <c r="TZK5" s="58"/>
      <c r="TZL5" s="58"/>
      <c r="TZM5" s="58"/>
      <c r="TZN5" s="58"/>
      <c r="TZO5" s="58"/>
      <c r="TZP5" s="58"/>
      <c r="TZQ5" s="58"/>
      <c r="TZR5" s="58"/>
      <c r="TZS5" s="58"/>
      <c r="TZT5" s="58"/>
      <c r="TZU5" s="58"/>
      <c r="TZV5" s="58"/>
      <c r="TZW5" s="58"/>
      <c r="TZX5" s="58"/>
      <c r="TZY5" s="58"/>
      <c r="TZZ5" s="58"/>
      <c r="UAA5" s="58"/>
      <c r="UAB5" s="58"/>
      <c r="UAC5" s="58"/>
      <c r="UAD5" s="58"/>
      <c r="UAE5" s="58"/>
      <c r="UAF5" s="58"/>
      <c r="UAG5" s="58"/>
      <c r="UAH5" s="58"/>
      <c r="UAI5" s="58"/>
      <c r="UAJ5" s="58"/>
      <c r="UAK5" s="58"/>
      <c r="UAL5" s="58"/>
      <c r="UAM5" s="58"/>
      <c r="UAN5" s="58"/>
      <c r="UAO5" s="58"/>
      <c r="UAP5" s="58"/>
      <c r="UAQ5" s="58"/>
      <c r="UAR5" s="58"/>
      <c r="UAS5" s="58"/>
      <c r="UAT5" s="58"/>
      <c r="UAU5" s="58"/>
      <c r="UAV5" s="58"/>
      <c r="UAW5" s="58"/>
      <c r="UAX5" s="58"/>
      <c r="UAY5" s="58"/>
      <c r="UAZ5" s="58"/>
      <c r="UBA5" s="58"/>
      <c r="UBB5" s="58"/>
      <c r="UBC5" s="58"/>
      <c r="UBD5" s="58"/>
      <c r="UBE5" s="58"/>
      <c r="UBF5" s="58"/>
      <c r="UBG5" s="58"/>
      <c r="UBH5" s="58"/>
      <c r="UBI5" s="58"/>
      <c r="UBJ5" s="58"/>
      <c r="UBK5" s="58"/>
      <c r="UBL5" s="58"/>
      <c r="UBM5" s="58"/>
      <c r="UBN5" s="58"/>
      <c r="UBO5" s="58"/>
      <c r="UBP5" s="58"/>
      <c r="UBQ5" s="58"/>
      <c r="UBR5" s="58"/>
      <c r="UBS5" s="58"/>
      <c r="UBT5" s="58"/>
      <c r="UBU5" s="58"/>
      <c r="UBV5" s="58"/>
      <c r="UBW5" s="58"/>
      <c r="UBX5" s="58"/>
      <c r="UBY5" s="58"/>
      <c r="UBZ5" s="58"/>
      <c r="UCA5" s="58"/>
      <c r="UCB5" s="58"/>
      <c r="UCC5" s="58"/>
      <c r="UCD5" s="58"/>
      <c r="UCE5" s="58"/>
      <c r="UCF5" s="58"/>
      <c r="UCG5" s="58"/>
      <c r="UCH5" s="58"/>
      <c r="UCI5" s="58"/>
      <c r="UCJ5" s="58"/>
      <c r="UCK5" s="58"/>
      <c r="UCL5" s="58"/>
      <c r="UCM5" s="58"/>
      <c r="UCN5" s="58"/>
      <c r="UCO5" s="58"/>
      <c r="UCP5" s="58"/>
      <c r="UCQ5" s="58"/>
      <c r="UCR5" s="58"/>
      <c r="UCS5" s="58"/>
      <c r="UCT5" s="58"/>
      <c r="UCU5" s="58"/>
      <c r="UCV5" s="58"/>
      <c r="UCW5" s="58"/>
      <c r="UCX5" s="58"/>
      <c r="UCY5" s="58"/>
      <c r="UCZ5" s="58"/>
      <c r="UDA5" s="58"/>
      <c r="UDB5" s="58"/>
      <c r="UDC5" s="58"/>
      <c r="UDD5" s="58"/>
      <c r="UDE5" s="58"/>
      <c r="UDF5" s="58"/>
      <c r="UDG5" s="58"/>
      <c r="UDH5" s="58"/>
      <c r="UDI5" s="58"/>
      <c r="UDJ5" s="58"/>
      <c r="UDK5" s="58"/>
      <c r="UDL5" s="58"/>
      <c r="UDM5" s="58"/>
      <c r="UDN5" s="58"/>
      <c r="UDO5" s="58"/>
      <c r="UDP5" s="58"/>
      <c r="UDQ5" s="58"/>
      <c r="UDR5" s="58"/>
      <c r="UDS5" s="58"/>
      <c r="UDT5" s="58"/>
      <c r="UDU5" s="58"/>
      <c r="UDV5" s="58"/>
      <c r="UDW5" s="58"/>
      <c r="UDX5" s="58"/>
      <c r="UDY5" s="58"/>
      <c r="UDZ5" s="58"/>
      <c r="UEA5" s="58"/>
      <c r="UEB5" s="58"/>
      <c r="UEC5" s="58"/>
      <c r="UED5" s="58"/>
      <c r="UEE5" s="58"/>
      <c r="UEF5" s="58"/>
      <c r="UEG5" s="58"/>
      <c r="UEH5" s="58"/>
      <c r="UEI5" s="58"/>
      <c r="UEJ5" s="58"/>
      <c r="UEK5" s="58"/>
      <c r="UEL5" s="58"/>
      <c r="UEM5" s="58"/>
      <c r="UEN5" s="58"/>
      <c r="UEO5" s="58"/>
      <c r="UEP5" s="58"/>
      <c r="UEQ5" s="58"/>
      <c r="UER5" s="58"/>
      <c r="UES5" s="58"/>
      <c r="UET5" s="58"/>
      <c r="UEU5" s="58"/>
      <c r="UEV5" s="58"/>
      <c r="UEW5" s="58"/>
      <c r="UEX5" s="58"/>
      <c r="UEY5" s="58"/>
      <c r="UEZ5" s="58"/>
      <c r="UFA5" s="58"/>
      <c r="UFB5" s="58"/>
      <c r="UFC5" s="58"/>
      <c r="UFD5" s="58"/>
      <c r="UFE5" s="58"/>
      <c r="UFF5" s="58"/>
      <c r="UFG5" s="58"/>
      <c r="UFH5" s="58"/>
      <c r="UFI5" s="58"/>
      <c r="UFJ5" s="58"/>
      <c r="UFK5" s="58"/>
      <c r="UFL5" s="58"/>
      <c r="UFM5" s="58"/>
      <c r="UFN5" s="58"/>
      <c r="UFO5" s="58"/>
      <c r="UFP5" s="58"/>
      <c r="UFQ5" s="58"/>
      <c r="UFR5" s="58"/>
      <c r="UFS5" s="58"/>
      <c r="UFT5" s="58"/>
      <c r="UFU5" s="58"/>
      <c r="UFV5" s="58"/>
      <c r="UFW5" s="58"/>
      <c r="UFX5" s="58"/>
      <c r="UFY5" s="58"/>
      <c r="UFZ5" s="58"/>
      <c r="UGA5" s="58"/>
      <c r="UGB5" s="58"/>
      <c r="UGC5" s="58"/>
      <c r="UGD5" s="58"/>
      <c r="UGE5" s="58"/>
      <c r="UGF5" s="58"/>
      <c r="UGG5" s="58"/>
      <c r="UGH5" s="58"/>
      <c r="UGI5" s="58"/>
      <c r="UGJ5" s="58"/>
      <c r="UGK5" s="58"/>
      <c r="UGL5" s="58"/>
      <c r="UGM5" s="58"/>
      <c r="UGN5" s="58"/>
      <c r="UGO5" s="58"/>
      <c r="UGP5" s="58"/>
      <c r="UGQ5" s="58"/>
      <c r="UGR5" s="58"/>
      <c r="UGS5" s="58"/>
      <c r="UGT5" s="58"/>
      <c r="UGU5" s="58"/>
      <c r="UGV5" s="58"/>
      <c r="UGW5" s="58"/>
      <c r="UGX5" s="58"/>
      <c r="UGY5" s="58"/>
      <c r="UGZ5" s="58"/>
      <c r="UHA5" s="58"/>
      <c r="UHB5" s="58"/>
      <c r="UHC5" s="58"/>
      <c r="UHD5" s="58"/>
      <c r="UHE5" s="58"/>
      <c r="UHF5" s="58"/>
      <c r="UHG5" s="58"/>
      <c r="UHH5" s="58"/>
      <c r="UHI5" s="58"/>
      <c r="UHJ5" s="58"/>
      <c r="UHK5" s="58"/>
      <c r="UHL5" s="58"/>
      <c r="UHM5" s="58"/>
      <c r="UHN5" s="58"/>
      <c r="UHO5" s="58"/>
      <c r="UHP5" s="58"/>
      <c r="UHQ5" s="58"/>
      <c r="UHR5" s="58"/>
      <c r="UHS5" s="58"/>
      <c r="UHT5" s="58"/>
      <c r="UHU5" s="58"/>
      <c r="UHV5" s="58"/>
      <c r="UHW5" s="58"/>
      <c r="UHX5" s="58"/>
      <c r="UHY5" s="58"/>
      <c r="UHZ5" s="58"/>
      <c r="UIA5" s="58"/>
      <c r="UIB5" s="58"/>
      <c r="UIC5" s="58"/>
      <c r="UID5" s="58"/>
      <c r="UIE5" s="58"/>
      <c r="UIF5" s="58"/>
      <c r="UIG5" s="58"/>
      <c r="UIH5" s="58"/>
      <c r="UII5" s="58"/>
      <c r="UIJ5" s="58"/>
      <c r="UIK5" s="58"/>
      <c r="UIL5" s="58"/>
      <c r="UIM5" s="58"/>
      <c r="UIN5" s="58"/>
      <c r="UIO5" s="58"/>
      <c r="UIP5" s="58"/>
      <c r="UIQ5" s="58"/>
      <c r="UIR5" s="58"/>
      <c r="UIS5" s="58"/>
      <c r="UIT5" s="58"/>
      <c r="UIU5" s="58"/>
      <c r="UIV5" s="58"/>
      <c r="UIW5" s="58"/>
      <c r="UIX5" s="58"/>
      <c r="UIY5" s="58"/>
      <c r="UIZ5" s="58"/>
      <c r="UJA5" s="58"/>
      <c r="UJB5" s="58"/>
      <c r="UJC5" s="58"/>
      <c r="UJD5" s="58"/>
      <c r="UJE5" s="58"/>
      <c r="UJF5" s="58"/>
      <c r="UJG5" s="58"/>
      <c r="UJH5" s="58"/>
      <c r="UJI5" s="58"/>
      <c r="UJJ5" s="58"/>
      <c r="UJK5" s="58"/>
      <c r="UJL5" s="58"/>
      <c r="UJM5" s="58"/>
      <c r="UJN5" s="58"/>
      <c r="UJO5" s="58"/>
      <c r="UJP5" s="58"/>
      <c r="UJQ5" s="58"/>
      <c r="UJR5" s="58"/>
      <c r="UJS5" s="58"/>
      <c r="UJT5" s="58"/>
      <c r="UJU5" s="58"/>
      <c r="UJV5" s="58"/>
      <c r="UJW5" s="58"/>
      <c r="UJX5" s="58"/>
      <c r="UJY5" s="58"/>
      <c r="UJZ5" s="58"/>
      <c r="UKA5" s="58"/>
      <c r="UKB5" s="58"/>
      <c r="UKC5" s="58"/>
      <c r="UKD5" s="58"/>
      <c r="UKE5" s="58"/>
      <c r="UKF5" s="58"/>
      <c r="UKG5" s="58"/>
      <c r="UKH5" s="58"/>
      <c r="UKI5" s="58"/>
      <c r="UKJ5" s="58"/>
      <c r="UKK5" s="58"/>
      <c r="UKL5" s="58"/>
      <c r="UKM5" s="58"/>
      <c r="UKN5" s="58"/>
      <c r="UKO5" s="58"/>
      <c r="UKP5" s="58"/>
      <c r="UKQ5" s="58"/>
      <c r="UKR5" s="58"/>
      <c r="UKS5" s="58"/>
      <c r="UKT5" s="58"/>
      <c r="UKU5" s="58"/>
      <c r="UKV5" s="58"/>
      <c r="UKW5" s="58"/>
      <c r="UKX5" s="58"/>
      <c r="UKY5" s="58"/>
      <c r="UKZ5" s="58"/>
      <c r="ULA5" s="58"/>
      <c r="ULB5" s="58"/>
      <c r="ULC5" s="58"/>
      <c r="ULD5" s="58"/>
      <c r="ULE5" s="58"/>
      <c r="ULF5" s="58"/>
      <c r="ULG5" s="58"/>
      <c r="ULH5" s="58"/>
      <c r="ULI5" s="58"/>
      <c r="ULJ5" s="58"/>
      <c r="ULK5" s="58"/>
      <c r="ULL5" s="58"/>
      <c r="ULM5" s="58"/>
      <c r="ULN5" s="58"/>
      <c r="ULO5" s="58"/>
      <c r="ULP5" s="58"/>
      <c r="ULQ5" s="58"/>
      <c r="ULR5" s="58"/>
      <c r="ULS5" s="58"/>
      <c r="ULT5" s="58"/>
      <c r="ULU5" s="58"/>
      <c r="ULV5" s="58"/>
      <c r="ULW5" s="58"/>
      <c r="ULX5" s="58"/>
      <c r="ULY5" s="58"/>
      <c r="ULZ5" s="58"/>
      <c r="UMA5" s="58"/>
      <c r="UMB5" s="58"/>
      <c r="UMC5" s="58"/>
      <c r="UMD5" s="58"/>
      <c r="UME5" s="58"/>
      <c r="UMF5" s="58"/>
      <c r="UMG5" s="58"/>
      <c r="UMH5" s="58"/>
      <c r="UMI5" s="58"/>
      <c r="UMJ5" s="58"/>
      <c r="UMK5" s="58"/>
      <c r="UML5" s="58"/>
      <c r="UMM5" s="58"/>
      <c r="UMN5" s="58"/>
      <c r="UMO5" s="58"/>
      <c r="UMP5" s="58"/>
      <c r="UMQ5" s="58"/>
      <c r="UMR5" s="58"/>
      <c r="UMS5" s="58"/>
      <c r="UMT5" s="58"/>
      <c r="UMU5" s="58"/>
      <c r="UMV5" s="58"/>
      <c r="UMW5" s="58"/>
      <c r="UMX5" s="58"/>
      <c r="UMY5" s="58"/>
      <c r="UMZ5" s="58"/>
      <c r="UNA5" s="58"/>
      <c r="UNB5" s="58"/>
      <c r="UNC5" s="58"/>
      <c r="UND5" s="58"/>
      <c r="UNE5" s="58"/>
      <c r="UNF5" s="58"/>
      <c r="UNG5" s="58"/>
      <c r="UNH5" s="58"/>
      <c r="UNI5" s="58"/>
      <c r="UNJ5" s="58"/>
      <c r="UNK5" s="58"/>
      <c r="UNL5" s="58"/>
      <c r="UNM5" s="58"/>
      <c r="UNN5" s="58"/>
      <c r="UNO5" s="58"/>
      <c r="UNP5" s="58"/>
      <c r="UNQ5" s="58"/>
      <c r="UNR5" s="58"/>
      <c r="UNS5" s="58"/>
      <c r="UNT5" s="58"/>
      <c r="UNU5" s="58"/>
      <c r="UNV5" s="58"/>
      <c r="UNW5" s="58"/>
      <c r="UNX5" s="58"/>
      <c r="UNY5" s="58"/>
      <c r="UNZ5" s="58"/>
      <c r="UOA5" s="58"/>
      <c r="UOB5" s="58"/>
      <c r="UOC5" s="58"/>
      <c r="UOD5" s="58"/>
      <c r="UOE5" s="58"/>
      <c r="UOF5" s="58"/>
      <c r="UOG5" s="58"/>
      <c r="UOH5" s="58"/>
      <c r="UOI5" s="58"/>
      <c r="UOJ5" s="58"/>
      <c r="UOK5" s="58"/>
      <c r="UOL5" s="58"/>
      <c r="UOM5" s="58"/>
      <c r="UON5" s="58"/>
      <c r="UOO5" s="58"/>
      <c r="UOP5" s="58"/>
      <c r="UOQ5" s="58"/>
      <c r="UOR5" s="58"/>
      <c r="UOS5" s="58"/>
      <c r="UOT5" s="58"/>
      <c r="UOU5" s="58"/>
      <c r="UOV5" s="58"/>
      <c r="UOW5" s="58"/>
      <c r="UOX5" s="58"/>
      <c r="UOY5" s="58"/>
      <c r="UOZ5" s="58"/>
      <c r="UPA5" s="58"/>
      <c r="UPB5" s="58"/>
      <c r="UPC5" s="58"/>
      <c r="UPD5" s="58"/>
      <c r="UPE5" s="58"/>
      <c r="UPF5" s="58"/>
      <c r="UPG5" s="58"/>
      <c r="UPH5" s="58"/>
      <c r="UPI5" s="58"/>
      <c r="UPJ5" s="58"/>
      <c r="UPK5" s="58"/>
      <c r="UPL5" s="58"/>
      <c r="UPM5" s="58"/>
      <c r="UPN5" s="58"/>
      <c r="UPO5" s="58"/>
      <c r="UPP5" s="58"/>
      <c r="UPQ5" s="58"/>
      <c r="UPR5" s="58"/>
      <c r="UPS5" s="58"/>
      <c r="UPT5" s="58"/>
      <c r="UPU5" s="58"/>
      <c r="UPV5" s="58"/>
      <c r="UPW5" s="58"/>
      <c r="UPX5" s="58"/>
      <c r="UPY5" s="58"/>
      <c r="UPZ5" s="58"/>
      <c r="UQA5" s="58"/>
      <c r="UQB5" s="58"/>
      <c r="UQC5" s="58"/>
      <c r="UQD5" s="58"/>
      <c r="UQE5" s="58"/>
      <c r="UQF5" s="58"/>
      <c r="UQG5" s="58"/>
      <c r="UQH5" s="58"/>
      <c r="UQI5" s="58"/>
      <c r="UQJ5" s="58"/>
      <c r="UQK5" s="58"/>
      <c r="UQL5" s="58"/>
      <c r="UQM5" s="58"/>
      <c r="UQN5" s="58"/>
      <c r="UQO5" s="58"/>
      <c r="UQP5" s="58"/>
      <c r="UQQ5" s="58"/>
      <c r="UQR5" s="58"/>
      <c r="UQS5" s="58"/>
      <c r="UQT5" s="58"/>
      <c r="UQU5" s="58"/>
      <c r="UQV5" s="58"/>
      <c r="UQW5" s="58"/>
      <c r="UQX5" s="58"/>
      <c r="UQY5" s="58"/>
      <c r="UQZ5" s="58"/>
      <c r="URA5" s="58"/>
      <c r="URB5" s="58"/>
      <c r="URC5" s="58"/>
      <c r="URD5" s="58"/>
      <c r="URE5" s="58"/>
      <c r="URF5" s="58"/>
      <c r="URG5" s="58"/>
      <c r="URH5" s="58"/>
      <c r="URI5" s="58"/>
      <c r="URJ5" s="58"/>
      <c r="URK5" s="58"/>
      <c r="URL5" s="58"/>
      <c r="URM5" s="58"/>
      <c r="URN5" s="58"/>
      <c r="URO5" s="58"/>
      <c r="URP5" s="58"/>
      <c r="URQ5" s="58"/>
      <c r="URR5" s="58"/>
      <c r="URS5" s="58"/>
      <c r="URT5" s="58"/>
      <c r="URU5" s="58"/>
      <c r="URV5" s="58"/>
      <c r="URW5" s="58"/>
      <c r="URX5" s="58"/>
      <c r="URY5" s="58"/>
      <c r="URZ5" s="58"/>
      <c r="USA5" s="58"/>
      <c r="USB5" s="58"/>
      <c r="USC5" s="58"/>
      <c r="USD5" s="58"/>
      <c r="USE5" s="58"/>
      <c r="USF5" s="58"/>
      <c r="USG5" s="58"/>
      <c r="USH5" s="58"/>
      <c r="USI5" s="58"/>
      <c r="USJ5" s="58"/>
      <c r="USK5" s="58"/>
      <c r="USL5" s="58"/>
      <c r="USM5" s="58"/>
      <c r="USN5" s="58"/>
      <c r="USO5" s="58"/>
      <c r="USP5" s="58"/>
      <c r="USQ5" s="58"/>
      <c r="USR5" s="58"/>
      <c r="USS5" s="58"/>
      <c r="UST5" s="58"/>
      <c r="USU5" s="58"/>
      <c r="USV5" s="58"/>
      <c r="USW5" s="58"/>
      <c r="USX5" s="58"/>
      <c r="USY5" s="58"/>
      <c r="USZ5" s="58"/>
      <c r="UTA5" s="58"/>
      <c r="UTB5" s="58"/>
      <c r="UTC5" s="58"/>
      <c r="UTD5" s="58"/>
      <c r="UTE5" s="58"/>
      <c r="UTF5" s="58"/>
      <c r="UTG5" s="58"/>
      <c r="UTH5" s="58"/>
      <c r="UTI5" s="58"/>
      <c r="UTJ5" s="58"/>
      <c r="UTK5" s="58"/>
      <c r="UTL5" s="58"/>
      <c r="UTM5" s="58"/>
      <c r="UTN5" s="58"/>
      <c r="UTO5" s="58"/>
      <c r="UTP5" s="58"/>
      <c r="UTQ5" s="58"/>
      <c r="UTR5" s="58"/>
      <c r="UTS5" s="58"/>
      <c r="UTT5" s="58"/>
      <c r="UTU5" s="58"/>
      <c r="UTV5" s="58"/>
      <c r="UTW5" s="58"/>
      <c r="UTX5" s="58"/>
      <c r="UTY5" s="58"/>
      <c r="UTZ5" s="58"/>
      <c r="UUA5" s="58"/>
      <c r="UUB5" s="58"/>
      <c r="UUC5" s="58"/>
      <c r="UUD5" s="58"/>
      <c r="UUE5" s="58"/>
      <c r="UUF5" s="58"/>
      <c r="UUG5" s="58"/>
      <c r="UUH5" s="58"/>
      <c r="UUI5" s="58"/>
      <c r="UUJ5" s="58"/>
      <c r="UUK5" s="58"/>
      <c r="UUL5" s="58"/>
      <c r="UUM5" s="58"/>
      <c r="UUN5" s="58"/>
      <c r="UUO5" s="58"/>
      <c r="UUP5" s="58"/>
      <c r="UUQ5" s="58"/>
      <c r="UUR5" s="58"/>
      <c r="UUS5" s="58"/>
      <c r="UUT5" s="58"/>
      <c r="UUU5" s="58"/>
      <c r="UUV5" s="58"/>
      <c r="UUW5" s="58"/>
      <c r="UUX5" s="58"/>
      <c r="UUY5" s="58"/>
      <c r="UUZ5" s="58"/>
      <c r="UVA5" s="58"/>
      <c r="UVB5" s="58"/>
      <c r="UVC5" s="58"/>
      <c r="UVD5" s="58"/>
      <c r="UVE5" s="58"/>
      <c r="UVF5" s="58"/>
      <c r="UVG5" s="58"/>
      <c r="UVH5" s="58"/>
      <c r="UVI5" s="58"/>
      <c r="UVJ5" s="58"/>
      <c r="UVK5" s="58"/>
      <c r="UVL5" s="58"/>
      <c r="UVM5" s="58"/>
      <c r="UVN5" s="58"/>
      <c r="UVO5" s="58"/>
      <c r="UVP5" s="58"/>
      <c r="UVQ5" s="58"/>
      <c r="UVR5" s="58"/>
      <c r="UVS5" s="58"/>
      <c r="UVT5" s="58"/>
      <c r="UVU5" s="58"/>
      <c r="UVV5" s="58"/>
      <c r="UVW5" s="58"/>
      <c r="UVX5" s="58"/>
      <c r="UVY5" s="58"/>
      <c r="UVZ5" s="58"/>
      <c r="UWA5" s="58"/>
      <c r="UWB5" s="58"/>
      <c r="UWC5" s="58"/>
      <c r="UWD5" s="58"/>
      <c r="UWE5" s="58"/>
      <c r="UWF5" s="58"/>
      <c r="UWG5" s="58"/>
      <c r="UWH5" s="58"/>
      <c r="UWI5" s="58"/>
      <c r="UWJ5" s="58"/>
      <c r="UWK5" s="58"/>
      <c r="UWL5" s="58"/>
      <c r="UWM5" s="58"/>
      <c r="UWN5" s="58"/>
      <c r="UWO5" s="58"/>
      <c r="UWP5" s="58"/>
      <c r="UWQ5" s="58"/>
      <c r="UWR5" s="58"/>
      <c r="UWS5" s="58"/>
      <c r="UWT5" s="58"/>
      <c r="UWU5" s="58"/>
      <c r="UWV5" s="58"/>
      <c r="UWW5" s="58"/>
      <c r="UWX5" s="58"/>
      <c r="UWY5" s="58"/>
      <c r="UWZ5" s="58"/>
      <c r="UXA5" s="58"/>
      <c r="UXB5" s="58"/>
      <c r="UXC5" s="58"/>
      <c r="UXD5" s="58"/>
      <c r="UXE5" s="58"/>
      <c r="UXF5" s="58"/>
      <c r="UXG5" s="58"/>
      <c r="UXH5" s="58"/>
      <c r="UXI5" s="58"/>
      <c r="UXJ5" s="58"/>
      <c r="UXK5" s="58"/>
      <c r="UXL5" s="58"/>
      <c r="UXM5" s="58"/>
      <c r="UXN5" s="58"/>
      <c r="UXO5" s="58"/>
      <c r="UXP5" s="58"/>
      <c r="UXQ5" s="58"/>
      <c r="UXR5" s="58"/>
      <c r="UXS5" s="58"/>
      <c r="UXT5" s="58"/>
      <c r="UXU5" s="58"/>
      <c r="UXV5" s="58"/>
      <c r="UXW5" s="58"/>
      <c r="UXX5" s="58"/>
      <c r="UXY5" s="58"/>
      <c r="UXZ5" s="58"/>
      <c r="UYA5" s="58"/>
      <c r="UYB5" s="58"/>
      <c r="UYC5" s="58"/>
      <c r="UYD5" s="58"/>
      <c r="UYE5" s="58"/>
      <c r="UYF5" s="58"/>
      <c r="UYG5" s="58"/>
      <c r="UYH5" s="58"/>
      <c r="UYI5" s="58"/>
      <c r="UYJ5" s="58"/>
      <c r="UYK5" s="58"/>
      <c r="UYL5" s="58"/>
      <c r="UYM5" s="58"/>
      <c r="UYN5" s="58"/>
      <c r="UYO5" s="58"/>
      <c r="UYP5" s="58"/>
      <c r="UYQ5" s="58"/>
      <c r="UYR5" s="58"/>
      <c r="UYS5" s="58"/>
      <c r="UYT5" s="58"/>
      <c r="UYU5" s="58"/>
      <c r="UYV5" s="58"/>
      <c r="UYW5" s="58"/>
      <c r="UYX5" s="58"/>
      <c r="UYY5" s="58"/>
      <c r="UYZ5" s="58"/>
      <c r="UZA5" s="58"/>
      <c r="UZB5" s="58"/>
      <c r="UZC5" s="58"/>
      <c r="UZD5" s="58"/>
      <c r="UZE5" s="58"/>
      <c r="UZF5" s="58"/>
      <c r="UZG5" s="58"/>
      <c r="UZH5" s="58"/>
      <c r="UZI5" s="58"/>
      <c r="UZJ5" s="58"/>
      <c r="UZK5" s="58"/>
      <c r="UZL5" s="58"/>
      <c r="UZM5" s="58"/>
      <c r="UZN5" s="58"/>
      <c r="UZO5" s="58"/>
      <c r="UZP5" s="58"/>
      <c r="UZQ5" s="58"/>
      <c r="UZR5" s="58"/>
      <c r="UZS5" s="58"/>
      <c r="UZT5" s="58"/>
      <c r="UZU5" s="58"/>
      <c r="UZV5" s="58"/>
      <c r="UZW5" s="58"/>
      <c r="UZX5" s="58"/>
      <c r="UZY5" s="58"/>
      <c r="UZZ5" s="58"/>
      <c r="VAA5" s="58"/>
      <c r="VAB5" s="58"/>
      <c r="VAC5" s="58"/>
      <c r="VAD5" s="58"/>
      <c r="VAE5" s="58"/>
      <c r="VAF5" s="58"/>
      <c r="VAG5" s="58"/>
      <c r="VAH5" s="58"/>
      <c r="VAI5" s="58"/>
      <c r="VAJ5" s="58"/>
      <c r="VAK5" s="58"/>
      <c r="VAL5" s="58"/>
      <c r="VAM5" s="58"/>
      <c r="VAN5" s="58"/>
      <c r="VAO5" s="58"/>
      <c r="VAP5" s="58"/>
      <c r="VAQ5" s="58"/>
      <c r="VAR5" s="58"/>
      <c r="VAS5" s="58"/>
      <c r="VAT5" s="58"/>
      <c r="VAU5" s="58"/>
      <c r="VAV5" s="58"/>
      <c r="VAW5" s="58"/>
      <c r="VAX5" s="58"/>
      <c r="VAY5" s="58"/>
      <c r="VAZ5" s="58"/>
      <c r="VBA5" s="58"/>
      <c r="VBB5" s="58"/>
      <c r="VBC5" s="58"/>
      <c r="VBD5" s="58"/>
      <c r="VBE5" s="58"/>
      <c r="VBF5" s="58"/>
      <c r="VBG5" s="58"/>
      <c r="VBH5" s="58"/>
      <c r="VBI5" s="58"/>
      <c r="VBJ5" s="58"/>
      <c r="VBK5" s="58"/>
      <c r="VBL5" s="58"/>
      <c r="VBM5" s="58"/>
      <c r="VBN5" s="58"/>
      <c r="VBO5" s="58"/>
      <c r="VBP5" s="58"/>
      <c r="VBQ5" s="58"/>
      <c r="VBR5" s="58"/>
      <c r="VBS5" s="58"/>
      <c r="VBT5" s="58"/>
      <c r="VBU5" s="58"/>
      <c r="VBV5" s="58"/>
      <c r="VBW5" s="58"/>
      <c r="VBX5" s="58"/>
      <c r="VBY5" s="58"/>
      <c r="VBZ5" s="58"/>
      <c r="VCA5" s="58"/>
      <c r="VCB5" s="58"/>
      <c r="VCC5" s="58"/>
      <c r="VCD5" s="58"/>
      <c r="VCE5" s="58"/>
      <c r="VCF5" s="58"/>
      <c r="VCG5" s="58"/>
      <c r="VCH5" s="58"/>
      <c r="VCI5" s="58"/>
      <c r="VCJ5" s="58"/>
      <c r="VCK5" s="58"/>
      <c r="VCL5" s="58"/>
      <c r="VCM5" s="58"/>
      <c r="VCN5" s="58"/>
      <c r="VCO5" s="58"/>
      <c r="VCP5" s="58"/>
      <c r="VCQ5" s="58"/>
      <c r="VCR5" s="58"/>
      <c r="VCS5" s="58"/>
      <c r="VCT5" s="58"/>
      <c r="VCU5" s="58"/>
      <c r="VCV5" s="58"/>
      <c r="VCW5" s="58"/>
      <c r="VCX5" s="58"/>
      <c r="VCY5" s="58"/>
      <c r="VCZ5" s="58"/>
      <c r="VDA5" s="58"/>
      <c r="VDB5" s="58"/>
      <c r="VDC5" s="58"/>
      <c r="VDD5" s="58"/>
      <c r="VDE5" s="58"/>
      <c r="VDF5" s="58"/>
      <c r="VDG5" s="58"/>
      <c r="VDH5" s="58"/>
      <c r="VDI5" s="58"/>
      <c r="VDJ5" s="58"/>
      <c r="VDK5" s="58"/>
      <c r="VDL5" s="58"/>
      <c r="VDM5" s="58"/>
      <c r="VDN5" s="58"/>
      <c r="VDO5" s="58"/>
      <c r="VDP5" s="58"/>
      <c r="VDQ5" s="58"/>
      <c r="VDR5" s="58"/>
      <c r="VDS5" s="58"/>
      <c r="VDT5" s="58"/>
      <c r="VDU5" s="58"/>
      <c r="VDV5" s="58"/>
      <c r="VDW5" s="58"/>
      <c r="VDX5" s="58"/>
      <c r="VDY5" s="58"/>
      <c r="VDZ5" s="58"/>
      <c r="VEA5" s="58"/>
      <c r="VEB5" s="58"/>
      <c r="VEC5" s="58"/>
      <c r="VED5" s="58"/>
      <c r="VEE5" s="58"/>
      <c r="VEF5" s="58"/>
      <c r="VEG5" s="58"/>
      <c r="VEH5" s="58"/>
      <c r="VEI5" s="58"/>
      <c r="VEJ5" s="58"/>
      <c r="VEK5" s="58"/>
      <c r="VEL5" s="58"/>
      <c r="VEM5" s="58"/>
      <c r="VEN5" s="58"/>
      <c r="VEO5" s="58"/>
      <c r="VEP5" s="58"/>
      <c r="VEQ5" s="58"/>
      <c r="VER5" s="58"/>
      <c r="VES5" s="58"/>
      <c r="VET5" s="58"/>
      <c r="VEU5" s="58"/>
      <c r="VEV5" s="58"/>
      <c r="VEW5" s="58"/>
      <c r="VEX5" s="58"/>
      <c r="VEY5" s="58"/>
      <c r="VEZ5" s="58"/>
      <c r="VFA5" s="58"/>
      <c r="VFB5" s="58"/>
      <c r="VFC5" s="58"/>
      <c r="VFD5" s="58"/>
      <c r="VFE5" s="58"/>
      <c r="VFF5" s="58"/>
      <c r="VFG5" s="58"/>
      <c r="VFH5" s="58"/>
      <c r="VFI5" s="58"/>
      <c r="VFJ5" s="58"/>
      <c r="VFK5" s="58"/>
      <c r="VFL5" s="58"/>
      <c r="VFM5" s="58"/>
      <c r="VFN5" s="58"/>
      <c r="VFO5" s="58"/>
      <c r="VFP5" s="58"/>
      <c r="VFQ5" s="58"/>
      <c r="VFR5" s="58"/>
      <c r="VFS5" s="58"/>
      <c r="VFT5" s="58"/>
      <c r="VFU5" s="58"/>
      <c r="VFV5" s="58"/>
      <c r="VFW5" s="58"/>
      <c r="VFX5" s="58"/>
      <c r="VFY5" s="58"/>
      <c r="VFZ5" s="58"/>
      <c r="VGA5" s="58"/>
      <c r="VGB5" s="58"/>
      <c r="VGC5" s="58"/>
      <c r="VGD5" s="58"/>
      <c r="VGE5" s="58"/>
      <c r="VGF5" s="58"/>
      <c r="VGG5" s="58"/>
      <c r="VGH5" s="58"/>
      <c r="VGI5" s="58"/>
      <c r="VGJ5" s="58"/>
      <c r="VGK5" s="58"/>
      <c r="VGL5" s="58"/>
      <c r="VGM5" s="58"/>
      <c r="VGN5" s="58"/>
      <c r="VGO5" s="58"/>
      <c r="VGP5" s="58"/>
      <c r="VGQ5" s="58"/>
      <c r="VGR5" s="58"/>
      <c r="VGS5" s="58"/>
      <c r="VGT5" s="58"/>
      <c r="VGU5" s="58"/>
      <c r="VGV5" s="58"/>
      <c r="VGW5" s="58"/>
      <c r="VGX5" s="58"/>
      <c r="VGY5" s="58"/>
      <c r="VGZ5" s="58"/>
      <c r="VHA5" s="58"/>
      <c r="VHB5" s="58"/>
      <c r="VHC5" s="58"/>
      <c r="VHD5" s="58"/>
      <c r="VHE5" s="58"/>
      <c r="VHF5" s="58"/>
      <c r="VHG5" s="58"/>
      <c r="VHH5" s="58"/>
      <c r="VHI5" s="58"/>
      <c r="VHJ5" s="58"/>
      <c r="VHK5" s="58"/>
      <c r="VHL5" s="58"/>
      <c r="VHM5" s="58"/>
      <c r="VHN5" s="58"/>
      <c r="VHO5" s="58"/>
      <c r="VHP5" s="58"/>
      <c r="VHQ5" s="58"/>
      <c r="VHR5" s="58"/>
      <c r="VHS5" s="58"/>
      <c r="VHT5" s="58"/>
      <c r="VHU5" s="58"/>
      <c r="VHV5" s="58"/>
      <c r="VHW5" s="58"/>
      <c r="VHX5" s="58"/>
      <c r="VHY5" s="58"/>
      <c r="VHZ5" s="58"/>
      <c r="VIA5" s="58"/>
      <c r="VIB5" s="58"/>
      <c r="VIC5" s="58"/>
      <c r="VID5" s="58"/>
      <c r="VIE5" s="58"/>
      <c r="VIF5" s="58"/>
      <c r="VIG5" s="58"/>
      <c r="VIH5" s="58"/>
      <c r="VII5" s="58"/>
      <c r="VIJ5" s="58"/>
      <c r="VIK5" s="58"/>
      <c r="VIL5" s="58"/>
      <c r="VIM5" s="58"/>
      <c r="VIN5" s="58"/>
      <c r="VIO5" s="58"/>
      <c r="VIP5" s="58"/>
      <c r="VIQ5" s="58"/>
      <c r="VIR5" s="58"/>
      <c r="VIS5" s="58"/>
      <c r="VIT5" s="58"/>
      <c r="VIU5" s="58"/>
      <c r="VIV5" s="58"/>
      <c r="VIW5" s="58"/>
      <c r="VIX5" s="58"/>
      <c r="VIY5" s="58"/>
      <c r="VIZ5" s="58"/>
      <c r="VJA5" s="58"/>
      <c r="VJB5" s="58"/>
      <c r="VJC5" s="58"/>
      <c r="VJD5" s="58"/>
      <c r="VJE5" s="58"/>
      <c r="VJF5" s="58"/>
      <c r="VJG5" s="58"/>
      <c r="VJH5" s="58"/>
      <c r="VJI5" s="58"/>
      <c r="VJJ5" s="58"/>
      <c r="VJK5" s="58"/>
      <c r="VJL5" s="58"/>
      <c r="VJM5" s="58"/>
      <c r="VJN5" s="58"/>
      <c r="VJO5" s="58"/>
      <c r="VJP5" s="58"/>
      <c r="VJQ5" s="58"/>
      <c r="VJR5" s="58"/>
      <c r="VJS5" s="58"/>
      <c r="VJT5" s="58"/>
      <c r="VJU5" s="58"/>
      <c r="VJV5" s="58"/>
      <c r="VJW5" s="58"/>
      <c r="VJX5" s="58"/>
      <c r="VJY5" s="58"/>
      <c r="VJZ5" s="58"/>
      <c r="VKA5" s="58"/>
      <c r="VKB5" s="58"/>
      <c r="VKC5" s="58"/>
      <c r="VKD5" s="58"/>
      <c r="VKE5" s="58"/>
      <c r="VKF5" s="58"/>
      <c r="VKG5" s="58"/>
      <c r="VKH5" s="58"/>
      <c r="VKI5" s="58"/>
      <c r="VKJ5" s="58"/>
      <c r="VKK5" s="58"/>
      <c r="VKL5" s="58"/>
      <c r="VKM5" s="58"/>
      <c r="VKN5" s="58"/>
      <c r="VKO5" s="58"/>
      <c r="VKP5" s="58"/>
      <c r="VKQ5" s="58"/>
      <c r="VKR5" s="58"/>
      <c r="VKS5" s="58"/>
      <c r="VKT5" s="58"/>
      <c r="VKU5" s="58"/>
      <c r="VKV5" s="58"/>
      <c r="VKW5" s="58"/>
      <c r="VKX5" s="58"/>
      <c r="VKY5" s="58"/>
      <c r="VKZ5" s="58"/>
      <c r="VLA5" s="58"/>
      <c r="VLB5" s="58"/>
      <c r="VLC5" s="58"/>
      <c r="VLD5" s="58"/>
      <c r="VLE5" s="58"/>
      <c r="VLF5" s="58"/>
      <c r="VLG5" s="58"/>
      <c r="VLH5" s="58"/>
      <c r="VLI5" s="58"/>
      <c r="VLJ5" s="58"/>
      <c r="VLK5" s="58"/>
      <c r="VLL5" s="58"/>
      <c r="VLM5" s="58"/>
      <c r="VLN5" s="58"/>
      <c r="VLO5" s="58"/>
      <c r="VLP5" s="58"/>
      <c r="VLQ5" s="58"/>
      <c r="VLR5" s="58"/>
      <c r="VLS5" s="58"/>
      <c r="VLT5" s="58"/>
      <c r="VLU5" s="58"/>
      <c r="VLV5" s="58"/>
      <c r="VLW5" s="58"/>
      <c r="VLX5" s="58"/>
      <c r="VLY5" s="58"/>
      <c r="VLZ5" s="58"/>
      <c r="VMA5" s="58"/>
      <c r="VMB5" s="58"/>
      <c r="VMC5" s="58"/>
      <c r="VMD5" s="58"/>
      <c r="VME5" s="58"/>
      <c r="VMF5" s="58"/>
      <c r="VMG5" s="58"/>
      <c r="VMH5" s="58"/>
      <c r="VMI5" s="58"/>
      <c r="VMJ5" s="58"/>
      <c r="VMK5" s="58"/>
      <c r="VML5" s="58"/>
      <c r="VMM5" s="58"/>
      <c r="VMN5" s="58"/>
      <c r="VMO5" s="58"/>
      <c r="VMP5" s="58"/>
      <c r="VMQ5" s="58"/>
      <c r="VMR5" s="58"/>
      <c r="VMS5" s="58"/>
      <c r="VMT5" s="58"/>
      <c r="VMU5" s="58"/>
      <c r="VMV5" s="58"/>
      <c r="VMW5" s="58"/>
      <c r="VMX5" s="58"/>
      <c r="VMY5" s="58"/>
      <c r="VMZ5" s="58"/>
      <c r="VNA5" s="58"/>
      <c r="VNB5" s="58"/>
      <c r="VNC5" s="58"/>
      <c r="VND5" s="58"/>
      <c r="VNE5" s="58"/>
      <c r="VNF5" s="58"/>
      <c r="VNG5" s="58"/>
      <c r="VNH5" s="58"/>
      <c r="VNI5" s="58"/>
      <c r="VNJ5" s="58"/>
      <c r="VNK5" s="58"/>
      <c r="VNL5" s="58"/>
      <c r="VNM5" s="58"/>
      <c r="VNN5" s="58"/>
      <c r="VNO5" s="58"/>
      <c r="VNP5" s="58"/>
      <c r="VNQ5" s="58"/>
      <c r="VNR5" s="58"/>
      <c r="VNS5" s="58"/>
      <c r="VNT5" s="58"/>
      <c r="VNU5" s="58"/>
      <c r="VNV5" s="58"/>
      <c r="VNW5" s="58"/>
      <c r="VNX5" s="58"/>
      <c r="VNY5" s="58"/>
      <c r="VNZ5" s="58"/>
      <c r="VOA5" s="58"/>
      <c r="VOB5" s="58"/>
      <c r="VOC5" s="58"/>
      <c r="VOD5" s="58"/>
      <c r="VOE5" s="58"/>
      <c r="VOF5" s="58"/>
      <c r="VOG5" s="58"/>
      <c r="VOH5" s="58"/>
      <c r="VOI5" s="58"/>
      <c r="VOJ5" s="58"/>
      <c r="VOK5" s="58"/>
      <c r="VOL5" s="58"/>
      <c r="VOM5" s="58"/>
      <c r="VON5" s="58"/>
      <c r="VOO5" s="58"/>
      <c r="VOP5" s="58"/>
      <c r="VOQ5" s="58"/>
      <c r="VOR5" s="58"/>
      <c r="VOS5" s="58"/>
      <c r="VOT5" s="58"/>
      <c r="VOU5" s="58"/>
      <c r="VOV5" s="58"/>
      <c r="VOW5" s="58"/>
      <c r="VOX5" s="58"/>
      <c r="VOY5" s="58"/>
      <c r="VOZ5" s="58"/>
      <c r="VPA5" s="58"/>
      <c r="VPB5" s="58"/>
      <c r="VPC5" s="58"/>
      <c r="VPD5" s="58"/>
      <c r="VPE5" s="58"/>
      <c r="VPF5" s="58"/>
      <c r="VPG5" s="58"/>
      <c r="VPH5" s="58"/>
      <c r="VPI5" s="58"/>
      <c r="VPJ5" s="58"/>
      <c r="VPK5" s="58"/>
      <c r="VPL5" s="58"/>
      <c r="VPM5" s="58"/>
      <c r="VPN5" s="58"/>
      <c r="VPO5" s="58"/>
      <c r="VPP5" s="58"/>
      <c r="VPQ5" s="58"/>
      <c r="VPR5" s="58"/>
      <c r="VPS5" s="58"/>
      <c r="VPT5" s="58"/>
      <c r="VPU5" s="58"/>
      <c r="VPV5" s="58"/>
      <c r="VPW5" s="58"/>
      <c r="VPX5" s="58"/>
      <c r="VPY5" s="58"/>
      <c r="VPZ5" s="58"/>
      <c r="VQA5" s="58"/>
      <c r="VQB5" s="58"/>
      <c r="VQC5" s="58"/>
      <c r="VQD5" s="58"/>
      <c r="VQE5" s="58"/>
      <c r="VQF5" s="58"/>
      <c r="VQG5" s="58"/>
      <c r="VQH5" s="58"/>
      <c r="VQI5" s="58"/>
      <c r="VQJ5" s="58"/>
      <c r="VQK5" s="58"/>
      <c r="VQL5" s="58"/>
      <c r="VQM5" s="58"/>
      <c r="VQN5" s="58"/>
      <c r="VQO5" s="58"/>
      <c r="VQP5" s="58"/>
      <c r="VQQ5" s="58"/>
      <c r="VQR5" s="58"/>
      <c r="VQS5" s="58"/>
      <c r="VQT5" s="58"/>
      <c r="VQU5" s="58"/>
      <c r="VQV5" s="58"/>
      <c r="VQW5" s="58"/>
      <c r="VQX5" s="58"/>
      <c r="VQY5" s="58"/>
      <c r="VQZ5" s="58"/>
      <c r="VRA5" s="58"/>
      <c r="VRB5" s="58"/>
      <c r="VRC5" s="58"/>
      <c r="VRD5" s="58"/>
      <c r="VRE5" s="58"/>
      <c r="VRF5" s="58"/>
      <c r="VRG5" s="58"/>
      <c r="VRH5" s="58"/>
      <c r="VRI5" s="58"/>
      <c r="VRJ5" s="58"/>
      <c r="VRK5" s="58"/>
      <c r="VRL5" s="58"/>
      <c r="VRM5" s="58"/>
      <c r="VRN5" s="58"/>
      <c r="VRO5" s="58"/>
      <c r="VRP5" s="58"/>
      <c r="VRQ5" s="58"/>
      <c r="VRR5" s="58"/>
      <c r="VRS5" s="58"/>
      <c r="VRT5" s="58"/>
      <c r="VRU5" s="58"/>
      <c r="VRV5" s="58"/>
      <c r="VRW5" s="58"/>
      <c r="VRX5" s="58"/>
      <c r="VRY5" s="58"/>
      <c r="VRZ5" s="58"/>
      <c r="VSA5" s="58"/>
      <c r="VSB5" s="58"/>
      <c r="VSC5" s="58"/>
      <c r="VSD5" s="58"/>
      <c r="VSE5" s="58"/>
      <c r="VSF5" s="58"/>
      <c r="VSG5" s="58"/>
      <c r="VSH5" s="58"/>
      <c r="VSI5" s="58"/>
      <c r="VSJ5" s="58"/>
      <c r="VSK5" s="58"/>
      <c r="VSL5" s="58"/>
      <c r="VSM5" s="58"/>
      <c r="VSN5" s="58"/>
      <c r="VSO5" s="58"/>
      <c r="VSP5" s="58"/>
      <c r="VSQ5" s="58"/>
      <c r="VSR5" s="58"/>
      <c r="VSS5" s="58"/>
      <c r="VST5" s="58"/>
      <c r="VSU5" s="58"/>
      <c r="VSV5" s="58"/>
      <c r="VSW5" s="58"/>
      <c r="VSX5" s="58"/>
      <c r="VSY5" s="58"/>
      <c r="VSZ5" s="58"/>
      <c r="VTA5" s="58"/>
      <c r="VTB5" s="58"/>
      <c r="VTC5" s="58"/>
      <c r="VTD5" s="58"/>
      <c r="VTE5" s="58"/>
      <c r="VTF5" s="58"/>
      <c r="VTG5" s="58"/>
      <c r="VTH5" s="58"/>
      <c r="VTI5" s="58"/>
      <c r="VTJ5" s="58"/>
      <c r="VTK5" s="58"/>
      <c r="VTL5" s="58"/>
      <c r="VTM5" s="58"/>
      <c r="VTN5" s="58"/>
      <c r="VTO5" s="58"/>
      <c r="VTP5" s="58"/>
      <c r="VTQ5" s="58"/>
      <c r="VTR5" s="58"/>
      <c r="VTS5" s="58"/>
      <c r="VTT5" s="58"/>
      <c r="VTU5" s="58"/>
      <c r="VTV5" s="58"/>
      <c r="VTW5" s="58"/>
      <c r="VTX5" s="58"/>
      <c r="VTY5" s="58"/>
      <c r="VTZ5" s="58"/>
      <c r="VUA5" s="58"/>
      <c r="VUB5" s="58"/>
      <c r="VUC5" s="58"/>
      <c r="VUD5" s="58"/>
      <c r="VUE5" s="58"/>
      <c r="VUF5" s="58"/>
      <c r="VUG5" s="58"/>
      <c r="VUH5" s="58"/>
      <c r="VUI5" s="58"/>
      <c r="VUJ5" s="58"/>
      <c r="VUK5" s="58"/>
      <c r="VUL5" s="58"/>
      <c r="VUM5" s="58"/>
      <c r="VUN5" s="58"/>
      <c r="VUO5" s="58"/>
      <c r="VUP5" s="58"/>
      <c r="VUQ5" s="58"/>
      <c r="VUR5" s="58"/>
      <c r="VUS5" s="58"/>
      <c r="VUT5" s="58"/>
      <c r="VUU5" s="58"/>
      <c r="VUV5" s="58"/>
      <c r="VUW5" s="58"/>
      <c r="VUX5" s="58"/>
      <c r="VUY5" s="58"/>
      <c r="VUZ5" s="58"/>
      <c r="VVA5" s="58"/>
      <c r="VVB5" s="58"/>
      <c r="VVC5" s="58"/>
      <c r="VVD5" s="58"/>
      <c r="VVE5" s="58"/>
      <c r="VVF5" s="58"/>
      <c r="VVG5" s="58"/>
      <c r="VVH5" s="58"/>
      <c r="VVI5" s="58"/>
      <c r="VVJ5" s="58"/>
      <c r="VVK5" s="58"/>
      <c r="VVL5" s="58"/>
      <c r="VVM5" s="58"/>
      <c r="VVN5" s="58"/>
      <c r="VVO5" s="58"/>
      <c r="VVP5" s="58"/>
      <c r="VVQ5" s="58"/>
      <c r="VVR5" s="58"/>
      <c r="VVS5" s="58"/>
      <c r="VVT5" s="58"/>
      <c r="VVU5" s="58"/>
      <c r="VVV5" s="58"/>
      <c r="VVW5" s="58"/>
      <c r="VVX5" s="58"/>
      <c r="VVY5" s="58"/>
      <c r="VVZ5" s="58"/>
      <c r="VWA5" s="58"/>
      <c r="VWB5" s="58"/>
      <c r="VWC5" s="58"/>
      <c r="VWD5" s="58"/>
      <c r="VWE5" s="58"/>
      <c r="VWF5" s="58"/>
      <c r="VWG5" s="58"/>
      <c r="VWH5" s="58"/>
      <c r="VWI5" s="58"/>
      <c r="VWJ5" s="58"/>
      <c r="VWK5" s="58"/>
      <c r="VWL5" s="58"/>
      <c r="VWM5" s="58"/>
      <c r="VWN5" s="58"/>
      <c r="VWO5" s="58"/>
      <c r="VWP5" s="58"/>
      <c r="VWQ5" s="58"/>
      <c r="VWR5" s="58"/>
      <c r="VWS5" s="58"/>
      <c r="VWT5" s="58"/>
      <c r="VWU5" s="58"/>
      <c r="VWV5" s="58"/>
      <c r="VWW5" s="58"/>
      <c r="VWX5" s="58"/>
      <c r="VWY5" s="58"/>
      <c r="VWZ5" s="58"/>
      <c r="VXA5" s="58"/>
      <c r="VXB5" s="58"/>
      <c r="VXC5" s="58"/>
      <c r="VXD5" s="58"/>
      <c r="VXE5" s="58"/>
      <c r="VXF5" s="58"/>
      <c r="VXG5" s="58"/>
      <c r="VXH5" s="58"/>
      <c r="VXI5" s="58"/>
      <c r="VXJ5" s="58"/>
      <c r="VXK5" s="58"/>
      <c r="VXL5" s="58"/>
      <c r="VXM5" s="58"/>
      <c r="VXN5" s="58"/>
      <c r="VXO5" s="58"/>
      <c r="VXP5" s="58"/>
      <c r="VXQ5" s="58"/>
      <c r="VXR5" s="58"/>
      <c r="VXS5" s="58"/>
      <c r="VXT5" s="58"/>
      <c r="VXU5" s="58"/>
      <c r="VXV5" s="58"/>
      <c r="VXW5" s="58"/>
      <c r="VXX5" s="58"/>
      <c r="VXY5" s="58"/>
      <c r="VXZ5" s="58"/>
      <c r="VYA5" s="58"/>
      <c r="VYB5" s="58"/>
      <c r="VYC5" s="58"/>
      <c r="VYD5" s="58"/>
      <c r="VYE5" s="58"/>
      <c r="VYF5" s="58"/>
      <c r="VYG5" s="58"/>
      <c r="VYH5" s="58"/>
      <c r="VYI5" s="58"/>
      <c r="VYJ5" s="58"/>
      <c r="VYK5" s="58"/>
      <c r="VYL5" s="58"/>
      <c r="VYM5" s="58"/>
      <c r="VYN5" s="58"/>
      <c r="VYO5" s="58"/>
      <c r="VYP5" s="58"/>
      <c r="VYQ5" s="58"/>
      <c r="VYR5" s="58"/>
      <c r="VYS5" s="58"/>
      <c r="VYT5" s="58"/>
      <c r="VYU5" s="58"/>
      <c r="VYV5" s="58"/>
      <c r="VYW5" s="58"/>
      <c r="VYX5" s="58"/>
      <c r="VYY5" s="58"/>
      <c r="VYZ5" s="58"/>
      <c r="VZA5" s="58"/>
      <c r="VZB5" s="58"/>
      <c r="VZC5" s="58"/>
      <c r="VZD5" s="58"/>
      <c r="VZE5" s="58"/>
      <c r="VZF5" s="58"/>
      <c r="VZG5" s="58"/>
      <c r="VZH5" s="58"/>
      <c r="VZI5" s="58"/>
      <c r="VZJ5" s="58"/>
      <c r="VZK5" s="58"/>
      <c r="VZL5" s="58"/>
      <c r="VZM5" s="58"/>
      <c r="VZN5" s="58"/>
      <c r="VZO5" s="58"/>
      <c r="VZP5" s="58"/>
      <c r="VZQ5" s="58"/>
      <c r="VZR5" s="58"/>
      <c r="VZS5" s="58"/>
      <c r="VZT5" s="58"/>
      <c r="VZU5" s="58"/>
      <c r="VZV5" s="58"/>
      <c r="VZW5" s="58"/>
      <c r="VZX5" s="58"/>
      <c r="VZY5" s="58"/>
      <c r="VZZ5" s="58"/>
      <c r="WAA5" s="58"/>
      <c r="WAB5" s="58"/>
      <c r="WAC5" s="58"/>
      <c r="WAD5" s="58"/>
      <c r="WAE5" s="58"/>
      <c r="WAF5" s="58"/>
      <c r="WAG5" s="58"/>
      <c r="WAH5" s="58"/>
      <c r="WAI5" s="58"/>
      <c r="WAJ5" s="58"/>
      <c r="WAK5" s="58"/>
      <c r="WAL5" s="58"/>
      <c r="WAM5" s="58"/>
      <c r="WAN5" s="58"/>
      <c r="WAO5" s="58"/>
      <c r="WAP5" s="58"/>
      <c r="WAQ5" s="58"/>
      <c r="WAR5" s="58"/>
      <c r="WAS5" s="58"/>
      <c r="WAT5" s="58"/>
      <c r="WAU5" s="58"/>
      <c r="WAV5" s="58"/>
      <c r="WAW5" s="58"/>
      <c r="WAX5" s="58"/>
      <c r="WAY5" s="58"/>
      <c r="WAZ5" s="58"/>
      <c r="WBA5" s="58"/>
      <c r="WBB5" s="58"/>
      <c r="WBC5" s="58"/>
      <c r="WBD5" s="58"/>
      <c r="WBE5" s="58"/>
      <c r="WBF5" s="58"/>
      <c r="WBG5" s="58"/>
      <c r="WBH5" s="58"/>
      <c r="WBI5" s="58"/>
      <c r="WBJ5" s="58"/>
      <c r="WBK5" s="58"/>
      <c r="WBL5" s="58"/>
      <c r="WBM5" s="58"/>
      <c r="WBN5" s="58"/>
      <c r="WBO5" s="58"/>
      <c r="WBP5" s="58"/>
      <c r="WBQ5" s="58"/>
      <c r="WBR5" s="58"/>
      <c r="WBS5" s="58"/>
      <c r="WBT5" s="58"/>
      <c r="WBU5" s="58"/>
      <c r="WBV5" s="58"/>
      <c r="WBW5" s="58"/>
      <c r="WBX5" s="58"/>
      <c r="WBY5" s="58"/>
      <c r="WBZ5" s="58"/>
      <c r="WCA5" s="58"/>
      <c r="WCB5" s="58"/>
      <c r="WCC5" s="58"/>
      <c r="WCD5" s="58"/>
      <c r="WCE5" s="58"/>
      <c r="WCF5" s="58"/>
      <c r="WCG5" s="58"/>
      <c r="WCH5" s="58"/>
      <c r="WCI5" s="58"/>
      <c r="WCJ5" s="58"/>
      <c r="WCK5" s="58"/>
      <c r="WCL5" s="58"/>
      <c r="WCM5" s="58"/>
      <c r="WCN5" s="58"/>
      <c r="WCO5" s="58"/>
      <c r="WCP5" s="58"/>
      <c r="WCQ5" s="58"/>
      <c r="WCR5" s="58"/>
      <c r="WCS5" s="58"/>
      <c r="WCT5" s="58"/>
      <c r="WCU5" s="58"/>
      <c r="WCV5" s="58"/>
      <c r="WCW5" s="58"/>
      <c r="WCX5" s="58"/>
      <c r="WCY5" s="58"/>
      <c r="WCZ5" s="58"/>
      <c r="WDA5" s="58"/>
      <c r="WDB5" s="58"/>
      <c r="WDC5" s="58"/>
      <c r="WDD5" s="58"/>
      <c r="WDE5" s="58"/>
      <c r="WDF5" s="58"/>
      <c r="WDG5" s="58"/>
      <c r="WDH5" s="58"/>
      <c r="WDI5" s="58"/>
      <c r="WDJ5" s="58"/>
      <c r="WDK5" s="58"/>
      <c r="WDL5" s="58"/>
      <c r="WDM5" s="58"/>
      <c r="WDN5" s="58"/>
      <c r="WDO5" s="58"/>
      <c r="WDP5" s="58"/>
      <c r="WDQ5" s="58"/>
      <c r="WDR5" s="58"/>
      <c r="WDS5" s="58"/>
      <c r="WDT5" s="58"/>
      <c r="WDU5" s="58"/>
      <c r="WDV5" s="58"/>
      <c r="WDW5" s="58"/>
      <c r="WDX5" s="58"/>
      <c r="WDY5" s="58"/>
      <c r="WDZ5" s="58"/>
      <c r="WEA5" s="58"/>
      <c r="WEB5" s="58"/>
      <c r="WEC5" s="58"/>
      <c r="WED5" s="58"/>
      <c r="WEE5" s="58"/>
      <c r="WEF5" s="58"/>
      <c r="WEG5" s="58"/>
      <c r="WEH5" s="58"/>
      <c r="WEI5" s="58"/>
      <c r="WEJ5" s="58"/>
      <c r="WEK5" s="58"/>
      <c r="WEL5" s="58"/>
      <c r="WEM5" s="58"/>
      <c r="WEN5" s="58"/>
      <c r="WEO5" s="58"/>
      <c r="WEP5" s="58"/>
      <c r="WEQ5" s="58"/>
      <c r="WER5" s="58"/>
      <c r="WES5" s="58"/>
      <c r="WET5" s="58"/>
      <c r="WEU5" s="58"/>
      <c r="WEV5" s="58"/>
      <c r="WEW5" s="58"/>
      <c r="WEX5" s="58"/>
      <c r="WEY5" s="58"/>
      <c r="WEZ5" s="58"/>
      <c r="WFA5" s="58"/>
      <c r="WFB5" s="58"/>
      <c r="WFC5" s="58"/>
      <c r="WFD5" s="58"/>
      <c r="WFE5" s="58"/>
      <c r="WFF5" s="58"/>
      <c r="WFG5" s="58"/>
      <c r="WFH5" s="58"/>
      <c r="WFI5" s="58"/>
      <c r="WFJ5" s="58"/>
      <c r="WFK5" s="58"/>
      <c r="WFL5" s="58"/>
      <c r="WFM5" s="58"/>
      <c r="WFN5" s="58"/>
      <c r="WFO5" s="58"/>
      <c r="WFP5" s="58"/>
      <c r="WFQ5" s="58"/>
      <c r="WFR5" s="58"/>
      <c r="WFS5" s="58"/>
      <c r="WFT5" s="58"/>
      <c r="WFU5" s="58"/>
      <c r="WFV5" s="58"/>
      <c r="WFW5" s="58"/>
      <c r="WFX5" s="58"/>
      <c r="WFY5" s="58"/>
      <c r="WFZ5" s="58"/>
      <c r="WGA5" s="58"/>
      <c r="WGB5" s="58"/>
      <c r="WGC5" s="58"/>
      <c r="WGD5" s="58"/>
      <c r="WGE5" s="58"/>
      <c r="WGF5" s="58"/>
      <c r="WGG5" s="58"/>
      <c r="WGH5" s="58"/>
      <c r="WGI5" s="58"/>
      <c r="WGJ5" s="58"/>
      <c r="WGK5" s="58"/>
      <c r="WGL5" s="58"/>
      <c r="WGM5" s="58"/>
      <c r="WGN5" s="58"/>
      <c r="WGO5" s="58"/>
      <c r="WGP5" s="58"/>
      <c r="WGQ5" s="58"/>
      <c r="WGR5" s="58"/>
      <c r="WGS5" s="58"/>
      <c r="WGT5" s="58"/>
      <c r="WGU5" s="58"/>
      <c r="WGV5" s="58"/>
      <c r="WGW5" s="58"/>
      <c r="WGX5" s="58"/>
      <c r="WGY5" s="58"/>
      <c r="WGZ5" s="58"/>
      <c r="WHA5" s="58"/>
      <c r="WHB5" s="58"/>
      <c r="WHC5" s="58"/>
      <c r="WHD5" s="58"/>
      <c r="WHE5" s="58"/>
      <c r="WHF5" s="58"/>
      <c r="WHG5" s="58"/>
      <c r="WHH5" s="58"/>
      <c r="WHI5" s="58"/>
      <c r="WHJ5" s="58"/>
      <c r="WHK5" s="58"/>
      <c r="WHL5" s="58"/>
      <c r="WHM5" s="58"/>
      <c r="WHN5" s="58"/>
      <c r="WHO5" s="58"/>
      <c r="WHP5" s="58"/>
      <c r="WHQ5" s="58"/>
      <c r="WHR5" s="58"/>
      <c r="WHS5" s="58"/>
      <c r="WHT5" s="58"/>
      <c r="WHU5" s="58"/>
      <c r="WHV5" s="58"/>
      <c r="WHW5" s="58"/>
      <c r="WHX5" s="58"/>
      <c r="WHY5" s="58"/>
      <c r="WHZ5" s="58"/>
      <c r="WIA5" s="58"/>
      <c r="WIB5" s="58"/>
      <c r="WIC5" s="58"/>
      <c r="WID5" s="58"/>
      <c r="WIE5" s="58"/>
      <c r="WIF5" s="58"/>
      <c r="WIG5" s="58"/>
      <c r="WIH5" s="58"/>
      <c r="WII5" s="58"/>
      <c r="WIJ5" s="58"/>
      <c r="WIK5" s="58"/>
      <c r="WIL5" s="58"/>
      <c r="WIM5" s="58"/>
      <c r="WIN5" s="58"/>
      <c r="WIO5" s="58"/>
      <c r="WIP5" s="58"/>
      <c r="WIQ5" s="58"/>
      <c r="WIR5" s="58"/>
      <c r="WIS5" s="58"/>
      <c r="WIT5" s="58"/>
      <c r="WIU5" s="58"/>
      <c r="WIV5" s="58"/>
      <c r="WIW5" s="58"/>
      <c r="WIX5" s="58"/>
      <c r="WIY5" s="58"/>
      <c r="WIZ5" s="58"/>
      <c r="WJA5" s="58"/>
      <c r="WJB5" s="58"/>
      <c r="WJC5" s="58"/>
      <c r="WJD5" s="58"/>
      <c r="WJE5" s="58"/>
      <c r="WJF5" s="58"/>
      <c r="WJG5" s="58"/>
      <c r="WJH5" s="58"/>
      <c r="WJI5" s="58"/>
      <c r="WJJ5" s="58"/>
      <c r="WJK5" s="58"/>
      <c r="WJL5" s="58"/>
      <c r="WJM5" s="58"/>
      <c r="WJN5" s="58"/>
      <c r="WJO5" s="58"/>
      <c r="WJP5" s="58"/>
      <c r="WJQ5" s="58"/>
      <c r="WJR5" s="58"/>
      <c r="WJS5" s="58"/>
      <c r="WJT5" s="58"/>
      <c r="WJU5" s="58"/>
      <c r="WJV5" s="58"/>
      <c r="WJW5" s="58"/>
      <c r="WJX5" s="58"/>
      <c r="WJY5" s="58"/>
      <c r="WJZ5" s="58"/>
      <c r="WKA5" s="58"/>
      <c r="WKB5" s="58"/>
      <c r="WKC5" s="58"/>
      <c r="WKD5" s="58"/>
      <c r="WKE5" s="58"/>
      <c r="WKF5" s="58"/>
      <c r="WKG5" s="58"/>
      <c r="WKH5" s="58"/>
      <c r="WKI5" s="58"/>
      <c r="WKJ5" s="58"/>
      <c r="WKK5" s="58"/>
      <c r="WKL5" s="58"/>
      <c r="WKM5" s="58"/>
      <c r="WKN5" s="58"/>
      <c r="WKO5" s="58"/>
      <c r="WKP5" s="58"/>
      <c r="WKQ5" s="58"/>
      <c r="WKR5" s="58"/>
      <c r="WKS5" s="58"/>
      <c r="WKT5" s="58"/>
      <c r="WKU5" s="58"/>
      <c r="WKV5" s="58"/>
      <c r="WKW5" s="58"/>
      <c r="WKX5" s="58"/>
      <c r="WKY5" s="58"/>
      <c r="WKZ5" s="58"/>
      <c r="WLA5" s="58"/>
      <c r="WLB5" s="58"/>
      <c r="WLC5" s="58"/>
      <c r="WLD5" s="58"/>
      <c r="WLE5" s="58"/>
      <c r="WLF5" s="58"/>
      <c r="WLG5" s="58"/>
      <c r="WLH5" s="58"/>
      <c r="WLI5" s="58"/>
      <c r="WLJ5" s="58"/>
      <c r="WLK5" s="58"/>
      <c r="WLL5" s="58"/>
      <c r="WLM5" s="58"/>
      <c r="WLN5" s="58"/>
      <c r="WLO5" s="58"/>
      <c r="WLP5" s="58"/>
      <c r="WLQ5" s="58"/>
      <c r="WLR5" s="58"/>
      <c r="WLS5" s="58"/>
      <c r="WLT5" s="58"/>
      <c r="WLU5" s="58"/>
      <c r="WLV5" s="58"/>
      <c r="WLW5" s="58"/>
      <c r="WLX5" s="58"/>
      <c r="WLY5" s="58"/>
      <c r="WLZ5" s="58"/>
      <c r="WMA5" s="58"/>
      <c r="WMB5" s="58"/>
      <c r="WMC5" s="58"/>
      <c r="WMD5" s="58"/>
      <c r="WME5" s="58"/>
      <c r="WMF5" s="58"/>
      <c r="WMG5" s="58"/>
      <c r="WMH5" s="58"/>
      <c r="WMI5" s="58"/>
      <c r="WMJ5" s="58"/>
      <c r="WMK5" s="58"/>
      <c r="WML5" s="58"/>
      <c r="WMM5" s="58"/>
      <c r="WMN5" s="58"/>
      <c r="WMO5" s="58"/>
      <c r="WMP5" s="58"/>
      <c r="WMQ5" s="58"/>
      <c r="WMR5" s="58"/>
      <c r="WMS5" s="58"/>
      <c r="WMT5" s="58"/>
      <c r="WMU5" s="58"/>
      <c r="WMV5" s="58"/>
      <c r="WMW5" s="58"/>
      <c r="WMX5" s="58"/>
      <c r="WMY5" s="58"/>
      <c r="WMZ5" s="58"/>
      <c r="WNA5" s="58"/>
      <c r="WNB5" s="58"/>
      <c r="WNC5" s="58"/>
      <c r="WND5" s="58"/>
      <c r="WNE5" s="58"/>
      <c r="WNF5" s="58"/>
      <c r="WNG5" s="58"/>
      <c r="WNH5" s="58"/>
      <c r="WNI5" s="58"/>
      <c r="WNJ5" s="58"/>
      <c r="WNK5" s="58"/>
      <c r="WNL5" s="58"/>
      <c r="WNM5" s="58"/>
      <c r="WNN5" s="58"/>
      <c r="WNO5" s="58"/>
      <c r="WNP5" s="58"/>
      <c r="WNQ5" s="58"/>
      <c r="WNR5" s="58"/>
      <c r="WNS5" s="58"/>
      <c r="WNT5" s="58"/>
      <c r="WNU5" s="58"/>
      <c r="WNV5" s="58"/>
      <c r="WNW5" s="58"/>
      <c r="WNX5" s="58"/>
      <c r="WNY5" s="58"/>
      <c r="WNZ5" s="58"/>
      <c r="WOA5" s="58"/>
      <c r="WOB5" s="58"/>
      <c r="WOC5" s="58"/>
      <c r="WOD5" s="58"/>
      <c r="WOE5" s="58"/>
      <c r="WOF5" s="58"/>
      <c r="WOG5" s="58"/>
      <c r="WOH5" s="58"/>
      <c r="WOI5" s="58"/>
      <c r="WOJ5" s="58"/>
      <c r="WOK5" s="58"/>
      <c r="WOL5" s="58"/>
      <c r="WOM5" s="58"/>
      <c r="WON5" s="58"/>
      <c r="WOO5" s="58"/>
      <c r="WOP5" s="58"/>
      <c r="WOQ5" s="58"/>
      <c r="WOR5" s="58"/>
      <c r="WOS5" s="58"/>
      <c r="WOT5" s="58"/>
      <c r="WOU5" s="58"/>
      <c r="WOV5" s="58"/>
      <c r="WOW5" s="58"/>
      <c r="WOX5" s="58"/>
      <c r="WOY5" s="58"/>
      <c r="WOZ5" s="58"/>
      <c r="WPA5" s="58"/>
      <c r="WPB5" s="58"/>
      <c r="WPC5" s="58"/>
      <c r="WPD5" s="58"/>
      <c r="WPE5" s="58"/>
      <c r="WPF5" s="58"/>
      <c r="WPG5" s="58"/>
      <c r="WPH5" s="58"/>
      <c r="WPI5" s="58"/>
      <c r="WPJ5" s="58"/>
      <c r="WPK5" s="58"/>
      <c r="WPL5" s="58"/>
      <c r="WPM5" s="58"/>
      <c r="WPN5" s="58"/>
      <c r="WPO5" s="58"/>
      <c r="WPP5" s="58"/>
      <c r="WPQ5" s="58"/>
      <c r="WPR5" s="58"/>
      <c r="WPS5" s="58"/>
      <c r="WPT5" s="58"/>
      <c r="WPU5" s="58"/>
      <c r="WPV5" s="58"/>
      <c r="WPW5" s="58"/>
      <c r="WPX5" s="58"/>
      <c r="WPY5" s="58"/>
      <c r="WPZ5" s="58"/>
      <c r="WQA5" s="58"/>
      <c r="WQB5" s="58"/>
      <c r="WQC5" s="58"/>
      <c r="WQD5" s="58"/>
      <c r="WQE5" s="58"/>
      <c r="WQF5" s="58"/>
      <c r="WQG5" s="58"/>
      <c r="WQH5" s="58"/>
      <c r="WQI5" s="58"/>
      <c r="WQJ5" s="58"/>
      <c r="WQK5" s="58"/>
      <c r="WQL5" s="58"/>
      <c r="WQM5" s="58"/>
      <c r="WQN5" s="58"/>
      <c r="WQO5" s="58"/>
      <c r="WQP5" s="58"/>
      <c r="WQQ5" s="58"/>
      <c r="WQR5" s="58"/>
      <c r="WQS5" s="58"/>
      <c r="WQT5" s="58"/>
      <c r="WQU5" s="58"/>
      <c r="WQV5" s="58"/>
      <c r="WQW5" s="58"/>
      <c r="WQX5" s="58"/>
      <c r="WQY5" s="58"/>
      <c r="WQZ5" s="58"/>
      <c r="WRA5" s="58"/>
      <c r="WRB5" s="58"/>
      <c r="WRC5" s="58"/>
      <c r="WRD5" s="58"/>
      <c r="WRE5" s="58"/>
      <c r="WRF5" s="58"/>
      <c r="WRG5" s="58"/>
      <c r="WRH5" s="58"/>
      <c r="WRI5" s="58"/>
      <c r="WRJ5" s="58"/>
      <c r="WRK5" s="58"/>
      <c r="WRL5" s="58"/>
      <c r="WRM5" s="58"/>
      <c r="WRN5" s="58"/>
      <c r="WRO5" s="58"/>
      <c r="WRP5" s="58"/>
      <c r="WRQ5" s="58"/>
      <c r="WRR5" s="58"/>
      <c r="WRS5" s="58"/>
      <c r="WRT5" s="58"/>
      <c r="WRU5" s="58"/>
      <c r="WRV5" s="58"/>
      <c r="WRW5" s="58"/>
      <c r="WRX5" s="58"/>
      <c r="WRY5" s="58"/>
      <c r="WRZ5" s="58"/>
      <c r="WSA5" s="58"/>
      <c r="WSB5" s="58"/>
      <c r="WSC5" s="58"/>
      <c r="WSD5" s="58"/>
      <c r="WSE5" s="58"/>
      <c r="WSF5" s="58"/>
      <c r="WSG5" s="58"/>
      <c r="WSH5" s="58"/>
      <c r="WSI5" s="58"/>
      <c r="WSJ5" s="58"/>
      <c r="WSK5" s="58"/>
      <c r="WSL5" s="58"/>
      <c r="WSM5" s="58"/>
      <c r="WSN5" s="58"/>
      <c r="WSO5" s="58"/>
      <c r="WSP5" s="58"/>
      <c r="WSQ5" s="58"/>
      <c r="WSR5" s="58"/>
      <c r="WSS5" s="58"/>
      <c r="WST5" s="58"/>
      <c r="WSU5" s="58"/>
      <c r="WSV5" s="58"/>
      <c r="WSW5" s="58"/>
      <c r="WSX5" s="58"/>
      <c r="WSY5" s="58"/>
      <c r="WSZ5" s="58"/>
      <c r="WTA5" s="58"/>
      <c r="WTB5" s="58"/>
      <c r="WTC5" s="58"/>
      <c r="WTD5" s="58"/>
      <c r="WTE5" s="58"/>
      <c r="WTF5" s="58"/>
      <c r="WTG5" s="58"/>
      <c r="WTH5" s="58"/>
      <c r="WTI5" s="58"/>
      <c r="WTJ5" s="58"/>
      <c r="WTK5" s="58"/>
      <c r="WTL5" s="58"/>
      <c r="WTM5" s="58"/>
      <c r="WTN5" s="58"/>
      <c r="WTO5" s="58"/>
      <c r="WTP5" s="58"/>
      <c r="WTQ5" s="58"/>
      <c r="WTR5" s="58"/>
      <c r="WTS5" s="58"/>
      <c r="WTT5" s="58"/>
      <c r="WTU5" s="58"/>
      <c r="WTV5" s="58"/>
      <c r="WTW5" s="58"/>
      <c r="WTX5" s="58"/>
      <c r="WTY5" s="58"/>
      <c r="WTZ5" s="58"/>
      <c r="WUA5" s="58"/>
      <c r="WUB5" s="58"/>
      <c r="WUC5" s="58"/>
      <c r="WUD5" s="58"/>
      <c r="WUE5" s="58"/>
      <c r="WUF5" s="58"/>
      <c r="WUG5" s="58"/>
      <c r="WUH5" s="58"/>
      <c r="WUI5" s="58"/>
      <c r="WUJ5" s="58"/>
      <c r="WUK5" s="58"/>
      <c r="WUL5" s="58"/>
      <c r="WUM5" s="58"/>
      <c r="WUN5" s="58"/>
      <c r="WUO5" s="58"/>
      <c r="WUP5" s="58"/>
      <c r="WUQ5" s="58"/>
      <c r="WUR5" s="58"/>
      <c r="WUS5" s="58"/>
      <c r="WUT5" s="58"/>
      <c r="WUU5" s="58"/>
      <c r="WUV5" s="58"/>
      <c r="WUW5" s="58"/>
      <c r="WUX5" s="58"/>
      <c r="WUY5" s="58"/>
      <c r="WUZ5" s="58"/>
      <c r="WVA5" s="58"/>
      <c r="WVB5" s="58"/>
      <c r="WVC5" s="58"/>
      <c r="WVD5" s="58"/>
      <c r="WVE5" s="58"/>
      <c r="WVF5" s="58"/>
      <c r="WVG5" s="58"/>
      <c r="WVH5" s="58"/>
      <c r="WVI5" s="58"/>
      <c r="WVJ5" s="58"/>
      <c r="WVK5" s="58"/>
      <c r="WVL5" s="58"/>
      <c r="WVM5" s="58"/>
      <c r="WVN5" s="58"/>
      <c r="WVO5" s="58"/>
      <c r="WVP5" s="58"/>
      <c r="WVQ5" s="58"/>
      <c r="WVR5" s="58"/>
      <c r="WVS5" s="58"/>
      <c r="WVT5" s="58"/>
      <c r="WVU5" s="58"/>
    </row>
    <row r="6" spans="1:16141" s="58" customFormat="1" ht="99">
      <c r="A6" s="63">
        <v>1</v>
      </c>
      <c r="B6" s="59" t="s">
        <v>25</v>
      </c>
      <c r="C6" s="60" t="s">
        <v>72</v>
      </c>
      <c r="D6" s="61" t="s">
        <v>73</v>
      </c>
      <c r="E6" s="61" t="s">
        <v>74</v>
      </c>
      <c r="F6" s="99" t="s">
        <v>75</v>
      </c>
      <c r="G6" s="100" t="s">
        <v>266</v>
      </c>
      <c r="H6" s="102" t="s">
        <v>76</v>
      </c>
      <c r="I6" s="103">
        <v>0</v>
      </c>
      <c r="J6" s="104" t="s">
        <v>28</v>
      </c>
      <c r="K6" s="105" t="s">
        <v>77</v>
      </c>
      <c r="L6" s="106" t="s">
        <v>78</v>
      </c>
      <c r="M6" s="106" t="s">
        <v>79</v>
      </c>
      <c r="N6" s="67"/>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c r="IX6" s="68"/>
      <c r="IY6" s="68"/>
      <c r="IZ6" s="68"/>
      <c r="JA6" s="68"/>
      <c r="JB6" s="68"/>
      <c r="JC6" s="68"/>
      <c r="JD6" s="68"/>
      <c r="JE6" s="68"/>
      <c r="JF6" s="68"/>
      <c r="JG6" s="68"/>
      <c r="JH6" s="68"/>
      <c r="JI6" s="68"/>
      <c r="JJ6" s="68"/>
      <c r="JK6" s="68"/>
      <c r="JL6" s="68"/>
      <c r="JM6" s="68"/>
      <c r="JN6" s="68"/>
      <c r="JO6" s="68"/>
      <c r="JP6" s="68"/>
      <c r="JQ6" s="68"/>
      <c r="JR6" s="68"/>
      <c r="JS6" s="68"/>
      <c r="JT6" s="68"/>
      <c r="JU6" s="68"/>
      <c r="JV6" s="68"/>
      <c r="JW6" s="68"/>
      <c r="JX6" s="68"/>
      <c r="JY6" s="68"/>
      <c r="JZ6" s="68"/>
      <c r="KA6" s="68"/>
      <c r="KB6" s="68"/>
      <c r="KC6" s="68"/>
      <c r="KD6" s="68"/>
      <c r="KE6" s="68"/>
      <c r="KF6" s="68"/>
      <c r="KG6" s="68"/>
      <c r="KH6" s="68"/>
      <c r="KI6" s="68"/>
      <c r="KJ6" s="68"/>
      <c r="KK6" s="68"/>
      <c r="KL6" s="68"/>
      <c r="KM6" s="68"/>
      <c r="KN6" s="68"/>
      <c r="KO6" s="68"/>
      <c r="KP6" s="68"/>
      <c r="KQ6" s="68"/>
      <c r="KR6" s="68"/>
      <c r="KS6" s="68"/>
      <c r="KT6" s="68"/>
      <c r="KU6" s="68"/>
      <c r="KV6" s="68"/>
      <c r="KW6" s="68"/>
      <c r="KX6" s="68"/>
      <c r="KY6" s="68"/>
      <c r="KZ6" s="68"/>
      <c r="LA6" s="68"/>
      <c r="LB6" s="68"/>
      <c r="LC6" s="68"/>
      <c r="LD6" s="68"/>
      <c r="LE6" s="68"/>
      <c r="LF6" s="68"/>
      <c r="LG6" s="68"/>
      <c r="LH6" s="68"/>
      <c r="LI6" s="68"/>
      <c r="LJ6" s="68"/>
      <c r="LK6" s="68"/>
      <c r="LL6" s="68"/>
      <c r="LM6" s="68"/>
      <c r="LN6" s="68"/>
      <c r="LO6" s="68"/>
      <c r="LP6" s="68"/>
      <c r="LQ6" s="68"/>
      <c r="LR6" s="68"/>
      <c r="LS6" s="68"/>
      <c r="LT6" s="68"/>
      <c r="LU6" s="68"/>
      <c r="LV6" s="68"/>
      <c r="LW6" s="68"/>
      <c r="LX6" s="68"/>
      <c r="LY6" s="68"/>
      <c r="LZ6" s="68"/>
      <c r="MA6" s="68"/>
      <c r="MB6" s="68"/>
      <c r="MC6" s="68"/>
      <c r="MD6" s="68"/>
      <c r="ME6" s="68"/>
      <c r="MF6" s="68"/>
      <c r="MG6" s="68"/>
      <c r="MH6" s="68"/>
      <c r="MI6" s="68"/>
      <c r="MJ6" s="68"/>
      <c r="MK6" s="68"/>
      <c r="ML6" s="68"/>
      <c r="MM6" s="68"/>
      <c r="MN6" s="68"/>
      <c r="MO6" s="68"/>
      <c r="MP6" s="68"/>
      <c r="MQ6" s="68"/>
      <c r="MR6" s="68"/>
      <c r="MS6" s="68"/>
      <c r="MT6" s="68"/>
      <c r="MU6" s="68"/>
      <c r="MV6" s="68"/>
      <c r="MW6" s="68"/>
      <c r="MX6" s="68"/>
      <c r="MY6" s="68"/>
      <c r="MZ6" s="68"/>
      <c r="NA6" s="68"/>
      <c r="NB6" s="68"/>
      <c r="NC6" s="68"/>
      <c r="ND6" s="68"/>
      <c r="NE6" s="68"/>
      <c r="NF6" s="68"/>
      <c r="NG6" s="68"/>
      <c r="NH6" s="68"/>
      <c r="NI6" s="68"/>
      <c r="NJ6" s="68"/>
      <c r="NK6" s="68"/>
      <c r="NL6" s="68"/>
      <c r="NM6" s="68"/>
      <c r="NN6" s="68"/>
      <c r="NO6" s="68"/>
      <c r="NP6" s="68"/>
      <c r="NQ6" s="68"/>
      <c r="NR6" s="68"/>
      <c r="NS6" s="68"/>
      <c r="NT6" s="68"/>
      <c r="NU6" s="68"/>
      <c r="NV6" s="68"/>
      <c r="NW6" s="68"/>
      <c r="NX6" s="68"/>
      <c r="NY6" s="68"/>
      <c r="NZ6" s="68"/>
      <c r="OA6" s="68"/>
      <c r="OB6" s="68"/>
      <c r="OC6" s="68"/>
      <c r="OD6" s="68"/>
      <c r="OE6" s="68"/>
      <c r="OF6" s="68"/>
      <c r="OG6" s="68"/>
      <c r="OH6" s="68"/>
      <c r="OI6" s="68"/>
      <c r="OJ6" s="68"/>
      <c r="OK6" s="68"/>
      <c r="OL6" s="68"/>
      <c r="OM6" s="68"/>
      <c r="ON6" s="68"/>
      <c r="OO6" s="68"/>
      <c r="OP6" s="68"/>
      <c r="OQ6" s="68"/>
      <c r="OR6" s="68"/>
      <c r="OS6" s="68"/>
      <c r="OT6" s="68"/>
      <c r="OU6" s="68"/>
      <c r="OV6" s="68"/>
      <c r="OW6" s="68"/>
      <c r="OX6" s="68"/>
      <c r="OY6" s="68"/>
      <c r="OZ6" s="68"/>
      <c r="PA6" s="68"/>
      <c r="PB6" s="68"/>
      <c r="PC6" s="68"/>
      <c r="PD6" s="68"/>
      <c r="PE6" s="68"/>
      <c r="PF6" s="68"/>
      <c r="PG6" s="68"/>
      <c r="PH6" s="68"/>
      <c r="PI6" s="68"/>
      <c r="PJ6" s="68"/>
      <c r="PK6" s="68"/>
      <c r="PL6" s="68"/>
      <c r="PM6" s="68"/>
      <c r="PN6" s="68"/>
      <c r="PO6" s="68"/>
      <c r="PP6" s="68"/>
      <c r="PQ6" s="68"/>
      <c r="PR6" s="68"/>
      <c r="PS6" s="68"/>
      <c r="PT6" s="68"/>
      <c r="PU6" s="68"/>
      <c r="PV6" s="68"/>
      <c r="PW6" s="68"/>
      <c r="PX6" s="68"/>
      <c r="PY6" s="68"/>
      <c r="PZ6" s="68"/>
      <c r="QA6" s="68"/>
      <c r="QB6" s="68"/>
      <c r="QC6" s="68"/>
      <c r="QD6" s="68"/>
      <c r="QE6" s="68"/>
      <c r="QF6" s="68"/>
      <c r="QG6" s="68"/>
      <c r="QH6" s="68"/>
      <c r="QI6" s="68"/>
      <c r="QJ6" s="68"/>
      <c r="QK6" s="68"/>
      <c r="QL6" s="68"/>
      <c r="QM6" s="68"/>
      <c r="QN6" s="68"/>
      <c r="QO6" s="68"/>
      <c r="QP6" s="68"/>
      <c r="QQ6" s="68"/>
      <c r="QR6" s="68"/>
      <c r="QS6" s="68"/>
      <c r="QT6" s="68"/>
      <c r="QU6" s="68"/>
      <c r="QV6" s="68"/>
      <c r="QW6" s="68"/>
      <c r="QX6" s="68"/>
      <c r="QY6" s="68"/>
      <c r="QZ6" s="68"/>
      <c r="RA6" s="68"/>
      <c r="RB6" s="68"/>
      <c r="RC6" s="68"/>
      <c r="RD6" s="68"/>
      <c r="RE6" s="68"/>
      <c r="RF6" s="68"/>
      <c r="RG6" s="68"/>
      <c r="RH6" s="68"/>
      <c r="RI6" s="68"/>
      <c r="RJ6" s="68"/>
      <c r="RK6" s="68"/>
      <c r="RL6" s="68"/>
      <c r="RM6" s="68"/>
      <c r="RN6" s="68"/>
      <c r="RO6" s="68"/>
      <c r="RP6" s="68"/>
      <c r="RQ6" s="68"/>
      <c r="RR6" s="68"/>
      <c r="RS6" s="68"/>
      <c r="RT6" s="68"/>
      <c r="RU6" s="68"/>
      <c r="RV6" s="68"/>
      <c r="RW6" s="68"/>
      <c r="RX6" s="68"/>
      <c r="RY6" s="68"/>
      <c r="RZ6" s="68"/>
      <c r="SA6" s="68"/>
      <c r="SB6" s="68"/>
      <c r="SC6" s="68"/>
      <c r="SD6" s="68"/>
      <c r="SE6" s="68"/>
      <c r="SF6" s="68"/>
      <c r="SG6" s="68"/>
      <c r="SH6" s="68"/>
      <c r="SI6" s="68"/>
      <c r="SJ6" s="68"/>
      <c r="SK6" s="68"/>
      <c r="SL6" s="68"/>
      <c r="SM6" s="68"/>
      <c r="SN6" s="68"/>
      <c r="SO6" s="68"/>
      <c r="SP6" s="68"/>
      <c r="SQ6" s="68"/>
      <c r="SR6" s="68"/>
      <c r="SS6" s="68"/>
      <c r="ST6" s="68"/>
      <c r="SU6" s="68"/>
      <c r="SV6" s="68"/>
      <c r="SW6" s="68"/>
      <c r="SX6" s="68"/>
      <c r="SY6" s="68"/>
      <c r="SZ6" s="68"/>
      <c r="TA6" s="68"/>
      <c r="TB6" s="68"/>
      <c r="TC6" s="68"/>
      <c r="TD6" s="68"/>
      <c r="TE6" s="68"/>
      <c r="TF6" s="68"/>
      <c r="TG6" s="68"/>
      <c r="TH6" s="68"/>
      <c r="TI6" s="68"/>
      <c r="TJ6" s="68"/>
      <c r="TK6" s="68"/>
      <c r="TL6" s="68"/>
      <c r="TM6" s="68"/>
      <c r="TN6" s="68"/>
      <c r="TO6" s="68"/>
      <c r="TP6" s="68"/>
      <c r="TQ6" s="68"/>
      <c r="TR6" s="68"/>
      <c r="TS6" s="68"/>
      <c r="TT6" s="68"/>
      <c r="TU6" s="68"/>
      <c r="TV6" s="68"/>
      <c r="TW6" s="68"/>
      <c r="TX6" s="68"/>
      <c r="TY6" s="68"/>
      <c r="TZ6" s="68"/>
      <c r="UA6" s="68"/>
      <c r="UB6" s="68"/>
      <c r="UC6" s="68"/>
      <c r="UD6" s="68"/>
      <c r="UE6" s="68"/>
      <c r="UF6" s="68"/>
      <c r="UG6" s="68"/>
      <c r="UH6" s="68"/>
      <c r="UI6" s="68"/>
      <c r="UJ6" s="68"/>
      <c r="UK6" s="68"/>
      <c r="UL6" s="68"/>
      <c r="UM6" s="68"/>
      <c r="UN6" s="68"/>
      <c r="UO6" s="68"/>
      <c r="UP6" s="68"/>
      <c r="UQ6" s="68"/>
      <c r="UR6" s="68"/>
      <c r="US6" s="68"/>
      <c r="UT6" s="68"/>
      <c r="UU6" s="68"/>
      <c r="UV6" s="68"/>
      <c r="UW6" s="68"/>
      <c r="UX6" s="68"/>
      <c r="UY6" s="68"/>
      <c r="UZ6" s="68"/>
      <c r="VA6" s="68"/>
      <c r="VB6" s="68"/>
      <c r="VC6" s="68"/>
      <c r="VD6" s="68"/>
      <c r="VE6" s="68"/>
      <c r="VF6" s="68"/>
      <c r="VG6" s="68"/>
      <c r="VH6" s="68"/>
      <c r="VI6" s="68"/>
      <c r="VJ6" s="68"/>
      <c r="VK6" s="68"/>
      <c r="VL6" s="68"/>
      <c r="VM6" s="68"/>
      <c r="VN6" s="68"/>
      <c r="VO6" s="68"/>
      <c r="VP6" s="68"/>
      <c r="VQ6" s="68"/>
      <c r="VR6" s="68"/>
      <c r="VS6" s="68"/>
      <c r="VT6" s="68"/>
      <c r="VU6" s="68"/>
      <c r="VV6" s="68"/>
      <c r="VW6" s="68"/>
      <c r="VX6" s="68"/>
      <c r="VY6" s="68"/>
      <c r="VZ6" s="68"/>
      <c r="WA6" s="68"/>
      <c r="WB6" s="68"/>
      <c r="WC6" s="68"/>
      <c r="WD6" s="68"/>
      <c r="WE6" s="68"/>
      <c r="WF6" s="68"/>
      <c r="WG6" s="68"/>
      <c r="WH6" s="68"/>
      <c r="WI6" s="68"/>
      <c r="WJ6" s="68"/>
      <c r="WK6" s="68"/>
      <c r="WL6" s="68"/>
      <c r="WM6" s="68"/>
      <c r="WN6" s="68"/>
      <c r="WO6" s="68"/>
      <c r="WP6" s="68"/>
      <c r="WQ6" s="68"/>
      <c r="WR6" s="68"/>
      <c r="WS6" s="68"/>
      <c r="WT6" s="68"/>
      <c r="WU6" s="68"/>
      <c r="WV6" s="68"/>
      <c r="WW6" s="68"/>
      <c r="WX6" s="68"/>
      <c r="WY6" s="68"/>
      <c r="WZ6" s="68"/>
      <c r="XA6" s="68"/>
      <c r="XB6" s="68"/>
      <c r="XC6" s="68"/>
      <c r="XD6" s="68"/>
      <c r="XE6" s="68"/>
      <c r="XF6" s="68"/>
      <c r="XG6" s="68"/>
      <c r="XH6" s="68"/>
      <c r="XI6" s="68"/>
      <c r="XJ6" s="68"/>
      <c r="XK6" s="68"/>
      <c r="XL6" s="68"/>
      <c r="XM6" s="68"/>
      <c r="XN6" s="68"/>
      <c r="XO6" s="68"/>
      <c r="XP6" s="68"/>
      <c r="XQ6" s="68"/>
      <c r="XR6" s="68"/>
      <c r="XS6" s="68"/>
      <c r="XT6" s="68"/>
      <c r="XU6" s="68"/>
      <c r="XV6" s="68"/>
      <c r="XW6" s="68"/>
      <c r="XX6" s="68"/>
      <c r="XY6" s="68"/>
      <c r="XZ6" s="68"/>
      <c r="YA6" s="68"/>
      <c r="YB6" s="68"/>
      <c r="YC6" s="68"/>
      <c r="YD6" s="68"/>
      <c r="YE6" s="68"/>
      <c r="YF6" s="68"/>
      <c r="YG6" s="68"/>
      <c r="YH6" s="68"/>
      <c r="YI6" s="68"/>
      <c r="YJ6" s="68"/>
      <c r="YK6" s="68"/>
      <c r="YL6" s="68"/>
      <c r="YM6" s="68"/>
      <c r="YN6" s="68"/>
      <c r="YO6" s="68"/>
      <c r="YP6" s="68"/>
      <c r="YQ6" s="68"/>
      <c r="YR6" s="68"/>
      <c r="YS6" s="68"/>
      <c r="YT6" s="68"/>
      <c r="YU6" s="68"/>
      <c r="YV6" s="68"/>
      <c r="YW6" s="68"/>
      <c r="YX6" s="68"/>
      <c r="YY6" s="68"/>
      <c r="YZ6" s="68"/>
      <c r="ZA6" s="68"/>
      <c r="ZB6" s="68"/>
      <c r="ZC6" s="68"/>
      <c r="ZD6" s="68"/>
      <c r="ZE6" s="68"/>
      <c r="ZF6" s="68"/>
      <c r="ZG6" s="68"/>
      <c r="ZH6" s="68"/>
      <c r="ZI6" s="68"/>
      <c r="ZJ6" s="68"/>
      <c r="ZK6" s="68"/>
      <c r="ZL6" s="68"/>
      <c r="ZM6" s="68"/>
      <c r="ZN6" s="68"/>
      <c r="ZO6" s="68"/>
      <c r="ZP6" s="68"/>
      <c r="ZQ6" s="68"/>
      <c r="ZR6" s="68"/>
      <c r="ZS6" s="68"/>
      <c r="ZT6" s="68"/>
      <c r="ZU6" s="68"/>
      <c r="ZV6" s="68"/>
      <c r="ZW6" s="68"/>
      <c r="ZX6" s="68"/>
      <c r="ZY6" s="68"/>
      <c r="ZZ6" s="68"/>
      <c r="AAA6" s="68"/>
      <c r="AAB6" s="68"/>
      <c r="AAC6" s="68"/>
      <c r="AAD6" s="68"/>
      <c r="AAE6" s="68"/>
      <c r="AAF6" s="68"/>
      <c r="AAG6" s="68"/>
      <c r="AAH6" s="68"/>
      <c r="AAI6" s="68"/>
      <c r="AAJ6" s="68"/>
      <c r="AAK6" s="68"/>
      <c r="AAL6" s="68"/>
      <c r="AAM6" s="68"/>
      <c r="AAN6" s="68"/>
      <c r="AAO6" s="68"/>
      <c r="AAP6" s="68"/>
      <c r="AAQ6" s="68"/>
      <c r="AAR6" s="68"/>
      <c r="AAS6" s="68"/>
      <c r="AAT6" s="68"/>
      <c r="AAU6" s="68"/>
      <c r="AAV6" s="68"/>
      <c r="AAW6" s="68"/>
      <c r="AAX6" s="68"/>
      <c r="AAY6" s="68"/>
      <c r="AAZ6" s="68"/>
      <c r="ABA6" s="68"/>
      <c r="ABB6" s="68"/>
      <c r="ABC6" s="68"/>
      <c r="ABD6" s="68"/>
      <c r="ABE6" s="68"/>
      <c r="ABF6" s="68"/>
      <c r="ABG6" s="68"/>
      <c r="ABH6" s="68"/>
      <c r="ABI6" s="68"/>
      <c r="ABJ6" s="68"/>
      <c r="ABK6" s="68"/>
      <c r="ABL6" s="68"/>
      <c r="ABM6" s="68"/>
      <c r="ABN6" s="68"/>
      <c r="ABO6" s="68"/>
      <c r="ABP6" s="68"/>
      <c r="ABQ6" s="68"/>
      <c r="ABR6" s="68"/>
      <c r="ABS6" s="68"/>
      <c r="ABT6" s="68"/>
      <c r="ABU6" s="68"/>
      <c r="ABV6" s="68"/>
      <c r="ABW6" s="68"/>
      <c r="ABX6" s="68"/>
      <c r="ABY6" s="68"/>
      <c r="ABZ6" s="68"/>
      <c r="ACA6" s="68"/>
      <c r="ACB6" s="68"/>
      <c r="ACC6" s="68"/>
      <c r="ACD6" s="68"/>
      <c r="ACE6" s="68"/>
      <c r="ACF6" s="68"/>
      <c r="ACG6" s="68"/>
      <c r="ACH6" s="68"/>
      <c r="ACI6" s="68"/>
      <c r="ACJ6" s="68"/>
      <c r="ACK6" s="68"/>
      <c r="ACL6" s="68"/>
      <c r="ACM6" s="68"/>
      <c r="ACN6" s="68"/>
      <c r="ACO6" s="68"/>
      <c r="ACP6" s="68"/>
      <c r="ACQ6" s="68"/>
      <c r="ACR6" s="68"/>
      <c r="ACS6" s="68"/>
      <c r="ACT6" s="68"/>
      <c r="ACU6" s="68"/>
      <c r="ACV6" s="68"/>
      <c r="ACW6" s="68"/>
      <c r="ACX6" s="68"/>
      <c r="ACY6" s="68"/>
      <c r="ACZ6" s="68"/>
      <c r="ADA6" s="68"/>
      <c r="ADB6" s="68"/>
      <c r="ADC6" s="68"/>
      <c r="ADD6" s="68"/>
      <c r="ADE6" s="68"/>
      <c r="ADF6" s="68"/>
      <c r="ADG6" s="68"/>
      <c r="ADH6" s="68"/>
      <c r="ADI6" s="68"/>
      <c r="ADJ6" s="68"/>
      <c r="ADK6" s="68"/>
      <c r="ADL6" s="68"/>
      <c r="ADM6" s="68"/>
      <c r="ADN6" s="68"/>
      <c r="ADO6" s="68"/>
      <c r="ADP6" s="68"/>
      <c r="ADQ6" s="68"/>
      <c r="ADR6" s="68"/>
      <c r="ADS6" s="68"/>
      <c r="ADT6" s="68"/>
      <c r="ADU6" s="68"/>
      <c r="ADV6" s="68"/>
      <c r="ADW6" s="68"/>
      <c r="ADX6" s="68"/>
      <c r="ADY6" s="68"/>
      <c r="ADZ6" s="68"/>
      <c r="AEA6" s="68"/>
      <c r="AEB6" s="68"/>
      <c r="AEC6" s="68"/>
      <c r="AED6" s="68"/>
      <c r="AEE6" s="68"/>
      <c r="AEF6" s="68"/>
      <c r="AEG6" s="68"/>
      <c r="AEH6" s="68"/>
      <c r="AEI6" s="68"/>
      <c r="AEJ6" s="68"/>
      <c r="AEK6" s="68"/>
      <c r="AEL6" s="68"/>
      <c r="AEM6" s="68"/>
      <c r="AEN6" s="68"/>
      <c r="AEO6" s="68"/>
      <c r="AEP6" s="68"/>
      <c r="AEQ6" s="68"/>
      <c r="AER6" s="68"/>
      <c r="AES6" s="68"/>
      <c r="AET6" s="68"/>
      <c r="AEU6" s="68"/>
      <c r="AEV6" s="68"/>
      <c r="AEW6" s="68"/>
      <c r="AEX6" s="68"/>
      <c r="AEY6" s="68"/>
      <c r="AEZ6" s="68"/>
      <c r="AFA6" s="68"/>
      <c r="AFB6" s="68"/>
      <c r="AFC6" s="68"/>
      <c r="AFD6" s="68"/>
      <c r="AFE6" s="68"/>
      <c r="AFF6" s="68"/>
      <c r="AFG6" s="68"/>
      <c r="AFH6" s="68"/>
      <c r="AFI6" s="68"/>
      <c r="AFJ6" s="68"/>
      <c r="AFK6" s="68"/>
      <c r="AFL6" s="68"/>
      <c r="AFM6" s="68"/>
      <c r="AFN6" s="68"/>
      <c r="AFO6" s="68"/>
      <c r="AFP6" s="68"/>
      <c r="AFQ6" s="68"/>
      <c r="AFR6" s="68"/>
      <c r="AFS6" s="68"/>
      <c r="AFT6" s="68"/>
      <c r="AFU6" s="68"/>
      <c r="AFV6" s="68"/>
      <c r="AFW6" s="68"/>
      <c r="AFX6" s="68"/>
      <c r="AFY6" s="68"/>
      <c r="AFZ6" s="68"/>
      <c r="AGA6" s="68"/>
      <c r="AGB6" s="68"/>
      <c r="AGC6" s="68"/>
      <c r="AGD6" s="68"/>
      <c r="AGE6" s="68"/>
      <c r="AGF6" s="68"/>
      <c r="AGG6" s="68"/>
      <c r="AGH6" s="68"/>
      <c r="AGI6" s="68"/>
      <c r="AGJ6" s="68"/>
      <c r="AGK6" s="68"/>
      <c r="AGL6" s="68"/>
      <c r="AGM6" s="68"/>
      <c r="AGN6" s="68"/>
      <c r="AGO6" s="68"/>
      <c r="AGP6" s="68"/>
      <c r="AGQ6" s="68"/>
      <c r="AGR6" s="68"/>
      <c r="AGS6" s="68"/>
      <c r="AGT6" s="68"/>
      <c r="AGU6" s="68"/>
      <c r="AGV6" s="68"/>
      <c r="AGW6" s="68"/>
      <c r="AGX6" s="68"/>
      <c r="AGY6" s="68"/>
      <c r="AGZ6" s="68"/>
      <c r="AHA6" s="68"/>
      <c r="AHB6" s="68"/>
      <c r="AHC6" s="68"/>
      <c r="AHD6" s="68"/>
      <c r="AHE6" s="68"/>
      <c r="AHF6" s="68"/>
      <c r="AHG6" s="68"/>
      <c r="AHH6" s="68"/>
      <c r="AHI6" s="68"/>
      <c r="AHJ6" s="68"/>
      <c r="AHK6" s="68"/>
      <c r="AHL6" s="68"/>
      <c r="AHM6" s="68"/>
      <c r="AHN6" s="68"/>
      <c r="AHO6" s="68"/>
      <c r="AHP6" s="68"/>
      <c r="AHQ6" s="68"/>
      <c r="AHR6" s="68"/>
      <c r="AHS6" s="68"/>
      <c r="AHT6" s="68"/>
      <c r="AHU6" s="68"/>
      <c r="AHV6" s="68"/>
      <c r="AHW6" s="68"/>
      <c r="AHX6" s="68"/>
      <c r="AHY6" s="68"/>
      <c r="AHZ6" s="68"/>
      <c r="AIA6" s="68"/>
      <c r="AIB6" s="68"/>
      <c r="AIC6" s="68"/>
      <c r="AID6" s="68"/>
      <c r="AIE6" s="68"/>
      <c r="AIF6" s="68"/>
      <c r="AIG6" s="68"/>
      <c r="AIH6" s="68"/>
      <c r="AII6" s="68"/>
      <c r="AIJ6" s="68"/>
      <c r="AIK6" s="68"/>
      <c r="AIL6" s="68"/>
      <c r="AIM6" s="68"/>
      <c r="AIN6" s="68"/>
      <c r="AIO6" s="68"/>
      <c r="AIP6" s="68"/>
      <c r="AIQ6" s="68"/>
      <c r="AIR6" s="68"/>
      <c r="AIS6" s="68"/>
      <c r="AIT6" s="68"/>
      <c r="AIU6" s="68"/>
      <c r="AIV6" s="68"/>
      <c r="AIW6" s="68"/>
      <c r="AIX6" s="68"/>
      <c r="AIY6" s="68"/>
      <c r="AIZ6" s="68"/>
      <c r="AJA6" s="68"/>
      <c r="AJB6" s="68"/>
      <c r="AJC6" s="68"/>
      <c r="AJD6" s="68"/>
      <c r="AJE6" s="68"/>
      <c r="AJF6" s="68"/>
      <c r="AJG6" s="68"/>
      <c r="AJH6" s="68"/>
      <c r="AJI6" s="68"/>
      <c r="AJJ6" s="68"/>
      <c r="AJK6" s="68"/>
      <c r="AJL6" s="68"/>
      <c r="AJM6" s="68"/>
      <c r="AJN6" s="68"/>
      <c r="AJO6" s="68"/>
      <c r="AJP6" s="68"/>
      <c r="AJQ6" s="68"/>
      <c r="AJR6" s="68"/>
      <c r="AJS6" s="68"/>
      <c r="AJT6" s="68"/>
      <c r="AJU6" s="68"/>
      <c r="AJV6" s="68"/>
      <c r="AJW6" s="68"/>
      <c r="AJX6" s="68"/>
      <c r="AJY6" s="68"/>
      <c r="AJZ6" s="68"/>
      <c r="AKA6" s="68"/>
      <c r="AKB6" s="68"/>
      <c r="AKC6" s="68"/>
      <c r="AKD6" s="68"/>
      <c r="AKE6" s="68"/>
      <c r="AKF6" s="68"/>
      <c r="AKG6" s="68"/>
      <c r="AKH6" s="68"/>
      <c r="AKI6" s="68"/>
      <c r="AKJ6" s="68"/>
      <c r="AKK6" s="68"/>
      <c r="AKL6" s="68"/>
      <c r="AKM6" s="68"/>
      <c r="AKN6" s="68"/>
      <c r="AKO6" s="68"/>
      <c r="AKP6" s="68"/>
      <c r="AKQ6" s="68"/>
      <c r="AKR6" s="68"/>
      <c r="AKS6" s="68"/>
      <c r="AKT6" s="68"/>
      <c r="AKU6" s="68"/>
      <c r="AKV6" s="68"/>
      <c r="AKW6" s="68"/>
      <c r="AKX6" s="68"/>
      <c r="AKY6" s="68"/>
      <c r="AKZ6" s="68"/>
      <c r="ALA6" s="68"/>
      <c r="ALB6" s="68"/>
      <c r="ALC6" s="68"/>
      <c r="ALD6" s="68"/>
      <c r="ALE6" s="68"/>
      <c r="ALF6" s="68"/>
      <c r="ALG6" s="68"/>
      <c r="ALH6" s="68"/>
      <c r="ALI6" s="68"/>
      <c r="ALJ6" s="68"/>
      <c r="ALK6" s="68"/>
      <c r="ALL6" s="68"/>
      <c r="ALM6" s="68"/>
      <c r="ALN6" s="68"/>
      <c r="ALO6" s="68"/>
      <c r="ALP6" s="68"/>
      <c r="ALQ6" s="68"/>
      <c r="ALR6" s="68"/>
      <c r="ALS6" s="68"/>
      <c r="ALT6" s="68"/>
      <c r="ALU6" s="68"/>
      <c r="ALV6" s="68"/>
      <c r="ALW6" s="68"/>
      <c r="ALX6" s="68"/>
      <c r="ALY6" s="68"/>
      <c r="ALZ6" s="68"/>
      <c r="AMA6" s="68"/>
      <c r="AMB6" s="68"/>
      <c r="AMC6" s="68"/>
      <c r="AMD6" s="68"/>
      <c r="AME6" s="68"/>
      <c r="AMF6" s="68"/>
      <c r="AMG6" s="68"/>
      <c r="AMH6" s="68"/>
      <c r="AMI6" s="68"/>
      <c r="AMJ6" s="68"/>
      <c r="AMK6" s="68"/>
      <c r="AML6" s="68"/>
      <c r="AMM6" s="68"/>
      <c r="AMN6" s="68"/>
      <c r="AMO6" s="68"/>
      <c r="AMP6" s="68"/>
      <c r="AMQ6" s="68"/>
      <c r="AMR6" s="68"/>
      <c r="AMS6" s="68"/>
      <c r="AMT6" s="68"/>
      <c r="AMU6" s="68"/>
      <c r="AMV6" s="68"/>
      <c r="AMW6" s="68"/>
      <c r="AMX6" s="68"/>
      <c r="AMY6" s="68"/>
      <c r="AMZ6" s="68"/>
      <c r="ANA6" s="68"/>
      <c r="ANB6" s="68"/>
      <c r="ANC6" s="68"/>
      <c r="AND6" s="68"/>
      <c r="ANE6" s="68"/>
      <c r="ANF6" s="68"/>
      <c r="ANG6" s="68"/>
      <c r="ANH6" s="68"/>
      <c r="ANI6" s="68"/>
      <c r="ANJ6" s="68"/>
      <c r="ANK6" s="68"/>
      <c r="ANL6" s="68"/>
      <c r="ANM6" s="68"/>
      <c r="ANN6" s="68"/>
      <c r="ANO6" s="68"/>
      <c r="ANP6" s="68"/>
      <c r="ANQ6" s="68"/>
      <c r="ANR6" s="68"/>
      <c r="ANS6" s="68"/>
      <c r="ANT6" s="68"/>
      <c r="ANU6" s="68"/>
      <c r="ANV6" s="68"/>
      <c r="ANW6" s="68"/>
      <c r="ANX6" s="68"/>
      <c r="ANY6" s="68"/>
      <c r="ANZ6" s="68"/>
      <c r="AOA6" s="68"/>
      <c r="AOB6" s="68"/>
      <c r="AOC6" s="68"/>
      <c r="AOD6" s="68"/>
      <c r="AOE6" s="68"/>
      <c r="AOF6" s="68"/>
      <c r="AOG6" s="68"/>
      <c r="AOH6" s="68"/>
      <c r="AOI6" s="68"/>
      <c r="AOJ6" s="68"/>
      <c r="AOK6" s="68"/>
      <c r="AOL6" s="68"/>
      <c r="AOM6" s="68"/>
      <c r="AON6" s="68"/>
      <c r="AOO6" s="68"/>
      <c r="AOP6" s="68"/>
      <c r="AOQ6" s="68"/>
      <c r="AOR6" s="68"/>
      <c r="AOS6" s="68"/>
      <c r="AOT6" s="68"/>
      <c r="AOU6" s="68"/>
      <c r="AOV6" s="68"/>
      <c r="AOW6" s="68"/>
      <c r="AOX6" s="68"/>
      <c r="AOY6" s="68"/>
      <c r="AOZ6" s="68"/>
      <c r="APA6" s="68"/>
      <c r="APB6" s="68"/>
      <c r="APC6" s="68"/>
      <c r="APD6" s="68"/>
      <c r="APE6" s="68"/>
      <c r="APF6" s="68"/>
      <c r="APG6" s="68"/>
      <c r="APH6" s="68"/>
      <c r="API6" s="68"/>
      <c r="APJ6" s="68"/>
      <c r="APK6" s="68"/>
      <c r="APL6" s="68"/>
      <c r="APM6" s="68"/>
      <c r="APN6" s="68"/>
      <c r="APO6" s="68"/>
      <c r="APP6" s="68"/>
      <c r="APQ6" s="68"/>
      <c r="APR6" s="68"/>
      <c r="APS6" s="68"/>
      <c r="APT6" s="68"/>
      <c r="APU6" s="68"/>
      <c r="APV6" s="68"/>
      <c r="APW6" s="68"/>
      <c r="APX6" s="68"/>
      <c r="APY6" s="68"/>
      <c r="APZ6" s="68"/>
      <c r="AQA6" s="68"/>
      <c r="AQB6" s="68"/>
      <c r="AQC6" s="68"/>
      <c r="AQD6" s="68"/>
      <c r="AQE6" s="68"/>
      <c r="AQF6" s="68"/>
      <c r="AQG6" s="68"/>
      <c r="AQH6" s="68"/>
      <c r="AQI6" s="68"/>
      <c r="AQJ6" s="68"/>
      <c r="AQK6" s="68"/>
      <c r="AQL6" s="68"/>
      <c r="AQM6" s="68"/>
      <c r="AQN6" s="68"/>
      <c r="AQO6" s="68"/>
      <c r="AQP6" s="68"/>
      <c r="AQQ6" s="68"/>
      <c r="AQR6" s="68"/>
      <c r="AQS6" s="68"/>
      <c r="AQT6" s="68"/>
      <c r="AQU6" s="68"/>
      <c r="AQV6" s="68"/>
      <c r="AQW6" s="68"/>
      <c r="AQX6" s="68"/>
      <c r="AQY6" s="68"/>
      <c r="AQZ6" s="68"/>
      <c r="ARA6" s="68"/>
      <c r="ARB6" s="68"/>
      <c r="ARC6" s="68"/>
      <c r="ARD6" s="68"/>
      <c r="ARE6" s="68"/>
      <c r="ARF6" s="68"/>
      <c r="ARG6" s="68"/>
      <c r="ARH6" s="68"/>
      <c r="ARI6" s="68"/>
      <c r="ARJ6" s="68"/>
      <c r="ARK6" s="68"/>
      <c r="ARL6" s="68"/>
      <c r="ARM6" s="68"/>
      <c r="ARN6" s="68"/>
      <c r="ARO6" s="68"/>
      <c r="ARP6" s="68"/>
      <c r="ARQ6" s="68"/>
      <c r="ARR6" s="68"/>
      <c r="ARS6" s="68"/>
      <c r="ART6" s="68"/>
      <c r="ARU6" s="68"/>
      <c r="ARV6" s="68"/>
      <c r="ARW6" s="68"/>
      <c r="ARX6" s="68"/>
      <c r="ARY6" s="68"/>
      <c r="ARZ6" s="68"/>
      <c r="ASA6" s="68"/>
      <c r="ASB6" s="68"/>
      <c r="ASC6" s="68"/>
      <c r="ASD6" s="68"/>
      <c r="ASE6" s="68"/>
      <c r="ASF6" s="68"/>
      <c r="ASG6" s="68"/>
      <c r="ASH6" s="68"/>
      <c r="ASI6" s="68"/>
      <c r="ASJ6" s="68"/>
      <c r="ASK6" s="68"/>
      <c r="ASL6" s="68"/>
      <c r="ASM6" s="68"/>
      <c r="ASN6" s="68"/>
      <c r="ASO6" s="68"/>
      <c r="ASP6" s="68"/>
      <c r="ASQ6" s="68"/>
      <c r="ASR6" s="68"/>
      <c r="ASS6" s="68"/>
      <c r="AST6" s="68"/>
      <c r="ASU6" s="68"/>
      <c r="ASV6" s="68"/>
      <c r="ASW6" s="68"/>
      <c r="ASX6" s="68"/>
      <c r="ASY6" s="68"/>
      <c r="ASZ6" s="68"/>
      <c r="ATA6" s="68"/>
      <c r="ATB6" s="68"/>
      <c r="ATC6" s="68"/>
      <c r="ATD6" s="68"/>
      <c r="ATE6" s="68"/>
      <c r="ATF6" s="68"/>
      <c r="ATG6" s="68"/>
      <c r="ATH6" s="68"/>
      <c r="ATI6" s="68"/>
      <c r="ATJ6" s="68"/>
      <c r="ATK6" s="68"/>
      <c r="ATL6" s="68"/>
      <c r="ATM6" s="68"/>
      <c r="ATN6" s="68"/>
      <c r="ATO6" s="68"/>
      <c r="ATP6" s="68"/>
      <c r="ATQ6" s="68"/>
      <c r="ATR6" s="68"/>
      <c r="ATS6" s="68"/>
      <c r="ATT6" s="68"/>
      <c r="ATU6" s="68"/>
      <c r="ATV6" s="68"/>
      <c r="ATW6" s="68"/>
      <c r="ATX6" s="68"/>
      <c r="ATY6" s="68"/>
      <c r="ATZ6" s="68"/>
      <c r="AUA6" s="68"/>
      <c r="AUB6" s="68"/>
      <c r="AUC6" s="68"/>
      <c r="AUD6" s="68"/>
      <c r="AUE6" s="68"/>
      <c r="AUF6" s="68"/>
      <c r="AUG6" s="68"/>
      <c r="AUH6" s="68"/>
      <c r="AUI6" s="68"/>
      <c r="AUJ6" s="68"/>
      <c r="AUK6" s="68"/>
      <c r="AUL6" s="68"/>
      <c r="AUM6" s="68"/>
      <c r="AUN6" s="68"/>
      <c r="AUO6" s="68"/>
      <c r="AUP6" s="68"/>
      <c r="AUQ6" s="68"/>
      <c r="AUR6" s="68"/>
      <c r="AUS6" s="68"/>
      <c r="AUT6" s="68"/>
      <c r="AUU6" s="68"/>
      <c r="AUV6" s="68"/>
      <c r="AUW6" s="68"/>
      <c r="AUX6" s="68"/>
      <c r="AUY6" s="68"/>
      <c r="AUZ6" s="68"/>
      <c r="AVA6" s="68"/>
      <c r="AVB6" s="68"/>
      <c r="AVC6" s="68"/>
      <c r="AVD6" s="68"/>
      <c r="AVE6" s="68"/>
      <c r="AVF6" s="68"/>
      <c r="AVG6" s="68"/>
      <c r="AVH6" s="68"/>
      <c r="AVI6" s="68"/>
      <c r="AVJ6" s="68"/>
      <c r="AVK6" s="68"/>
      <c r="AVL6" s="68"/>
      <c r="AVM6" s="68"/>
      <c r="AVN6" s="68"/>
      <c r="AVO6" s="68"/>
      <c r="AVP6" s="68"/>
      <c r="AVQ6" s="68"/>
      <c r="AVR6" s="68"/>
      <c r="AVS6" s="68"/>
      <c r="AVT6" s="68"/>
      <c r="AVU6" s="68"/>
      <c r="AVV6" s="68"/>
      <c r="AVW6" s="68"/>
      <c r="AVX6" s="68"/>
      <c r="AVY6" s="68"/>
      <c r="AVZ6" s="68"/>
      <c r="AWA6" s="68"/>
      <c r="AWB6" s="68"/>
      <c r="AWC6" s="68"/>
      <c r="AWD6" s="68"/>
      <c r="AWE6" s="68"/>
      <c r="AWF6" s="68"/>
      <c r="AWG6" s="68"/>
      <c r="AWH6" s="68"/>
      <c r="AWI6" s="68"/>
      <c r="AWJ6" s="68"/>
      <c r="AWK6" s="68"/>
      <c r="AWL6" s="68"/>
      <c r="AWM6" s="68"/>
      <c r="AWN6" s="68"/>
      <c r="AWO6" s="68"/>
      <c r="AWP6" s="68"/>
      <c r="AWQ6" s="68"/>
      <c r="AWR6" s="68"/>
      <c r="AWS6" s="68"/>
      <c r="AWT6" s="68"/>
      <c r="AWU6" s="68"/>
      <c r="AWV6" s="68"/>
      <c r="AWW6" s="68"/>
      <c r="AWX6" s="68"/>
      <c r="AWY6" s="68"/>
      <c r="AWZ6" s="68"/>
      <c r="AXA6" s="68"/>
      <c r="AXB6" s="68"/>
      <c r="AXC6" s="68"/>
      <c r="AXD6" s="68"/>
      <c r="AXE6" s="68"/>
      <c r="AXF6" s="68"/>
      <c r="AXG6" s="68"/>
      <c r="AXH6" s="68"/>
      <c r="AXI6" s="68"/>
      <c r="AXJ6" s="68"/>
      <c r="AXK6" s="68"/>
      <c r="AXL6" s="68"/>
      <c r="AXM6" s="68"/>
      <c r="AXN6" s="68"/>
      <c r="AXO6" s="68"/>
      <c r="AXP6" s="68"/>
      <c r="AXQ6" s="68"/>
      <c r="AXR6" s="68"/>
      <c r="AXS6" s="68"/>
      <c r="AXT6" s="68"/>
      <c r="AXU6" s="68"/>
      <c r="AXV6" s="68"/>
      <c r="AXW6" s="68"/>
      <c r="AXX6" s="68"/>
      <c r="AXY6" s="68"/>
      <c r="AXZ6" s="68"/>
      <c r="AYA6" s="68"/>
      <c r="AYB6" s="68"/>
      <c r="AYC6" s="68"/>
      <c r="AYD6" s="68"/>
      <c r="AYE6" s="68"/>
      <c r="AYF6" s="68"/>
      <c r="AYG6" s="68"/>
      <c r="AYH6" s="68"/>
      <c r="AYI6" s="68"/>
      <c r="AYJ6" s="68"/>
      <c r="AYK6" s="68"/>
      <c r="AYL6" s="68"/>
      <c r="AYM6" s="68"/>
      <c r="AYN6" s="68"/>
      <c r="AYO6" s="68"/>
      <c r="AYP6" s="68"/>
      <c r="AYQ6" s="68"/>
      <c r="AYR6" s="68"/>
      <c r="AYS6" s="68"/>
      <c r="AYT6" s="68"/>
      <c r="AYU6" s="68"/>
      <c r="AYV6" s="68"/>
      <c r="AYW6" s="68"/>
      <c r="AYX6" s="68"/>
      <c r="AYY6" s="68"/>
      <c r="AYZ6" s="68"/>
      <c r="AZA6" s="68"/>
      <c r="AZB6" s="68"/>
      <c r="AZC6" s="68"/>
      <c r="AZD6" s="68"/>
      <c r="AZE6" s="68"/>
      <c r="AZF6" s="68"/>
      <c r="AZG6" s="68"/>
      <c r="AZH6" s="68"/>
      <c r="AZI6" s="68"/>
      <c r="AZJ6" s="68"/>
      <c r="AZK6" s="68"/>
      <c r="AZL6" s="68"/>
      <c r="AZM6" s="68"/>
      <c r="AZN6" s="68"/>
      <c r="AZO6" s="68"/>
      <c r="AZP6" s="68"/>
      <c r="AZQ6" s="68"/>
      <c r="AZR6" s="68"/>
      <c r="AZS6" s="68"/>
      <c r="AZT6" s="68"/>
      <c r="AZU6" s="68"/>
      <c r="AZV6" s="68"/>
      <c r="AZW6" s="68"/>
      <c r="AZX6" s="68"/>
      <c r="AZY6" s="68"/>
      <c r="AZZ6" s="68"/>
      <c r="BAA6" s="68"/>
      <c r="BAB6" s="68"/>
      <c r="BAC6" s="68"/>
      <c r="BAD6" s="68"/>
      <c r="BAE6" s="68"/>
      <c r="BAF6" s="68"/>
      <c r="BAG6" s="68"/>
      <c r="BAH6" s="68"/>
      <c r="BAI6" s="68"/>
      <c r="BAJ6" s="68"/>
      <c r="BAK6" s="68"/>
      <c r="BAL6" s="68"/>
      <c r="BAM6" s="68"/>
      <c r="BAN6" s="68"/>
      <c r="BAO6" s="68"/>
      <c r="BAP6" s="68"/>
      <c r="BAQ6" s="68"/>
      <c r="BAR6" s="68"/>
      <c r="BAS6" s="68"/>
      <c r="BAT6" s="68"/>
      <c r="BAU6" s="68"/>
      <c r="BAV6" s="68"/>
      <c r="BAW6" s="68"/>
      <c r="BAX6" s="68"/>
      <c r="BAY6" s="68"/>
      <c r="BAZ6" s="68"/>
      <c r="BBA6" s="68"/>
      <c r="BBB6" s="68"/>
      <c r="BBC6" s="68"/>
      <c r="BBD6" s="68"/>
      <c r="BBE6" s="68"/>
      <c r="BBF6" s="68"/>
      <c r="BBG6" s="68"/>
      <c r="BBH6" s="68"/>
      <c r="BBI6" s="68"/>
      <c r="BBJ6" s="68"/>
      <c r="BBK6" s="68"/>
      <c r="BBL6" s="68"/>
      <c r="BBM6" s="68"/>
      <c r="BBN6" s="68"/>
      <c r="BBO6" s="68"/>
      <c r="BBP6" s="68"/>
      <c r="BBQ6" s="68"/>
      <c r="BBR6" s="68"/>
      <c r="BBS6" s="68"/>
      <c r="BBT6" s="68"/>
      <c r="BBU6" s="68"/>
      <c r="BBV6" s="68"/>
      <c r="BBW6" s="68"/>
      <c r="BBX6" s="68"/>
      <c r="BBY6" s="68"/>
      <c r="BBZ6" s="68"/>
      <c r="BCA6" s="68"/>
      <c r="BCB6" s="68"/>
      <c r="BCC6" s="68"/>
      <c r="BCD6" s="68"/>
      <c r="BCE6" s="68"/>
      <c r="BCF6" s="68"/>
      <c r="BCG6" s="68"/>
      <c r="BCH6" s="68"/>
      <c r="BCI6" s="68"/>
      <c r="BCJ6" s="68"/>
      <c r="BCK6" s="68"/>
      <c r="BCL6" s="68"/>
      <c r="BCM6" s="68"/>
      <c r="BCN6" s="68"/>
      <c r="BCO6" s="68"/>
      <c r="BCP6" s="68"/>
      <c r="BCQ6" s="68"/>
      <c r="BCR6" s="68"/>
      <c r="BCS6" s="68"/>
      <c r="BCT6" s="68"/>
      <c r="BCU6" s="68"/>
      <c r="BCV6" s="68"/>
      <c r="BCW6" s="68"/>
      <c r="BCX6" s="68"/>
      <c r="BCY6" s="68"/>
      <c r="BCZ6" s="68"/>
      <c r="BDA6" s="68"/>
      <c r="BDB6" s="68"/>
      <c r="BDC6" s="68"/>
      <c r="BDD6" s="68"/>
      <c r="BDE6" s="68"/>
      <c r="BDF6" s="68"/>
      <c r="BDG6" s="68"/>
      <c r="BDH6" s="68"/>
      <c r="BDI6" s="68"/>
      <c r="BDJ6" s="68"/>
      <c r="BDK6" s="68"/>
      <c r="BDL6" s="68"/>
      <c r="BDM6" s="68"/>
      <c r="BDN6" s="68"/>
      <c r="BDO6" s="68"/>
      <c r="BDP6" s="68"/>
      <c r="BDQ6" s="68"/>
      <c r="BDR6" s="68"/>
      <c r="BDS6" s="68"/>
      <c r="BDT6" s="68"/>
      <c r="BDU6" s="68"/>
      <c r="BDV6" s="68"/>
      <c r="BDW6" s="68"/>
      <c r="BDX6" s="68"/>
      <c r="BDY6" s="68"/>
      <c r="BDZ6" s="68"/>
      <c r="BEA6" s="68"/>
      <c r="BEB6" s="68"/>
      <c r="BEC6" s="68"/>
      <c r="BED6" s="68"/>
      <c r="BEE6" s="68"/>
      <c r="BEF6" s="68"/>
      <c r="BEG6" s="68"/>
      <c r="BEH6" s="68"/>
      <c r="BEI6" s="68"/>
      <c r="BEJ6" s="68"/>
      <c r="BEK6" s="68"/>
      <c r="BEL6" s="68"/>
      <c r="BEM6" s="68"/>
      <c r="BEN6" s="68"/>
      <c r="BEO6" s="68"/>
      <c r="BEP6" s="68"/>
      <c r="BEQ6" s="68"/>
      <c r="BER6" s="68"/>
      <c r="BES6" s="68"/>
      <c r="BET6" s="68"/>
      <c r="BEU6" s="68"/>
      <c r="BEV6" s="68"/>
      <c r="BEW6" s="68"/>
      <c r="BEX6" s="68"/>
      <c r="BEY6" s="68"/>
      <c r="BEZ6" s="68"/>
      <c r="BFA6" s="68"/>
      <c r="BFB6" s="68"/>
      <c r="BFC6" s="68"/>
      <c r="BFD6" s="68"/>
      <c r="BFE6" s="68"/>
      <c r="BFF6" s="68"/>
      <c r="BFG6" s="68"/>
      <c r="BFH6" s="68"/>
      <c r="BFI6" s="68"/>
      <c r="BFJ6" s="68"/>
      <c r="BFK6" s="68"/>
      <c r="BFL6" s="68"/>
      <c r="BFM6" s="68"/>
      <c r="BFN6" s="68"/>
      <c r="BFO6" s="68"/>
      <c r="BFP6" s="68"/>
      <c r="BFQ6" s="68"/>
      <c r="BFR6" s="68"/>
      <c r="BFS6" s="68"/>
      <c r="BFT6" s="68"/>
      <c r="BFU6" s="68"/>
      <c r="BFV6" s="68"/>
      <c r="BFW6" s="68"/>
      <c r="BFX6" s="68"/>
      <c r="BFY6" s="68"/>
      <c r="BFZ6" s="68"/>
      <c r="BGA6" s="68"/>
      <c r="BGB6" s="68"/>
      <c r="BGC6" s="68"/>
      <c r="BGD6" s="68"/>
      <c r="BGE6" s="68"/>
      <c r="BGF6" s="68"/>
      <c r="BGG6" s="68"/>
      <c r="BGH6" s="68"/>
      <c r="BGI6" s="68"/>
      <c r="BGJ6" s="68"/>
      <c r="BGK6" s="68"/>
      <c r="BGL6" s="68"/>
      <c r="BGM6" s="68"/>
      <c r="BGN6" s="68"/>
      <c r="BGO6" s="68"/>
      <c r="BGP6" s="68"/>
      <c r="BGQ6" s="68"/>
      <c r="BGR6" s="68"/>
      <c r="BGS6" s="68"/>
      <c r="BGT6" s="68"/>
      <c r="BGU6" s="68"/>
      <c r="BGV6" s="68"/>
      <c r="BGW6" s="68"/>
      <c r="BGX6" s="68"/>
      <c r="BGY6" s="68"/>
      <c r="BGZ6" s="68"/>
      <c r="BHA6" s="68"/>
      <c r="BHB6" s="68"/>
      <c r="BHC6" s="68"/>
      <c r="BHD6" s="68"/>
      <c r="BHE6" s="68"/>
      <c r="BHF6" s="68"/>
      <c r="BHG6" s="68"/>
      <c r="BHH6" s="68"/>
      <c r="BHI6" s="68"/>
      <c r="BHJ6" s="68"/>
      <c r="BHK6" s="68"/>
      <c r="BHL6" s="68"/>
      <c r="BHM6" s="68"/>
      <c r="BHN6" s="68"/>
      <c r="BHO6" s="68"/>
      <c r="BHP6" s="68"/>
      <c r="BHQ6" s="68"/>
      <c r="BHR6" s="68"/>
      <c r="BHS6" s="68"/>
      <c r="BHT6" s="68"/>
      <c r="BHU6" s="68"/>
      <c r="BHV6" s="68"/>
      <c r="BHW6" s="68"/>
      <c r="BHX6" s="68"/>
      <c r="BHY6" s="68"/>
      <c r="BHZ6" s="68"/>
      <c r="BIA6" s="68"/>
      <c r="BIB6" s="68"/>
      <c r="BIC6" s="68"/>
      <c r="BID6" s="68"/>
      <c r="BIE6" s="68"/>
      <c r="BIF6" s="68"/>
      <c r="BIG6" s="68"/>
      <c r="BIH6" s="68"/>
      <c r="BII6" s="68"/>
      <c r="BIJ6" s="68"/>
      <c r="BIK6" s="68"/>
      <c r="BIL6" s="68"/>
      <c r="BIM6" s="68"/>
      <c r="BIN6" s="68"/>
      <c r="BIO6" s="68"/>
      <c r="BIP6" s="68"/>
      <c r="BIQ6" s="68"/>
      <c r="BIR6" s="68"/>
      <c r="BIS6" s="68"/>
      <c r="BIT6" s="68"/>
      <c r="BIU6" s="68"/>
      <c r="BIV6" s="68"/>
      <c r="BIW6" s="68"/>
      <c r="BIX6" s="68"/>
      <c r="BIY6" s="68"/>
      <c r="BIZ6" s="68"/>
      <c r="BJA6" s="68"/>
      <c r="BJB6" s="68"/>
      <c r="BJC6" s="68"/>
      <c r="BJD6" s="68"/>
      <c r="BJE6" s="68"/>
      <c r="BJF6" s="68"/>
      <c r="BJG6" s="68"/>
      <c r="BJH6" s="68"/>
      <c r="BJI6" s="68"/>
      <c r="BJJ6" s="68"/>
      <c r="BJK6" s="68"/>
      <c r="BJL6" s="68"/>
      <c r="BJM6" s="68"/>
      <c r="BJN6" s="68"/>
      <c r="BJO6" s="68"/>
      <c r="BJP6" s="68"/>
      <c r="BJQ6" s="68"/>
      <c r="BJR6" s="68"/>
      <c r="BJS6" s="68"/>
      <c r="BJT6" s="68"/>
      <c r="BJU6" s="68"/>
      <c r="BJV6" s="68"/>
      <c r="BJW6" s="68"/>
      <c r="BJX6" s="68"/>
      <c r="BJY6" s="68"/>
      <c r="BJZ6" s="68"/>
      <c r="BKA6" s="68"/>
      <c r="BKB6" s="68"/>
      <c r="BKC6" s="68"/>
      <c r="BKD6" s="68"/>
      <c r="BKE6" s="68"/>
      <c r="BKF6" s="68"/>
      <c r="BKG6" s="68"/>
      <c r="BKH6" s="68"/>
      <c r="BKI6" s="68"/>
      <c r="BKJ6" s="68"/>
      <c r="BKK6" s="68"/>
      <c r="BKL6" s="68"/>
      <c r="BKM6" s="68"/>
      <c r="BKN6" s="68"/>
      <c r="BKO6" s="68"/>
      <c r="BKP6" s="68"/>
      <c r="BKQ6" s="68"/>
      <c r="BKR6" s="68"/>
      <c r="BKS6" s="68"/>
      <c r="BKT6" s="68"/>
      <c r="BKU6" s="68"/>
      <c r="BKV6" s="68"/>
      <c r="BKW6" s="68"/>
      <c r="BKX6" s="68"/>
      <c r="BKY6" s="68"/>
      <c r="BKZ6" s="68"/>
      <c r="BLA6" s="68"/>
      <c r="BLB6" s="68"/>
      <c r="BLC6" s="68"/>
      <c r="BLD6" s="68"/>
      <c r="BLE6" s="68"/>
      <c r="BLF6" s="68"/>
      <c r="BLG6" s="68"/>
      <c r="BLH6" s="68"/>
      <c r="BLI6" s="68"/>
      <c r="BLJ6" s="68"/>
      <c r="BLK6" s="68"/>
      <c r="BLL6" s="68"/>
      <c r="BLM6" s="68"/>
      <c r="BLN6" s="68"/>
      <c r="BLO6" s="68"/>
      <c r="BLP6" s="68"/>
      <c r="BLQ6" s="68"/>
      <c r="BLR6" s="68"/>
      <c r="BLS6" s="68"/>
      <c r="BLT6" s="68"/>
      <c r="BLU6" s="68"/>
      <c r="BLV6" s="68"/>
      <c r="BLW6" s="68"/>
      <c r="BLX6" s="68"/>
      <c r="BLY6" s="68"/>
      <c r="BLZ6" s="68"/>
      <c r="BMA6" s="68"/>
      <c r="BMB6" s="68"/>
      <c r="BMC6" s="68"/>
      <c r="BMD6" s="68"/>
      <c r="BME6" s="68"/>
      <c r="BMF6" s="68"/>
      <c r="BMG6" s="68"/>
      <c r="BMH6" s="68"/>
      <c r="BMI6" s="68"/>
      <c r="BMJ6" s="68"/>
      <c r="BMK6" s="68"/>
      <c r="BML6" s="68"/>
      <c r="BMM6" s="68"/>
      <c r="BMN6" s="68"/>
      <c r="BMO6" s="68"/>
      <c r="BMP6" s="68"/>
      <c r="BMQ6" s="68"/>
      <c r="BMR6" s="68"/>
      <c r="BMS6" s="68"/>
      <c r="BMT6" s="68"/>
      <c r="BMU6" s="68"/>
      <c r="BMV6" s="68"/>
      <c r="BMW6" s="68"/>
      <c r="BMX6" s="68"/>
      <c r="BMY6" s="68"/>
      <c r="BMZ6" s="68"/>
      <c r="BNA6" s="68"/>
      <c r="BNB6" s="68"/>
      <c r="BNC6" s="68"/>
      <c r="BND6" s="68"/>
      <c r="BNE6" s="68"/>
      <c r="BNF6" s="68"/>
      <c r="BNG6" s="68"/>
      <c r="BNH6" s="68"/>
      <c r="BNI6" s="68"/>
      <c r="BNJ6" s="68"/>
      <c r="BNK6" s="68"/>
      <c r="BNL6" s="68"/>
      <c r="BNM6" s="68"/>
      <c r="BNN6" s="68"/>
      <c r="BNO6" s="68"/>
      <c r="BNP6" s="68"/>
      <c r="BNQ6" s="68"/>
      <c r="BNR6" s="68"/>
      <c r="BNS6" s="68"/>
      <c r="BNT6" s="68"/>
      <c r="BNU6" s="68"/>
      <c r="BNV6" s="68"/>
      <c r="BNW6" s="68"/>
      <c r="BNX6" s="68"/>
      <c r="BNY6" s="68"/>
      <c r="BNZ6" s="68"/>
      <c r="BOA6" s="68"/>
      <c r="BOB6" s="68"/>
      <c r="BOC6" s="68"/>
      <c r="BOD6" s="68"/>
      <c r="BOE6" s="68"/>
      <c r="BOF6" s="68"/>
      <c r="BOG6" s="68"/>
      <c r="BOH6" s="68"/>
      <c r="BOI6" s="68"/>
      <c r="BOJ6" s="68"/>
      <c r="BOK6" s="68"/>
      <c r="BOL6" s="68"/>
      <c r="BOM6" s="68"/>
      <c r="BON6" s="68"/>
      <c r="BOO6" s="68"/>
      <c r="BOP6" s="68"/>
      <c r="BOQ6" s="68"/>
      <c r="BOR6" s="68"/>
      <c r="BOS6" s="68"/>
      <c r="BOT6" s="68"/>
      <c r="BOU6" s="68"/>
      <c r="BOV6" s="68"/>
      <c r="BOW6" s="68"/>
      <c r="BOX6" s="68"/>
      <c r="BOY6" s="68"/>
      <c r="BOZ6" s="68"/>
      <c r="BPA6" s="68"/>
      <c r="BPB6" s="68"/>
      <c r="BPC6" s="68"/>
      <c r="BPD6" s="68"/>
      <c r="BPE6" s="68"/>
      <c r="BPF6" s="68"/>
      <c r="BPG6" s="68"/>
      <c r="BPH6" s="68"/>
      <c r="BPI6" s="68"/>
      <c r="BPJ6" s="68"/>
      <c r="BPK6" s="68"/>
      <c r="BPL6" s="68"/>
      <c r="BPM6" s="68"/>
      <c r="BPN6" s="68"/>
      <c r="BPO6" s="68"/>
      <c r="BPP6" s="68"/>
      <c r="BPQ6" s="68"/>
      <c r="BPR6" s="68"/>
      <c r="BPS6" s="68"/>
      <c r="BPT6" s="68"/>
      <c r="BPU6" s="68"/>
      <c r="BPV6" s="68"/>
      <c r="BPW6" s="68"/>
      <c r="BPX6" s="68"/>
      <c r="BPY6" s="68"/>
      <c r="BPZ6" s="68"/>
      <c r="BQA6" s="68"/>
      <c r="BQB6" s="68"/>
      <c r="BQC6" s="68"/>
      <c r="BQD6" s="68"/>
      <c r="BQE6" s="68"/>
      <c r="BQF6" s="68"/>
      <c r="BQG6" s="68"/>
      <c r="BQH6" s="68"/>
      <c r="BQI6" s="68"/>
      <c r="BQJ6" s="68"/>
      <c r="BQK6" s="68"/>
      <c r="BQL6" s="68"/>
      <c r="BQM6" s="68"/>
      <c r="BQN6" s="68"/>
      <c r="BQO6" s="68"/>
      <c r="BQP6" s="68"/>
      <c r="BQQ6" s="68"/>
      <c r="BQR6" s="68"/>
      <c r="BQS6" s="68"/>
      <c r="BQT6" s="68"/>
      <c r="BQU6" s="68"/>
      <c r="BQV6" s="68"/>
      <c r="BQW6" s="68"/>
      <c r="BQX6" s="68"/>
      <c r="BQY6" s="68"/>
      <c r="BQZ6" s="68"/>
      <c r="BRA6" s="68"/>
      <c r="BRB6" s="68"/>
      <c r="BRC6" s="68"/>
      <c r="BRD6" s="68"/>
      <c r="BRE6" s="68"/>
      <c r="BRF6" s="68"/>
      <c r="BRG6" s="68"/>
      <c r="BRH6" s="68"/>
      <c r="BRI6" s="68"/>
      <c r="BRJ6" s="68"/>
      <c r="BRK6" s="68"/>
      <c r="BRL6" s="68"/>
      <c r="BRM6" s="68"/>
      <c r="BRN6" s="68"/>
      <c r="BRO6" s="68"/>
      <c r="BRP6" s="68"/>
      <c r="BRQ6" s="68"/>
      <c r="BRR6" s="68"/>
      <c r="BRS6" s="68"/>
      <c r="BRT6" s="68"/>
      <c r="BRU6" s="68"/>
      <c r="BRV6" s="68"/>
      <c r="BRW6" s="68"/>
      <c r="BRX6" s="68"/>
      <c r="BRY6" s="68"/>
      <c r="BRZ6" s="68"/>
      <c r="BSA6" s="68"/>
      <c r="BSB6" s="68"/>
      <c r="BSC6" s="68"/>
      <c r="BSD6" s="68"/>
      <c r="BSE6" s="68"/>
      <c r="BSF6" s="68"/>
      <c r="BSG6" s="68"/>
      <c r="BSH6" s="68"/>
      <c r="BSI6" s="68"/>
      <c r="BSJ6" s="68"/>
      <c r="BSK6" s="68"/>
      <c r="BSL6" s="68"/>
      <c r="BSM6" s="68"/>
      <c r="BSN6" s="68"/>
      <c r="BSO6" s="68"/>
      <c r="BSP6" s="68"/>
      <c r="BSQ6" s="68"/>
      <c r="BSR6" s="68"/>
      <c r="BSS6" s="68"/>
      <c r="BST6" s="68"/>
      <c r="BSU6" s="68"/>
      <c r="BSV6" s="68"/>
      <c r="BSW6" s="68"/>
      <c r="BSX6" s="68"/>
      <c r="BSY6" s="68"/>
      <c r="BSZ6" s="68"/>
      <c r="BTA6" s="68"/>
      <c r="BTB6" s="68"/>
      <c r="BTC6" s="68"/>
      <c r="BTD6" s="68"/>
      <c r="BTE6" s="68"/>
      <c r="BTF6" s="68"/>
      <c r="BTG6" s="68"/>
      <c r="BTH6" s="68"/>
      <c r="BTI6" s="68"/>
      <c r="BTJ6" s="68"/>
      <c r="BTK6" s="68"/>
      <c r="BTL6" s="68"/>
      <c r="BTM6" s="68"/>
      <c r="BTN6" s="68"/>
      <c r="BTO6" s="68"/>
      <c r="BTP6" s="68"/>
      <c r="BTQ6" s="68"/>
      <c r="BTR6" s="68"/>
      <c r="BTS6" s="68"/>
      <c r="BTT6" s="68"/>
      <c r="BTU6" s="68"/>
      <c r="BTV6" s="68"/>
      <c r="BTW6" s="68"/>
      <c r="BTX6" s="68"/>
      <c r="BTY6" s="68"/>
      <c r="BTZ6" s="68"/>
      <c r="BUA6" s="68"/>
      <c r="BUB6" s="68"/>
      <c r="BUC6" s="68"/>
      <c r="BUD6" s="68"/>
      <c r="BUE6" s="68"/>
      <c r="BUF6" s="68"/>
      <c r="BUG6" s="68"/>
      <c r="BUH6" s="68"/>
      <c r="BUI6" s="68"/>
      <c r="BUJ6" s="68"/>
      <c r="BUK6" s="68"/>
      <c r="BUL6" s="68"/>
      <c r="BUM6" s="68"/>
      <c r="BUN6" s="68"/>
      <c r="BUO6" s="68"/>
      <c r="BUP6" s="68"/>
      <c r="BUQ6" s="68"/>
      <c r="BUR6" s="68"/>
      <c r="BUS6" s="68"/>
      <c r="BUT6" s="68"/>
      <c r="BUU6" s="68"/>
      <c r="BUV6" s="68"/>
      <c r="BUW6" s="68"/>
      <c r="BUX6" s="68"/>
      <c r="BUY6" s="68"/>
      <c r="BUZ6" s="68"/>
      <c r="BVA6" s="68"/>
      <c r="BVB6" s="68"/>
      <c r="BVC6" s="68"/>
      <c r="BVD6" s="68"/>
      <c r="BVE6" s="68"/>
      <c r="BVF6" s="68"/>
      <c r="BVG6" s="68"/>
      <c r="BVH6" s="68"/>
      <c r="BVI6" s="68"/>
      <c r="BVJ6" s="68"/>
      <c r="BVK6" s="68"/>
      <c r="BVL6" s="68"/>
      <c r="BVM6" s="68"/>
      <c r="BVN6" s="68"/>
      <c r="BVO6" s="68"/>
      <c r="BVP6" s="68"/>
      <c r="BVQ6" s="68"/>
      <c r="BVR6" s="68"/>
      <c r="BVS6" s="68"/>
      <c r="BVT6" s="68"/>
      <c r="BVU6" s="68"/>
      <c r="BVV6" s="68"/>
      <c r="BVW6" s="68"/>
      <c r="BVX6" s="68"/>
      <c r="BVY6" s="68"/>
      <c r="BVZ6" s="68"/>
      <c r="BWA6" s="68"/>
      <c r="BWB6" s="68"/>
      <c r="BWC6" s="68"/>
      <c r="BWD6" s="68"/>
      <c r="BWE6" s="68"/>
      <c r="BWF6" s="68"/>
      <c r="BWG6" s="68"/>
      <c r="BWH6" s="68"/>
      <c r="BWI6" s="68"/>
      <c r="BWJ6" s="68"/>
      <c r="BWK6" s="68"/>
      <c r="BWL6" s="68"/>
      <c r="BWM6" s="68"/>
      <c r="BWN6" s="68"/>
      <c r="BWO6" s="68"/>
      <c r="BWP6" s="68"/>
      <c r="BWQ6" s="68"/>
      <c r="BWR6" s="68"/>
      <c r="BWS6" s="68"/>
      <c r="BWT6" s="68"/>
      <c r="BWU6" s="68"/>
      <c r="BWV6" s="68"/>
      <c r="BWW6" s="68"/>
      <c r="BWX6" s="68"/>
      <c r="BWY6" s="68"/>
      <c r="BWZ6" s="68"/>
      <c r="BXA6" s="68"/>
      <c r="BXB6" s="68"/>
      <c r="BXC6" s="68"/>
      <c r="BXD6" s="68"/>
      <c r="BXE6" s="68"/>
      <c r="BXF6" s="68"/>
      <c r="BXG6" s="68"/>
      <c r="BXH6" s="68"/>
      <c r="BXI6" s="68"/>
      <c r="BXJ6" s="68"/>
      <c r="BXK6" s="68"/>
      <c r="BXL6" s="68"/>
      <c r="BXM6" s="68"/>
      <c r="BXN6" s="68"/>
      <c r="BXO6" s="68"/>
      <c r="BXP6" s="68"/>
      <c r="BXQ6" s="68"/>
      <c r="BXR6" s="68"/>
      <c r="BXS6" s="68"/>
      <c r="BXT6" s="68"/>
      <c r="BXU6" s="68"/>
      <c r="BXV6" s="68"/>
      <c r="BXW6" s="68"/>
      <c r="BXX6" s="68"/>
      <c r="BXY6" s="68"/>
      <c r="BXZ6" s="68"/>
      <c r="BYA6" s="68"/>
      <c r="BYB6" s="68"/>
      <c r="BYC6" s="68"/>
      <c r="BYD6" s="68"/>
      <c r="BYE6" s="68"/>
      <c r="BYF6" s="68"/>
      <c r="BYG6" s="68"/>
      <c r="BYH6" s="68"/>
      <c r="BYI6" s="68"/>
      <c r="BYJ6" s="68"/>
      <c r="BYK6" s="68"/>
      <c r="BYL6" s="68"/>
      <c r="BYM6" s="68"/>
      <c r="BYN6" s="68"/>
      <c r="BYO6" s="68"/>
      <c r="BYP6" s="68"/>
      <c r="BYQ6" s="68"/>
      <c r="BYR6" s="68"/>
      <c r="BYS6" s="68"/>
      <c r="BYT6" s="68"/>
      <c r="BYU6" s="68"/>
      <c r="BYV6" s="68"/>
      <c r="BYW6" s="68"/>
      <c r="BYX6" s="68"/>
      <c r="BYY6" s="68"/>
      <c r="BYZ6" s="68"/>
      <c r="BZA6" s="68"/>
      <c r="BZB6" s="68"/>
      <c r="BZC6" s="68"/>
      <c r="BZD6" s="68"/>
      <c r="BZE6" s="68"/>
      <c r="BZF6" s="68"/>
      <c r="BZG6" s="68"/>
      <c r="BZH6" s="68"/>
      <c r="BZI6" s="68"/>
      <c r="BZJ6" s="68"/>
      <c r="BZK6" s="68"/>
      <c r="BZL6" s="68"/>
      <c r="BZM6" s="68"/>
      <c r="BZN6" s="68"/>
      <c r="BZO6" s="68"/>
      <c r="BZP6" s="68"/>
      <c r="BZQ6" s="68"/>
      <c r="BZR6" s="68"/>
      <c r="BZS6" s="68"/>
      <c r="BZT6" s="68"/>
      <c r="BZU6" s="68"/>
      <c r="BZV6" s="68"/>
      <c r="BZW6" s="68"/>
      <c r="BZX6" s="68"/>
      <c r="BZY6" s="68"/>
      <c r="BZZ6" s="68"/>
      <c r="CAA6" s="68"/>
      <c r="CAB6" s="68"/>
      <c r="CAC6" s="68"/>
      <c r="CAD6" s="68"/>
      <c r="CAE6" s="68"/>
      <c r="CAF6" s="68"/>
      <c r="CAG6" s="68"/>
      <c r="CAH6" s="68"/>
      <c r="CAI6" s="68"/>
      <c r="CAJ6" s="68"/>
      <c r="CAK6" s="68"/>
      <c r="CAL6" s="68"/>
      <c r="CAM6" s="68"/>
      <c r="CAN6" s="68"/>
      <c r="CAO6" s="68"/>
      <c r="CAP6" s="68"/>
      <c r="CAQ6" s="68"/>
      <c r="CAR6" s="68"/>
      <c r="CAS6" s="68"/>
      <c r="CAT6" s="68"/>
      <c r="CAU6" s="68"/>
      <c r="CAV6" s="68"/>
      <c r="CAW6" s="68"/>
      <c r="CAX6" s="68"/>
      <c r="CAY6" s="68"/>
      <c r="CAZ6" s="68"/>
      <c r="CBA6" s="68"/>
      <c r="CBB6" s="68"/>
      <c r="CBC6" s="68"/>
      <c r="CBD6" s="68"/>
      <c r="CBE6" s="68"/>
      <c r="CBF6" s="68"/>
      <c r="CBG6" s="68"/>
      <c r="CBH6" s="68"/>
      <c r="CBI6" s="68"/>
      <c r="CBJ6" s="68"/>
      <c r="CBK6" s="68"/>
      <c r="CBL6" s="68"/>
      <c r="CBM6" s="68"/>
      <c r="CBN6" s="68"/>
      <c r="CBO6" s="68"/>
      <c r="CBP6" s="68"/>
      <c r="CBQ6" s="68"/>
      <c r="CBR6" s="68"/>
      <c r="CBS6" s="68"/>
      <c r="CBT6" s="68"/>
      <c r="CBU6" s="68"/>
      <c r="CBV6" s="68"/>
      <c r="CBW6" s="68"/>
      <c r="CBX6" s="68"/>
      <c r="CBY6" s="68"/>
      <c r="CBZ6" s="68"/>
      <c r="CCA6" s="68"/>
      <c r="CCB6" s="68"/>
      <c r="CCC6" s="68"/>
      <c r="CCD6" s="68"/>
      <c r="CCE6" s="68"/>
      <c r="CCF6" s="68"/>
      <c r="CCG6" s="68"/>
      <c r="CCH6" s="68"/>
      <c r="CCI6" s="68"/>
      <c r="CCJ6" s="68"/>
      <c r="CCK6" s="68"/>
      <c r="CCL6" s="68"/>
      <c r="CCM6" s="68"/>
      <c r="CCN6" s="68"/>
      <c r="CCO6" s="68"/>
      <c r="CCP6" s="68"/>
      <c r="CCQ6" s="68"/>
      <c r="CCR6" s="68"/>
      <c r="CCS6" s="68"/>
      <c r="CCT6" s="68"/>
      <c r="CCU6" s="68"/>
      <c r="CCV6" s="68"/>
      <c r="CCW6" s="68"/>
      <c r="CCX6" s="68"/>
      <c r="CCY6" s="68"/>
      <c r="CCZ6" s="68"/>
      <c r="CDA6" s="68"/>
      <c r="CDB6" s="68"/>
      <c r="CDC6" s="68"/>
      <c r="CDD6" s="68"/>
      <c r="CDE6" s="68"/>
      <c r="CDF6" s="68"/>
      <c r="CDG6" s="68"/>
      <c r="CDH6" s="68"/>
      <c r="CDI6" s="68"/>
      <c r="CDJ6" s="68"/>
      <c r="CDK6" s="68"/>
      <c r="CDL6" s="68"/>
      <c r="CDM6" s="68"/>
      <c r="CDN6" s="68"/>
      <c r="CDO6" s="68"/>
      <c r="CDP6" s="68"/>
      <c r="CDQ6" s="68"/>
      <c r="CDR6" s="68"/>
      <c r="CDS6" s="68"/>
      <c r="CDT6" s="68"/>
      <c r="CDU6" s="68"/>
      <c r="CDV6" s="68"/>
      <c r="CDW6" s="68"/>
      <c r="CDX6" s="68"/>
      <c r="CDY6" s="68"/>
      <c r="CDZ6" s="68"/>
      <c r="CEA6" s="68"/>
      <c r="CEB6" s="68"/>
      <c r="CEC6" s="68"/>
      <c r="CED6" s="68"/>
      <c r="CEE6" s="68"/>
      <c r="CEF6" s="68"/>
      <c r="CEG6" s="68"/>
      <c r="CEH6" s="68"/>
      <c r="CEI6" s="68"/>
      <c r="CEJ6" s="68"/>
      <c r="CEK6" s="68"/>
      <c r="CEL6" s="68"/>
      <c r="CEM6" s="68"/>
      <c r="CEN6" s="68"/>
      <c r="CEO6" s="68"/>
      <c r="CEP6" s="68"/>
      <c r="CEQ6" s="68"/>
      <c r="CER6" s="68"/>
      <c r="CES6" s="68"/>
      <c r="CET6" s="68"/>
      <c r="CEU6" s="68"/>
      <c r="CEV6" s="68"/>
      <c r="CEW6" s="68"/>
      <c r="CEX6" s="68"/>
      <c r="CEY6" s="68"/>
      <c r="CEZ6" s="68"/>
      <c r="CFA6" s="68"/>
      <c r="CFB6" s="68"/>
      <c r="CFC6" s="68"/>
      <c r="CFD6" s="68"/>
      <c r="CFE6" s="68"/>
      <c r="CFF6" s="68"/>
      <c r="CFG6" s="68"/>
      <c r="CFH6" s="68"/>
      <c r="CFI6" s="68"/>
      <c r="CFJ6" s="68"/>
      <c r="CFK6" s="68"/>
      <c r="CFL6" s="68"/>
      <c r="CFM6" s="68"/>
      <c r="CFN6" s="68"/>
      <c r="CFO6" s="68"/>
      <c r="CFP6" s="68"/>
      <c r="CFQ6" s="68"/>
      <c r="CFR6" s="68"/>
      <c r="CFS6" s="68"/>
      <c r="CFT6" s="68"/>
      <c r="CFU6" s="68"/>
      <c r="CFV6" s="68"/>
      <c r="CFW6" s="68"/>
      <c r="CFX6" s="68"/>
      <c r="CFY6" s="68"/>
      <c r="CFZ6" s="68"/>
      <c r="CGA6" s="68"/>
      <c r="CGB6" s="68"/>
      <c r="CGC6" s="68"/>
      <c r="CGD6" s="68"/>
      <c r="CGE6" s="68"/>
      <c r="CGF6" s="68"/>
      <c r="CGG6" s="68"/>
      <c r="CGH6" s="68"/>
      <c r="CGI6" s="68"/>
      <c r="CGJ6" s="68"/>
      <c r="CGK6" s="68"/>
      <c r="CGL6" s="68"/>
      <c r="CGM6" s="68"/>
      <c r="CGN6" s="68"/>
      <c r="CGO6" s="68"/>
      <c r="CGP6" s="68"/>
      <c r="CGQ6" s="68"/>
      <c r="CGR6" s="68"/>
      <c r="CGS6" s="68"/>
      <c r="CGT6" s="68"/>
      <c r="CGU6" s="68"/>
      <c r="CGV6" s="68"/>
      <c r="CGW6" s="68"/>
      <c r="CGX6" s="68"/>
      <c r="CGY6" s="68"/>
      <c r="CGZ6" s="68"/>
      <c r="CHA6" s="68"/>
      <c r="CHB6" s="68"/>
      <c r="CHC6" s="68"/>
      <c r="CHD6" s="68"/>
      <c r="CHE6" s="68"/>
      <c r="CHF6" s="68"/>
      <c r="CHG6" s="68"/>
      <c r="CHH6" s="68"/>
      <c r="CHI6" s="68"/>
      <c r="CHJ6" s="68"/>
      <c r="CHK6" s="68"/>
      <c r="CHL6" s="68"/>
      <c r="CHM6" s="68"/>
      <c r="CHN6" s="68"/>
      <c r="CHO6" s="68"/>
      <c r="CHP6" s="68"/>
      <c r="CHQ6" s="68"/>
      <c r="CHR6" s="68"/>
      <c r="CHS6" s="68"/>
      <c r="CHT6" s="68"/>
      <c r="CHU6" s="68"/>
      <c r="CHV6" s="68"/>
      <c r="CHW6" s="68"/>
      <c r="CHX6" s="68"/>
      <c r="CHY6" s="68"/>
      <c r="CHZ6" s="68"/>
      <c r="CIA6" s="68"/>
      <c r="CIB6" s="68"/>
      <c r="CIC6" s="68"/>
      <c r="CID6" s="68"/>
      <c r="CIE6" s="68"/>
      <c r="CIF6" s="68"/>
      <c r="CIG6" s="68"/>
      <c r="CIH6" s="68"/>
      <c r="CII6" s="68"/>
      <c r="CIJ6" s="68"/>
      <c r="CIK6" s="68"/>
      <c r="CIL6" s="68"/>
      <c r="CIM6" s="68"/>
      <c r="CIN6" s="68"/>
      <c r="CIO6" s="68"/>
      <c r="CIP6" s="68"/>
      <c r="CIQ6" s="68"/>
      <c r="CIR6" s="68"/>
      <c r="CIS6" s="68"/>
      <c r="CIT6" s="68"/>
      <c r="CIU6" s="68"/>
      <c r="CIV6" s="68"/>
      <c r="CIW6" s="68"/>
      <c r="CIX6" s="68"/>
      <c r="CIY6" s="68"/>
      <c r="CIZ6" s="68"/>
      <c r="CJA6" s="68"/>
      <c r="CJB6" s="68"/>
      <c r="CJC6" s="68"/>
      <c r="CJD6" s="68"/>
      <c r="CJE6" s="68"/>
      <c r="CJF6" s="68"/>
      <c r="CJG6" s="68"/>
      <c r="CJH6" s="68"/>
      <c r="CJI6" s="68"/>
      <c r="CJJ6" s="68"/>
      <c r="CJK6" s="68"/>
      <c r="CJL6" s="68"/>
      <c r="CJM6" s="68"/>
      <c r="CJN6" s="68"/>
      <c r="CJO6" s="68"/>
      <c r="CJP6" s="68"/>
      <c r="CJQ6" s="68"/>
      <c r="CJR6" s="68"/>
      <c r="CJS6" s="68"/>
      <c r="CJT6" s="68"/>
      <c r="CJU6" s="68"/>
      <c r="CJV6" s="68"/>
      <c r="CJW6" s="68"/>
      <c r="CJX6" s="68"/>
      <c r="CJY6" s="68"/>
      <c r="CJZ6" s="68"/>
      <c r="CKA6" s="68"/>
      <c r="CKB6" s="68"/>
      <c r="CKC6" s="68"/>
      <c r="CKD6" s="68"/>
      <c r="CKE6" s="68"/>
      <c r="CKF6" s="68"/>
      <c r="CKG6" s="68"/>
      <c r="CKH6" s="68"/>
      <c r="CKI6" s="68"/>
      <c r="CKJ6" s="68"/>
      <c r="CKK6" s="68"/>
      <c r="CKL6" s="68"/>
      <c r="CKM6" s="68"/>
      <c r="CKN6" s="68"/>
      <c r="CKO6" s="68"/>
      <c r="CKP6" s="68"/>
      <c r="CKQ6" s="68"/>
      <c r="CKR6" s="68"/>
      <c r="CKS6" s="68"/>
      <c r="CKT6" s="68"/>
      <c r="CKU6" s="68"/>
      <c r="CKV6" s="68"/>
      <c r="CKW6" s="68"/>
      <c r="CKX6" s="68"/>
      <c r="CKY6" s="68"/>
      <c r="CKZ6" s="68"/>
      <c r="CLA6" s="68"/>
      <c r="CLB6" s="68"/>
      <c r="CLC6" s="68"/>
      <c r="CLD6" s="68"/>
      <c r="CLE6" s="68"/>
      <c r="CLF6" s="68"/>
      <c r="CLG6" s="68"/>
      <c r="CLH6" s="68"/>
      <c r="CLI6" s="68"/>
      <c r="CLJ6" s="68"/>
      <c r="CLK6" s="68"/>
      <c r="CLL6" s="68"/>
      <c r="CLM6" s="68"/>
      <c r="CLN6" s="68"/>
      <c r="CLO6" s="68"/>
      <c r="CLP6" s="68"/>
      <c r="CLQ6" s="68"/>
      <c r="CLR6" s="68"/>
      <c r="CLS6" s="68"/>
      <c r="CLT6" s="68"/>
      <c r="CLU6" s="68"/>
      <c r="CLV6" s="68"/>
      <c r="CLW6" s="68"/>
      <c r="CLX6" s="68"/>
      <c r="CLY6" s="68"/>
      <c r="CLZ6" s="68"/>
      <c r="CMA6" s="68"/>
      <c r="CMB6" s="68"/>
      <c r="CMC6" s="68"/>
      <c r="CMD6" s="68"/>
      <c r="CME6" s="68"/>
      <c r="CMF6" s="68"/>
      <c r="CMG6" s="68"/>
      <c r="CMH6" s="68"/>
      <c r="CMI6" s="68"/>
      <c r="CMJ6" s="68"/>
      <c r="CMK6" s="68"/>
      <c r="CML6" s="68"/>
      <c r="CMM6" s="68"/>
      <c r="CMN6" s="68"/>
      <c r="CMO6" s="68"/>
      <c r="CMP6" s="68"/>
      <c r="CMQ6" s="68"/>
      <c r="CMR6" s="68"/>
      <c r="CMS6" s="68"/>
      <c r="CMT6" s="68"/>
      <c r="CMU6" s="68"/>
      <c r="CMV6" s="68"/>
      <c r="CMW6" s="68"/>
      <c r="CMX6" s="68"/>
      <c r="CMY6" s="68"/>
      <c r="CMZ6" s="68"/>
      <c r="CNA6" s="68"/>
      <c r="CNB6" s="68"/>
      <c r="CNC6" s="68"/>
      <c r="CND6" s="68"/>
      <c r="CNE6" s="68"/>
      <c r="CNF6" s="68"/>
      <c r="CNG6" s="68"/>
      <c r="CNH6" s="68"/>
      <c r="CNI6" s="68"/>
      <c r="CNJ6" s="68"/>
      <c r="CNK6" s="68"/>
      <c r="CNL6" s="68"/>
      <c r="CNM6" s="68"/>
      <c r="CNN6" s="68"/>
      <c r="CNO6" s="68"/>
      <c r="CNP6" s="68"/>
      <c r="CNQ6" s="68"/>
      <c r="CNR6" s="68"/>
      <c r="CNS6" s="68"/>
      <c r="CNT6" s="68"/>
      <c r="CNU6" s="68"/>
      <c r="CNV6" s="68"/>
      <c r="CNW6" s="68"/>
      <c r="CNX6" s="68"/>
      <c r="CNY6" s="68"/>
      <c r="CNZ6" s="68"/>
      <c r="COA6" s="68"/>
      <c r="COB6" s="68"/>
      <c r="COC6" s="68"/>
      <c r="COD6" s="68"/>
      <c r="COE6" s="68"/>
      <c r="COF6" s="68"/>
      <c r="COG6" s="68"/>
      <c r="COH6" s="68"/>
      <c r="COI6" s="68"/>
      <c r="COJ6" s="68"/>
      <c r="COK6" s="68"/>
      <c r="COL6" s="68"/>
      <c r="COM6" s="68"/>
      <c r="CON6" s="68"/>
      <c r="COO6" s="68"/>
      <c r="COP6" s="68"/>
      <c r="COQ6" s="68"/>
      <c r="COR6" s="68"/>
      <c r="COS6" s="68"/>
      <c r="COT6" s="68"/>
      <c r="COU6" s="68"/>
      <c r="COV6" s="68"/>
      <c r="COW6" s="68"/>
      <c r="COX6" s="68"/>
      <c r="COY6" s="68"/>
      <c r="COZ6" s="68"/>
      <c r="CPA6" s="68"/>
      <c r="CPB6" s="68"/>
      <c r="CPC6" s="68"/>
      <c r="CPD6" s="68"/>
      <c r="CPE6" s="68"/>
      <c r="CPF6" s="68"/>
      <c r="CPG6" s="68"/>
      <c r="CPH6" s="68"/>
      <c r="CPI6" s="68"/>
      <c r="CPJ6" s="68"/>
      <c r="CPK6" s="68"/>
      <c r="CPL6" s="68"/>
      <c r="CPM6" s="68"/>
      <c r="CPN6" s="68"/>
      <c r="CPO6" s="68"/>
      <c r="CPP6" s="68"/>
      <c r="CPQ6" s="68"/>
      <c r="CPR6" s="68"/>
      <c r="CPS6" s="68"/>
      <c r="CPT6" s="68"/>
      <c r="CPU6" s="68"/>
      <c r="CPV6" s="68"/>
      <c r="CPW6" s="68"/>
      <c r="CPX6" s="68"/>
      <c r="CPY6" s="68"/>
      <c r="CPZ6" s="68"/>
      <c r="CQA6" s="68"/>
      <c r="CQB6" s="68"/>
      <c r="CQC6" s="68"/>
      <c r="CQD6" s="68"/>
      <c r="CQE6" s="68"/>
      <c r="CQF6" s="68"/>
      <c r="CQG6" s="68"/>
      <c r="CQH6" s="68"/>
      <c r="CQI6" s="68"/>
      <c r="CQJ6" s="68"/>
      <c r="CQK6" s="68"/>
      <c r="CQL6" s="68"/>
      <c r="CQM6" s="68"/>
      <c r="CQN6" s="68"/>
      <c r="CQO6" s="68"/>
      <c r="CQP6" s="68"/>
      <c r="CQQ6" s="68"/>
      <c r="CQR6" s="68"/>
      <c r="CQS6" s="68"/>
      <c r="CQT6" s="68"/>
      <c r="CQU6" s="68"/>
      <c r="CQV6" s="68"/>
      <c r="CQW6" s="68"/>
      <c r="CQX6" s="68"/>
      <c r="CQY6" s="68"/>
      <c r="CQZ6" s="68"/>
      <c r="CRA6" s="68"/>
      <c r="CRB6" s="68"/>
      <c r="CRC6" s="68"/>
      <c r="CRD6" s="68"/>
      <c r="CRE6" s="68"/>
      <c r="CRF6" s="68"/>
      <c r="CRG6" s="68"/>
      <c r="CRH6" s="68"/>
      <c r="CRI6" s="68"/>
      <c r="CRJ6" s="68"/>
      <c r="CRK6" s="68"/>
      <c r="CRL6" s="68"/>
      <c r="CRM6" s="68"/>
      <c r="CRN6" s="68"/>
      <c r="CRO6" s="68"/>
      <c r="CRP6" s="68"/>
      <c r="CRQ6" s="68"/>
      <c r="CRR6" s="68"/>
      <c r="CRS6" s="68"/>
      <c r="CRT6" s="68"/>
      <c r="CRU6" s="68"/>
      <c r="CRV6" s="68"/>
      <c r="CRW6" s="68"/>
      <c r="CRX6" s="68"/>
      <c r="CRY6" s="68"/>
      <c r="CRZ6" s="68"/>
      <c r="CSA6" s="68"/>
      <c r="CSB6" s="68"/>
      <c r="CSC6" s="68"/>
      <c r="CSD6" s="68"/>
      <c r="CSE6" s="68"/>
      <c r="CSF6" s="68"/>
      <c r="CSG6" s="68"/>
      <c r="CSH6" s="68"/>
      <c r="CSI6" s="68"/>
      <c r="CSJ6" s="68"/>
      <c r="CSK6" s="68"/>
      <c r="CSL6" s="68"/>
      <c r="CSM6" s="68"/>
      <c r="CSN6" s="68"/>
      <c r="CSO6" s="68"/>
      <c r="CSP6" s="68"/>
      <c r="CSQ6" s="68"/>
      <c r="CSR6" s="68"/>
      <c r="CSS6" s="68"/>
      <c r="CST6" s="68"/>
      <c r="CSU6" s="68"/>
      <c r="CSV6" s="68"/>
      <c r="CSW6" s="68"/>
      <c r="CSX6" s="68"/>
      <c r="CSY6" s="68"/>
      <c r="CSZ6" s="68"/>
      <c r="CTA6" s="68"/>
      <c r="CTB6" s="68"/>
      <c r="CTC6" s="68"/>
      <c r="CTD6" s="68"/>
      <c r="CTE6" s="68"/>
      <c r="CTF6" s="68"/>
      <c r="CTG6" s="68"/>
      <c r="CTH6" s="68"/>
      <c r="CTI6" s="68"/>
      <c r="CTJ6" s="68"/>
      <c r="CTK6" s="68"/>
      <c r="CTL6" s="68"/>
      <c r="CTM6" s="68"/>
      <c r="CTN6" s="68"/>
      <c r="CTO6" s="68"/>
      <c r="CTP6" s="68"/>
      <c r="CTQ6" s="68"/>
      <c r="CTR6" s="68"/>
      <c r="CTS6" s="68"/>
      <c r="CTT6" s="68"/>
      <c r="CTU6" s="68"/>
      <c r="CTV6" s="68"/>
      <c r="CTW6" s="68"/>
      <c r="CTX6" s="68"/>
      <c r="CTY6" s="68"/>
      <c r="CTZ6" s="68"/>
      <c r="CUA6" s="68"/>
      <c r="CUB6" s="68"/>
      <c r="CUC6" s="68"/>
      <c r="CUD6" s="68"/>
      <c r="CUE6" s="68"/>
      <c r="CUF6" s="68"/>
      <c r="CUG6" s="68"/>
      <c r="CUH6" s="68"/>
      <c r="CUI6" s="68"/>
      <c r="CUJ6" s="68"/>
      <c r="CUK6" s="68"/>
      <c r="CUL6" s="68"/>
      <c r="CUM6" s="68"/>
      <c r="CUN6" s="68"/>
      <c r="CUO6" s="68"/>
      <c r="CUP6" s="68"/>
      <c r="CUQ6" s="68"/>
      <c r="CUR6" s="68"/>
      <c r="CUS6" s="68"/>
      <c r="CUT6" s="68"/>
      <c r="CUU6" s="68"/>
      <c r="CUV6" s="68"/>
      <c r="CUW6" s="68"/>
      <c r="CUX6" s="68"/>
      <c r="CUY6" s="68"/>
      <c r="CUZ6" s="68"/>
      <c r="CVA6" s="68"/>
      <c r="CVB6" s="68"/>
      <c r="CVC6" s="68"/>
      <c r="CVD6" s="68"/>
      <c r="CVE6" s="68"/>
      <c r="CVF6" s="68"/>
      <c r="CVG6" s="68"/>
      <c r="CVH6" s="68"/>
      <c r="CVI6" s="68"/>
      <c r="CVJ6" s="68"/>
      <c r="CVK6" s="68"/>
      <c r="CVL6" s="68"/>
      <c r="CVM6" s="68"/>
      <c r="CVN6" s="68"/>
      <c r="CVO6" s="68"/>
      <c r="CVP6" s="68"/>
      <c r="CVQ6" s="68"/>
      <c r="CVR6" s="68"/>
      <c r="CVS6" s="68"/>
      <c r="CVT6" s="68"/>
      <c r="CVU6" s="68"/>
      <c r="CVV6" s="68"/>
      <c r="CVW6" s="68"/>
      <c r="CVX6" s="68"/>
      <c r="CVY6" s="68"/>
      <c r="CVZ6" s="68"/>
      <c r="CWA6" s="68"/>
      <c r="CWB6" s="68"/>
      <c r="CWC6" s="68"/>
      <c r="CWD6" s="68"/>
      <c r="CWE6" s="68"/>
      <c r="CWF6" s="68"/>
      <c r="CWG6" s="68"/>
      <c r="CWH6" s="68"/>
      <c r="CWI6" s="68"/>
      <c r="CWJ6" s="68"/>
      <c r="CWK6" s="68"/>
      <c r="CWL6" s="68"/>
      <c r="CWM6" s="68"/>
      <c r="CWN6" s="68"/>
      <c r="CWO6" s="68"/>
      <c r="CWP6" s="68"/>
      <c r="CWQ6" s="68"/>
      <c r="CWR6" s="68"/>
      <c r="CWS6" s="68"/>
      <c r="CWT6" s="68"/>
      <c r="CWU6" s="68"/>
      <c r="CWV6" s="68"/>
      <c r="CWW6" s="68"/>
      <c r="CWX6" s="68"/>
      <c r="CWY6" s="68"/>
      <c r="CWZ6" s="68"/>
      <c r="CXA6" s="68"/>
      <c r="CXB6" s="68"/>
      <c r="CXC6" s="68"/>
      <c r="CXD6" s="68"/>
      <c r="CXE6" s="68"/>
      <c r="CXF6" s="68"/>
      <c r="CXG6" s="68"/>
      <c r="CXH6" s="68"/>
      <c r="CXI6" s="68"/>
      <c r="CXJ6" s="68"/>
      <c r="CXK6" s="68"/>
      <c r="CXL6" s="68"/>
      <c r="CXM6" s="68"/>
      <c r="CXN6" s="68"/>
      <c r="CXO6" s="68"/>
      <c r="CXP6" s="68"/>
      <c r="CXQ6" s="68"/>
      <c r="CXR6" s="68"/>
      <c r="CXS6" s="68"/>
      <c r="CXT6" s="68"/>
      <c r="CXU6" s="68"/>
      <c r="CXV6" s="68"/>
      <c r="CXW6" s="68"/>
      <c r="CXX6" s="68"/>
      <c r="CXY6" s="68"/>
      <c r="CXZ6" s="68"/>
      <c r="CYA6" s="68"/>
      <c r="CYB6" s="68"/>
      <c r="CYC6" s="68"/>
      <c r="CYD6" s="68"/>
      <c r="CYE6" s="68"/>
      <c r="CYF6" s="68"/>
      <c r="CYG6" s="68"/>
      <c r="CYH6" s="68"/>
      <c r="CYI6" s="68"/>
      <c r="CYJ6" s="68"/>
      <c r="CYK6" s="68"/>
      <c r="CYL6" s="68"/>
      <c r="CYM6" s="68"/>
      <c r="CYN6" s="68"/>
      <c r="CYO6" s="68"/>
      <c r="CYP6" s="68"/>
      <c r="CYQ6" s="68"/>
      <c r="CYR6" s="68"/>
      <c r="CYS6" s="68"/>
      <c r="CYT6" s="68"/>
      <c r="CYU6" s="68"/>
      <c r="CYV6" s="68"/>
      <c r="CYW6" s="68"/>
      <c r="CYX6" s="68"/>
      <c r="CYY6" s="68"/>
      <c r="CYZ6" s="68"/>
      <c r="CZA6" s="68"/>
      <c r="CZB6" s="68"/>
      <c r="CZC6" s="68"/>
      <c r="CZD6" s="68"/>
      <c r="CZE6" s="68"/>
      <c r="CZF6" s="68"/>
      <c r="CZG6" s="68"/>
      <c r="CZH6" s="68"/>
      <c r="CZI6" s="68"/>
      <c r="CZJ6" s="68"/>
      <c r="CZK6" s="68"/>
      <c r="CZL6" s="68"/>
      <c r="CZM6" s="68"/>
      <c r="CZN6" s="68"/>
      <c r="CZO6" s="68"/>
      <c r="CZP6" s="68"/>
      <c r="CZQ6" s="68"/>
      <c r="CZR6" s="68"/>
      <c r="CZS6" s="68"/>
      <c r="CZT6" s="68"/>
      <c r="CZU6" s="68"/>
      <c r="CZV6" s="68"/>
      <c r="CZW6" s="68"/>
      <c r="CZX6" s="68"/>
      <c r="CZY6" s="68"/>
      <c r="CZZ6" s="68"/>
      <c r="DAA6" s="68"/>
      <c r="DAB6" s="68"/>
      <c r="DAC6" s="68"/>
      <c r="DAD6" s="68"/>
      <c r="DAE6" s="68"/>
      <c r="DAF6" s="68"/>
      <c r="DAG6" s="68"/>
      <c r="DAH6" s="68"/>
      <c r="DAI6" s="68"/>
      <c r="DAJ6" s="68"/>
      <c r="DAK6" s="68"/>
      <c r="DAL6" s="68"/>
      <c r="DAM6" s="68"/>
      <c r="DAN6" s="68"/>
      <c r="DAO6" s="68"/>
      <c r="DAP6" s="68"/>
      <c r="DAQ6" s="68"/>
      <c r="DAR6" s="68"/>
      <c r="DAS6" s="68"/>
      <c r="DAT6" s="68"/>
      <c r="DAU6" s="68"/>
      <c r="DAV6" s="68"/>
      <c r="DAW6" s="68"/>
      <c r="DAX6" s="68"/>
      <c r="DAY6" s="68"/>
      <c r="DAZ6" s="68"/>
      <c r="DBA6" s="68"/>
      <c r="DBB6" s="68"/>
      <c r="DBC6" s="68"/>
      <c r="DBD6" s="68"/>
      <c r="DBE6" s="68"/>
      <c r="DBF6" s="68"/>
      <c r="DBG6" s="68"/>
      <c r="DBH6" s="68"/>
      <c r="DBI6" s="68"/>
      <c r="DBJ6" s="68"/>
      <c r="DBK6" s="68"/>
      <c r="DBL6" s="68"/>
      <c r="DBM6" s="68"/>
      <c r="DBN6" s="68"/>
      <c r="DBO6" s="68"/>
      <c r="DBP6" s="68"/>
      <c r="DBQ6" s="68"/>
      <c r="DBR6" s="68"/>
      <c r="DBS6" s="68"/>
      <c r="DBT6" s="68"/>
      <c r="DBU6" s="68"/>
      <c r="DBV6" s="68"/>
      <c r="DBW6" s="68"/>
      <c r="DBX6" s="68"/>
      <c r="DBY6" s="68"/>
      <c r="DBZ6" s="68"/>
      <c r="DCA6" s="68"/>
      <c r="DCB6" s="68"/>
      <c r="DCC6" s="68"/>
      <c r="DCD6" s="68"/>
      <c r="DCE6" s="68"/>
      <c r="DCF6" s="68"/>
      <c r="DCG6" s="68"/>
      <c r="DCH6" s="68"/>
      <c r="DCI6" s="68"/>
      <c r="DCJ6" s="68"/>
      <c r="DCK6" s="68"/>
      <c r="DCL6" s="68"/>
      <c r="DCM6" s="68"/>
      <c r="DCN6" s="68"/>
      <c r="DCO6" s="68"/>
      <c r="DCP6" s="68"/>
      <c r="DCQ6" s="68"/>
      <c r="DCR6" s="68"/>
      <c r="DCS6" s="68"/>
      <c r="DCT6" s="68"/>
      <c r="DCU6" s="68"/>
      <c r="DCV6" s="68"/>
      <c r="DCW6" s="68"/>
      <c r="DCX6" s="68"/>
      <c r="DCY6" s="68"/>
      <c r="DCZ6" s="68"/>
      <c r="DDA6" s="68"/>
      <c r="DDB6" s="68"/>
      <c r="DDC6" s="68"/>
      <c r="DDD6" s="68"/>
      <c r="DDE6" s="68"/>
      <c r="DDF6" s="68"/>
      <c r="DDG6" s="68"/>
      <c r="DDH6" s="68"/>
      <c r="DDI6" s="68"/>
      <c r="DDJ6" s="68"/>
      <c r="DDK6" s="68"/>
      <c r="DDL6" s="68"/>
      <c r="DDM6" s="68"/>
      <c r="DDN6" s="68"/>
      <c r="DDO6" s="68"/>
      <c r="DDP6" s="68"/>
      <c r="DDQ6" s="68"/>
      <c r="DDR6" s="68"/>
      <c r="DDS6" s="68"/>
      <c r="DDT6" s="68"/>
      <c r="DDU6" s="68"/>
      <c r="DDV6" s="68"/>
      <c r="DDW6" s="68"/>
      <c r="DDX6" s="68"/>
      <c r="DDY6" s="68"/>
      <c r="DDZ6" s="68"/>
      <c r="DEA6" s="68"/>
      <c r="DEB6" s="68"/>
      <c r="DEC6" s="68"/>
      <c r="DED6" s="68"/>
      <c r="DEE6" s="68"/>
      <c r="DEF6" s="68"/>
      <c r="DEG6" s="68"/>
      <c r="DEH6" s="68"/>
      <c r="DEI6" s="68"/>
      <c r="DEJ6" s="68"/>
      <c r="DEK6" s="68"/>
      <c r="DEL6" s="68"/>
      <c r="DEM6" s="68"/>
      <c r="DEN6" s="68"/>
      <c r="DEO6" s="68"/>
      <c r="DEP6" s="68"/>
      <c r="DEQ6" s="68"/>
      <c r="DER6" s="68"/>
      <c r="DES6" s="68"/>
      <c r="DET6" s="68"/>
      <c r="DEU6" s="68"/>
      <c r="DEV6" s="68"/>
      <c r="DEW6" s="68"/>
      <c r="DEX6" s="68"/>
      <c r="DEY6" s="68"/>
      <c r="DEZ6" s="68"/>
      <c r="DFA6" s="68"/>
      <c r="DFB6" s="68"/>
      <c r="DFC6" s="68"/>
      <c r="DFD6" s="68"/>
      <c r="DFE6" s="68"/>
      <c r="DFF6" s="68"/>
      <c r="DFG6" s="68"/>
      <c r="DFH6" s="68"/>
      <c r="DFI6" s="68"/>
      <c r="DFJ6" s="68"/>
      <c r="DFK6" s="68"/>
      <c r="DFL6" s="68"/>
      <c r="DFM6" s="68"/>
      <c r="DFN6" s="68"/>
      <c r="DFO6" s="68"/>
      <c r="DFP6" s="68"/>
      <c r="DFQ6" s="68"/>
      <c r="DFR6" s="68"/>
      <c r="DFS6" s="68"/>
      <c r="DFT6" s="68"/>
      <c r="DFU6" s="68"/>
      <c r="DFV6" s="68"/>
      <c r="DFW6" s="68"/>
      <c r="DFX6" s="68"/>
      <c r="DFY6" s="68"/>
      <c r="DFZ6" s="68"/>
      <c r="DGA6" s="68"/>
      <c r="DGB6" s="68"/>
      <c r="DGC6" s="68"/>
      <c r="DGD6" s="68"/>
      <c r="DGE6" s="68"/>
      <c r="DGF6" s="68"/>
      <c r="DGG6" s="68"/>
      <c r="DGH6" s="68"/>
      <c r="DGI6" s="68"/>
      <c r="DGJ6" s="68"/>
      <c r="DGK6" s="68"/>
      <c r="DGL6" s="68"/>
      <c r="DGM6" s="68"/>
      <c r="DGN6" s="68"/>
      <c r="DGO6" s="68"/>
      <c r="DGP6" s="68"/>
      <c r="DGQ6" s="68"/>
      <c r="DGR6" s="68"/>
      <c r="DGS6" s="68"/>
      <c r="DGT6" s="68"/>
      <c r="DGU6" s="68"/>
      <c r="DGV6" s="68"/>
      <c r="DGW6" s="68"/>
      <c r="DGX6" s="68"/>
      <c r="DGY6" s="68"/>
      <c r="DGZ6" s="68"/>
      <c r="DHA6" s="68"/>
      <c r="DHB6" s="68"/>
      <c r="DHC6" s="68"/>
      <c r="DHD6" s="68"/>
      <c r="DHE6" s="68"/>
      <c r="DHF6" s="68"/>
      <c r="DHG6" s="68"/>
      <c r="DHH6" s="68"/>
      <c r="DHI6" s="68"/>
      <c r="DHJ6" s="68"/>
      <c r="DHK6" s="68"/>
      <c r="DHL6" s="68"/>
      <c r="DHM6" s="68"/>
      <c r="DHN6" s="68"/>
      <c r="DHO6" s="68"/>
      <c r="DHP6" s="68"/>
      <c r="DHQ6" s="68"/>
      <c r="DHR6" s="68"/>
      <c r="DHS6" s="68"/>
      <c r="DHT6" s="68"/>
      <c r="DHU6" s="68"/>
      <c r="DHV6" s="68"/>
      <c r="DHW6" s="68"/>
      <c r="DHX6" s="68"/>
      <c r="DHY6" s="68"/>
      <c r="DHZ6" s="68"/>
      <c r="DIA6" s="68"/>
      <c r="DIB6" s="68"/>
      <c r="DIC6" s="68"/>
      <c r="DID6" s="68"/>
      <c r="DIE6" s="68"/>
      <c r="DIF6" s="68"/>
      <c r="DIG6" s="68"/>
      <c r="DIH6" s="68"/>
      <c r="DII6" s="68"/>
      <c r="DIJ6" s="68"/>
      <c r="DIK6" s="68"/>
      <c r="DIL6" s="68"/>
      <c r="DIM6" s="68"/>
      <c r="DIN6" s="68"/>
      <c r="DIO6" s="68"/>
      <c r="DIP6" s="68"/>
      <c r="DIQ6" s="68"/>
      <c r="DIR6" s="68"/>
      <c r="DIS6" s="68"/>
      <c r="DIT6" s="68"/>
      <c r="DIU6" s="68"/>
      <c r="DIV6" s="68"/>
      <c r="DIW6" s="68"/>
      <c r="DIX6" s="68"/>
      <c r="DIY6" s="68"/>
      <c r="DIZ6" s="68"/>
      <c r="DJA6" s="68"/>
      <c r="DJB6" s="68"/>
      <c r="DJC6" s="68"/>
      <c r="DJD6" s="68"/>
      <c r="DJE6" s="68"/>
      <c r="DJF6" s="68"/>
      <c r="DJG6" s="68"/>
      <c r="DJH6" s="68"/>
      <c r="DJI6" s="68"/>
      <c r="DJJ6" s="68"/>
      <c r="DJK6" s="68"/>
      <c r="DJL6" s="68"/>
      <c r="DJM6" s="68"/>
      <c r="DJN6" s="68"/>
      <c r="DJO6" s="68"/>
      <c r="DJP6" s="68"/>
      <c r="DJQ6" s="68"/>
      <c r="DJR6" s="68"/>
      <c r="DJS6" s="68"/>
      <c r="DJT6" s="68"/>
      <c r="DJU6" s="68"/>
      <c r="DJV6" s="68"/>
      <c r="DJW6" s="68"/>
      <c r="DJX6" s="68"/>
      <c r="DJY6" s="68"/>
      <c r="DJZ6" s="68"/>
      <c r="DKA6" s="68"/>
      <c r="DKB6" s="68"/>
      <c r="DKC6" s="68"/>
      <c r="DKD6" s="68"/>
      <c r="DKE6" s="68"/>
      <c r="DKF6" s="68"/>
      <c r="DKG6" s="68"/>
      <c r="DKH6" s="68"/>
      <c r="DKI6" s="68"/>
      <c r="DKJ6" s="68"/>
      <c r="DKK6" s="68"/>
      <c r="DKL6" s="68"/>
      <c r="DKM6" s="68"/>
      <c r="DKN6" s="68"/>
      <c r="DKO6" s="68"/>
      <c r="DKP6" s="68"/>
      <c r="DKQ6" s="68"/>
      <c r="DKR6" s="68"/>
      <c r="DKS6" s="68"/>
      <c r="DKT6" s="68"/>
      <c r="DKU6" s="68"/>
      <c r="DKV6" s="68"/>
      <c r="DKW6" s="68"/>
      <c r="DKX6" s="68"/>
      <c r="DKY6" s="68"/>
      <c r="DKZ6" s="68"/>
      <c r="DLA6" s="68"/>
      <c r="DLB6" s="68"/>
      <c r="DLC6" s="68"/>
      <c r="DLD6" s="68"/>
      <c r="DLE6" s="68"/>
      <c r="DLF6" s="68"/>
      <c r="DLG6" s="68"/>
      <c r="DLH6" s="68"/>
      <c r="DLI6" s="68"/>
      <c r="DLJ6" s="68"/>
      <c r="DLK6" s="68"/>
      <c r="DLL6" s="68"/>
      <c r="DLM6" s="68"/>
      <c r="DLN6" s="68"/>
      <c r="DLO6" s="68"/>
      <c r="DLP6" s="68"/>
      <c r="DLQ6" s="68"/>
      <c r="DLR6" s="68"/>
      <c r="DLS6" s="68"/>
      <c r="DLT6" s="68"/>
      <c r="DLU6" s="68"/>
      <c r="DLV6" s="68"/>
      <c r="DLW6" s="68"/>
      <c r="DLX6" s="68"/>
      <c r="DLY6" s="68"/>
      <c r="DLZ6" s="68"/>
      <c r="DMA6" s="68"/>
      <c r="DMB6" s="68"/>
      <c r="DMC6" s="68"/>
      <c r="DMD6" s="68"/>
      <c r="DME6" s="68"/>
      <c r="DMF6" s="68"/>
      <c r="DMG6" s="68"/>
      <c r="DMH6" s="68"/>
      <c r="DMI6" s="68"/>
      <c r="DMJ6" s="68"/>
      <c r="DMK6" s="68"/>
      <c r="DML6" s="68"/>
      <c r="DMM6" s="68"/>
      <c r="DMN6" s="68"/>
      <c r="DMO6" s="68"/>
      <c r="DMP6" s="68"/>
      <c r="DMQ6" s="68"/>
      <c r="DMR6" s="68"/>
      <c r="DMS6" s="68"/>
      <c r="DMT6" s="68"/>
      <c r="DMU6" s="68"/>
      <c r="DMV6" s="68"/>
      <c r="DMW6" s="68"/>
      <c r="DMX6" s="68"/>
      <c r="DMY6" s="68"/>
      <c r="DMZ6" s="68"/>
      <c r="DNA6" s="68"/>
      <c r="DNB6" s="68"/>
      <c r="DNC6" s="68"/>
      <c r="DND6" s="68"/>
      <c r="DNE6" s="68"/>
      <c r="DNF6" s="68"/>
      <c r="DNG6" s="68"/>
      <c r="DNH6" s="68"/>
      <c r="DNI6" s="68"/>
      <c r="DNJ6" s="68"/>
      <c r="DNK6" s="68"/>
      <c r="DNL6" s="68"/>
      <c r="DNM6" s="68"/>
      <c r="DNN6" s="68"/>
      <c r="DNO6" s="68"/>
      <c r="DNP6" s="68"/>
      <c r="DNQ6" s="68"/>
      <c r="DNR6" s="68"/>
      <c r="DNS6" s="68"/>
      <c r="DNT6" s="68"/>
      <c r="DNU6" s="68"/>
      <c r="DNV6" s="68"/>
      <c r="DNW6" s="68"/>
      <c r="DNX6" s="68"/>
      <c r="DNY6" s="68"/>
      <c r="DNZ6" s="68"/>
      <c r="DOA6" s="68"/>
      <c r="DOB6" s="68"/>
      <c r="DOC6" s="68"/>
      <c r="DOD6" s="68"/>
      <c r="DOE6" s="68"/>
      <c r="DOF6" s="68"/>
      <c r="DOG6" s="68"/>
      <c r="DOH6" s="68"/>
      <c r="DOI6" s="68"/>
      <c r="DOJ6" s="68"/>
      <c r="DOK6" s="68"/>
      <c r="DOL6" s="68"/>
      <c r="DOM6" s="68"/>
      <c r="DON6" s="68"/>
      <c r="DOO6" s="68"/>
      <c r="DOP6" s="68"/>
      <c r="DOQ6" s="68"/>
      <c r="DOR6" s="68"/>
      <c r="DOS6" s="68"/>
      <c r="DOT6" s="68"/>
      <c r="DOU6" s="68"/>
      <c r="DOV6" s="68"/>
      <c r="DOW6" s="68"/>
      <c r="DOX6" s="68"/>
      <c r="DOY6" s="68"/>
      <c r="DOZ6" s="68"/>
      <c r="DPA6" s="68"/>
      <c r="DPB6" s="68"/>
      <c r="DPC6" s="68"/>
      <c r="DPD6" s="68"/>
      <c r="DPE6" s="68"/>
      <c r="DPF6" s="68"/>
      <c r="DPG6" s="68"/>
      <c r="DPH6" s="68"/>
      <c r="DPI6" s="68"/>
      <c r="DPJ6" s="68"/>
      <c r="DPK6" s="68"/>
      <c r="DPL6" s="68"/>
      <c r="DPM6" s="68"/>
      <c r="DPN6" s="68"/>
      <c r="DPO6" s="68"/>
      <c r="DPP6" s="68"/>
      <c r="DPQ6" s="68"/>
      <c r="DPR6" s="68"/>
      <c r="DPS6" s="68"/>
      <c r="DPT6" s="68"/>
      <c r="DPU6" s="68"/>
      <c r="DPV6" s="68"/>
      <c r="DPW6" s="68"/>
      <c r="DPX6" s="68"/>
      <c r="DPY6" s="68"/>
      <c r="DPZ6" s="68"/>
      <c r="DQA6" s="68"/>
      <c r="DQB6" s="68"/>
      <c r="DQC6" s="68"/>
      <c r="DQD6" s="68"/>
      <c r="DQE6" s="68"/>
      <c r="DQF6" s="68"/>
      <c r="DQG6" s="68"/>
      <c r="DQH6" s="68"/>
      <c r="DQI6" s="68"/>
      <c r="DQJ6" s="68"/>
      <c r="DQK6" s="68"/>
      <c r="DQL6" s="68"/>
      <c r="DQM6" s="68"/>
      <c r="DQN6" s="68"/>
      <c r="DQO6" s="68"/>
      <c r="DQP6" s="68"/>
      <c r="DQQ6" s="68"/>
      <c r="DQR6" s="68"/>
      <c r="DQS6" s="68"/>
      <c r="DQT6" s="68"/>
      <c r="DQU6" s="68"/>
      <c r="DQV6" s="68"/>
      <c r="DQW6" s="68"/>
      <c r="DQX6" s="68"/>
      <c r="DQY6" s="68"/>
      <c r="DQZ6" s="68"/>
      <c r="DRA6" s="68"/>
      <c r="DRB6" s="68"/>
      <c r="DRC6" s="68"/>
      <c r="DRD6" s="68"/>
      <c r="DRE6" s="68"/>
      <c r="DRF6" s="68"/>
      <c r="DRG6" s="68"/>
      <c r="DRH6" s="68"/>
      <c r="DRI6" s="68"/>
      <c r="DRJ6" s="68"/>
      <c r="DRK6" s="68"/>
      <c r="DRL6" s="68"/>
      <c r="DRM6" s="68"/>
      <c r="DRN6" s="68"/>
      <c r="DRO6" s="68"/>
      <c r="DRP6" s="68"/>
      <c r="DRQ6" s="68"/>
      <c r="DRR6" s="68"/>
      <c r="DRS6" s="68"/>
      <c r="DRT6" s="68"/>
      <c r="DRU6" s="68"/>
      <c r="DRV6" s="68"/>
      <c r="DRW6" s="68"/>
      <c r="DRX6" s="68"/>
      <c r="DRY6" s="68"/>
      <c r="DRZ6" s="68"/>
      <c r="DSA6" s="68"/>
      <c r="DSB6" s="68"/>
      <c r="DSC6" s="68"/>
      <c r="DSD6" s="68"/>
      <c r="DSE6" s="68"/>
      <c r="DSF6" s="68"/>
      <c r="DSG6" s="68"/>
      <c r="DSH6" s="68"/>
      <c r="DSI6" s="68"/>
      <c r="DSJ6" s="68"/>
      <c r="DSK6" s="68"/>
      <c r="DSL6" s="68"/>
      <c r="DSM6" s="68"/>
      <c r="DSN6" s="68"/>
      <c r="DSO6" s="68"/>
      <c r="DSP6" s="68"/>
      <c r="DSQ6" s="68"/>
      <c r="DSR6" s="68"/>
      <c r="DSS6" s="68"/>
      <c r="DST6" s="68"/>
      <c r="DSU6" s="68"/>
      <c r="DSV6" s="68"/>
      <c r="DSW6" s="68"/>
      <c r="DSX6" s="68"/>
      <c r="DSY6" s="68"/>
      <c r="DSZ6" s="68"/>
      <c r="DTA6" s="68"/>
      <c r="DTB6" s="68"/>
      <c r="DTC6" s="68"/>
      <c r="DTD6" s="68"/>
      <c r="DTE6" s="68"/>
      <c r="DTF6" s="68"/>
      <c r="DTG6" s="68"/>
      <c r="DTH6" s="68"/>
      <c r="DTI6" s="68"/>
      <c r="DTJ6" s="68"/>
      <c r="DTK6" s="68"/>
      <c r="DTL6" s="68"/>
      <c r="DTM6" s="68"/>
      <c r="DTN6" s="68"/>
      <c r="DTO6" s="68"/>
      <c r="DTP6" s="68"/>
      <c r="DTQ6" s="68"/>
      <c r="DTR6" s="68"/>
      <c r="DTS6" s="68"/>
      <c r="DTT6" s="68"/>
      <c r="DTU6" s="68"/>
      <c r="DTV6" s="68"/>
      <c r="DTW6" s="68"/>
      <c r="DTX6" s="68"/>
      <c r="DTY6" s="68"/>
      <c r="DTZ6" s="68"/>
      <c r="DUA6" s="68"/>
      <c r="DUB6" s="68"/>
      <c r="DUC6" s="68"/>
      <c r="DUD6" s="68"/>
      <c r="DUE6" s="68"/>
      <c r="DUF6" s="68"/>
      <c r="DUG6" s="68"/>
      <c r="DUH6" s="68"/>
      <c r="DUI6" s="68"/>
      <c r="DUJ6" s="68"/>
      <c r="DUK6" s="68"/>
      <c r="DUL6" s="68"/>
      <c r="DUM6" s="68"/>
      <c r="DUN6" s="68"/>
      <c r="DUO6" s="68"/>
      <c r="DUP6" s="68"/>
      <c r="DUQ6" s="68"/>
      <c r="DUR6" s="68"/>
      <c r="DUS6" s="68"/>
      <c r="DUT6" s="68"/>
      <c r="DUU6" s="68"/>
      <c r="DUV6" s="68"/>
      <c r="DUW6" s="68"/>
      <c r="DUX6" s="68"/>
      <c r="DUY6" s="68"/>
      <c r="DUZ6" s="68"/>
      <c r="DVA6" s="68"/>
      <c r="DVB6" s="68"/>
      <c r="DVC6" s="68"/>
      <c r="DVD6" s="68"/>
      <c r="DVE6" s="68"/>
      <c r="DVF6" s="68"/>
      <c r="DVG6" s="68"/>
      <c r="DVH6" s="68"/>
      <c r="DVI6" s="68"/>
      <c r="DVJ6" s="68"/>
      <c r="DVK6" s="68"/>
      <c r="DVL6" s="68"/>
      <c r="DVM6" s="68"/>
      <c r="DVN6" s="68"/>
      <c r="DVO6" s="68"/>
      <c r="DVP6" s="68"/>
      <c r="DVQ6" s="68"/>
      <c r="DVR6" s="68"/>
      <c r="DVS6" s="68"/>
      <c r="DVT6" s="68"/>
      <c r="DVU6" s="68"/>
      <c r="DVV6" s="68"/>
      <c r="DVW6" s="68"/>
      <c r="DVX6" s="68"/>
      <c r="DVY6" s="68"/>
      <c r="DVZ6" s="68"/>
      <c r="DWA6" s="68"/>
      <c r="DWB6" s="68"/>
      <c r="DWC6" s="68"/>
      <c r="DWD6" s="68"/>
      <c r="DWE6" s="68"/>
      <c r="DWF6" s="68"/>
      <c r="DWG6" s="68"/>
      <c r="DWH6" s="68"/>
      <c r="DWI6" s="68"/>
      <c r="DWJ6" s="68"/>
      <c r="DWK6" s="68"/>
      <c r="DWL6" s="68"/>
      <c r="DWM6" s="68"/>
      <c r="DWN6" s="68"/>
      <c r="DWO6" s="68"/>
      <c r="DWP6" s="68"/>
      <c r="DWQ6" s="68"/>
      <c r="DWR6" s="68"/>
      <c r="DWS6" s="68"/>
      <c r="DWT6" s="68"/>
      <c r="DWU6" s="68"/>
      <c r="DWV6" s="68"/>
      <c r="DWW6" s="68"/>
      <c r="DWX6" s="68"/>
      <c r="DWY6" s="68"/>
      <c r="DWZ6" s="68"/>
      <c r="DXA6" s="68"/>
      <c r="DXB6" s="68"/>
      <c r="DXC6" s="68"/>
      <c r="DXD6" s="68"/>
      <c r="DXE6" s="68"/>
      <c r="DXF6" s="68"/>
      <c r="DXG6" s="68"/>
      <c r="DXH6" s="68"/>
      <c r="DXI6" s="68"/>
      <c r="DXJ6" s="68"/>
      <c r="DXK6" s="68"/>
      <c r="DXL6" s="68"/>
      <c r="DXM6" s="68"/>
      <c r="DXN6" s="68"/>
      <c r="DXO6" s="68"/>
      <c r="DXP6" s="68"/>
      <c r="DXQ6" s="68"/>
      <c r="DXR6" s="68"/>
      <c r="DXS6" s="68"/>
      <c r="DXT6" s="68"/>
      <c r="DXU6" s="68"/>
      <c r="DXV6" s="68"/>
      <c r="DXW6" s="68"/>
      <c r="DXX6" s="68"/>
      <c r="DXY6" s="68"/>
      <c r="DXZ6" s="68"/>
      <c r="DYA6" s="68"/>
      <c r="DYB6" s="68"/>
      <c r="DYC6" s="68"/>
      <c r="DYD6" s="68"/>
      <c r="DYE6" s="68"/>
      <c r="DYF6" s="68"/>
      <c r="DYG6" s="68"/>
      <c r="DYH6" s="68"/>
      <c r="DYI6" s="68"/>
      <c r="DYJ6" s="68"/>
      <c r="DYK6" s="68"/>
      <c r="DYL6" s="68"/>
      <c r="DYM6" s="68"/>
      <c r="DYN6" s="68"/>
      <c r="DYO6" s="68"/>
      <c r="DYP6" s="68"/>
      <c r="DYQ6" s="68"/>
      <c r="DYR6" s="68"/>
      <c r="DYS6" s="68"/>
      <c r="DYT6" s="68"/>
      <c r="DYU6" s="68"/>
      <c r="DYV6" s="68"/>
      <c r="DYW6" s="68"/>
      <c r="DYX6" s="68"/>
      <c r="DYY6" s="68"/>
      <c r="DYZ6" s="68"/>
      <c r="DZA6" s="68"/>
      <c r="DZB6" s="68"/>
      <c r="DZC6" s="68"/>
      <c r="DZD6" s="68"/>
      <c r="DZE6" s="68"/>
      <c r="DZF6" s="68"/>
      <c r="DZG6" s="68"/>
      <c r="DZH6" s="68"/>
      <c r="DZI6" s="68"/>
      <c r="DZJ6" s="68"/>
      <c r="DZK6" s="68"/>
      <c r="DZL6" s="68"/>
      <c r="DZM6" s="68"/>
      <c r="DZN6" s="68"/>
      <c r="DZO6" s="68"/>
      <c r="DZP6" s="68"/>
      <c r="DZQ6" s="68"/>
      <c r="DZR6" s="68"/>
      <c r="DZS6" s="68"/>
      <c r="DZT6" s="68"/>
      <c r="DZU6" s="68"/>
      <c r="DZV6" s="68"/>
      <c r="DZW6" s="68"/>
      <c r="DZX6" s="68"/>
      <c r="DZY6" s="68"/>
      <c r="DZZ6" s="68"/>
      <c r="EAA6" s="68"/>
      <c r="EAB6" s="68"/>
      <c r="EAC6" s="68"/>
      <c r="EAD6" s="68"/>
      <c r="EAE6" s="68"/>
      <c r="EAF6" s="68"/>
      <c r="EAG6" s="68"/>
      <c r="EAH6" s="68"/>
      <c r="EAI6" s="68"/>
      <c r="EAJ6" s="68"/>
      <c r="EAK6" s="68"/>
      <c r="EAL6" s="68"/>
      <c r="EAM6" s="68"/>
      <c r="EAN6" s="68"/>
      <c r="EAO6" s="68"/>
      <c r="EAP6" s="68"/>
      <c r="EAQ6" s="68"/>
      <c r="EAR6" s="68"/>
      <c r="EAS6" s="68"/>
      <c r="EAT6" s="68"/>
      <c r="EAU6" s="68"/>
      <c r="EAV6" s="68"/>
      <c r="EAW6" s="68"/>
      <c r="EAX6" s="68"/>
      <c r="EAY6" s="68"/>
      <c r="EAZ6" s="68"/>
      <c r="EBA6" s="68"/>
      <c r="EBB6" s="68"/>
      <c r="EBC6" s="68"/>
      <c r="EBD6" s="68"/>
      <c r="EBE6" s="68"/>
      <c r="EBF6" s="68"/>
      <c r="EBG6" s="68"/>
      <c r="EBH6" s="68"/>
      <c r="EBI6" s="68"/>
      <c r="EBJ6" s="68"/>
      <c r="EBK6" s="68"/>
      <c r="EBL6" s="68"/>
      <c r="EBM6" s="68"/>
      <c r="EBN6" s="68"/>
      <c r="EBO6" s="68"/>
      <c r="EBP6" s="68"/>
      <c r="EBQ6" s="68"/>
      <c r="EBR6" s="68"/>
      <c r="EBS6" s="68"/>
      <c r="EBT6" s="68"/>
      <c r="EBU6" s="68"/>
      <c r="EBV6" s="68"/>
      <c r="EBW6" s="68"/>
      <c r="EBX6" s="68"/>
      <c r="EBY6" s="68"/>
      <c r="EBZ6" s="68"/>
      <c r="ECA6" s="68"/>
      <c r="ECB6" s="68"/>
      <c r="ECC6" s="68"/>
      <c r="ECD6" s="68"/>
      <c r="ECE6" s="68"/>
      <c r="ECF6" s="68"/>
      <c r="ECG6" s="68"/>
      <c r="ECH6" s="68"/>
      <c r="ECI6" s="68"/>
      <c r="ECJ6" s="68"/>
      <c r="ECK6" s="68"/>
      <c r="ECL6" s="68"/>
      <c r="ECM6" s="68"/>
      <c r="ECN6" s="68"/>
      <c r="ECO6" s="68"/>
      <c r="ECP6" s="68"/>
      <c r="ECQ6" s="68"/>
      <c r="ECR6" s="68"/>
      <c r="ECS6" s="68"/>
      <c r="ECT6" s="68"/>
      <c r="ECU6" s="68"/>
      <c r="ECV6" s="68"/>
      <c r="ECW6" s="68"/>
      <c r="ECX6" s="68"/>
      <c r="ECY6" s="68"/>
      <c r="ECZ6" s="68"/>
      <c r="EDA6" s="68"/>
      <c r="EDB6" s="68"/>
      <c r="EDC6" s="68"/>
      <c r="EDD6" s="68"/>
      <c r="EDE6" s="68"/>
      <c r="EDF6" s="68"/>
      <c r="EDG6" s="68"/>
      <c r="EDH6" s="68"/>
      <c r="EDI6" s="68"/>
      <c r="EDJ6" s="68"/>
      <c r="EDK6" s="68"/>
      <c r="EDL6" s="68"/>
      <c r="EDM6" s="68"/>
      <c r="EDN6" s="68"/>
      <c r="EDO6" s="68"/>
      <c r="EDP6" s="68"/>
      <c r="EDQ6" s="68"/>
      <c r="EDR6" s="68"/>
      <c r="EDS6" s="68"/>
      <c r="EDT6" s="68"/>
      <c r="EDU6" s="68"/>
      <c r="EDV6" s="68"/>
      <c r="EDW6" s="68"/>
      <c r="EDX6" s="68"/>
      <c r="EDY6" s="68"/>
      <c r="EDZ6" s="68"/>
      <c r="EEA6" s="68"/>
      <c r="EEB6" s="68"/>
      <c r="EEC6" s="68"/>
      <c r="EED6" s="68"/>
      <c r="EEE6" s="68"/>
      <c r="EEF6" s="68"/>
      <c r="EEG6" s="68"/>
      <c r="EEH6" s="68"/>
      <c r="EEI6" s="68"/>
      <c r="EEJ6" s="68"/>
      <c r="EEK6" s="68"/>
      <c r="EEL6" s="68"/>
      <c r="EEM6" s="68"/>
      <c r="EEN6" s="68"/>
      <c r="EEO6" s="68"/>
      <c r="EEP6" s="68"/>
      <c r="EEQ6" s="68"/>
      <c r="EER6" s="68"/>
      <c r="EES6" s="68"/>
      <c r="EET6" s="68"/>
      <c r="EEU6" s="68"/>
      <c r="EEV6" s="68"/>
      <c r="EEW6" s="68"/>
      <c r="EEX6" s="68"/>
      <c r="EEY6" s="68"/>
      <c r="EEZ6" s="68"/>
      <c r="EFA6" s="68"/>
      <c r="EFB6" s="68"/>
      <c r="EFC6" s="68"/>
      <c r="EFD6" s="68"/>
      <c r="EFE6" s="68"/>
      <c r="EFF6" s="68"/>
      <c r="EFG6" s="68"/>
      <c r="EFH6" s="68"/>
      <c r="EFI6" s="68"/>
      <c r="EFJ6" s="68"/>
      <c r="EFK6" s="68"/>
      <c r="EFL6" s="68"/>
      <c r="EFM6" s="68"/>
      <c r="EFN6" s="68"/>
      <c r="EFO6" s="68"/>
      <c r="EFP6" s="68"/>
      <c r="EFQ6" s="68"/>
      <c r="EFR6" s="68"/>
      <c r="EFS6" s="68"/>
      <c r="EFT6" s="68"/>
      <c r="EFU6" s="68"/>
      <c r="EFV6" s="68"/>
      <c r="EFW6" s="68"/>
      <c r="EFX6" s="68"/>
      <c r="EFY6" s="68"/>
      <c r="EFZ6" s="68"/>
      <c r="EGA6" s="68"/>
      <c r="EGB6" s="68"/>
      <c r="EGC6" s="68"/>
      <c r="EGD6" s="68"/>
      <c r="EGE6" s="68"/>
      <c r="EGF6" s="68"/>
      <c r="EGG6" s="68"/>
      <c r="EGH6" s="68"/>
      <c r="EGI6" s="68"/>
      <c r="EGJ6" s="68"/>
      <c r="EGK6" s="68"/>
      <c r="EGL6" s="68"/>
      <c r="EGM6" s="68"/>
      <c r="EGN6" s="68"/>
      <c r="EGO6" s="68"/>
      <c r="EGP6" s="68"/>
      <c r="EGQ6" s="68"/>
      <c r="EGR6" s="68"/>
      <c r="EGS6" s="68"/>
      <c r="EGT6" s="68"/>
      <c r="EGU6" s="68"/>
      <c r="EGV6" s="68"/>
      <c r="EGW6" s="68"/>
      <c r="EGX6" s="68"/>
      <c r="EGY6" s="68"/>
      <c r="EGZ6" s="68"/>
      <c r="EHA6" s="68"/>
      <c r="EHB6" s="68"/>
      <c r="EHC6" s="68"/>
      <c r="EHD6" s="68"/>
      <c r="EHE6" s="68"/>
      <c r="EHF6" s="68"/>
      <c r="EHG6" s="68"/>
      <c r="EHH6" s="68"/>
      <c r="EHI6" s="68"/>
      <c r="EHJ6" s="68"/>
      <c r="EHK6" s="68"/>
      <c r="EHL6" s="68"/>
      <c r="EHM6" s="68"/>
      <c r="EHN6" s="68"/>
      <c r="EHO6" s="68"/>
      <c r="EHP6" s="68"/>
      <c r="EHQ6" s="68"/>
      <c r="EHR6" s="68"/>
      <c r="EHS6" s="68"/>
      <c r="EHT6" s="68"/>
      <c r="EHU6" s="68"/>
      <c r="EHV6" s="68"/>
      <c r="EHW6" s="68"/>
      <c r="EHX6" s="68"/>
      <c r="EHY6" s="68"/>
      <c r="EHZ6" s="68"/>
      <c r="EIA6" s="68"/>
      <c r="EIB6" s="68"/>
      <c r="EIC6" s="68"/>
      <c r="EID6" s="68"/>
      <c r="EIE6" s="68"/>
      <c r="EIF6" s="68"/>
      <c r="EIG6" s="68"/>
      <c r="EIH6" s="68"/>
      <c r="EII6" s="68"/>
      <c r="EIJ6" s="68"/>
      <c r="EIK6" s="68"/>
      <c r="EIL6" s="68"/>
      <c r="EIM6" s="68"/>
      <c r="EIN6" s="68"/>
      <c r="EIO6" s="68"/>
      <c r="EIP6" s="68"/>
      <c r="EIQ6" s="68"/>
      <c r="EIR6" s="68"/>
      <c r="EIS6" s="68"/>
      <c r="EIT6" s="68"/>
      <c r="EIU6" s="68"/>
      <c r="EIV6" s="68"/>
      <c r="EIW6" s="68"/>
      <c r="EIX6" s="68"/>
      <c r="EIY6" s="68"/>
      <c r="EIZ6" s="68"/>
      <c r="EJA6" s="68"/>
      <c r="EJB6" s="68"/>
      <c r="EJC6" s="68"/>
      <c r="EJD6" s="68"/>
      <c r="EJE6" s="68"/>
      <c r="EJF6" s="68"/>
      <c r="EJG6" s="68"/>
      <c r="EJH6" s="68"/>
      <c r="EJI6" s="68"/>
      <c r="EJJ6" s="68"/>
      <c r="EJK6" s="68"/>
      <c r="EJL6" s="68"/>
      <c r="EJM6" s="68"/>
      <c r="EJN6" s="68"/>
      <c r="EJO6" s="68"/>
      <c r="EJP6" s="68"/>
      <c r="EJQ6" s="68"/>
      <c r="EJR6" s="68"/>
      <c r="EJS6" s="68"/>
      <c r="EJT6" s="68"/>
      <c r="EJU6" s="68"/>
      <c r="EJV6" s="68"/>
      <c r="EJW6" s="68"/>
      <c r="EJX6" s="68"/>
      <c r="EJY6" s="68"/>
      <c r="EJZ6" s="68"/>
      <c r="EKA6" s="68"/>
      <c r="EKB6" s="68"/>
      <c r="EKC6" s="68"/>
      <c r="EKD6" s="68"/>
      <c r="EKE6" s="68"/>
      <c r="EKF6" s="68"/>
      <c r="EKG6" s="68"/>
      <c r="EKH6" s="68"/>
      <c r="EKI6" s="68"/>
      <c r="EKJ6" s="68"/>
      <c r="EKK6" s="68"/>
      <c r="EKL6" s="68"/>
      <c r="EKM6" s="68"/>
      <c r="EKN6" s="68"/>
      <c r="EKO6" s="68"/>
      <c r="EKP6" s="68"/>
      <c r="EKQ6" s="68"/>
      <c r="EKR6" s="68"/>
      <c r="EKS6" s="68"/>
      <c r="EKT6" s="68"/>
      <c r="EKU6" s="68"/>
      <c r="EKV6" s="68"/>
      <c r="EKW6" s="68"/>
      <c r="EKX6" s="68"/>
      <c r="EKY6" s="68"/>
      <c r="EKZ6" s="68"/>
      <c r="ELA6" s="68"/>
      <c r="ELB6" s="68"/>
      <c r="ELC6" s="68"/>
      <c r="ELD6" s="68"/>
      <c r="ELE6" s="68"/>
      <c r="ELF6" s="68"/>
      <c r="ELG6" s="68"/>
      <c r="ELH6" s="68"/>
      <c r="ELI6" s="68"/>
      <c r="ELJ6" s="68"/>
      <c r="ELK6" s="68"/>
      <c r="ELL6" s="68"/>
      <c r="ELM6" s="68"/>
      <c r="ELN6" s="68"/>
      <c r="ELO6" s="68"/>
      <c r="ELP6" s="68"/>
      <c r="ELQ6" s="68"/>
      <c r="ELR6" s="68"/>
      <c r="ELS6" s="68"/>
      <c r="ELT6" s="68"/>
      <c r="ELU6" s="68"/>
      <c r="ELV6" s="68"/>
      <c r="ELW6" s="68"/>
      <c r="ELX6" s="68"/>
      <c r="ELY6" s="68"/>
      <c r="ELZ6" s="68"/>
      <c r="EMA6" s="68"/>
      <c r="EMB6" s="68"/>
      <c r="EMC6" s="68"/>
      <c r="EMD6" s="68"/>
      <c r="EME6" s="68"/>
      <c r="EMF6" s="68"/>
      <c r="EMG6" s="68"/>
      <c r="EMH6" s="68"/>
      <c r="EMI6" s="68"/>
      <c r="EMJ6" s="68"/>
      <c r="EMK6" s="68"/>
      <c r="EML6" s="68"/>
      <c r="EMM6" s="68"/>
      <c r="EMN6" s="68"/>
      <c r="EMO6" s="68"/>
      <c r="EMP6" s="68"/>
      <c r="EMQ6" s="68"/>
      <c r="EMR6" s="68"/>
      <c r="EMS6" s="68"/>
      <c r="EMT6" s="68"/>
      <c r="EMU6" s="68"/>
      <c r="EMV6" s="68"/>
      <c r="EMW6" s="68"/>
      <c r="EMX6" s="68"/>
      <c r="EMY6" s="68"/>
      <c r="EMZ6" s="68"/>
      <c r="ENA6" s="68"/>
      <c r="ENB6" s="68"/>
      <c r="ENC6" s="68"/>
      <c r="END6" s="68"/>
      <c r="ENE6" s="68"/>
      <c r="ENF6" s="68"/>
      <c r="ENG6" s="68"/>
      <c r="ENH6" s="68"/>
      <c r="ENI6" s="68"/>
      <c r="ENJ6" s="68"/>
      <c r="ENK6" s="68"/>
      <c r="ENL6" s="68"/>
      <c r="ENM6" s="68"/>
      <c r="ENN6" s="68"/>
      <c r="ENO6" s="68"/>
      <c r="ENP6" s="68"/>
      <c r="ENQ6" s="68"/>
      <c r="ENR6" s="68"/>
      <c r="ENS6" s="68"/>
      <c r="ENT6" s="68"/>
      <c r="ENU6" s="68"/>
      <c r="ENV6" s="68"/>
      <c r="ENW6" s="68"/>
      <c r="ENX6" s="68"/>
      <c r="ENY6" s="68"/>
      <c r="ENZ6" s="68"/>
      <c r="EOA6" s="68"/>
      <c r="EOB6" s="68"/>
      <c r="EOC6" s="68"/>
      <c r="EOD6" s="68"/>
      <c r="EOE6" s="68"/>
      <c r="EOF6" s="68"/>
      <c r="EOG6" s="68"/>
      <c r="EOH6" s="68"/>
      <c r="EOI6" s="68"/>
      <c r="EOJ6" s="68"/>
      <c r="EOK6" s="68"/>
      <c r="EOL6" s="68"/>
      <c r="EOM6" s="68"/>
      <c r="EON6" s="68"/>
      <c r="EOO6" s="68"/>
      <c r="EOP6" s="68"/>
      <c r="EOQ6" s="68"/>
      <c r="EOR6" s="68"/>
      <c r="EOS6" s="68"/>
      <c r="EOT6" s="68"/>
      <c r="EOU6" s="68"/>
      <c r="EOV6" s="68"/>
      <c r="EOW6" s="68"/>
      <c r="EOX6" s="68"/>
      <c r="EOY6" s="68"/>
      <c r="EOZ6" s="68"/>
      <c r="EPA6" s="68"/>
      <c r="EPB6" s="68"/>
      <c r="EPC6" s="68"/>
      <c r="EPD6" s="68"/>
      <c r="EPE6" s="68"/>
      <c r="EPF6" s="68"/>
      <c r="EPG6" s="68"/>
      <c r="EPH6" s="68"/>
      <c r="EPI6" s="68"/>
      <c r="EPJ6" s="68"/>
      <c r="EPK6" s="68"/>
      <c r="EPL6" s="68"/>
      <c r="EPM6" s="68"/>
      <c r="EPN6" s="68"/>
      <c r="EPO6" s="68"/>
      <c r="EPP6" s="68"/>
      <c r="EPQ6" s="68"/>
      <c r="EPR6" s="68"/>
      <c r="EPS6" s="68"/>
      <c r="EPT6" s="68"/>
      <c r="EPU6" s="68"/>
      <c r="EPV6" s="68"/>
      <c r="EPW6" s="68"/>
      <c r="EPX6" s="68"/>
      <c r="EPY6" s="68"/>
      <c r="EPZ6" s="68"/>
      <c r="EQA6" s="68"/>
      <c r="EQB6" s="68"/>
      <c r="EQC6" s="68"/>
      <c r="EQD6" s="68"/>
      <c r="EQE6" s="68"/>
      <c r="EQF6" s="68"/>
      <c r="EQG6" s="68"/>
      <c r="EQH6" s="68"/>
      <c r="EQI6" s="68"/>
      <c r="EQJ6" s="68"/>
      <c r="EQK6" s="68"/>
      <c r="EQL6" s="68"/>
      <c r="EQM6" s="68"/>
      <c r="EQN6" s="68"/>
      <c r="EQO6" s="68"/>
      <c r="EQP6" s="68"/>
      <c r="EQQ6" s="68"/>
      <c r="EQR6" s="68"/>
      <c r="EQS6" s="68"/>
      <c r="EQT6" s="68"/>
      <c r="EQU6" s="68"/>
      <c r="EQV6" s="68"/>
      <c r="EQW6" s="68"/>
      <c r="EQX6" s="68"/>
      <c r="EQY6" s="68"/>
      <c r="EQZ6" s="68"/>
      <c r="ERA6" s="68"/>
      <c r="ERB6" s="68"/>
      <c r="ERC6" s="68"/>
      <c r="ERD6" s="68"/>
      <c r="ERE6" s="68"/>
      <c r="ERF6" s="68"/>
      <c r="ERG6" s="68"/>
      <c r="ERH6" s="68"/>
      <c r="ERI6" s="68"/>
      <c r="ERJ6" s="68"/>
      <c r="ERK6" s="68"/>
      <c r="ERL6" s="68"/>
      <c r="ERM6" s="68"/>
      <c r="ERN6" s="68"/>
      <c r="ERO6" s="68"/>
      <c r="ERP6" s="68"/>
      <c r="ERQ6" s="68"/>
      <c r="ERR6" s="68"/>
      <c r="ERS6" s="68"/>
      <c r="ERT6" s="68"/>
      <c r="ERU6" s="68"/>
      <c r="ERV6" s="68"/>
      <c r="ERW6" s="68"/>
      <c r="ERX6" s="68"/>
      <c r="ERY6" s="68"/>
      <c r="ERZ6" s="68"/>
      <c r="ESA6" s="68"/>
      <c r="ESB6" s="68"/>
      <c r="ESC6" s="68"/>
      <c r="ESD6" s="68"/>
      <c r="ESE6" s="68"/>
      <c r="ESF6" s="68"/>
      <c r="ESG6" s="68"/>
      <c r="ESH6" s="68"/>
      <c r="ESI6" s="68"/>
      <c r="ESJ6" s="68"/>
      <c r="ESK6" s="68"/>
      <c r="ESL6" s="68"/>
      <c r="ESM6" s="68"/>
      <c r="ESN6" s="68"/>
      <c r="ESO6" s="68"/>
      <c r="ESP6" s="68"/>
      <c r="ESQ6" s="68"/>
      <c r="ESR6" s="68"/>
      <c r="ESS6" s="68"/>
      <c r="EST6" s="68"/>
      <c r="ESU6" s="68"/>
      <c r="ESV6" s="68"/>
      <c r="ESW6" s="68"/>
      <c r="ESX6" s="68"/>
      <c r="ESY6" s="68"/>
      <c r="ESZ6" s="68"/>
      <c r="ETA6" s="68"/>
      <c r="ETB6" s="68"/>
      <c r="ETC6" s="68"/>
      <c r="ETD6" s="68"/>
      <c r="ETE6" s="68"/>
      <c r="ETF6" s="68"/>
      <c r="ETG6" s="68"/>
      <c r="ETH6" s="68"/>
      <c r="ETI6" s="68"/>
      <c r="ETJ6" s="68"/>
      <c r="ETK6" s="68"/>
      <c r="ETL6" s="68"/>
      <c r="ETM6" s="68"/>
      <c r="ETN6" s="68"/>
      <c r="ETO6" s="68"/>
      <c r="ETP6" s="68"/>
      <c r="ETQ6" s="68"/>
      <c r="ETR6" s="68"/>
      <c r="ETS6" s="68"/>
      <c r="ETT6" s="68"/>
      <c r="ETU6" s="68"/>
      <c r="ETV6" s="68"/>
      <c r="ETW6" s="68"/>
      <c r="ETX6" s="68"/>
      <c r="ETY6" s="68"/>
      <c r="ETZ6" s="68"/>
      <c r="EUA6" s="68"/>
      <c r="EUB6" s="68"/>
      <c r="EUC6" s="68"/>
      <c r="EUD6" s="68"/>
      <c r="EUE6" s="68"/>
      <c r="EUF6" s="68"/>
      <c r="EUG6" s="68"/>
      <c r="EUH6" s="68"/>
      <c r="EUI6" s="68"/>
      <c r="EUJ6" s="68"/>
      <c r="EUK6" s="68"/>
      <c r="EUL6" s="68"/>
      <c r="EUM6" s="68"/>
      <c r="EUN6" s="68"/>
      <c r="EUO6" s="68"/>
      <c r="EUP6" s="68"/>
      <c r="EUQ6" s="68"/>
      <c r="EUR6" s="68"/>
      <c r="EUS6" s="68"/>
      <c r="EUT6" s="68"/>
      <c r="EUU6" s="68"/>
      <c r="EUV6" s="68"/>
      <c r="EUW6" s="68"/>
      <c r="EUX6" s="68"/>
      <c r="EUY6" s="68"/>
      <c r="EUZ6" s="68"/>
      <c r="EVA6" s="68"/>
      <c r="EVB6" s="68"/>
      <c r="EVC6" s="68"/>
      <c r="EVD6" s="68"/>
      <c r="EVE6" s="68"/>
      <c r="EVF6" s="68"/>
      <c r="EVG6" s="68"/>
      <c r="EVH6" s="68"/>
      <c r="EVI6" s="68"/>
      <c r="EVJ6" s="68"/>
      <c r="EVK6" s="68"/>
      <c r="EVL6" s="68"/>
      <c r="EVM6" s="68"/>
      <c r="EVN6" s="68"/>
      <c r="EVO6" s="68"/>
      <c r="EVP6" s="68"/>
      <c r="EVQ6" s="68"/>
      <c r="EVR6" s="68"/>
      <c r="EVS6" s="68"/>
      <c r="EVT6" s="68"/>
      <c r="EVU6" s="68"/>
      <c r="EVV6" s="68"/>
      <c r="EVW6" s="68"/>
      <c r="EVX6" s="68"/>
      <c r="EVY6" s="68"/>
      <c r="EVZ6" s="68"/>
      <c r="EWA6" s="68"/>
      <c r="EWB6" s="68"/>
      <c r="EWC6" s="68"/>
      <c r="EWD6" s="68"/>
      <c r="EWE6" s="68"/>
      <c r="EWF6" s="68"/>
      <c r="EWG6" s="68"/>
      <c r="EWH6" s="68"/>
      <c r="EWI6" s="68"/>
      <c r="EWJ6" s="68"/>
      <c r="EWK6" s="68"/>
      <c r="EWL6" s="68"/>
      <c r="EWM6" s="68"/>
      <c r="EWN6" s="68"/>
      <c r="EWO6" s="68"/>
      <c r="EWP6" s="68"/>
      <c r="EWQ6" s="68"/>
      <c r="EWR6" s="68"/>
      <c r="EWS6" s="68"/>
      <c r="EWT6" s="68"/>
      <c r="EWU6" s="68"/>
      <c r="EWV6" s="68"/>
      <c r="EWW6" s="68"/>
      <c r="EWX6" s="68"/>
      <c r="EWY6" s="68"/>
      <c r="EWZ6" s="68"/>
      <c r="EXA6" s="68"/>
      <c r="EXB6" s="68"/>
      <c r="EXC6" s="68"/>
      <c r="EXD6" s="68"/>
      <c r="EXE6" s="68"/>
      <c r="EXF6" s="68"/>
      <c r="EXG6" s="68"/>
      <c r="EXH6" s="68"/>
      <c r="EXI6" s="68"/>
      <c r="EXJ6" s="68"/>
      <c r="EXK6" s="68"/>
      <c r="EXL6" s="68"/>
      <c r="EXM6" s="68"/>
      <c r="EXN6" s="68"/>
      <c r="EXO6" s="68"/>
      <c r="EXP6" s="68"/>
      <c r="EXQ6" s="68"/>
      <c r="EXR6" s="68"/>
      <c r="EXS6" s="68"/>
      <c r="EXT6" s="68"/>
      <c r="EXU6" s="68"/>
      <c r="EXV6" s="68"/>
      <c r="EXW6" s="68"/>
      <c r="EXX6" s="68"/>
      <c r="EXY6" s="68"/>
      <c r="EXZ6" s="68"/>
      <c r="EYA6" s="68"/>
      <c r="EYB6" s="68"/>
      <c r="EYC6" s="68"/>
      <c r="EYD6" s="68"/>
      <c r="EYE6" s="68"/>
      <c r="EYF6" s="68"/>
      <c r="EYG6" s="68"/>
      <c r="EYH6" s="68"/>
      <c r="EYI6" s="68"/>
      <c r="EYJ6" s="68"/>
      <c r="EYK6" s="68"/>
      <c r="EYL6" s="68"/>
      <c r="EYM6" s="68"/>
      <c r="EYN6" s="68"/>
      <c r="EYO6" s="68"/>
      <c r="EYP6" s="68"/>
      <c r="EYQ6" s="68"/>
      <c r="EYR6" s="68"/>
      <c r="EYS6" s="68"/>
      <c r="EYT6" s="68"/>
      <c r="EYU6" s="68"/>
      <c r="EYV6" s="68"/>
      <c r="EYW6" s="68"/>
      <c r="EYX6" s="68"/>
      <c r="EYY6" s="68"/>
      <c r="EYZ6" s="68"/>
      <c r="EZA6" s="68"/>
      <c r="EZB6" s="68"/>
      <c r="EZC6" s="68"/>
      <c r="EZD6" s="68"/>
      <c r="EZE6" s="68"/>
      <c r="EZF6" s="68"/>
      <c r="EZG6" s="68"/>
      <c r="EZH6" s="68"/>
      <c r="EZI6" s="68"/>
      <c r="EZJ6" s="68"/>
      <c r="EZK6" s="68"/>
      <c r="EZL6" s="68"/>
      <c r="EZM6" s="68"/>
      <c r="EZN6" s="68"/>
      <c r="EZO6" s="68"/>
      <c r="EZP6" s="68"/>
      <c r="EZQ6" s="68"/>
      <c r="EZR6" s="68"/>
      <c r="EZS6" s="68"/>
      <c r="EZT6" s="68"/>
      <c r="EZU6" s="68"/>
      <c r="EZV6" s="68"/>
      <c r="EZW6" s="68"/>
      <c r="EZX6" s="68"/>
      <c r="EZY6" s="68"/>
      <c r="EZZ6" s="68"/>
      <c r="FAA6" s="68"/>
      <c r="FAB6" s="68"/>
      <c r="FAC6" s="68"/>
      <c r="FAD6" s="68"/>
      <c r="FAE6" s="68"/>
      <c r="FAF6" s="68"/>
      <c r="FAG6" s="68"/>
      <c r="FAH6" s="68"/>
      <c r="FAI6" s="68"/>
      <c r="FAJ6" s="68"/>
      <c r="FAK6" s="68"/>
      <c r="FAL6" s="68"/>
      <c r="FAM6" s="68"/>
      <c r="FAN6" s="68"/>
      <c r="FAO6" s="68"/>
      <c r="FAP6" s="68"/>
      <c r="FAQ6" s="68"/>
      <c r="FAR6" s="68"/>
      <c r="FAS6" s="68"/>
      <c r="FAT6" s="68"/>
      <c r="FAU6" s="68"/>
      <c r="FAV6" s="68"/>
      <c r="FAW6" s="68"/>
      <c r="FAX6" s="68"/>
      <c r="FAY6" s="68"/>
      <c r="FAZ6" s="68"/>
      <c r="FBA6" s="68"/>
      <c r="FBB6" s="68"/>
      <c r="FBC6" s="68"/>
      <c r="FBD6" s="68"/>
      <c r="FBE6" s="68"/>
      <c r="FBF6" s="68"/>
      <c r="FBG6" s="68"/>
      <c r="FBH6" s="68"/>
      <c r="FBI6" s="68"/>
      <c r="FBJ6" s="68"/>
      <c r="FBK6" s="68"/>
      <c r="FBL6" s="68"/>
      <c r="FBM6" s="68"/>
      <c r="FBN6" s="68"/>
      <c r="FBO6" s="68"/>
      <c r="FBP6" s="68"/>
      <c r="FBQ6" s="68"/>
      <c r="FBR6" s="68"/>
      <c r="FBS6" s="68"/>
      <c r="FBT6" s="68"/>
      <c r="FBU6" s="68"/>
      <c r="FBV6" s="68"/>
      <c r="FBW6" s="68"/>
      <c r="FBX6" s="68"/>
      <c r="FBY6" s="68"/>
      <c r="FBZ6" s="68"/>
      <c r="FCA6" s="68"/>
      <c r="FCB6" s="68"/>
      <c r="FCC6" s="68"/>
      <c r="FCD6" s="68"/>
      <c r="FCE6" s="68"/>
      <c r="FCF6" s="68"/>
      <c r="FCG6" s="68"/>
      <c r="FCH6" s="68"/>
      <c r="FCI6" s="68"/>
      <c r="FCJ6" s="68"/>
      <c r="FCK6" s="68"/>
      <c r="FCL6" s="68"/>
      <c r="FCM6" s="68"/>
      <c r="FCN6" s="68"/>
      <c r="FCO6" s="68"/>
      <c r="FCP6" s="68"/>
      <c r="FCQ6" s="68"/>
      <c r="FCR6" s="68"/>
      <c r="FCS6" s="68"/>
      <c r="FCT6" s="68"/>
      <c r="FCU6" s="68"/>
      <c r="FCV6" s="68"/>
      <c r="FCW6" s="68"/>
      <c r="FCX6" s="68"/>
      <c r="FCY6" s="68"/>
      <c r="FCZ6" s="68"/>
      <c r="FDA6" s="68"/>
      <c r="FDB6" s="68"/>
      <c r="FDC6" s="68"/>
      <c r="FDD6" s="68"/>
      <c r="FDE6" s="68"/>
      <c r="FDF6" s="68"/>
      <c r="FDG6" s="68"/>
      <c r="FDH6" s="68"/>
      <c r="FDI6" s="68"/>
      <c r="FDJ6" s="68"/>
      <c r="FDK6" s="68"/>
      <c r="FDL6" s="68"/>
      <c r="FDM6" s="68"/>
      <c r="FDN6" s="68"/>
      <c r="FDO6" s="68"/>
      <c r="FDP6" s="68"/>
      <c r="FDQ6" s="68"/>
      <c r="FDR6" s="68"/>
      <c r="FDS6" s="68"/>
      <c r="FDT6" s="68"/>
      <c r="FDU6" s="68"/>
      <c r="FDV6" s="68"/>
      <c r="FDW6" s="68"/>
      <c r="FDX6" s="68"/>
      <c r="FDY6" s="68"/>
      <c r="FDZ6" s="68"/>
      <c r="FEA6" s="68"/>
      <c r="FEB6" s="68"/>
      <c r="FEC6" s="68"/>
      <c r="FED6" s="68"/>
      <c r="FEE6" s="68"/>
      <c r="FEF6" s="68"/>
      <c r="FEG6" s="68"/>
      <c r="FEH6" s="68"/>
      <c r="FEI6" s="68"/>
      <c r="FEJ6" s="68"/>
      <c r="FEK6" s="68"/>
      <c r="FEL6" s="68"/>
      <c r="FEM6" s="68"/>
      <c r="FEN6" s="68"/>
      <c r="FEO6" s="68"/>
      <c r="FEP6" s="68"/>
      <c r="FEQ6" s="68"/>
      <c r="FER6" s="68"/>
      <c r="FES6" s="68"/>
      <c r="FET6" s="68"/>
      <c r="FEU6" s="68"/>
      <c r="FEV6" s="68"/>
      <c r="FEW6" s="68"/>
      <c r="FEX6" s="68"/>
      <c r="FEY6" s="68"/>
      <c r="FEZ6" s="68"/>
      <c r="FFA6" s="68"/>
      <c r="FFB6" s="68"/>
      <c r="FFC6" s="68"/>
      <c r="FFD6" s="68"/>
      <c r="FFE6" s="68"/>
      <c r="FFF6" s="68"/>
      <c r="FFG6" s="68"/>
      <c r="FFH6" s="68"/>
      <c r="FFI6" s="68"/>
      <c r="FFJ6" s="68"/>
      <c r="FFK6" s="68"/>
      <c r="FFL6" s="68"/>
      <c r="FFM6" s="68"/>
      <c r="FFN6" s="68"/>
      <c r="FFO6" s="68"/>
      <c r="FFP6" s="68"/>
      <c r="FFQ6" s="68"/>
      <c r="FFR6" s="68"/>
      <c r="FFS6" s="68"/>
      <c r="FFT6" s="68"/>
      <c r="FFU6" s="68"/>
      <c r="FFV6" s="68"/>
      <c r="FFW6" s="68"/>
      <c r="FFX6" s="68"/>
      <c r="FFY6" s="68"/>
      <c r="FFZ6" s="68"/>
      <c r="FGA6" s="68"/>
      <c r="FGB6" s="68"/>
      <c r="FGC6" s="68"/>
      <c r="FGD6" s="68"/>
      <c r="FGE6" s="68"/>
      <c r="FGF6" s="68"/>
      <c r="FGG6" s="68"/>
      <c r="FGH6" s="68"/>
      <c r="FGI6" s="68"/>
      <c r="FGJ6" s="68"/>
      <c r="FGK6" s="68"/>
      <c r="FGL6" s="68"/>
      <c r="FGM6" s="68"/>
      <c r="FGN6" s="68"/>
      <c r="FGO6" s="68"/>
      <c r="FGP6" s="68"/>
      <c r="FGQ6" s="68"/>
      <c r="FGR6" s="68"/>
      <c r="FGS6" s="68"/>
      <c r="FGT6" s="68"/>
      <c r="FGU6" s="68"/>
      <c r="FGV6" s="68"/>
      <c r="FGW6" s="68"/>
      <c r="FGX6" s="68"/>
      <c r="FGY6" s="68"/>
      <c r="FGZ6" s="68"/>
      <c r="FHA6" s="68"/>
      <c r="FHB6" s="68"/>
      <c r="FHC6" s="68"/>
      <c r="FHD6" s="68"/>
      <c r="FHE6" s="68"/>
      <c r="FHF6" s="68"/>
      <c r="FHG6" s="68"/>
      <c r="FHH6" s="68"/>
      <c r="FHI6" s="68"/>
      <c r="FHJ6" s="68"/>
      <c r="FHK6" s="68"/>
      <c r="FHL6" s="68"/>
      <c r="FHM6" s="68"/>
      <c r="FHN6" s="68"/>
      <c r="FHO6" s="68"/>
      <c r="FHP6" s="68"/>
      <c r="FHQ6" s="68"/>
      <c r="FHR6" s="68"/>
      <c r="FHS6" s="68"/>
      <c r="FHT6" s="68"/>
      <c r="FHU6" s="68"/>
      <c r="FHV6" s="68"/>
      <c r="FHW6" s="68"/>
      <c r="FHX6" s="68"/>
      <c r="FHY6" s="68"/>
      <c r="FHZ6" s="68"/>
      <c r="FIA6" s="68"/>
      <c r="FIB6" s="68"/>
      <c r="FIC6" s="68"/>
      <c r="FID6" s="68"/>
      <c r="FIE6" s="68"/>
      <c r="FIF6" s="68"/>
      <c r="FIG6" s="68"/>
      <c r="FIH6" s="68"/>
      <c r="FII6" s="68"/>
      <c r="FIJ6" s="68"/>
      <c r="FIK6" s="68"/>
      <c r="FIL6" s="68"/>
      <c r="FIM6" s="68"/>
      <c r="FIN6" s="68"/>
      <c r="FIO6" s="68"/>
      <c r="FIP6" s="68"/>
      <c r="FIQ6" s="68"/>
      <c r="FIR6" s="68"/>
      <c r="FIS6" s="68"/>
      <c r="FIT6" s="68"/>
      <c r="FIU6" s="68"/>
      <c r="FIV6" s="68"/>
      <c r="FIW6" s="68"/>
      <c r="FIX6" s="68"/>
      <c r="FIY6" s="68"/>
      <c r="FIZ6" s="68"/>
      <c r="FJA6" s="68"/>
      <c r="FJB6" s="68"/>
      <c r="FJC6" s="68"/>
      <c r="FJD6" s="68"/>
      <c r="FJE6" s="68"/>
      <c r="FJF6" s="68"/>
      <c r="FJG6" s="68"/>
      <c r="FJH6" s="68"/>
      <c r="FJI6" s="68"/>
      <c r="FJJ6" s="68"/>
      <c r="FJK6" s="68"/>
      <c r="FJL6" s="68"/>
      <c r="FJM6" s="68"/>
      <c r="FJN6" s="68"/>
      <c r="FJO6" s="68"/>
      <c r="FJP6" s="68"/>
      <c r="FJQ6" s="68"/>
      <c r="FJR6" s="68"/>
      <c r="FJS6" s="68"/>
      <c r="FJT6" s="68"/>
      <c r="FJU6" s="68"/>
      <c r="FJV6" s="68"/>
      <c r="FJW6" s="68"/>
      <c r="FJX6" s="68"/>
      <c r="FJY6" s="68"/>
      <c r="FJZ6" s="68"/>
      <c r="FKA6" s="68"/>
      <c r="FKB6" s="68"/>
      <c r="FKC6" s="68"/>
      <c r="FKD6" s="68"/>
      <c r="FKE6" s="68"/>
      <c r="FKF6" s="68"/>
      <c r="FKG6" s="68"/>
      <c r="FKH6" s="68"/>
      <c r="FKI6" s="68"/>
      <c r="FKJ6" s="68"/>
      <c r="FKK6" s="68"/>
      <c r="FKL6" s="68"/>
      <c r="FKM6" s="68"/>
      <c r="FKN6" s="68"/>
      <c r="FKO6" s="68"/>
      <c r="FKP6" s="68"/>
      <c r="FKQ6" s="68"/>
      <c r="FKR6" s="68"/>
      <c r="FKS6" s="68"/>
      <c r="FKT6" s="68"/>
      <c r="FKU6" s="68"/>
      <c r="FKV6" s="68"/>
      <c r="FKW6" s="68"/>
      <c r="FKX6" s="68"/>
      <c r="FKY6" s="68"/>
      <c r="FKZ6" s="68"/>
      <c r="FLA6" s="68"/>
      <c r="FLB6" s="68"/>
      <c r="FLC6" s="68"/>
      <c r="FLD6" s="68"/>
      <c r="FLE6" s="68"/>
      <c r="FLF6" s="68"/>
      <c r="FLG6" s="68"/>
      <c r="FLH6" s="68"/>
      <c r="FLI6" s="68"/>
      <c r="FLJ6" s="68"/>
      <c r="FLK6" s="68"/>
      <c r="FLL6" s="68"/>
      <c r="FLM6" s="68"/>
      <c r="FLN6" s="68"/>
      <c r="FLO6" s="68"/>
      <c r="FLP6" s="68"/>
      <c r="FLQ6" s="68"/>
      <c r="FLR6" s="68"/>
      <c r="FLS6" s="68"/>
      <c r="FLT6" s="68"/>
      <c r="FLU6" s="68"/>
      <c r="FLV6" s="68"/>
      <c r="FLW6" s="68"/>
      <c r="FLX6" s="68"/>
      <c r="FLY6" s="68"/>
      <c r="FLZ6" s="68"/>
      <c r="FMA6" s="68"/>
      <c r="FMB6" s="68"/>
      <c r="FMC6" s="68"/>
      <c r="FMD6" s="68"/>
      <c r="FME6" s="68"/>
      <c r="FMF6" s="68"/>
      <c r="FMG6" s="68"/>
      <c r="FMH6" s="68"/>
      <c r="FMI6" s="68"/>
      <c r="FMJ6" s="68"/>
      <c r="FMK6" s="68"/>
      <c r="FML6" s="68"/>
      <c r="FMM6" s="68"/>
      <c r="FMN6" s="68"/>
      <c r="FMO6" s="68"/>
      <c r="FMP6" s="68"/>
      <c r="FMQ6" s="68"/>
      <c r="FMR6" s="68"/>
      <c r="FMS6" s="68"/>
      <c r="FMT6" s="68"/>
      <c r="FMU6" s="68"/>
      <c r="FMV6" s="68"/>
      <c r="FMW6" s="68"/>
      <c r="FMX6" s="68"/>
      <c r="FMY6" s="68"/>
      <c r="FMZ6" s="68"/>
      <c r="FNA6" s="68"/>
      <c r="FNB6" s="68"/>
      <c r="FNC6" s="68"/>
      <c r="FND6" s="68"/>
      <c r="FNE6" s="68"/>
      <c r="FNF6" s="68"/>
      <c r="FNG6" s="68"/>
      <c r="FNH6" s="68"/>
      <c r="FNI6" s="68"/>
      <c r="FNJ6" s="68"/>
      <c r="FNK6" s="68"/>
      <c r="FNL6" s="68"/>
      <c r="FNM6" s="68"/>
      <c r="FNN6" s="68"/>
      <c r="FNO6" s="68"/>
      <c r="FNP6" s="68"/>
      <c r="FNQ6" s="68"/>
      <c r="FNR6" s="68"/>
      <c r="FNS6" s="68"/>
      <c r="FNT6" s="68"/>
      <c r="FNU6" s="68"/>
      <c r="FNV6" s="68"/>
      <c r="FNW6" s="68"/>
      <c r="FNX6" s="68"/>
      <c r="FNY6" s="68"/>
      <c r="FNZ6" s="68"/>
      <c r="FOA6" s="68"/>
      <c r="FOB6" s="68"/>
      <c r="FOC6" s="68"/>
      <c r="FOD6" s="68"/>
      <c r="FOE6" s="68"/>
      <c r="FOF6" s="68"/>
      <c r="FOG6" s="68"/>
      <c r="FOH6" s="68"/>
      <c r="FOI6" s="68"/>
      <c r="FOJ6" s="68"/>
      <c r="FOK6" s="68"/>
      <c r="FOL6" s="68"/>
      <c r="FOM6" s="68"/>
      <c r="FON6" s="68"/>
      <c r="FOO6" s="68"/>
      <c r="FOP6" s="68"/>
      <c r="FOQ6" s="68"/>
      <c r="FOR6" s="68"/>
      <c r="FOS6" s="68"/>
      <c r="FOT6" s="68"/>
      <c r="FOU6" s="68"/>
      <c r="FOV6" s="68"/>
      <c r="FOW6" s="68"/>
      <c r="FOX6" s="68"/>
      <c r="FOY6" s="68"/>
      <c r="FOZ6" s="68"/>
      <c r="FPA6" s="68"/>
      <c r="FPB6" s="68"/>
      <c r="FPC6" s="68"/>
      <c r="FPD6" s="68"/>
      <c r="FPE6" s="68"/>
      <c r="FPF6" s="68"/>
      <c r="FPG6" s="68"/>
      <c r="FPH6" s="68"/>
      <c r="FPI6" s="68"/>
      <c r="FPJ6" s="68"/>
      <c r="FPK6" s="68"/>
      <c r="FPL6" s="68"/>
      <c r="FPM6" s="68"/>
      <c r="FPN6" s="68"/>
      <c r="FPO6" s="68"/>
      <c r="FPP6" s="68"/>
      <c r="FPQ6" s="68"/>
      <c r="FPR6" s="68"/>
      <c r="FPS6" s="68"/>
      <c r="FPT6" s="68"/>
      <c r="FPU6" s="68"/>
      <c r="FPV6" s="68"/>
      <c r="FPW6" s="68"/>
      <c r="FPX6" s="68"/>
      <c r="FPY6" s="68"/>
      <c r="FPZ6" s="68"/>
      <c r="FQA6" s="68"/>
      <c r="FQB6" s="68"/>
      <c r="FQC6" s="68"/>
      <c r="FQD6" s="68"/>
      <c r="FQE6" s="68"/>
      <c r="FQF6" s="68"/>
      <c r="FQG6" s="68"/>
      <c r="FQH6" s="68"/>
      <c r="FQI6" s="68"/>
      <c r="FQJ6" s="68"/>
      <c r="FQK6" s="68"/>
      <c r="FQL6" s="68"/>
      <c r="FQM6" s="68"/>
      <c r="FQN6" s="68"/>
      <c r="FQO6" s="68"/>
      <c r="FQP6" s="68"/>
      <c r="FQQ6" s="68"/>
      <c r="FQR6" s="68"/>
      <c r="FQS6" s="68"/>
      <c r="FQT6" s="68"/>
      <c r="FQU6" s="68"/>
      <c r="FQV6" s="68"/>
      <c r="FQW6" s="68"/>
      <c r="FQX6" s="68"/>
      <c r="FQY6" s="68"/>
      <c r="FQZ6" s="68"/>
      <c r="FRA6" s="68"/>
      <c r="FRB6" s="68"/>
      <c r="FRC6" s="68"/>
      <c r="FRD6" s="68"/>
      <c r="FRE6" s="68"/>
      <c r="FRF6" s="68"/>
      <c r="FRG6" s="68"/>
      <c r="FRH6" s="68"/>
      <c r="FRI6" s="68"/>
      <c r="FRJ6" s="68"/>
      <c r="FRK6" s="68"/>
      <c r="FRL6" s="68"/>
      <c r="FRM6" s="68"/>
      <c r="FRN6" s="68"/>
      <c r="FRO6" s="68"/>
      <c r="FRP6" s="68"/>
      <c r="FRQ6" s="68"/>
      <c r="FRR6" s="68"/>
      <c r="FRS6" s="68"/>
      <c r="FRT6" s="68"/>
      <c r="FRU6" s="68"/>
      <c r="FRV6" s="68"/>
      <c r="FRW6" s="68"/>
      <c r="FRX6" s="68"/>
      <c r="FRY6" s="68"/>
      <c r="FRZ6" s="68"/>
      <c r="FSA6" s="68"/>
      <c r="FSB6" s="68"/>
      <c r="FSC6" s="68"/>
      <c r="FSD6" s="68"/>
      <c r="FSE6" s="68"/>
      <c r="FSF6" s="68"/>
      <c r="FSG6" s="68"/>
      <c r="FSH6" s="68"/>
      <c r="FSI6" s="68"/>
      <c r="FSJ6" s="68"/>
      <c r="FSK6" s="68"/>
      <c r="FSL6" s="68"/>
      <c r="FSM6" s="68"/>
      <c r="FSN6" s="68"/>
      <c r="FSO6" s="68"/>
      <c r="FSP6" s="68"/>
      <c r="FSQ6" s="68"/>
      <c r="FSR6" s="68"/>
      <c r="FSS6" s="68"/>
      <c r="FST6" s="68"/>
      <c r="FSU6" s="68"/>
      <c r="FSV6" s="68"/>
      <c r="FSW6" s="68"/>
      <c r="FSX6" s="68"/>
      <c r="FSY6" s="68"/>
      <c r="FSZ6" s="68"/>
      <c r="FTA6" s="68"/>
      <c r="FTB6" s="68"/>
      <c r="FTC6" s="68"/>
      <c r="FTD6" s="68"/>
      <c r="FTE6" s="68"/>
      <c r="FTF6" s="68"/>
      <c r="FTG6" s="68"/>
      <c r="FTH6" s="68"/>
      <c r="FTI6" s="68"/>
      <c r="FTJ6" s="68"/>
      <c r="FTK6" s="68"/>
      <c r="FTL6" s="68"/>
      <c r="FTM6" s="68"/>
      <c r="FTN6" s="68"/>
      <c r="FTO6" s="68"/>
      <c r="FTP6" s="68"/>
      <c r="FTQ6" s="68"/>
      <c r="FTR6" s="68"/>
      <c r="FTS6" s="68"/>
      <c r="FTT6" s="68"/>
      <c r="FTU6" s="68"/>
      <c r="FTV6" s="68"/>
      <c r="FTW6" s="68"/>
      <c r="FTX6" s="68"/>
      <c r="FTY6" s="68"/>
      <c r="FTZ6" s="68"/>
      <c r="FUA6" s="68"/>
      <c r="FUB6" s="68"/>
      <c r="FUC6" s="68"/>
      <c r="FUD6" s="68"/>
      <c r="FUE6" s="68"/>
      <c r="FUF6" s="68"/>
      <c r="FUG6" s="68"/>
      <c r="FUH6" s="68"/>
      <c r="FUI6" s="68"/>
      <c r="FUJ6" s="68"/>
      <c r="FUK6" s="68"/>
      <c r="FUL6" s="68"/>
      <c r="FUM6" s="68"/>
      <c r="FUN6" s="68"/>
      <c r="FUO6" s="68"/>
      <c r="FUP6" s="68"/>
      <c r="FUQ6" s="68"/>
      <c r="FUR6" s="68"/>
      <c r="FUS6" s="68"/>
      <c r="FUT6" s="68"/>
      <c r="FUU6" s="68"/>
      <c r="FUV6" s="68"/>
      <c r="FUW6" s="68"/>
      <c r="FUX6" s="68"/>
      <c r="FUY6" s="68"/>
      <c r="FUZ6" s="68"/>
      <c r="FVA6" s="68"/>
      <c r="FVB6" s="68"/>
      <c r="FVC6" s="68"/>
      <c r="FVD6" s="68"/>
      <c r="FVE6" s="68"/>
      <c r="FVF6" s="68"/>
      <c r="FVG6" s="68"/>
      <c r="FVH6" s="68"/>
      <c r="FVI6" s="68"/>
      <c r="FVJ6" s="68"/>
      <c r="FVK6" s="68"/>
      <c r="FVL6" s="68"/>
      <c r="FVM6" s="68"/>
      <c r="FVN6" s="68"/>
      <c r="FVO6" s="68"/>
      <c r="FVP6" s="68"/>
      <c r="FVQ6" s="68"/>
      <c r="FVR6" s="68"/>
      <c r="FVS6" s="68"/>
      <c r="FVT6" s="68"/>
      <c r="FVU6" s="68"/>
      <c r="FVV6" s="68"/>
      <c r="FVW6" s="68"/>
      <c r="FVX6" s="68"/>
      <c r="FVY6" s="68"/>
      <c r="FVZ6" s="68"/>
      <c r="FWA6" s="68"/>
      <c r="FWB6" s="68"/>
      <c r="FWC6" s="68"/>
      <c r="FWD6" s="68"/>
      <c r="FWE6" s="68"/>
      <c r="FWF6" s="68"/>
      <c r="FWG6" s="68"/>
      <c r="FWH6" s="68"/>
      <c r="FWI6" s="68"/>
      <c r="FWJ6" s="68"/>
      <c r="FWK6" s="68"/>
      <c r="FWL6" s="68"/>
      <c r="FWM6" s="68"/>
      <c r="FWN6" s="68"/>
      <c r="FWO6" s="68"/>
      <c r="FWP6" s="68"/>
      <c r="FWQ6" s="68"/>
      <c r="FWR6" s="68"/>
      <c r="FWS6" s="68"/>
      <c r="FWT6" s="68"/>
      <c r="FWU6" s="68"/>
      <c r="FWV6" s="68"/>
      <c r="FWW6" s="68"/>
      <c r="FWX6" s="68"/>
      <c r="FWY6" s="68"/>
      <c r="FWZ6" s="68"/>
      <c r="FXA6" s="68"/>
      <c r="FXB6" s="68"/>
      <c r="FXC6" s="68"/>
      <c r="FXD6" s="68"/>
      <c r="FXE6" s="68"/>
      <c r="FXF6" s="68"/>
      <c r="FXG6" s="68"/>
      <c r="FXH6" s="68"/>
      <c r="FXI6" s="68"/>
      <c r="FXJ6" s="68"/>
      <c r="FXK6" s="68"/>
      <c r="FXL6" s="68"/>
      <c r="FXM6" s="68"/>
      <c r="FXN6" s="68"/>
      <c r="FXO6" s="68"/>
      <c r="FXP6" s="68"/>
      <c r="FXQ6" s="68"/>
      <c r="FXR6" s="68"/>
      <c r="FXS6" s="68"/>
      <c r="FXT6" s="68"/>
      <c r="FXU6" s="68"/>
      <c r="FXV6" s="68"/>
      <c r="FXW6" s="68"/>
      <c r="FXX6" s="68"/>
      <c r="FXY6" s="68"/>
      <c r="FXZ6" s="68"/>
      <c r="FYA6" s="68"/>
      <c r="FYB6" s="68"/>
      <c r="FYC6" s="68"/>
      <c r="FYD6" s="68"/>
      <c r="FYE6" s="68"/>
      <c r="FYF6" s="68"/>
      <c r="FYG6" s="68"/>
      <c r="FYH6" s="68"/>
      <c r="FYI6" s="68"/>
      <c r="FYJ6" s="68"/>
      <c r="FYK6" s="68"/>
      <c r="FYL6" s="68"/>
      <c r="FYM6" s="68"/>
      <c r="FYN6" s="68"/>
      <c r="FYO6" s="68"/>
      <c r="FYP6" s="68"/>
      <c r="FYQ6" s="68"/>
      <c r="FYR6" s="68"/>
      <c r="FYS6" s="68"/>
      <c r="FYT6" s="68"/>
      <c r="FYU6" s="68"/>
      <c r="FYV6" s="68"/>
      <c r="FYW6" s="68"/>
      <c r="FYX6" s="68"/>
      <c r="FYY6" s="68"/>
      <c r="FYZ6" s="68"/>
      <c r="FZA6" s="68"/>
      <c r="FZB6" s="68"/>
      <c r="FZC6" s="68"/>
      <c r="FZD6" s="68"/>
      <c r="FZE6" s="68"/>
      <c r="FZF6" s="68"/>
      <c r="FZG6" s="68"/>
      <c r="FZH6" s="68"/>
      <c r="FZI6" s="68"/>
      <c r="FZJ6" s="68"/>
      <c r="FZK6" s="68"/>
      <c r="FZL6" s="68"/>
      <c r="FZM6" s="68"/>
      <c r="FZN6" s="68"/>
      <c r="FZO6" s="68"/>
      <c r="FZP6" s="68"/>
      <c r="FZQ6" s="68"/>
      <c r="FZR6" s="68"/>
      <c r="FZS6" s="68"/>
      <c r="FZT6" s="68"/>
      <c r="FZU6" s="68"/>
      <c r="FZV6" s="68"/>
      <c r="FZW6" s="68"/>
      <c r="FZX6" s="68"/>
      <c r="FZY6" s="68"/>
      <c r="FZZ6" s="68"/>
      <c r="GAA6" s="68"/>
      <c r="GAB6" s="68"/>
      <c r="GAC6" s="68"/>
      <c r="GAD6" s="68"/>
      <c r="GAE6" s="68"/>
      <c r="GAF6" s="68"/>
      <c r="GAG6" s="68"/>
      <c r="GAH6" s="68"/>
      <c r="GAI6" s="68"/>
      <c r="GAJ6" s="68"/>
      <c r="GAK6" s="68"/>
      <c r="GAL6" s="68"/>
      <c r="GAM6" s="68"/>
      <c r="GAN6" s="68"/>
      <c r="GAO6" s="68"/>
      <c r="GAP6" s="68"/>
      <c r="GAQ6" s="68"/>
      <c r="GAR6" s="68"/>
      <c r="GAS6" s="68"/>
      <c r="GAT6" s="68"/>
      <c r="GAU6" s="68"/>
      <c r="GAV6" s="68"/>
      <c r="GAW6" s="68"/>
      <c r="GAX6" s="68"/>
      <c r="GAY6" s="68"/>
      <c r="GAZ6" s="68"/>
      <c r="GBA6" s="68"/>
      <c r="GBB6" s="68"/>
      <c r="GBC6" s="68"/>
      <c r="GBD6" s="68"/>
      <c r="GBE6" s="68"/>
      <c r="GBF6" s="68"/>
      <c r="GBG6" s="68"/>
      <c r="GBH6" s="68"/>
      <c r="GBI6" s="68"/>
      <c r="GBJ6" s="68"/>
      <c r="GBK6" s="68"/>
      <c r="GBL6" s="68"/>
      <c r="GBM6" s="68"/>
      <c r="GBN6" s="68"/>
      <c r="GBO6" s="68"/>
      <c r="GBP6" s="68"/>
      <c r="GBQ6" s="68"/>
      <c r="GBR6" s="68"/>
      <c r="GBS6" s="68"/>
      <c r="GBT6" s="68"/>
      <c r="GBU6" s="68"/>
      <c r="GBV6" s="68"/>
      <c r="GBW6" s="68"/>
      <c r="GBX6" s="68"/>
      <c r="GBY6" s="68"/>
      <c r="GBZ6" s="68"/>
      <c r="GCA6" s="68"/>
      <c r="GCB6" s="68"/>
      <c r="GCC6" s="68"/>
      <c r="GCD6" s="68"/>
      <c r="GCE6" s="68"/>
      <c r="GCF6" s="68"/>
      <c r="GCG6" s="68"/>
      <c r="GCH6" s="68"/>
      <c r="GCI6" s="68"/>
      <c r="GCJ6" s="68"/>
      <c r="GCK6" s="68"/>
      <c r="GCL6" s="68"/>
      <c r="GCM6" s="68"/>
      <c r="GCN6" s="68"/>
      <c r="GCO6" s="68"/>
      <c r="GCP6" s="68"/>
      <c r="GCQ6" s="68"/>
      <c r="GCR6" s="68"/>
      <c r="GCS6" s="68"/>
      <c r="GCT6" s="68"/>
      <c r="GCU6" s="68"/>
      <c r="GCV6" s="68"/>
      <c r="GCW6" s="68"/>
      <c r="GCX6" s="68"/>
      <c r="GCY6" s="68"/>
      <c r="GCZ6" s="68"/>
      <c r="GDA6" s="68"/>
      <c r="GDB6" s="68"/>
      <c r="GDC6" s="68"/>
      <c r="GDD6" s="68"/>
      <c r="GDE6" s="68"/>
      <c r="GDF6" s="68"/>
      <c r="GDG6" s="68"/>
      <c r="GDH6" s="68"/>
      <c r="GDI6" s="68"/>
      <c r="GDJ6" s="68"/>
      <c r="GDK6" s="68"/>
      <c r="GDL6" s="68"/>
      <c r="GDM6" s="68"/>
      <c r="GDN6" s="68"/>
      <c r="GDO6" s="68"/>
      <c r="GDP6" s="68"/>
      <c r="GDQ6" s="68"/>
      <c r="GDR6" s="68"/>
      <c r="GDS6" s="68"/>
      <c r="GDT6" s="68"/>
      <c r="GDU6" s="68"/>
      <c r="GDV6" s="68"/>
      <c r="GDW6" s="68"/>
      <c r="GDX6" s="68"/>
      <c r="GDY6" s="68"/>
      <c r="GDZ6" s="68"/>
      <c r="GEA6" s="68"/>
      <c r="GEB6" s="68"/>
      <c r="GEC6" s="68"/>
      <c r="GED6" s="68"/>
      <c r="GEE6" s="68"/>
      <c r="GEF6" s="68"/>
      <c r="GEG6" s="68"/>
      <c r="GEH6" s="68"/>
      <c r="GEI6" s="68"/>
      <c r="GEJ6" s="68"/>
      <c r="GEK6" s="68"/>
      <c r="GEL6" s="68"/>
      <c r="GEM6" s="68"/>
      <c r="GEN6" s="68"/>
      <c r="GEO6" s="68"/>
      <c r="GEP6" s="68"/>
      <c r="GEQ6" s="68"/>
      <c r="GER6" s="68"/>
      <c r="GES6" s="68"/>
      <c r="GET6" s="68"/>
      <c r="GEU6" s="68"/>
      <c r="GEV6" s="68"/>
      <c r="GEW6" s="68"/>
      <c r="GEX6" s="68"/>
      <c r="GEY6" s="68"/>
      <c r="GEZ6" s="68"/>
      <c r="GFA6" s="68"/>
      <c r="GFB6" s="68"/>
      <c r="GFC6" s="68"/>
      <c r="GFD6" s="68"/>
      <c r="GFE6" s="68"/>
      <c r="GFF6" s="68"/>
      <c r="GFG6" s="68"/>
      <c r="GFH6" s="68"/>
      <c r="GFI6" s="68"/>
      <c r="GFJ6" s="68"/>
      <c r="GFK6" s="68"/>
      <c r="GFL6" s="68"/>
      <c r="GFM6" s="68"/>
      <c r="GFN6" s="68"/>
      <c r="GFO6" s="68"/>
      <c r="GFP6" s="68"/>
      <c r="GFQ6" s="68"/>
      <c r="GFR6" s="68"/>
      <c r="GFS6" s="68"/>
      <c r="GFT6" s="68"/>
      <c r="GFU6" s="68"/>
      <c r="GFV6" s="68"/>
      <c r="GFW6" s="68"/>
      <c r="GFX6" s="68"/>
      <c r="GFY6" s="68"/>
      <c r="GFZ6" s="68"/>
      <c r="GGA6" s="68"/>
      <c r="GGB6" s="68"/>
      <c r="GGC6" s="68"/>
      <c r="GGD6" s="68"/>
      <c r="GGE6" s="68"/>
      <c r="GGF6" s="68"/>
      <c r="GGG6" s="68"/>
      <c r="GGH6" s="68"/>
      <c r="GGI6" s="68"/>
      <c r="GGJ6" s="68"/>
      <c r="GGK6" s="68"/>
      <c r="GGL6" s="68"/>
      <c r="GGM6" s="68"/>
      <c r="GGN6" s="68"/>
      <c r="GGO6" s="68"/>
      <c r="GGP6" s="68"/>
      <c r="GGQ6" s="68"/>
      <c r="GGR6" s="68"/>
      <c r="GGS6" s="68"/>
      <c r="GGT6" s="68"/>
      <c r="GGU6" s="68"/>
      <c r="GGV6" s="68"/>
      <c r="GGW6" s="68"/>
      <c r="GGX6" s="68"/>
      <c r="GGY6" s="68"/>
      <c r="GGZ6" s="68"/>
      <c r="GHA6" s="68"/>
      <c r="GHB6" s="68"/>
      <c r="GHC6" s="68"/>
      <c r="GHD6" s="68"/>
      <c r="GHE6" s="68"/>
      <c r="GHF6" s="68"/>
      <c r="GHG6" s="68"/>
      <c r="GHH6" s="68"/>
      <c r="GHI6" s="68"/>
      <c r="GHJ6" s="68"/>
      <c r="GHK6" s="68"/>
      <c r="GHL6" s="68"/>
      <c r="GHM6" s="68"/>
      <c r="GHN6" s="68"/>
      <c r="GHO6" s="68"/>
      <c r="GHP6" s="68"/>
      <c r="GHQ6" s="68"/>
      <c r="GHR6" s="68"/>
      <c r="GHS6" s="68"/>
      <c r="GHT6" s="68"/>
      <c r="GHU6" s="68"/>
      <c r="GHV6" s="68"/>
      <c r="GHW6" s="68"/>
      <c r="GHX6" s="68"/>
      <c r="GHY6" s="68"/>
      <c r="GHZ6" s="68"/>
      <c r="GIA6" s="68"/>
      <c r="GIB6" s="68"/>
      <c r="GIC6" s="68"/>
      <c r="GID6" s="68"/>
      <c r="GIE6" s="68"/>
      <c r="GIF6" s="68"/>
      <c r="GIG6" s="68"/>
      <c r="GIH6" s="68"/>
      <c r="GII6" s="68"/>
      <c r="GIJ6" s="68"/>
      <c r="GIK6" s="68"/>
      <c r="GIL6" s="68"/>
      <c r="GIM6" s="68"/>
      <c r="GIN6" s="68"/>
      <c r="GIO6" s="68"/>
      <c r="GIP6" s="68"/>
      <c r="GIQ6" s="68"/>
      <c r="GIR6" s="68"/>
      <c r="GIS6" s="68"/>
      <c r="GIT6" s="68"/>
      <c r="GIU6" s="68"/>
      <c r="GIV6" s="68"/>
      <c r="GIW6" s="68"/>
      <c r="GIX6" s="68"/>
      <c r="GIY6" s="68"/>
      <c r="GIZ6" s="68"/>
      <c r="GJA6" s="68"/>
      <c r="GJB6" s="68"/>
      <c r="GJC6" s="68"/>
      <c r="GJD6" s="68"/>
      <c r="GJE6" s="68"/>
      <c r="GJF6" s="68"/>
      <c r="GJG6" s="68"/>
      <c r="GJH6" s="68"/>
      <c r="GJI6" s="68"/>
      <c r="GJJ6" s="68"/>
      <c r="GJK6" s="68"/>
      <c r="GJL6" s="68"/>
      <c r="GJM6" s="68"/>
      <c r="GJN6" s="68"/>
      <c r="GJO6" s="68"/>
      <c r="GJP6" s="68"/>
      <c r="GJQ6" s="68"/>
      <c r="GJR6" s="68"/>
      <c r="GJS6" s="68"/>
      <c r="GJT6" s="68"/>
      <c r="GJU6" s="68"/>
      <c r="GJV6" s="68"/>
      <c r="GJW6" s="68"/>
      <c r="GJX6" s="68"/>
      <c r="GJY6" s="68"/>
      <c r="GJZ6" s="68"/>
      <c r="GKA6" s="68"/>
      <c r="GKB6" s="68"/>
      <c r="GKC6" s="68"/>
      <c r="GKD6" s="68"/>
      <c r="GKE6" s="68"/>
      <c r="GKF6" s="68"/>
      <c r="GKG6" s="68"/>
      <c r="GKH6" s="68"/>
      <c r="GKI6" s="68"/>
      <c r="GKJ6" s="68"/>
      <c r="GKK6" s="68"/>
      <c r="GKL6" s="68"/>
      <c r="GKM6" s="68"/>
      <c r="GKN6" s="68"/>
      <c r="GKO6" s="68"/>
      <c r="GKP6" s="68"/>
      <c r="GKQ6" s="68"/>
      <c r="GKR6" s="68"/>
      <c r="GKS6" s="68"/>
      <c r="GKT6" s="68"/>
      <c r="GKU6" s="68"/>
      <c r="GKV6" s="68"/>
      <c r="GKW6" s="68"/>
      <c r="GKX6" s="68"/>
      <c r="GKY6" s="68"/>
      <c r="GKZ6" s="68"/>
      <c r="GLA6" s="68"/>
      <c r="GLB6" s="68"/>
      <c r="GLC6" s="68"/>
      <c r="GLD6" s="68"/>
      <c r="GLE6" s="68"/>
      <c r="GLF6" s="68"/>
      <c r="GLG6" s="68"/>
      <c r="GLH6" s="68"/>
      <c r="GLI6" s="68"/>
      <c r="GLJ6" s="68"/>
      <c r="GLK6" s="68"/>
      <c r="GLL6" s="68"/>
      <c r="GLM6" s="68"/>
      <c r="GLN6" s="68"/>
      <c r="GLO6" s="68"/>
      <c r="GLP6" s="68"/>
      <c r="GLQ6" s="68"/>
      <c r="GLR6" s="68"/>
      <c r="GLS6" s="68"/>
      <c r="GLT6" s="68"/>
      <c r="GLU6" s="68"/>
      <c r="GLV6" s="68"/>
      <c r="GLW6" s="68"/>
      <c r="GLX6" s="68"/>
      <c r="GLY6" s="68"/>
      <c r="GLZ6" s="68"/>
      <c r="GMA6" s="68"/>
      <c r="GMB6" s="68"/>
      <c r="GMC6" s="68"/>
      <c r="GMD6" s="68"/>
      <c r="GME6" s="68"/>
      <c r="GMF6" s="68"/>
      <c r="GMG6" s="68"/>
      <c r="GMH6" s="68"/>
      <c r="GMI6" s="68"/>
      <c r="GMJ6" s="68"/>
      <c r="GMK6" s="68"/>
      <c r="GML6" s="68"/>
      <c r="GMM6" s="68"/>
      <c r="GMN6" s="68"/>
      <c r="GMO6" s="68"/>
      <c r="GMP6" s="68"/>
      <c r="GMQ6" s="68"/>
      <c r="GMR6" s="68"/>
      <c r="GMS6" s="68"/>
      <c r="GMT6" s="68"/>
      <c r="GMU6" s="68"/>
      <c r="GMV6" s="68"/>
      <c r="GMW6" s="68"/>
      <c r="GMX6" s="68"/>
      <c r="GMY6" s="68"/>
      <c r="GMZ6" s="68"/>
      <c r="GNA6" s="68"/>
      <c r="GNB6" s="68"/>
      <c r="GNC6" s="68"/>
      <c r="GND6" s="68"/>
      <c r="GNE6" s="68"/>
      <c r="GNF6" s="68"/>
      <c r="GNG6" s="68"/>
      <c r="GNH6" s="68"/>
      <c r="GNI6" s="68"/>
      <c r="GNJ6" s="68"/>
      <c r="GNK6" s="68"/>
      <c r="GNL6" s="68"/>
      <c r="GNM6" s="68"/>
      <c r="GNN6" s="68"/>
      <c r="GNO6" s="68"/>
      <c r="GNP6" s="68"/>
      <c r="GNQ6" s="68"/>
      <c r="GNR6" s="68"/>
      <c r="GNS6" s="68"/>
      <c r="GNT6" s="68"/>
      <c r="GNU6" s="68"/>
      <c r="GNV6" s="68"/>
      <c r="GNW6" s="68"/>
      <c r="GNX6" s="68"/>
      <c r="GNY6" s="68"/>
      <c r="GNZ6" s="68"/>
      <c r="GOA6" s="68"/>
      <c r="GOB6" s="68"/>
      <c r="GOC6" s="68"/>
      <c r="GOD6" s="68"/>
      <c r="GOE6" s="68"/>
      <c r="GOF6" s="68"/>
      <c r="GOG6" s="68"/>
      <c r="GOH6" s="68"/>
      <c r="GOI6" s="68"/>
      <c r="GOJ6" s="68"/>
      <c r="GOK6" s="68"/>
      <c r="GOL6" s="68"/>
      <c r="GOM6" s="68"/>
      <c r="GON6" s="68"/>
      <c r="GOO6" s="68"/>
      <c r="GOP6" s="68"/>
      <c r="GOQ6" s="68"/>
      <c r="GOR6" s="68"/>
      <c r="GOS6" s="68"/>
      <c r="GOT6" s="68"/>
      <c r="GOU6" s="68"/>
      <c r="GOV6" s="68"/>
      <c r="GOW6" s="68"/>
      <c r="GOX6" s="68"/>
      <c r="GOY6" s="68"/>
      <c r="GOZ6" s="68"/>
      <c r="GPA6" s="68"/>
      <c r="GPB6" s="68"/>
      <c r="GPC6" s="68"/>
      <c r="GPD6" s="68"/>
      <c r="GPE6" s="68"/>
      <c r="GPF6" s="68"/>
      <c r="GPG6" s="68"/>
      <c r="GPH6" s="68"/>
      <c r="GPI6" s="68"/>
      <c r="GPJ6" s="68"/>
      <c r="GPK6" s="68"/>
      <c r="GPL6" s="68"/>
      <c r="GPM6" s="68"/>
      <c r="GPN6" s="68"/>
      <c r="GPO6" s="68"/>
      <c r="GPP6" s="68"/>
      <c r="GPQ6" s="68"/>
      <c r="GPR6" s="68"/>
      <c r="GPS6" s="68"/>
      <c r="GPT6" s="68"/>
      <c r="GPU6" s="68"/>
      <c r="GPV6" s="68"/>
      <c r="GPW6" s="68"/>
      <c r="GPX6" s="68"/>
      <c r="GPY6" s="68"/>
      <c r="GPZ6" s="68"/>
      <c r="GQA6" s="68"/>
      <c r="GQB6" s="68"/>
      <c r="GQC6" s="68"/>
      <c r="GQD6" s="68"/>
      <c r="GQE6" s="68"/>
      <c r="GQF6" s="68"/>
      <c r="GQG6" s="68"/>
      <c r="GQH6" s="68"/>
      <c r="GQI6" s="68"/>
      <c r="GQJ6" s="68"/>
      <c r="GQK6" s="68"/>
      <c r="GQL6" s="68"/>
      <c r="GQM6" s="68"/>
      <c r="GQN6" s="68"/>
      <c r="GQO6" s="68"/>
      <c r="GQP6" s="68"/>
      <c r="GQQ6" s="68"/>
      <c r="GQR6" s="68"/>
      <c r="GQS6" s="68"/>
      <c r="GQT6" s="68"/>
      <c r="GQU6" s="68"/>
      <c r="GQV6" s="68"/>
      <c r="GQW6" s="68"/>
      <c r="GQX6" s="68"/>
      <c r="GQY6" s="68"/>
      <c r="GQZ6" s="68"/>
      <c r="GRA6" s="68"/>
      <c r="GRB6" s="68"/>
      <c r="GRC6" s="68"/>
      <c r="GRD6" s="68"/>
      <c r="GRE6" s="68"/>
      <c r="GRF6" s="68"/>
      <c r="GRG6" s="68"/>
      <c r="GRH6" s="68"/>
      <c r="GRI6" s="68"/>
      <c r="GRJ6" s="68"/>
      <c r="GRK6" s="68"/>
      <c r="GRL6" s="68"/>
      <c r="GRM6" s="68"/>
      <c r="GRN6" s="68"/>
      <c r="GRO6" s="68"/>
      <c r="GRP6" s="68"/>
      <c r="GRQ6" s="68"/>
      <c r="GRR6" s="68"/>
      <c r="GRS6" s="68"/>
      <c r="GRT6" s="68"/>
      <c r="GRU6" s="68"/>
      <c r="GRV6" s="68"/>
      <c r="GRW6" s="68"/>
      <c r="GRX6" s="68"/>
      <c r="GRY6" s="68"/>
      <c r="GRZ6" s="68"/>
      <c r="GSA6" s="68"/>
      <c r="GSB6" s="68"/>
      <c r="GSC6" s="68"/>
      <c r="GSD6" s="68"/>
      <c r="GSE6" s="68"/>
      <c r="GSF6" s="68"/>
      <c r="GSG6" s="68"/>
      <c r="GSH6" s="68"/>
      <c r="GSI6" s="68"/>
      <c r="GSJ6" s="68"/>
      <c r="GSK6" s="68"/>
      <c r="GSL6" s="68"/>
      <c r="GSM6" s="68"/>
      <c r="GSN6" s="68"/>
      <c r="GSO6" s="68"/>
      <c r="GSP6" s="68"/>
      <c r="GSQ6" s="68"/>
      <c r="GSR6" s="68"/>
      <c r="GSS6" s="68"/>
      <c r="GST6" s="68"/>
      <c r="GSU6" s="68"/>
      <c r="GSV6" s="68"/>
      <c r="GSW6" s="68"/>
      <c r="GSX6" s="68"/>
      <c r="GSY6" s="68"/>
      <c r="GSZ6" s="68"/>
      <c r="GTA6" s="68"/>
      <c r="GTB6" s="68"/>
      <c r="GTC6" s="68"/>
      <c r="GTD6" s="68"/>
      <c r="GTE6" s="68"/>
      <c r="GTF6" s="68"/>
      <c r="GTG6" s="68"/>
      <c r="GTH6" s="68"/>
      <c r="GTI6" s="68"/>
      <c r="GTJ6" s="68"/>
      <c r="GTK6" s="68"/>
      <c r="GTL6" s="68"/>
      <c r="GTM6" s="68"/>
      <c r="GTN6" s="68"/>
      <c r="GTO6" s="68"/>
      <c r="GTP6" s="68"/>
      <c r="GTQ6" s="68"/>
      <c r="GTR6" s="68"/>
      <c r="GTS6" s="68"/>
      <c r="GTT6" s="68"/>
      <c r="GTU6" s="68"/>
      <c r="GTV6" s="68"/>
      <c r="GTW6" s="68"/>
      <c r="GTX6" s="68"/>
      <c r="GTY6" s="68"/>
      <c r="GTZ6" s="68"/>
      <c r="GUA6" s="68"/>
      <c r="GUB6" s="68"/>
      <c r="GUC6" s="68"/>
      <c r="GUD6" s="68"/>
      <c r="GUE6" s="68"/>
      <c r="GUF6" s="68"/>
      <c r="GUG6" s="68"/>
      <c r="GUH6" s="68"/>
      <c r="GUI6" s="68"/>
      <c r="GUJ6" s="68"/>
      <c r="GUK6" s="68"/>
      <c r="GUL6" s="68"/>
      <c r="GUM6" s="68"/>
      <c r="GUN6" s="68"/>
      <c r="GUO6" s="68"/>
      <c r="GUP6" s="68"/>
      <c r="GUQ6" s="68"/>
      <c r="GUR6" s="68"/>
      <c r="GUS6" s="68"/>
      <c r="GUT6" s="68"/>
      <c r="GUU6" s="68"/>
      <c r="GUV6" s="68"/>
      <c r="GUW6" s="68"/>
      <c r="GUX6" s="68"/>
      <c r="GUY6" s="68"/>
      <c r="GUZ6" s="68"/>
      <c r="GVA6" s="68"/>
      <c r="GVB6" s="68"/>
      <c r="GVC6" s="68"/>
      <c r="GVD6" s="68"/>
      <c r="GVE6" s="68"/>
      <c r="GVF6" s="68"/>
      <c r="GVG6" s="68"/>
      <c r="GVH6" s="68"/>
      <c r="GVI6" s="68"/>
      <c r="GVJ6" s="68"/>
      <c r="GVK6" s="68"/>
      <c r="GVL6" s="68"/>
      <c r="GVM6" s="68"/>
      <c r="GVN6" s="68"/>
      <c r="GVO6" s="68"/>
      <c r="GVP6" s="68"/>
      <c r="GVQ6" s="68"/>
      <c r="GVR6" s="68"/>
      <c r="GVS6" s="68"/>
      <c r="GVT6" s="68"/>
      <c r="GVU6" s="68"/>
      <c r="GVV6" s="68"/>
      <c r="GVW6" s="68"/>
      <c r="GVX6" s="68"/>
      <c r="GVY6" s="68"/>
      <c r="GVZ6" s="68"/>
      <c r="GWA6" s="68"/>
      <c r="GWB6" s="68"/>
      <c r="GWC6" s="68"/>
      <c r="GWD6" s="68"/>
      <c r="GWE6" s="68"/>
      <c r="GWF6" s="68"/>
      <c r="GWG6" s="68"/>
      <c r="GWH6" s="68"/>
      <c r="GWI6" s="68"/>
      <c r="GWJ6" s="68"/>
      <c r="GWK6" s="68"/>
      <c r="GWL6" s="68"/>
      <c r="GWM6" s="68"/>
      <c r="GWN6" s="68"/>
      <c r="GWO6" s="68"/>
      <c r="GWP6" s="68"/>
      <c r="GWQ6" s="68"/>
      <c r="GWR6" s="68"/>
      <c r="GWS6" s="68"/>
      <c r="GWT6" s="68"/>
      <c r="GWU6" s="68"/>
      <c r="GWV6" s="68"/>
      <c r="GWW6" s="68"/>
      <c r="GWX6" s="68"/>
      <c r="GWY6" s="68"/>
      <c r="GWZ6" s="68"/>
      <c r="GXA6" s="68"/>
      <c r="GXB6" s="68"/>
      <c r="GXC6" s="68"/>
      <c r="GXD6" s="68"/>
      <c r="GXE6" s="68"/>
      <c r="GXF6" s="68"/>
      <c r="GXG6" s="68"/>
      <c r="GXH6" s="68"/>
      <c r="GXI6" s="68"/>
      <c r="GXJ6" s="68"/>
      <c r="GXK6" s="68"/>
      <c r="GXL6" s="68"/>
      <c r="GXM6" s="68"/>
      <c r="GXN6" s="68"/>
      <c r="GXO6" s="68"/>
      <c r="GXP6" s="68"/>
      <c r="GXQ6" s="68"/>
      <c r="GXR6" s="68"/>
      <c r="GXS6" s="68"/>
      <c r="GXT6" s="68"/>
      <c r="GXU6" s="68"/>
      <c r="GXV6" s="68"/>
      <c r="GXW6" s="68"/>
      <c r="GXX6" s="68"/>
      <c r="GXY6" s="68"/>
      <c r="GXZ6" s="68"/>
      <c r="GYA6" s="68"/>
      <c r="GYB6" s="68"/>
      <c r="GYC6" s="68"/>
      <c r="GYD6" s="68"/>
      <c r="GYE6" s="68"/>
      <c r="GYF6" s="68"/>
      <c r="GYG6" s="68"/>
      <c r="GYH6" s="68"/>
      <c r="GYI6" s="68"/>
      <c r="GYJ6" s="68"/>
      <c r="GYK6" s="68"/>
      <c r="GYL6" s="68"/>
      <c r="GYM6" s="68"/>
      <c r="GYN6" s="68"/>
      <c r="GYO6" s="68"/>
      <c r="GYP6" s="68"/>
      <c r="GYQ6" s="68"/>
      <c r="GYR6" s="68"/>
      <c r="GYS6" s="68"/>
      <c r="GYT6" s="68"/>
      <c r="GYU6" s="68"/>
      <c r="GYV6" s="68"/>
      <c r="GYW6" s="68"/>
      <c r="GYX6" s="68"/>
      <c r="GYY6" s="68"/>
      <c r="GYZ6" s="68"/>
      <c r="GZA6" s="68"/>
      <c r="GZB6" s="68"/>
      <c r="GZC6" s="68"/>
      <c r="GZD6" s="68"/>
      <c r="GZE6" s="68"/>
      <c r="GZF6" s="68"/>
      <c r="GZG6" s="68"/>
      <c r="GZH6" s="68"/>
      <c r="GZI6" s="68"/>
      <c r="GZJ6" s="68"/>
      <c r="GZK6" s="68"/>
      <c r="GZL6" s="68"/>
      <c r="GZM6" s="68"/>
      <c r="GZN6" s="68"/>
      <c r="GZO6" s="68"/>
      <c r="GZP6" s="68"/>
      <c r="GZQ6" s="68"/>
      <c r="GZR6" s="68"/>
      <c r="GZS6" s="68"/>
      <c r="GZT6" s="68"/>
      <c r="GZU6" s="68"/>
      <c r="GZV6" s="68"/>
      <c r="GZW6" s="68"/>
      <c r="GZX6" s="68"/>
      <c r="GZY6" s="68"/>
      <c r="GZZ6" s="68"/>
      <c r="HAA6" s="68"/>
      <c r="HAB6" s="68"/>
      <c r="HAC6" s="68"/>
      <c r="HAD6" s="68"/>
      <c r="HAE6" s="68"/>
      <c r="HAF6" s="68"/>
      <c r="HAG6" s="68"/>
      <c r="HAH6" s="68"/>
      <c r="HAI6" s="68"/>
      <c r="HAJ6" s="68"/>
      <c r="HAK6" s="68"/>
      <c r="HAL6" s="68"/>
      <c r="HAM6" s="68"/>
      <c r="HAN6" s="68"/>
      <c r="HAO6" s="68"/>
      <c r="HAP6" s="68"/>
      <c r="HAQ6" s="68"/>
      <c r="HAR6" s="68"/>
      <c r="HAS6" s="68"/>
      <c r="HAT6" s="68"/>
      <c r="HAU6" s="68"/>
      <c r="HAV6" s="68"/>
      <c r="HAW6" s="68"/>
      <c r="HAX6" s="68"/>
      <c r="HAY6" s="68"/>
      <c r="HAZ6" s="68"/>
      <c r="HBA6" s="68"/>
      <c r="HBB6" s="68"/>
      <c r="HBC6" s="68"/>
      <c r="HBD6" s="68"/>
      <c r="HBE6" s="68"/>
      <c r="HBF6" s="68"/>
      <c r="HBG6" s="68"/>
      <c r="HBH6" s="68"/>
      <c r="HBI6" s="68"/>
      <c r="HBJ6" s="68"/>
      <c r="HBK6" s="68"/>
      <c r="HBL6" s="68"/>
      <c r="HBM6" s="68"/>
      <c r="HBN6" s="68"/>
      <c r="HBO6" s="68"/>
      <c r="HBP6" s="68"/>
      <c r="HBQ6" s="68"/>
      <c r="HBR6" s="68"/>
      <c r="HBS6" s="68"/>
      <c r="HBT6" s="68"/>
      <c r="HBU6" s="68"/>
      <c r="HBV6" s="68"/>
      <c r="HBW6" s="68"/>
      <c r="HBX6" s="68"/>
      <c r="HBY6" s="68"/>
      <c r="HBZ6" s="68"/>
      <c r="HCA6" s="68"/>
      <c r="HCB6" s="68"/>
      <c r="HCC6" s="68"/>
      <c r="HCD6" s="68"/>
      <c r="HCE6" s="68"/>
      <c r="HCF6" s="68"/>
      <c r="HCG6" s="68"/>
      <c r="HCH6" s="68"/>
      <c r="HCI6" s="68"/>
      <c r="HCJ6" s="68"/>
      <c r="HCK6" s="68"/>
      <c r="HCL6" s="68"/>
      <c r="HCM6" s="68"/>
      <c r="HCN6" s="68"/>
      <c r="HCO6" s="68"/>
      <c r="HCP6" s="68"/>
      <c r="HCQ6" s="68"/>
      <c r="HCR6" s="68"/>
      <c r="HCS6" s="68"/>
      <c r="HCT6" s="68"/>
      <c r="HCU6" s="68"/>
      <c r="HCV6" s="68"/>
      <c r="HCW6" s="68"/>
      <c r="HCX6" s="68"/>
      <c r="HCY6" s="68"/>
      <c r="HCZ6" s="68"/>
      <c r="HDA6" s="68"/>
      <c r="HDB6" s="68"/>
      <c r="HDC6" s="68"/>
      <c r="HDD6" s="68"/>
      <c r="HDE6" s="68"/>
      <c r="HDF6" s="68"/>
      <c r="HDG6" s="68"/>
      <c r="HDH6" s="68"/>
      <c r="HDI6" s="68"/>
      <c r="HDJ6" s="68"/>
      <c r="HDK6" s="68"/>
      <c r="HDL6" s="68"/>
      <c r="HDM6" s="68"/>
      <c r="HDN6" s="68"/>
      <c r="HDO6" s="68"/>
      <c r="HDP6" s="68"/>
      <c r="HDQ6" s="68"/>
      <c r="HDR6" s="68"/>
      <c r="HDS6" s="68"/>
      <c r="HDT6" s="68"/>
      <c r="HDU6" s="68"/>
      <c r="HDV6" s="68"/>
      <c r="HDW6" s="68"/>
      <c r="HDX6" s="68"/>
      <c r="HDY6" s="68"/>
      <c r="HDZ6" s="68"/>
      <c r="HEA6" s="68"/>
      <c r="HEB6" s="68"/>
      <c r="HEC6" s="68"/>
      <c r="HED6" s="68"/>
      <c r="HEE6" s="68"/>
      <c r="HEF6" s="68"/>
      <c r="HEG6" s="68"/>
      <c r="HEH6" s="68"/>
      <c r="HEI6" s="68"/>
      <c r="HEJ6" s="68"/>
      <c r="HEK6" s="68"/>
      <c r="HEL6" s="68"/>
      <c r="HEM6" s="68"/>
      <c r="HEN6" s="68"/>
      <c r="HEO6" s="68"/>
      <c r="HEP6" s="68"/>
      <c r="HEQ6" s="68"/>
      <c r="HER6" s="68"/>
      <c r="HES6" s="68"/>
      <c r="HET6" s="68"/>
      <c r="HEU6" s="68"/>
      <c r="HEV6" s="68"/>
      <c r="HEW6" s="68"/>
      <c r="HEX6" s="68"/>
      <c r="HEY6" s="68"/>
      <c r="HEZ6" s="68"/>
      <c r="HFA6" s="68"/>
      <c r="HFB6" s="68"/>
      <c r="HFC6" s="68"/>
      <c r="HFD6" s="68"/>
      <c r="HFE6" s="68"/>
      <c r="HFF6" s="68"/>
      <c r="HFG6" s="68"/>
      <c r="HFH6" s="68"/>
      <c r="HFI6" s="68"/>
      <c r="HFJ6" s="68"/>
      <c r="HFK6" s="68"/>
      <c r="HFL6" s="68"/>
      <c r="HFM6" s="68"/>
      <c r="HFN6" s="68"/>
      <c r="HFO6" s="68"/>
      <c r="HFP6" s="68"/>
      <c r="HFQ6" s="68"/>
      <c r="HFR6" s="68"/>
      <c r="HFS6" s="68"/>
      <c r="HFT6" s="68"/>
      <c r="HFU6" s="68"/>
      <c r="HFV6" s="68"/>
      <c r="HFW6" s="68"/>
      <c r="HFX6" s="68"/>
      <c r="HFY6" s="68"/>
      <c r="HFZ6" s="68"/>
      <c r="HGA6" s="68"/>
      <c r="HGB6" s="68"/>
      <c r="HGC6" s="68"/>
      <c r="HGD6" s="68"/>
      <c r="HGE6" s="68"/>
      <c r="HGF6" s="68"/>
      <c r="HGG6" s="68"/>
      <c r="HGH6" s="68"/>
      <c r="HGI6" s="68"/>
      <c r="HGJ6" s="68"/>
      <c r="HGK6" s="68"/>
      <c r="HGL6" s="68"/>
      <c r="HGM6" s="68"/>
      <c r="HGN6" s="68"/>
      <c r="HGO6" s="68"/>
      <c r="HGP6" s="68"/>
      <c r="HGQ6" s="68"/>
      <c r="HGR6" s="68"/>
      <c r="HGS6" s="68"/>
      <c r="HGT6" s="68"/>
      <c r="HGU6" s="68"/>
      <c r="HGV6" s="68"/>
      <c r="HGW6" s="68"/>
      <c r="HGX6" s="68"/>
      <c r="HGY6" s="68"/>
      <c r="HGZ6" s="68"/>
      <c r="HHA6" s="68"/>
      <c r="HHB6" s="68"/>
      <c r="HHC6" s="68"/>
      <c r="HHD6" s="68"/>
      <c r="HHE6" s="68"/>
      <c r="HHF6" s="68"/>
      <c r="HHG6" s="68"/>
      <c r="HHH6" s="68"/>
      <c r="HHI6" s="68"/>
      <c r="HHJ6" s="68"/>
      <c r="HHK6" s="68"/>
      <c r="HHL6" s="68"/>
      <c r="HHM6" s="68"/>
      <c r="HHN6" s="68"/>
      <c r="HHO6" s="68"/>
      <c r="HHP6" s="68"/>
      <c r="HHQ6" s="68"/>
      <c r="HHR6" s="68"/>
      <c r="HHS6" s="68"/>
      <c r="HHT6" s="68"/>
      <c r="HHU6" s="68"/>
      <c r="HHV6" s="68"/>
      <c r="HHW6" s="68"/>
      <c r="HHX6" s="68"/>
      <c r="HHY6" s="68"/>
      <c r="HHZ6" s="68"/>
      <c r="HIA6" s="68"/>
      <c r="HIB6" s="68"/>
      <c r="HIC6" s="68"/>
      <c r="HID6" s="68"/>
      <c r="HIE6" s="68"/>
      <c r="HIF6" s="68"/>
      <c r="HIG6" s="68"/>
      <c r="HIH6" s="68"/>
      <c r="HII6" s="68"/>
      <c r="HIJ6" s="68"/>
      <c r="HIK6" s="68"/>
      <c r="HIL6" s="68"/>
      <c r="HIM6" s="68"/>
      <c r="HIN6" s="68"/>
      <c r="HIO6" s="68"/>
      <c r="HIP6" s="68"/>
      <c r="HIQ6" s="68"/>
      <c r="HIR6" s="68"/>
      <c r="HIS6" s="68"/>
      <c r="HIT6" s="68"/>
      <c r="HIU6" s="68"/>
      <c r="HIV6" s="68"/>
      <c r="HIW6" s="68"/>
      <c r="HIX6" s="68"/>
      <c r="HIY6" s="68"/>
      <c r="HIZ6" s="68"/>
      <c r="HJA6" s="68"/>
      <c r="HJB6" s="68"/>
      <c r="HJC6" s="68"/>
      <c r="HJD6" s="68"/>
      <c r="HJE6" s="68"/>
      <c r="HJF6" s="68"/>
      <c r="HJG6" s="68"/>
      <c r="HJH6" s="68"/>
      <c r="HJI6" s="68"/>
      <c r="HJJ6" s="68"/>
      <c r="HJK6" s="68"/>
      <c r="HJL6" s="68"/>
      <c r="HJM6" s="68"/>
      <c r="HJN6" s="68"/>
      <c r="HJO6" s="68"/>
      <c r="HJP6" s="68"/>
      <c r="HJQ6" s="68"/>
      <c r="HJR6" s="68"/>
      <c r="HJS6" s="68"/>
      <c r="HJT6" s="68"/>
      <c r="HJU6" s="68"/>
      <c r="HJV6" s="68"/>
      <c r="HJW6" s="68"/>
      <c r="HJX6" s="68"/>
      <c r="HJY6" s="68"/>
      <c r="HJZ6" s="68"/>
      <c r="HKA6" s="68"/>
      <c r="HKB6" s="68"/>
      <c r="HKC6" s="68"/>
      <c r="HKD6" s="68"/>
      <c r="HKE6" s="68"/>
      <c r="HKF6" s="68"/>
      <c r="HKG6" s="68"/>
      <c r="HKH6" s="68"/>
      <c r="HKI6" s="68"/>
      <c r="HKJ6" s="68"/>
      <c r="HKK6" s="68"/>
      <c r="HKL6" s="68"/>
      <c r="HKM6" s="68"/>
      <c r="HKN6" s="68"/>
      <c r="HKO6" s="68"/>
      <c r="HKP6" s="68"/>
      <c r="HKQ6" s="68"/>
      <c r="HKR6" s="68"/>
      <c r="HKS6" s="68"/>
      <c r="HKT6" s="68"/>
      <c r="HKU6" s="68"/>
      <c r="HKV6" s="68"/>
      <c r="HKW6" s="68"/>
      <c r="HKX6" s="68"/>
      <c r="HKY6" s="68"/>
      <c r="HKZ6" s="68"/>
      <c r="HLA6" s="68"/>
      <c r="HLB6" s="68"/>
      <c r="HLC6" s="68"/>
      <c r="HLD6" s="68"/>
      <c r="HLE6" s="68"/>
      <c r="HLF6" s="68"/>
      <c r="HLG6" s="68"/>
      <c r="HLH6" s="68"/>
      <c r="HLI6" s="68"/>
      <c r="HLJ6" s="68"/>
      <c r="HLK6" s="68"/>
      <c r="HLL6" s="68"/>
      <c r="HLM6" s="68"/>
      <c r="HLN6" s="68"/>
      <c r="HLO6" s="68"/>
      <c r="HLP6" s="68"/>
      <c r="HLQ6" s="68"/>
      <c r="HLR6" s="68"/>
      <c r="HLS6" s="68"/>
      <c r="HLT6" s="68"/>
      <c r="HLU6" s="68"/>
      <c r="HLV6" s="68"/>
      <c r="HLW6" s="68"/>
      <c r="HLX6" s="68"/>
      <c r="HLY6" s="68"/>
      <c r="HLZ6" s="68"/>
      <c r="HMA6" s="68"/>
      <c r="HMB6" s="68"/>
      <c r="HMC6" s="68"/>
      <c r="HMD6" s="68"/>
      <c r="HME6" s="68"/>
      <c r="HMF6" s="68"/>
      <c r="HMG6" s="68"/>
      <c r="HMH6" s="68"/>
      <c r="HMI6" s="68"/>
      <c r="HMJ6" s="68"/>
      <c r="HMK6" s="68"/>
      <c r="HML6" s="68"/>
      <c r="HMM6" s="68"/>
      <c r="HMN6" s="68"/>
      <c r="HMO6" s="68"/>
      <c r="HMP6" s="68"/>
      <c r="HMQ6" s="68"/>
      <c r="HMR6" s="68"/>
      <c r="HMS6" s="68"/>
      <c r="HMT6" s="68"/>
      <c r="HMU6" s="68"/>
      <c r="HMV6" s="68"/>
      <c r="HMW6" s="68"/>
      <c r="HMX6" s="68"/>
      <c r="HMY6" s="68"/>
      <c r="HMZ6" s="68"/>
      <c r="HNA6" s="68"/>
      <c r="HNB6" s="68"/>
      <c r="HNC6" s="68"/>
      <c r="HND6" s="68"/>
      <c r="HNE6" s="68"/>
      <c r="HNF6" s="68"/>
      <c r="HNG6" s="68"/>
      <c r="HNH6" s="68"/>
      <c r="HNI6" s="68"/>
      <c r="HNJ6" s="68"/>
      <c r="HNK6" s="68"/>
      <c r="HNL6" s="68"/>
      <c r="HNM6" s="68"/>
      <c r="HNN6" s="68"/>
      <c r="HNO6" s="68"/>
      <c r="HNP6" s="68"/>
      <c r="HNQ6" s="68"/>
      <c r="HNR6" s="68"/>
      <c r="HNS6" s="68"/>
      <c r="HNT6" s="68"/>
      <c r="HNU6" s="68"/>
      <c r="HNV6" s="68"/>
      <c r="HNW6" s="68"/>
      <c r="HNX6" s="68"/>
      <c r="HNY6" s="68"/>
      <c r="HNZ6" s="68"/>
      <c r="HOA6" s="68"/>
      <c r="HOB6" s="68"/>
      <c r="HOC6" s="68"/>
      <c r="HOD6" s="68"/>
      <c r="HOE6" s="68"/>
      <c r="HOF6" s="68"/>
      <c r="HOG6" s="68"/>
      <c r="HOH6" s="68"/>
      <c r="HOI6" s="68"/>
      <c r="HOJ6" s="68"/>
      <c r="HOK6" s="68"/>
      <c r="HOL6" s="68"/>
      <c r="HOM6" s="68"/>
      <c r="HON6" s="68"/>
      <c r="HOO6" s="68"/>
      <c r="HOP6" s="68"/>
      <c r="HOQ6" s="68"/>
      <c r="HOR6" s="68"/>
      <c r="HOS6" s="68"/>
      <c r="HOT6" s="68"/>
      <c r="HOU6" s="68"/>
      <c r="HOV6" s="68"/>
      <c r="HOW6" s="68"/>
      <c r="HOX6" s="68"/>
      <c r="HOY6" s="68"/>
      <c r="HOZ6" s="68"/>
      <c r="HPA6" s="68"/>
      <c r="HPB6" s="68"/>
      <c r="HPC6" s="68"/>
      <c r="HPD6" s="68"/>
      <c r="HPE6" s="68"/>
      <c r="HPF6" s="68"/>
      <c r="HPG6" s="68"/>
      <c r="HPH6" s="68"/>
      <c r="HPI6" s="68"/>
      <c r="HPJ6" s="68"/>
      <c r="HPK6" s="68"/>
      <c r="HPL6" s="68"/>
      <c r="HPM6" s="68"/>
      <c r="HPN6" s="68"/>
      <c r="HPO6" s="68"/>
      <c r="HPP6" s="68"/>
      <c r="HPQ6" s="68"/>
      <c r="HPR6" s="68"/>
      <c r="HPS6" s="68"/>
      <c r="HPT6" s="68"/>
      <c r="HPU6" s="68"/>
      <c r="HPV6" s="68"/>
      <c r="HPW6" s="68"/>
      <c r="HPX6" s="68"/>
      <c r="HPY6" s="68"/>
      <c r="HPZ6" s="68"/>
      <c r="HQA6" s="68"/>
      <c r="HQB6" s="68"/>
      <c r="HQC6" s="68"/>
      <c r="HQD6" s="68"/>
      <c r="HQE6" s="68"/>
      <c r="HQF6" s="68"/>
      <c r="HQG6" s="68"/>
      <c r="HQH6" s="68"/>
      <c r="HQI6" s="68"/>
      <c r="HQJ6" s="68"/>
      <c r="HQK6" s="68"/>
      <c r="HQL6" s="68"/>
      <c r="HQM6" s="68"/>
      <c r="HQN6" s="68"/>
      <c r="HQO6" s="68"/>
      <c r="HQP6" s="68"/>
      <c r="HQQ6" s="68"/>
      <c r="HQR6" s="68"/>
      <c r="HQS6" s="68"/>
      <c r="HQT6" s="68"/>
      <c r="HQU6" s="68"/>
      <c r="HQV6" s="68"/>
      <c r="HQW6" s="68"/>
      <c r="HQX6" s="68"/>
      <c r="HQY6" s="68"/>
      <c r="HQZ6" s="68"/>
      <c r="HRA6" s="68"/>
      <c r="HRB6" s="68"/>
      <c r="HRC6" s="68"/>
      <c r="HRD6" s="68"/>
      <c r="HRE6" s="68"/>
      <c r="HRF6" s="68"/>
      <c r="HRG6" s="68"/>
      <c r="HRH6" s="68"/>
      <c r="HRI6" s="68"/>
      <c r="HRJ6" s="68"/>
      <c r="HRK6" s="68"/>
      <c r="HRL6" s="68"/>
      <c r="HRM6" s="68"/>
      <c r="HRN6" s="68"/>
      <c r="HRO6" s="68"/>
      <c r="HRP6" s="68"/>
      <c r="HRQ6" s="68"/>
      <c r="HRR6" s="68"/>
      <c r="HRS6" s="68"/>
      <c r="HRT6" s="68"/>
      <c r="HRU6" s="68"/>
      <c r="HRV6" s="68"/>
      <c r="HRW6" s="68"/>
      <c r="HRX6" s="68"/>
      <c r="HRY6" s="68"/>
      <c r="HRZ6" s="68"/>
      <c r="HSA6" s="68"/>
      <c r="HSB6" s="68"/>
      <c r="HSC6" s="68"/>
      <c r="HSD6" s="68"/>
      <c r="HSE6" s="68"/>
      <c r="HSF6" s="68"/>
      <c r="HSG6" s="68"/>
      <c r="HSH6" s="68"/>
      <c r="HSI6" s="68"/>
      <c r="HSJ6" s="68"/>
      <c r="HSK6" s="68"/>
      <c r="HSL6" s="68"/>
      <c r="HSM6" s="68"/>
      <c r="HSN6" s="68"/>
      <c r="HSO6" s="68"/>
      <c r="HSP6" s="68"/>
      <c r="HSQ6" s="68"/>
      <c r="HSR6" s="68"/>
      <c r="HSS6" s="68"/>
      <c r="HST6" s="68"/>
      <c r="HSU6" s="68"/>
      <c r="HSV6" s="68"/>
      <c r="HSW6" s="68"/>
      <c r="HSX6" s="68"/>
      <c r="HSY6" s="68"/>
      <c r="HSZ6" s="68"/>
      <c r="HTA6" s="68"/>
      <c r="HTB6" s="68"/>
      <c r="HTC6" s="68"/>
      <c r="HTD6" s="68"/>
      <c r="HTE6" s="68"/>
      <c r="HTF6" s="68"/>
      <c r="HTG6" s="68"/>
      <c r="HTH6" s="68"/>
      <c r="HTI6" s="68"/>
      <c r="HTJ6" s="68"/>
      <c r="HTK6" s="68"/>
      <c r="HTL6" s="68"/>
      <c r="HTM6" s="68"/>
      <c r="HTN6" s="68"/>
      <c r="HTO6" s="68"/>
      <c r="HTP6" s="68"/>
      <c r="HTQ6" s="68"/>
      <c r="HTR6" s="68"/>
      <c r="HTS6" s="68"/>
      <c r="HTT6" s="68"/>
      <c r="HTU6" s="68"/>
      <c r="HTV6" s="68"/>
      <c r="HTW6" s="68"/>
      <c r="HTX6" s="68"/>
      <c r="HTY6" s="68"/>
      <c r="HTZ6" s="68"/>
      <c r="HUA6" s="68"/>
      <c r="HUB6" s="68"/>
      <c r="HUC6" s="68"/>
      <c r="HUD6" s="68"/>
      <c r="HUE6" s="68"/>
      <c r="HUF6" s="68"/>
      <c r="HUG6" s="68"/>
      <c r="HUH6" s="68"/>
      <c r="HUI6" s="68"/>
      <c r="HUJ6" s="68"/>
      <c r="HUK6" s="68"/>
      <c r="HUL6" s="68"/>
      <c r="HUM6" s="68"/>
      <c r="HUN6" s="68"/>
      <c r="HUO6" s="68"/>
      <c r="HUP6" s="68"/>
      <c r="HUQ6" s="68"/>
      <c r="HUR6" s="68"/>
      <c r="HUS6" s="68"/>
      <c r="HUT6" s="68"/>
      <c r="HUU6" s="68"/>
      <c r="HUV6" s="68"/>
      <c r="HUW6" s="68"/>
      <c r="HUX6" s="68"/>
      <c r="HUY6" s="68"/>
      <c r="HUZ6" s="68"/>
      <c r="HVA6" s="68"/>
      <c r="HVB6" s="68"/>
      <c r="HVC6" s="68"/>
      <c r="HVD6" s="68"/>
      <c r="HVE6" s="68"/>
      <c r="HVF6" s="68"/>
      <c r="HVG6" s="68"/>
      <c r="HVH6" s="68"/>
      <c r="HVI6" s="68"/>
      <c r="HVJ6" s="68"/>
      <c r="HVK6" s="68"/>
      <c r="HVL6" s="68"/>
      <c r="HVM6" s="68"/>
      <c r="HVN6" s="68"/>
      <c r="HVO6" s="68"/>
      <c r="HVP6" s="68"/>
      <c r="HVQ6" s="68"/>
      <c r="HVR6" s="68"/>
      <c r="HVS6" s="68"/>
      <c r="HVT6" s="68"/>
      <c r="HVU6" s="68"/>
      <c r="HVV6" s="68"/>
      <c r="HVW6" s="68"/>
      <c r="HVX6" s="68"/>
      <c r="HVY6" s="68"/>
      <c r="HVZ6" s="68"/>
      <c r="HWA6" s="68"/>
      <c r="HWB6" s="68"/>
      <c r="HWC6" s="68"/>
      <c r="HWD6" s="68"/>
      <c r="HWE6" s="68"/>
      <c r="HWF6" s="68"/>
      <c r="HWG6" s="68"/>
      <c r="HWH6" s="68"/>
      <c r="HWI6" s="68"/>
      <c r="HWJ6" s="68"/>
      <c r="HWK6" s="68"/>
      <c r="HWL6" s="68"/>
      <c r="HWM6" s="68"/>
      <c r="HWN6" s="68"/>
      <c r="HWO6" s="68"/>
      <c r="HWP6" s="68"/>
      <c r="HWQ6" s="68"/>
      <c r="HWR6" s="68"/>
      <c r="HWS6" s="68"/>
      <c r="HWT6" s="68"/>
      <c r="HWU6" s="68"/>
      <c r="HWV6" s="68"/>
      <c r="HWW6" s="68"/>
      <c r="HWX6" s="68"/>
      <c r="HWY6" s="68"/>
      <c r="HWZ6" s="68"/>
      <c r="HXA6" s="68"/>
      <c r="HXB6" s="68"/>
      <c r="HXC6" s="68"/>
      <c r="HXD6" s="68"/>
      <c r="HXE6" s="68"/>
      <c r="HXF6" s="68"/>
      <c r="HXG6" s="68"/>
      <c r="HXH6" s="68"/>
      <c r="HXI6" s="68"/>
      <c r="HXJ6" s="68"/>
      <c r="HXK6" s="68"/>
      <c r="HXL6" s="68"/>
      <c r="HXM6" s="68"/>
      <c r="HXN6" s="68"/>
      <c r="HXO6" s="68"/>
      <c r="HXP6" s="68"/>
      <c r="HXQ6" s="68"/>
      <c r="HXR6" s="68"/>
      <c r="HXS6" s="68"/>
      <c r="HXT6" s="68"/>
      <c r="HXU6" s="68"/>
      <c r="HXV6" s="68"/>
      <c r="HXW6" s="68"/>
      <c r="HXX6" s="68"/>
      <c r="HXY6" s="68"/>
      <c r="HXZ6" s="68"/>
      <c r="HYA6" s="68"/>
      <c r="HYB6" s="68"/>
      <c r="HYC6" s="68"/>
      <c r="HYD6" s="68"/>
      <c r="HYE6" s="68"/>
      <c r="HYF6" s="68"/>
      <c r="HYG6" s="68"/>
      <c r="HYH6" s="68"/>
      <c r="HYI6" s="68"/>
      <c r="HYJ6" s="68"/>
      <c r="HYK6" s="68"/>
      <c r="HYL6" s="68"/>
      <c r="HYM6" s="68"/>
      <c r="HYN6" s="68"/>
      <c r="HYO6" s="68"/>
      <c r="HYP6" s="68"/>
      <c r="HYQ6" s="68"/>
      <c r="HYR6" s="68"/>
      <c r="HYS6" s="68"/>
      <c r="HYT6" s="68"/>
      <c r="HYU6" s="68"/>
      <c r="HYV6" s="68"/>
      <c r="HYW6" s="68"/>
      <c r="HYX6" s="68"/>
      <c r="HYY6" s="68"/>
      <c r="HYZ6" s="68"/>
      <c r="HZA6" s="68"/>
      <c r="HZB6" s="68"/>
      <c r="HZC6" s="68"/>
      <c r="HZD6" s="68"/>
      <c r="HZE6" s="68"/>
      <c r="HZF6" s="68"/>
      <c r="HZG6" s="68"/>
      <c r="HZH6" s="68"/>
      <c r="HZI6" s="68"/>
      <c r="HZJ6" s="68"/>
      <c r="HZK6" s="68"/>
      <c r="HZL6" s="68"/>
      <c r="HZM6" s="68"/>
      <c r="HZN6" s="68"/>
      <c r="HZO6" s="68"/>
      <c r="HZP6" s="68"/>
      <c r="HZQ6" s="68"/>
      <c r="HZR6" s="68"/>
      <c r="HZS6" s="68"/>
      <c r="HZT6" s="68"/>
      <c r="HZU6" s="68"/>
      <c r="HZV6" s="68"/>
      <c r="HZW6" s="68"/>
      <c r="HZX6" s="68"/>
      <c r="HZY6" s="68"/>
      <c r="HZZ6" s="68"/>
      <c r="IAA6" s="68"/>
      <c r="IAB6" s="68"/>
      <c r="IAC6" s="68"/>
      <c r="IAD6" s="68"/>
      <c r="IAE6" s="68"/>
      <c r="IAF6" s="68"/>
      <c r="IAG6" s="68"/>
      <c r="IAH6" s="68"/>
      <c r="IAI6" s="68"/>
      <c r="IAJ6" s="68"/>
      <c r="IAK6" s="68"/>
      <c r="IAL6" s="68"/>
      <c r="IAM6" s="68"/>
      <c r="IAN6" s="68"/>
      <c r="IAO6" s="68"/>
      <c r="IAP6" s="68"/>
      <c r="IAQ6" s="68"/>
      <c r="IAR6" s="68"/>
      <c r="IAS6" s="68"/>
      <c r="IAT6" s="68"/>
      <c r="IAU6" s="68"/>
      <c r="IAV6" s="68"/>
      <c r="IAW6" s="68"/>
      <c r="IAX6" s="68"/>
      <c r="IAY6" s="68"/>
      <c r="IAZ6" s="68"/>
      <c r="IBA6" s="68"/>
      <c r="IBB6" s="68"/>
      <c r="IBC6" s="68"/>
      <c r="IBD6" s="68"/>
      <c r="IBE6" s="68"/>
      <c r="IBF6" s="68"/>
      <c r="IBG6" s="68"/>
      <c r="IBH6" s="68"/>
      <c r="IBI6" s="68"/>
      <c r="IBJ6" s="68"/>
      <c r="IBK6" s="68"/>
      <c r="IBL6" s="68"/>
      <c r="IBM6" s="68"/>
      <c r="IBN6" s="68"/>
      <c r="IBO6" s="68"/>
      <c r="IBP6" s="68"/>
      <c r="IBQ6" s="68"/>
      <c r="IBR6" s="68"/>
      <c r="IBS6" s="68"/>
      <c r="IBT6" s="68"/>
      <c r="IBU6" s="68"/>
      <c r="IBV6" s="68"/>
      <c r="IBW6" s="68"/>
      <c r="IBX6" s="68"/>
      <c r="IBY6" s="68"/>
      <c r="IBZ6" s="68"/>
      <c r="ICA6" s="68"/>
      <c r="ICB6" s="68"/>
      <c r="ICC6" s="68"/>
      <c r="ICD6" s="68"/>
      <c r="ICE6" s="68"/>
      <c r="ICF6" s="68"/>
      <c r="ICG6" s="68"/>
      <c r="ICH6" s="68"/>
      <c r="ICI6" s="68"/>
      <c r="ICJ6" s="68"/>
      <c r="ICK6" s="68"/>
      <c r="ICL6" s="68"/>
      <c r="ICM6" s="68"/>
      <c r="ICN6" s="68"/>
      <c r="ICO6" s="68"/>
      <c r="ICP6" s="68"/>
      <c r="ICQ6" s="68"/>
      <c r="ICR6" s="68"/>
      <c r="ICS6" s="68"/>
      <c r="ICT6" s="68"/>
      <c r="ICU6" s="68"/>
      <c r="ICV6" s="68"/>
      <c r="ICW6" s="68"/>
      <c r="ICX6" s="68"/>
      <c r="ICY6" s="68"/>
      <c r="ICZ6" s="68"/>
      <c r="IDA6" s="68"/>
      <c r="IDB6" s="68"/>
      <c r="IDC6" s="68"/>
      <c r="IDD6" s="68"/>
      <c r="IDE6" s="68"/>
      <c r="IDF6" s="68"/>
      <c r="IDG6" s="68"/>
      <c r="IDH6" s="68"/>
      <c r="IDI6" s="68"/>
      <c r="IDJ6" s="68"/>
      <c r="IDK6" s="68"/>
      <c r="IDL6" s="68"/>
      <c r="IDM6" s="68"/>
      <c r="IDN6" s="68"/>
      <c r="IDO6" s="68"/>
      <c r="IDP6" s="68"/>
      <c r="IDQ6" s="68"/>
      <c r="IDR6" s="68"/>
      <c r="IDS6" s="68"/>
      <c r="IDT6" s="68"/>
      <c r="IDU6" s="68"/>
      <c r="IDV6" s="68"/>
      <c r="IDW6" s="68"/>
      <c r="IDX6" s="68"/>
      <c r="IDY6" s="68"/>
      <c r="IDZ6" s="68"/>
      <c r="IEA6" s="68"/>
      <c r="IEB6" s="68"/>
      <c r="IEC6" s="68"/>
      <c r="IED6" s="68"/>
      <c r="IEE6" s="68"/>
      <c r="IEF6" s="68"/>
      <c r="IEG6" s="68"/>
      <c r="IEH6" s="68"/>
      <c r="IEI6" s="68"/>
      <c r="IEJ6" s="68"/>
      <c r="IEK6" s="68"/>
      <c r="IEL6" s="68"/>
      <c r="IEM6" s="68"/>
      <c r="IEN6" s="68"/>
      <c r="IEO6" s="68"/>
      <c r="IEP6" s="68"/>
      <c r="IEQ6" s="68"/>
      <c r="IER6" s="68"/>
      <c r="IES6" s="68"/>
      <c r="IET6" s="68"/>
      <c r="IEU6" s="68"/>
      <c r="IEV6" s="68"/>
      <c r="IEW6" s="68"/>
      <c r="IEX6" s="68"/>
      <c r="IEY6" s="68"/>
      <c r="IEZ6" s="68"/>
      <c r="IFA6" s="68"/>
      <c r="IFB6" s="68"/>
      <c r="IFC6" s="68"/>
      <c r="IFD6" s="68"/>
      <c r="IFE6" s="68"/>
      <c r="IFF6" s="68"/>
      <c r="IFG6" s="68"/>
      <c r="IFH6" s="68"/>
      <c r="IFI6" s="68"/>
      <c r="IFJ6" s="68"/>
      <c r="IFK6" s="68"/>
      <c r="IFL6" s="68"/>
      <c r="IFM6" s="68"/>
      <c r="IFN6" s="68"/>
      <c r="IFO6" s="68"/>
      <c r="IFP6" s="68"/>
      <c r="IFQ6" s="68"/>
      <c r="IFR6" s="68"/>
      <c r="IFS6" s="68"/>
      <c r="IFT6" s="68"/>
      <c r="IFU6" s="68"/>
      <c r="IFV6" s="68"/>
      <c r="IFW6" s="68"/>
      <c r="IFX6" s="68"/>
      <c r="IFY6" s="68"/>
      <c r="IFZ6" s="68"/>
      <c r="IGA6" s="68"/>
      <c r="IGB6" s="68"/>
      <c r="IGC6" s="68"/>
      <c r="IGD6" s="68"/>
      <c r="IGE6" s="68"/>
      <c r="IGF6" s="68"/>
      <c r="IGG6" s="68"/>
      <c r="IGH6" s="68"/>
      <c r="IGI6" s="68"/>
      <c r="IGJ6" s="68"/>
      <c r="IGK6" s="68"/>
      <c r="IGL6" s="68"/>
      <c r="IGM6" s="68"/>
      <c r="IGN6" s="68"/>
      <c r="IGO6" s="68"/>
      <c r="IGP6" s="68"/>
      <c r="IGQ6" s="68"/>
      <c r="IGR6" s="68"/>
      <c r="IGS6" s="68"/>
      <c r="IGT6" s="68"/>
      <c r="IGU6" s="68"/>
      <c r="IGV6" s="68"/>
      <c r="IGW6" s="68"/>
      <c r="IGX6" s="68"/>
      <c r="IGY6" s="68"/>
      <c r="IGZ6" s="68"/>
      <c r="IHA6" s="68"/>
      <c r="IHB6" s="68"/>
      <c r="IHC6" s="68"/>
      <c r="IHD6" s="68"/>
      <c r="IHE6" s="68"/>
      <c r="IHF6" s="68"/>
      <c r="IHG6" s="68"/>
      <c r="IHH6" s="68"/>
      <c r="IHI6" s="68"/>
      <c r="IHJ6" s="68"/>
      <c r="IHK6" s="68"/>
      <c r="IHL6" s="68"/>
      <c r="IHM6" s="68"/>
      <c r="IHN6" s="68"/>
      <c r="IHO6" s="68"/>
      <c r="IHP6" s="68"/>
      <c r="IHQ6" s="68"/>
      <c r="IHR6" s="68"/>
      <c r="IHS6" s="68"/>
      <c r="IHT6" s="68"/>
      <c r="IHU6" s="68"/>
      <c r="IHV6" s="68"/>
      <c r="IHW6" s="68"/>
      <c r="IHX6" s="68"/>
      <c r="IHY6" s="68"/>
      <c r="IHZ6" s="68"/>
      <c r="IIA6" s="68"/>
      <c r="IIB6" s="68"/>
      <c r="IIC6" s="68"/>
      <c r="IID6" s="68"/>
      <c r="IIE6" s="68"/>
      <c r="IIF6" s="68"/>
      <c r="IIG6" s="68"/>
      <c r="IIH6" s="68"/>
      <c r="III6" s="68"/>
      <c r="IIJ6" s="68"/>
      <c r="IIK6" s="68"/>
      <c r="IIL6" s="68"/>
      <c r="IIM6" s="68"/>
      <c r="IIN6" s="68"/>
      <c r="IIO6" s="68"/>
      <c r="IIP6" s="68"/>
      <c r="IIQ6" s="68"/>
      <c r="IIR6" s="68"/>
      <c r="IIS6" s="68"/>
      <c r="IIT6" s="68"/>
      <c r="IIU6" s="68"/>
      <c r="IIV6" s="68"/>
      <c r="IIW6" s="68"/>
      <c r="IIX6" s="68"/>
      <c r="IIY6" s="68"/>
      <c r="IIZ6" s="68"/>
      <c r="IJA6" s="68"/>
      <c r="IJB6" s="68"/>
      <c r="IJC6" s="68"/>
      <c r="IJD6" s="68"/>
      <c r="IJE6" s="68"/>
      <c r="IJF6" s="68"/>
      <c r="IJG6" s="68"/>
      <c r="IJH6" s="68"/>
      <c r="IJI6" s="68"/>
      <c r="IJJ6" s="68"/>
      <c r="IJK6" s="68"/>
      <c r="IJL6" s="68"/>
      <c r="IJM6" s="68"/>
      <c r="IJN6" s="68"/>
      <c r="IJO6" s="68"/>
      <c r="IJP6" s="68"/>
      <c r="IJQ6" s="68"/>
      <c r="IJR6" s="68"/>
      <c r="IJS6" s="68"/>
      <c r="IJT6" s="68"/>
      <c r="IJU6" s="68"/>
      <c r="IJV6" s="68"/>
      <c r="IJW6" s="68"/>
      <c r="IJX6" s="68"/>
      <c r="IJY6" s="68"/>
      <c r="IJZ6" s="68"/>
      <c r="IKA6" s="68"/>
      <c r="IKB6" s="68"/>
      <c r="IKC6" s="68"/>
      <c r="IKD6" s="68"/>
      <c r="IKE6" s="68"/>
      <c r="IKF6" s="68"/>
      <c r="IKG6" s="68"/>
      <c r="IKH6" s="68"/>
      <c r="IKI6" s="68"/>
      <c r="IKJ6" s="68"/>
      <c r="IKK6" s="68"/>
      <c r="IKL6" s="68"/>
      <c r="IKM6" s="68"/>
      <c r="IKN6" s="68"/>
      <c r="IKO6" s="68"/>
      <c r="IKP6" s="68"/>
      <c r="IKQ6" s="68"/>
      <c r="IKR6" s="68"/>
      <c r="IKS6" s="68"/>
      <c r="IKT6" s="68"/>
      <c r="IKU6" s="68"/>
      <c r="IKV6" s="68"/>
      <c r="IKW6" s="68"/>
      <c r="IKX6" s="68"/>
      <c r="IKY6" s="68"/>
      <c r="IKZ6" s="68"/>
      <c r="ILA6" s="68"/>
      <c r="ILB6" s="68"/>
      <c r="ILC6" s="68"/>
      <c r="ILD6" s="68"/>
      <c r="ILE6" s="68"/>
      <c r="ILF6" s="68"/>
      <c r="ILG6" s="68"/>
      <c r="ILH6" s="68"/>
      <c r="ILI6" s="68"/>
      <c r="ILJ6" s="68"/>
      <c r="ILK6" s="68"/>
      <c r="ILL6" s="68"/>
      <c r="ILM6" s="68"/>
      <c r="ILN6" s="68"/>
      <c r="ILO6" s="68"/>
      <c r="ILP6" s="68"/>
      <c r="ILQ6" s="68"/>
      <c r="ILR6" s="68"/>
      <c r="ILS6" s="68"/>
      <c r="ILT6" s="68"/>
      <c r="ILU6" s="68"/>
      <c r="ILV6" s="68"/>
      <c r="ILW6" s="68"/>
      <c r="ILX6" s="68"/>
      <c r="ILY6" s="68"/>
      <c r="ILZ6" s="68"/>
      <c r="IMA6" s="68"/>
      <c r="IMB6" s="68"/>
      <c r="IMC6" s="68"/>
      <c r="IMD6" s="68"/>
      <c r="IME6" s="68"/>
      <c r="IMF6" s="68"/>
      <c r="IMG6" s="68"/>
      <c r="IMH6" s="68"/>
      <c r="IMI6" s="68"/>
      <c r="IMJ6" s="68"/>
      <c r="IMK6" s="68"/>
      <c r="IML6" s="68"/>
      <c r="IMM6" s="68"/>
      <c r="IMN6" s="68"/>
      <c r="IMO6" s="68"/>
      <c r="IMP6" s="68"/>
      <c r="IMQ6" s="68"/>
      <c r="IMR6" s="68"/>
      <c r="IMS6" s="68"/>
      <c r="IMT6" s="68"/>
      <c r="IMU6" s="68"/>
      <c r="IMV6" s="68"/>
      <c r="IMW6" s="68"/>
      <c r="IMX6" s="68"/>
      <c r="IMY6" s="68"/>
      <c r="IMZ6" s="68"/>
      <c r="INA6" s="68"/>
      <c r="INB6" s="68"/>
      <c r="INC6" s="68"/>
      <c r="IND6" s="68"/>
      <c r="INE6" s="68"/>
      <c r="INF6" s="68"/>
      <c r="ING6" s="68"/>
      <c r="INH6" s="68"/>
      <c r="INI6" s="68"/>
      <c r="INJ6" s="68"/>
      <c r="INK6" s="68"/>
      <c r="INL6" s="68"/>
      <c r="INM6" s="68"/>
      <c r="INN6" s="68"/>
      <c r="INO6" s="68"/>
      <c r="INP6" s="68"/>
      <c r="INQ6" s="68"/>
      <c r="INR6" s="68"/>
      <c r="INS6" s="68"/>
      <c r="INT6" s="68"/>
      <c r="INU6" s="68"/>
      <c r="INV6" s="68"/>
      <c r="INW6" s="68"/>
      <c r="INX6" s="68"/>
      <c r="INY6" s="68"/>
      <c r="INZ6" s="68"/>
      <c r="IOA6" s="68"/>
      <c r="IOB6" s="68"/>
      <c r="IOC6" s="68"/>
      <c r="IOD6" s="68"/>
      <c r="IOE6" s="68"/>
      <c r="IOF6" s="68"/>
      <c r="IOG6" s="68"/>
      <c r="IOH6" s="68"/>
      <c r="IOI6" s="68"/>
      <c r="IOJ6" s="68"/>
      <c r="IOK6" s="68"/>
      <c r="IOL6" s="68"/>
      <c r="IOM6" s="68"/>
      <c r="ION6" s="68"/>
      <c r="IOO6" s="68"/>
      <c r="IOP6" s="68"/>
      <c r="IOQ6" s="68"/>
      <c r="IOR6" s="68"/>
      <c r="IOS6" s="68"/>
      <c r="IOT6" s="68"/>
      <c r="IOU6" s="68"/>
      <c r="IOV6" s="68"/>
      <c r="IOW6" s="68"/>
      <c r="IOX6" s="68"/>
      <c r="IOY6" s="68"/>
      <c r="IOZ6" s="68"/>
      <c r="IPA6" s="68"/>
      <c r="IPB6" s="68"/>
      <c r="IPC6" s="68"/>
      <c r="IPD6" s="68"/>
      <c r="IPE6" s="68"/>
      <c r="IPF6" s="68"/>
      <c r="IPG6" s="68"/>
      <c r="IPH6" s="68"/>
      <c r="IPI6" s="68"/>
      <c r="IPJ6" s="68"/>
      <c r="IPK6" s="68"/>
      <c r="IPL6" s="68"/>
      <c r="IPM6" s="68"/>
      <c r="IPN6" s="68"/>
      <c r="IPO6" s="68"/>
      <c r="IPP6" s="68"/>
      <c r="IPQ6" s="68"/>
      <c r="IPR6" s="68"/>
      <c r="IPS6" s="68"/>
      <c r="IPT6" s="68"/>
      <c r="IPU6" s="68"/>
      <c r="IPV6" s="68"/>
      <c r="IPW6" s="68"/>
      <c r="IPX6" s="68"/>
      <c r="IPY6" s="68"/>
      <c r="IPZ6" s="68"/>
      <c r="IQA6" s="68"/>
      <c r="IQB6" s="68"/>
      <c r="IQC6" s="68"/>
      <c r="IQD6" s="68"/>
      <c r="IQE6" s="68"/>
      <c r="IQF6" s="68"/>
      <c r="IQG6" s="68"/>
      <c r="IQH6" s="68"/>
      <c r="IQI6" s="68"/>
      <c r="IQJ6" s="68"/>
      <c r="IQK6" s="68"/>
      <c r="IQL6" s="68"/>
      <c r="IQM6" s="68"/>
      <c r="IQN6" s="68"/>
      <c r="IQO6" s="68"/>
      <c r="IQP6" s="68"/>
      <c r="IQQ6" s="68"/>
      <c r="IQR6" s="68"/>
      <c r="IQS6" s="68"/>
      <c r="IQT6" s="68"/>
      <c r="IQU6" s="68"/>
      <c r="IQV6" s="68"/>
      <c r="IQW6" s="68"/>
      <c r="IQX6" s="68"/>
      <c r="IQY6" s="68"/>
      <c r="IQZ6" s="68"/>
      <c r="IRA6" s="68"/>
      <c r="IRB6" s="68"/>
      <c r="IRC6" s="68"/>
      <c r="IRD6" s="68"/>
      <c r="IRE6" s="68"/>
      <c r="IRF6" s="68"/>
      <c r="IRG6" s="68"/>
      <c r="IRH6" s="68"/>
      <c r="IRI6" s="68"/>
      <c r="IRJ6" s="68"/>
      <c r="IRK6" s="68"/>
      <c r="IRL6" s="68"/>
      <c r="IRM6" s="68"/>
      <c r="IRN6" s="68"/>
      <c r="IRO6" s="68"/>
      <c r="IRP6" s="68"/>
      <c r="IRQ6" s="68"/>
      <c r="IRR6" s="68"/>
      <c r="IRS6" s="68"/>
      <c r="IRT6" s="68"/>
      <c r="IRU6" s="68"/>
      <c r="IRV6" s="68"/>
      <c r="IRW6" s="68"/>
      <c r="IRX6" s="68"/>
      <c r="IRY6" s="68"/>
      <c r="IRZ6" s="68"/>
      <c r="ISA6" s="68"/>
      <c r="ISB6" s="68"/>
      <c r="ISC6" s="68"/>
      <c r="ISD6" s="68"/>
      <c r="ISE6" s="68"/>
      <c r="ISF6" s="68"/>
      <c r="ISG6" s="68"/>
      <c r="ISH6" s="68"/>
      <c r="ISI6" s="68"/>
      <c r="ISJ6" s="68"/>
      <c r="ISK6" s="68"/>
      <c r="ISL6" s="68"/>
      <c r="ISM6" s="68"/>
      <c r="ISN6" s="68"/>
      <c r="ISO6" s="68"/>
      <c r="ISP6" s="68"/>
      <c r="ISQ6" s="68"/>
      <c r="ISR6" s="68"/>
      <c r="ISS6" s="68"/>
      <c r="IST6" s="68"/>
      <c r="ISU6" s="68"/>
      <c r="ISV6" s="68"/>
      <c r="ISW6" s="68"/>
      <c r="ISX6" s="68"/>
      <c r="ISY6" s="68"/>
      <c r="ISZ6" s="68"/>
      <c r="ITA6" s="68"/>
      <c r="ITB6" s="68"/>
      <c r="ITC6" s="68"/>
      <c r="ITD6" s="68"/>
      <c r="ITE6" s="68"/>
      <c r="ITF6" s="68"/>
      <c r="ITG6" s="68"/>
      <c r="ITH6" s="68"/>
      <c r="ITI6" s="68"/>
      <c r="ITJ6" s="68"/>
      <c r="ITK6" s="68"/>
      <c r="ITL6" s="68"/>
      <c r="ITM6" s="68"/>
      <c r="ITN6" s="68"/>
      <c r="ITO6" s="68"/>
      <c r="ITP6" s="68"/>
      <c r="ITQ6" s="68"/>
      <c r="ITR6" s="68"/>
      <c r="ITS6" s="68"/>
      <c r="ITT6" s="68"/>
      <c r="ITU6" s="68"/>
      <c r="ITV6" s="68"/>
      <c r="ITW6" s="68"/>
      <c r="ITX6" s="68"/>
      <c r="ITY6" s="68"/>
      <c r="ITZ6" s="68"/>
      <c r="IUA6" s="68"/>
      <c r="IUB6" s="68"/>
      <c r="IUC6" s="68"/>
      <c r="IUD6" s="68"/>
      <c r="IUE6" s="68"/>
      <c r="IUF6" s="68"/>
      <c r="IUG6" s="68"/>
      <c r="IUH6" s="68"/>
      <c r="IUI6" s="68"/>
      <c r="IUJ6" s="68"/>
      <c r="IUK6" s="68"/>
      <c r="IUL6" s="68"/>
      <c r="IUM6" s="68"/>
      <c r="IUN6" s="68"/>
      <c r="IUO6" s="68"/>
      <c r="IUP6" s="68"/>
      <c r="IUQ6" s="68"/>
      <c r="IUR6" s="68"/>
      <c r="IUS6" s="68"/>
      <c r="IUT6" s="68"/>
      <c r="IUU6" s="68"/>
      <c r="IUV6" s="68"/>
      <c r="IUW6" s="68"/>
      <c r="IUX6" s="68"/>
      <c r="IUY6" s="68"/>
      <c r="IUZ6" s="68"/>
      <c r="IVA6" s="68"/>
      <c r="IVB6" s="68"/>
      <c r="IVC6" s="68"/>
      <c r="IVD6" s="68"/>
      <c r="IVE6" s="68"/>
      <c r="IVF6" s="68"/>
      <c r="IVG6" s="68"/>
      <c r="IVH6" s="68"/>
      <c r="IVI6" s="68"/>
      <c r="IVJ6" s="68"/>
      <c r="IVK6" s="68"/>
      <c r="IVL6" s="68"/>
      <c r="IVM6" s="68"/>
      <c r="IVN6" s="68"/>
      <c r="IVO6" s="68"/>
      <c r="IVP6" s="68"/>
      <c r="IVQ6" s="68"/>
      <c r="IVR6" s="68"/>
      <c r="IVS6" s="68"/>
      <c r="IVT6" s="68"/>
      <c r="IVU6" s="68"/>
      <c r="IVV6" s="68"/>
      <c r="IVW6" s="68"/>
      <c r="IVX6" s="68"/>
      <c r="IVY6" s="68"/>
      <c r="IVZ6" s="68"/>
      <c r="IWA6" s="68"/>
      <c r="IWB6" s="68"/>
      <c r="IWC6" s="68"/>
      <c r="IWD6" s="68"/>
      <c r="IWE6" s="68"/>
      <c r="IWF6" s="68"/>
      <c r="IWG6" s="68"/>
      <c r="IWH6" s="68"/>
      <c r="IWI6" s="68"/>
      <c r="IWJ6" s="68"/>
      <c r="IWK6" s="68"/>
      <c r="IWL6" s="68"/>
      <c r="IWM6" s="68"/>
      <c r="IWN6" s="68"/>
      <c r="IWO6" s="68"/>
      <c r="IWP6" s="68"/>
      <c r="IWQ6" s="68"/>
      <c r="IWR6" s="68"/>
      <c r="IWS6" s="68"/>
      <c r="IWT6" s="68"/>
      <c r="IWU6" s="68"/>
      <c r="IWV6" s="68"/>
      <c r="IWW6" s="68"/>
      <c r="IWX6" s="68"/>
      <c r="IWY6" s="68"/>
      <c r="IWZ6" s="68"/>
      <c r="IXA6" s="68"/>
      <c r="IXB6" s="68"/>
      <c r="IXC6" s="68"/>
      <c r="IXD6" s="68"/>
      <c r="IXE6" s="68"/>
      <c r="IXF6" s="68"/>
      <c r="IXG6" s="68"/>
      <c r="IXH6" s="68"/>
      <c r="IXI6" s="68"/>
      <c r="IXJ6" s="68"/>
      <c r="IXK6" s="68"/>
      <c r="IXL6" s="68"/>
      <c r="IXM6" s="68"/>
      <c r="IXN6" s="68"/>
      <c r="IXO6" s="68"/>
      <c r="IXP6" s="68"/>
      <c r="IXQ6" s="68"/>
      <c r="IXR6" s="68"/>
      <c r="IXS6" s="68"/>
      <c r="IXT6" s="68"/>
      <c r="IXU6" s="68"/>
      <c r="IXV6" s="68"/>
      <c r="IXW6" s="68"/>
      <c r="IXX6" s="68"/>
      <c r="IXY6" s="68"/>
      <c r="IXZ6" s="68"/>
      <c r="IYA6" s="68"/>
      <c r="IYB6" s="68"/>
      <c r="IYC6" s="68"/>
      <c r="IYD6" s="68"/>
      <c r="IYE6" s="68"/>
      <c r="IYF6" s="68"/>
      <c r="IYG6" s="68"/>
      <c r="IYH6" s="68"/>
      <c r="IYI6" s="68"/>
      <c r="IYJ6" s="68"/>
      <c r="IYK6" s="68"/>
      <c r="IYL6" s="68"/>
      <c r="IYM6" s="68"/>
      <c r="IYN6" s="68"/>
      <c r="IYO6" s="68"/>
      <c r="IYP6" s="68"/>
      <c r="IYQ6" s="68"/>
      <c r="IYR6" s="68"/>
      <c r="IYS6" s="68"/>
      <c r="IYT6" s="68"/>
      <c r="IYU6" s="68"/>
      <c r="IYV6" s="68"/>
      <c r="IYW6" s="68"/>
      <c r="IYX6" s="68"/>
      <c r="IYY6" s="68"/>
      <c r="IYZ6" s="68"/>
      <c r="IZA6" s="68"/>
      <c r="IZB6" s="68"/>
      <c r="IZC6" s="68"/>
      <c r="IZD6" s="68"/>
      <c r="IZE6" s="68"/>
      <c r="IZF6" s="68"/>
      <c r="IZG6" s="68"/>
      <c r="IZH6" s="68"/>
      <c r="IZI6" s="68"/>
      <c r="IZJ6" s="68"/>
      <c r="IZK6" s="68"/>
      <c r="IZL6" s="68"/>
      <c r="IZM6" s="68"/>
      <c r="IZN6" s="68"/>
      <c r="IZO6" s="68"/>
      <c r="IZP6" s="68"/>
      <c r="IZQ6" s="68"/>
      <c r="IZR6" s="68"/>
      <c r="IZS6" s="68"/>
      <c r="IZT6" s="68"/>
      <c r="IZU6" s="68"/>
      <c r="IZV6" s="68"/>
      <c r="IZW6" s="68"/>
      <c r="IZX6" s="68"/>
      <c r="IZY6" s="68"/>
      <c r="IZZ6" s="68"/>
      <c r="JAA6" s="68"/>
      <c r="JAB6" s="68"/>
      <c r="JAC6" s="68"/>
      <c r="JAD6" s="68"/>
      <c r="JAE6" s="68"/>
      <c r="JAF6" s="68"/>
      <c r="JAG6" s="68"/>
      <c r="JAH6" s="68"/>
      <c r="JAI6" s="68"/>
      <c r="JAJ6" s="68"/>
      <c r="JAK6" s="68"/>
      <c r="JAL6" s="68"/>
      <c r="JAM6" s="68"/>
      <c r="JAN6" s="68"/>
      <c r="JAO6" s="68"/>
      <c r="JAP6" s="68"/>
      <c r="JAQ6" s="68"/>
      <c r="JAR6" s="68"/>
      <c r="JAS6" s="68"/>
      <c r="JAT6" s="68"/>
      <c r="JAU6" s="68"/>
      <c r="JAV6" s="68"/>
      <c r="JAW6" s="68"/>
      <c r="JAX6" s="68"/>
      <c r="JAY6" s="68"/>
      <c r="JAZ6" s="68"/>
      <c r="JBA6" s="68"/>
      <c r="JBB6" s="68"/>
      <c r="JBC6" s="68"/>
      <c r="JBD6" s="68"/>
      <c r="JBE6" s="68"/>
      <c r="JBF6" s="68"/>
      <c r="JBG6" s="68"/>
      <c r="JBH6" s="68"/>
      <c r="JBI6" s="68"/>
      <c r="JBJ6" s="68"/>
      <c r="JBK6" s="68"/>
      <c r="JBL6" s="68"/>
      <c r="JBM6" s="68"/>
      <c r="JBN6" s="68"/>
      <c r="JBO6" s="68"/>
      <c r="JBP6" s="68"/>
      <c r="JBQ6" s="68"/>
      <c r="JBR6" s="68"/>
      <c r="JBS6" s="68"/>
      <c r="JBT6" s="68"/>
      <c r="JBU6" s="68"/>
      <c r="JBV6" s="68"/>
      <c r="JBW6" s="68"/>
      <c r="JBX6" s="68"/>
      <c r="JBY6" s="68"/>
      <c r="JBZ6" s="68"/>
      <c r="JCA6" s="68"/>
      <c r="JCB6" s="68"/>
      <c r="JCC6" s="68"/>
      <c r="JCD6" s="68"/>
      <c r="JCE6" s="68"/>
      <c r="JCF6" s="68"/>
      <c r="JCG6" s="68"/>
      <c r="JCH6" s="68"/>
      <c r="JCI6" s="68"/>
      <c r="JCJ6" s="68"/>
      <c r="JCK6" s="68"/>
      <c r="JCL6" s="68"/>
      <c r="JCM6" s="68"/>
      <c r="JCN6" s="68"/>
      <c r="JCO6" s="68"/>
      <c r="JCP6" s="68"/>
      <c r="JCQ6" s="68"/>
      <c r="JCR6" s="68"/>
      <c r="JCS6" s="68"/>
      <c r="JCT6" s="68"/>
      <c r="JCU6" s="68"/>
      <c r="JCV6" s="68"/>
      <c r="JCW6" s="68"/>
      <c r="JCX6" s="68"/>
      <c r="JCY6" s="68"/>
      <c r="JCZ6" s="68"/>
      <c r="JDA6" s="68"/>
      <c r="JDB6" s="68"/>
      <c r="JDC6" s="68"/>
      <c r="JDD6" s="68"/>
      <c r="JDE6" s="68"/>
      <c r="JDF6" s="68"/>
      <c r="JDG6" s="68"/>
      <c r="JDH6" s="68"/>
      <c r="JDI6" s="68"/>
      <c r="JDJ6" s="68"/>
      <c r="JDK6" s="68"/>
      <c r="JDL6" s="68"/>
      <c r="JDM6" s="68"/>
      <c r="JDN6" s="68"/>
      <c r="JDO6" s="68"/>
      <c r="JDP6" s="68"/>
      <c r="JDQ6" s="68"/>
      <c r="JDR6" s="68"/>
      <c r="JDS6" s="68"/>
      <c r="JDT6" s="68"/>
      <c r="JDU6" s="68"/>
      <c r="JDV6" s="68"/>
      <c r="JDW6" s="68"/>
      <c r="JDX6" s="68"/>
      <c r="JDY6" s="68"/>
      <c r="JDZ6" s="68"/>
      <c r="JEA6" s="68"/>
      <c r="JEB6" s="68"/>
      <c r="JEC6" s="68"/>
      <c r="JED6" s="68"/>
      <c r="JEE6" s="68"/>
      <c r="JEF6" s="68"/>
      <c r="JEG6" s="68"/>
      <c r="JEH6" s="68"/>
      <c r="JEI6" s="68"/>
      <c r="JEJ6" s="68"/>
      <c r="JEK6" s="68"/>
      <c r="JEL6" s="68"/>
      <c r="JEM6" s="68"/>
      <c r="JEN6" s="68"/>
      <c r="JEO6" s="68"/>
      <c r="JEP6" s="68"/>
      <c r="JEQ6" s="68"/>
      <c r="JER6" s="68"/>
      <c r="JES6" s="68"/>
      <c r="JET6" s="68"/>
      <c r="JEU6" s="68"/>
      <c r="JEV6" s="68"/>
      <c r="JEW6" s="68"/>
      <c r="JEX6" s="68"/>
      <c r="JEY6" s="68"/>
      <c r="JEZ6" s="68"/>
      <c r="JFA6" s="68"/>
      <c r="JFB6" s="68"/>
      <c r="JFC6" s="68"/>
      <c r="JFD6" s="68"/>
      <c r="JFE6" s="68"/>
      <c r="JFF6" s="68"/>
      <c r="JFG6" s="68"/>
      <c r="JFH6" s="68"/>
      <c r="JFI6" s="68"/>
      <c r="JFJ6" s="68"/>
      <c r="JFK6" s="68"/>
      <c r="JFL6" s="68"/>
      <c r="JFM6" s="68"/>
      <c r="JFN6" s="68"/>
      <c r="JFO6" s="68"/>
      <c r="JFP6" s="68"/>
      <c r="JFQ6" s="68"/>
      <c r="JFR6" s="68"/>
      <c r="JFS6" s="68"/>
      <c r="JFT6" s="68"/>
      <c r="JFU6" s="68"/>
      <c r="JFV6" s="68"/>
      <c r="JFW6" s="68"/>
      <c r="JFX6" s="68"/>
      <c r="JFY6" s="68"/>
      <c r="JFZ6" s="68"/>
      <c r="JGA6" s="68"/>
      <c r="JGB6" s="68"/>
      <c r="JGC6" s="68"/>
      <c r="JGD6" s="68"/>
      <c r="JGE6" s="68"/>
      <c r="JGF6" s="68"/>
      <c r="JGG6" s="68"/>
      <c r="JGH6" s="68"/>
      <c r="JGI6" s="68"/>
      <c r="JGJ6" s="68"/>
      <c r="JGK6" s="68"/>
      <c r="JGL6" s="68"/>
      <c r="JGM6" s="68"/>
      <c r="JGN6" s="68"/>
      <c r="JGO6" s="68"/>
      <c r="JGP6" s="68"/>
      <c r="JGQ6" s="68"/>
      <c r="JGR6" s="68"/>
      <c r="JGS6" s="68"/>
      <c r="JGT6" s="68"/>
      <c r="JGU6" s="68"/>
      <c r="JGV6" s="68"/>
      <c r="JGW6" s="68"/>
      <c r="JGX6" s="68"/>
      <c r="JGY6" s="68"/>
      <c r="JGZ6" s="68"/>
      <c r="JHA6" s="68"/>
      <c r="JHB6" s="68"/>
      <c r="JHC6" s="68"/>
      <c r="JHD6" s="68"/>
      <c r="JHE6" s="68"/>
      <c r="JHF6" s="68"/>
      <c r="JHG6" s="68"/>
      <c r="JHH6" s="68"/>
      <c r="JHI6" s="68"/>
      <c r="JHJ6" s="68"/>
      <c r="JHK6" s="68"/>
      <c r="JHL6" s="68"/>
      <c r="JHM6" s="68"/>
      <c r="JHN6" s="68"/>
      <c r="JHO6" s="68"/>
      <c r="JHP6" s="68"/>
      <c r="JHQ6" s="68"/>
      <c r="JHR6" s="68"/>
      <c r="JHS6" s="68"/>
      <c r="JHT6" s="68"/>
      <c r="JHU6" s="68"/>
      <c r="JHV6" s="68"/>
      <c r="JHW6" s="68"/>
      <c r="JHX6" s="68"/>
      <c r="JHY6" s="68"/>
      <c r="JHZ6" s="68"/>
      <c r="JIA6" s="68"/>
      <c r="JIB6" s="68"/>
      <c r="JIC6" s="68"/>
      <c r="JID6" s="68"/>
      <c r="JIE6" s="68"/>
      <c r="JIF6" s="68"/>
      <c r="JIG6" s="68"/>
      <c r="JIH6" s="68"/>
      <c r="JII6" s="68"/>
      <c r="JIJ6" s="68"/>
      <c r="JIK6" s="68"/>
      <c r="JIL6" s="68"/>
      <c r="JIM6" s="68"/>
      <c r="JIN6" s="68"/>
      <c r="JIO6" s="68"/>
      <c r="JIP6" s="68"/>
      <c r="JIQ6" s="68"/>
      <c r="JIR6" s="68"/>
      <c r="JIS6" s="68"/>
      <c r="JIT6" s="68"/>
      <c r="JIU6" s="68"/>
      <c r="JIV6" s="68"/>
      <c r="JIW6" s="68"/>
      <c r="JIX6" s="68"/>
      <c r="JIY6" s="68"/>
      <c r="JIZ6" s="68"/>
      <c r="JJA6" s="68"/>
      <c r="JJB6" s="68"/>
      <c r="JJC6" s="68"/>
      <c r="JJD6" s="68"/>
      <c r="JJE6" s="68"/>
      <c r="JJF6" s="68"/>
      <c r="JJG6" s="68"/>
      <c r="JJH6" s="68"/>
      <c r="JJI6" s="68"/>
      <c r="JJJ6" s="68"/>
      <c r="JJK6" s="68"/>
      <c r="JJL6" s="68"/>
      <c r="JJM6" s="68"/>
      <c r="JJN6" s="68"/>
      <c r="JJO6" s="68"/>
      <c r="JJP6" s="68"/>
      <c r="JJQ6" s="68"/>
      <c r="JJR6" s="68"/>
      <c r="JJS6" s="68"/>
      <c r="JJT6" s="68"/>
      <c r="JJU6" s="68"/>
      <c r="JJV6" s="68"/>
      <c r="JJW6" s="68"/>
      <c r="JJX6" s="68"/>
      <c r="JJY6" s="68"/>
      <c r="JJZ6" s="68"/>
      <c r="JKA6" s="68"/>
      <c r="JKB6" s="68"/>
      <c r="JKC6" s="68"/>
      <c r="JKD6" s="68"/>
      <c r="JKE6" s="68"/>
      <c r="JKF6" s="68"/>
      <c r="JKG6" s="68"/>
      <c r="JKH6" s="68"/>
      <c r="JKI6" s="68"/>
      <c r="JKJ6" s="68"/>
      <c r="JKK6" s="68"/>
      <c r="JKL6" s="68"/>
      <c r="JKM6" s="68"/>
      <c r="JKN6" s="68"/>
      <c r="JKO6" s="68"/>
      <c r="JKP6" s="68"/>
      <c r="JKQ6" s="68"/>
      <c r="JKR6" s="68"/>
      <c r="JKS6" s="68"/>
      <c r="JKT6" s="68"/>
      <c r="JKU6" s="68"/>
      <c r="JKV6" s="68"/>
      <c r="JKW6" s="68"/>
      <c r="JKX6" s="68"/>
      <c r="JKY6" s="68"/>
      <c r="JKZ6" s="68"/>
      <c r="JLA6" s="68"/>
      <c r="JLB6" s="68"/>
      <c r="JLC6" s="68"/>
      <c r="JLD6" s="68"/>
      <c r="JLE6" s="68"/>
      <c r="JLF6" s="68"/>
      <c r="JLG6" s="68"/>
      <c r="JLH6" s="68"/>
      <c r="JLI6" s="68"/>
      <c r="JLJ6" s="68"/>
      <c r="JLK6" s="68"/>
      <c r="JLL6" s="68"/>
      <c r="JLM6" s="68"/>
      <c r="JLN6" s="68"/>
      <c r="JLO6" s="68"/>
      <c r="JLP6" s="68"/>
      <c r="JLQ6" s="68"/>
      <c r="JLR6" s="68"/>
      <c r="JLS6" s="68"/>
      <c r="JLT6" s="68"/>
      <c r="JLU6" s="68"/>
      <c r="JLV6" s="68"/>
      <c r="JLW6" s="68"/>
      <c r="JLX6" s="68"/>
      <c r="JLY6" s="68"/>
      <c r="JLZ6" s="68"/>
      <c r="JMA6" s="68"/>
      <c r="JMB6" s="68"/>
      <c r="JMC6" s="68"/>
      <c r="JMD6" s="68"/>
      <c r="JME6" s="68"/>
      <c r="JMF6" s="68"/>
      <c r="JMG6" s="68"/>
      <c r="JMH6" s="68"/>
      <c r="JMI6" s="68"/>
      <c r="JMJ6" s="68"/>
      <c r="JMK6" s="68"/>
      <c r="JML6" s="68"/>
      <c r="JMM6" s="68"/>
      <c r="JMN6" s="68"/>
      <c r="JMO6" s="68"/>
      <c r="JMP6" s="68"/>
      <c r="JMQ6" s="68"/>
      <c r="JMR6" s="68"/>
      <c r="JMS6" s="68"/>
      <c r="JMT6" s="68"/>
      <c r="JMU6" s="68"/>
      <c r="JMV6" s="68"/>
      <c r="JMW6" s="68"/>
      <c r="JMX6" s="68"/>
      <c r="JMY6" s="68"/>
      <c r="JMZ6" s="68"/>
      <c r="JNA6" s="68"/>
      <c r="JNB6" s="68"/>
      <c r="JNC6" s="68"/>
      <c r="JND6" s="68"/>
      <c r="JNE6" s="68"/>
      <c r="JNF6" s="68"/>
      <c r="JNG6" s="68"/>
      <c r="JNH6" s="68"/>
      <c r="JNI6" s="68"/>
      <c r="JNJ6" s="68"/>
      <c r="JNK6" s="68"/>
      <c r="JNL6" s="68"/>
      <c r="JNM6" s="68"/>
      <c r="JNN6" s="68"/>
      <c r="JNO6" s="68"/>
      <c r="JNP6" s="68"/>
      <c r="JNQ6" s="68"/>
      <c r="JNR6" s="68"/>
      <c r="JNS6" s="68"/>
      <c r="JNT6" s="68"/>
      <c r="JNU6" s="68"/>
      <c r="JNV6" s="68"/>
      <c r="JNW6" s="68"/>
      <c r="JNX6" s="68"/>
      <c r="JNY6" s="68"/>
      <c r="JNZ6" s="68"/>
      <c r="JOA6" s="68"/>
      <c r="JOB6" s="68"/>
      <c r="JOC6" s="68"/>
      <c r="JOD6" s="68"/>
      <c r="JOE6" s="68"/>
      <c r="JOF6" s="68"/>
      <c r="JOG6" s="68"/>
      <c r="JOH6" s="68"/>
      <c r="JOI6" s="68"/>
      <c r="JOJ6" s="68"/>
      <c r="JOK6" s="68"/>
      <c r="JOL6" s="68"/>
      <c r="JOM6" s="68"/>
      <c r="JON6" s="68"/>
      <c r="JOO6" s="68"/>
      <c r="JOP6" s="68"/>
      <c r="JOQ6" s="68"/>
      <c r="JOR6" s="68"/>
      <c r="JOS6" s="68"/>
      <c r="JOT6" s="68"/>
      <c r="JOU6" s="68"/>
      <c r="JOV6" s="68"/>
      <c r="JOW6" s="68"/>
      <c r="JOX6" s="68"/>
      <c r="JOY6" s="68"/>
      <c r="JOZ6" s="68"/>
      <c r="JPA6" s="68"/>
      <c r="JPB6" s="68"/>
      <c r="JPC6" s="68"/>
      <c r="JPD6" s="68"/>
      <c r="JPE6" s="68"/>
      <c r="JPF6" s="68"/>
      <c r="JPG6" s="68"/>
      <c r="JPH6" s="68"/>
      <c r="JPI6" s="68"/>
      <c r="JPJ6" s="68"/>
      <c r="JPK6" s="68"/>
      <c r="JPL6" s="68"/>
      <c r="JPM6" s="68"/>
      <c r="JPN6" s="68"/>
      <c r="JPO6" s="68"/>
      <c r="JPP6" s="68"/>
      <c r="JPQ6" s="68"/>
      <c r="JPR6" s="68"/>
      <c r="JPS6" s="68"/>
      <c r="JPT6" s="68"/>
      <c r="JPU6" s="68"/>
      <c r="JPV6" s="68"/>
      <c r="JPW6" s="68"/>
      <c r="JPX6" s="68"/>
      <c r="JPY6" s="68"/>
      <c r="JPZ6" s="68"/>
      <c r="JQA6" s="68"/>
      <c r="JQB6" s="68"/>
      <c r="JQC6" s="68"/>
      <c r="JQD6" s="68"/>
      <c r="JQE6" s="68"/>
      <c r="JQF6" s="68"/>
      <c r="JQG6" s="68"/>
      <c r="JQH6" s="68"/>
      <c r="JQI6" s="68"/>
      <c r="JQJ6" s="68"/>
      <c r="JQK6" s="68"/>
      <c r="JQL6" s="68"/>
      <c r="JQM6" s="68"/>
      <c r="JQN6" s="68"/>
      <c r="JQO6" s="68"/>
      <c r="JQP6" s="68"/>
      <c r="JQQ6" s="68"/>
      <c r="JQR6" s="68"/>
      <c r="JQS6" s="68"/>
      <c r="JQT6" s="68"/>
      <c r="JQU6" s="68"/>
      <c r="JQV6" s="68"/>
      <c r="JQW6" s="68"/>
      <c r="JQX6" s="68"/>
      <c r="JQY6" s="68"/>
      <c r="JQZ6" s="68"/>
      <c r="JRA6" s="68"/>
      <c r="JRB6" s="68"/>
      <c r="JRC6" s="68"/>
      <c r="JRD6" s="68"/>
      <c r="JRE6" s="68"/>
      <c r="JRF6" s="68"/>
      <c r="JRG6" s="68"/>
      <c r="JRH6" s="68"/>
      <c r="JRI6" s="68"/>
      <c r="JRJ6" s="68"/>
      <c r="JRK6" s="68"/>
      <c r="JRL6" s="68"/>
      <c r="JRM6" s="68"/>
      <c r="JRN6" s="68"/>
      <c r="JRO6" s="68"/>
      <c r="JRP6" s="68"/>
      <c r="JRQ6" s="68"/>
      <c r="JRR6" s="68"/>
      <c r="JRS6" s="68"/>
      <c r="JRT6" s="68"/>
      <c r="JRU6" s="68"/>
      <c r="JRV6" s="68"/>
      <c r="JRW6" s="68"/>
      <c r="JRX6" s="68"/>
      <c r="JRY6" s="68"/>
      <c r="JRZ6" s="68"/>
      <c r="JSA6" s="68"/>
      <c r="JSB6" s="68"/>
      <c r="JSC6" s="68"/>
      <c r="JSD6" s="68"/>
      <c r="JSE6" s="68"/>
      <c r="JSF6" s="68"/>
      <c r="JSG6" s="68"/>
      <c r="JSH6" s="68"/>
      <c r="JSI6" s="68"/>
      <c r="JSJ6" s="68"/>
      <c r="JSK6" s="68"/>
      <c r="JSL6" s="68"/>
      <c r="JSM6" s="68"/>
      <c r="JSN6" s="68"/>
      <c r="JSO6" s="68"/>
      <c r="JSP6" s="68"/>
      <c r="JSQ6" s="68"/>
      <c r="JSR6" s="68"/>
      <c r="JSS6" s="68"/>
      <c r="JST6" s="68"/>
      <c r="JSU6" s="68"/>
      <c r="JSV6" s="68"/>
      <c r="JSW6" s="68"/>
      <c r="JSX6" s="68"/>
      <c r="JSY6" s="68"/>
      <c r="JSZ6" s="68"/>
      <c r="JTA6" s="68"/>
      <c r="JTB6" s="68"/>
      <c r="JTC6" s="68"/>
      <c r="JTD6" s="68"/>
      <c r="JTE6" s="68"/>
      <c r="JTF6" s="68"/>
      <c r="JTG6" s="68"/>
      <c r="JTH6" s="68"/>
      <c r="JTI6" s="68"/>
      <c r="JTJ6" s="68"/>
      <c r="JTK6" s="68"/>
      <c r="JTL6" s="68"/>
      <c r="JTM6" s="68"/>
      <c r="JTN6" s="68"/>
      <c r="JTO6" s="68"/>
      <c r="JTP6" s="68"/>
      <c r="JTQ6" s="68"/>
      <c r="JTR6" s="68"/>
      <c r="JTS6" s="68"/>
      <c r="JTT6" s="68"/>
      <c r="JTU6" s="68"/>
      <c r="JTV6" s="68"/>
      <c r="JTW6" s="68"/>
      <c r="JTX6" s="68"/>
      <c r="JTY6" s="68"/>
      <c r="JTZ6" s="68"/>
      <c r="JUA6" s="68"/>
      <c r="JUB6" s="68"/>
      <c r="JUC6" s="68"/>
      <c r="JUD6" s="68"/>
      <c r="JUE6" s="68"/>
      <c r="JUF6" s="68"/>
      <c r="JUG6" s="68"/>
      <c r="JUH6" s="68"/>
      <c r="JUI6" s="68"/>
      <c r="JUJ6" s="68"/>
      <c r="JUK6" s="68"/>
      <c r="JUL6" s="68"/>
      <c r="JUM6" s="68"/>
      <c r="JUN6" s="68"/>
      <c r="JUO6" s="68"/>
      <c r="JUP6" s="68"/>
      <c r="JUQ6" s="68"/>
      <c r="JUR6" s="68"/>
      <c r="JUS6" s="68"/>
      <c r="JUT6" s="68"/>
      <c r="JUU6" s="68"/>
      <c r="JUV6" s="68"/>
      <c r="JUW6" s="68"/>
      <c r="JUX6" s="68"/>
      <c r="JUY6" s="68"/>
      <c r="JUZ6" s="68"/>
      <c r="JVA6" s="68"/>
      <c r="JVB6" s="68"/>
      <c r="JVC6" s="68"/>
      <c r="JVD6" s="68"/>
      <c r="JVE6" s="68"/>
      <c r="JVF6" s="68"/>
      <c r="JVG6" s="68"/>
      <c r="JVH6" s="68"/>
      <c r="JVI6" s="68"/>
      <c r="JVJ6" s="68"/>
      <c r="JVK6" s="68"/>
      <c r="JVL6" s="68"/>
      <c r="JVM6" s="68"/>
      <c r="JVN6" s="68"/>
      <c r="JVO6" s="68"/>
      <c r="JVP6" s="68"/>
      <c r="JVQ6" s="68"/>
      <c r="JVR6" s="68"/>
      <c r="JVS6" s="68"/>
      <c r="JVT6" s="68"/>
      <c r="JVU6" s="68"/>
      <c r="JVV6" s="68"/>
      <c r="JVW6" s="68"/>
      <c r="JVX6" s="68"/>
      <c r="JVY6" s="68"/>
      <c r="JVZ6" s="68"/>
      <c r="JWA6" s="68"/>
      <c r="JWB6" s="68"/>
      <c r="JWC6" s="68"/>
      <c r="JWD6" s="68"/>
      <c r="JWE6" s="68"/>
      <c r="JWF6" s="68"/>
      <c r="JWG6" s="68"/>
      <c r="JWH6" s="68"/>
      <c r="JWI6" s="68"/>
      <c r="JWJ6" s="68"/>
      <c r="JWK6" s="68"/>
      <c r="JWL6" s="68"/>
      <c r="JWM6" s="68"/>
      <c r="JWN6" s="68"/>
      <c r="JWO6" s="68"/>
      <c r="JWP6" s="68"/>
      <c r="JWQ6" s="68"/>
      <c r="JWR6" s="68"/>
      <c r="JWS6" s="68"/>
      <c r="JWT6" s="68"/>
      <c r="JWU6" s="68"/>
      <c r="JWV6" s="68"/>
      <c r="JWW6" s="68"/>
      <c r="JWX6" s="68"/>
      <c r="JWY6" s="68"/>
      <c r="JWZ6" s="68"/>
      <c r="JXA6" s="68"/>
      <c r="JXB6" s="68"/>
      <c r="JXC6" s="68"/>
      <c r="JXD6" s="68"/>
      <c r="JXE6" s="68"/>
      <c r="JXF6" s="68"/>
      <c r="JXG6" s="68"/>
      <c r="JXH6" s="68"/>
      <c r="JXI6" s="68"/>
      <c r="JXJ6" s="68"/>
      <c r="JXK6" s="68"/>
      <c r="JXL6" s="68"/>
      <c r="JXM6" s="68"/>
      <c r="JXN6" s="68"/>
      <c r="JXO6" s="68"/>
      <c r="JXP6" s="68"/>
      <c r="JXQ6" s="68"/>
      <c r="JXR6" s="68"/>
      <c r="JXS6" s="68"/>
      <c r="JXT6" s="68"/>
      <c r="JXU6" s="68"/>
      <c r="JXV6" s="68"/>
      <c r="JXW6" s="68"/>
      <c r="JXX6" s="68"/>
      <c r="JXY6" s="68"/>
      <c r="JXZ6" s="68"/>
      <c r="JYA6" s="68"/>
      <c r="JYB6" s="68"/>
      <c r="JYC6" s="68"/>
      <c r="JYD6" s="68"/>
      <c r="JYE6" s="68"/>
      <c r="JYF6" s="68"/>
      <c r="JYG6" s="68"/>
      <c r="JYH6" s="68"/>
      <c r="JYI6" s="68"/>
      <c r="JYJ6" s="68"/>
      <c r="JYK6" s="68"/>
      <c r="JYL6" s="68"/>
      <c r="JYM6" s="68"/>
      <c r="JYN6" s="68"/>
      <c r="JYO6" s="68"/>
      <c r="JYP6" s="68"/>
      <c r="JYQ6" s="68"/>
      <c r="JYR6" s="68"/>
      <c r="JYS6" s="68"/>
      <c r="JYT6" s="68"/>
      <c r="JYU6" s="68"/>
      <c r="JYV6" s="68"/>
      <c r="JYW6" s="68"/>
      <c r="JYX6" s="68"/>
      <c r="JYY6" s="68"/>
      <c r="JYZ6" s="68"/>
      <c r="JZA6" s="68"/>
      <c r="JZB6" s="68"/>
      <c r="JZC6" s="68"/>
      <c r="JZD6" s="68"/>
      <c r="JZE6" s="68"/>
      <c r="JZF6" s="68"/>
      <c r="JZG6" s="68"/>
      <c r="JZH6" s="68"/>
      <c r="JZI6" s="68"/>
      <c r="JZJ6" s="68"/>
      <c r="JZK6" s="68"/>
      <c r="JZL6" s="68"/>
      <c r="JZM6" s="68"/>
      <c r="JZN6" s="68"/>
      <c r="JZO6" s="68"/>
      <c r="JZP6" s="68"/>
      <c r="JZQ6" s="68"/>
      <c r="JZR6" s="68"/>
      <c r="JZS6" s="68"/>
      <c r="JZT6" s="68"/>
      <c r="JZU6" s="68"/>
      <c r="JZV6" s="68"/>
      <c r="JZW6" s="68"/>
      <c r="JZX6" s="68"/>
      <c r="JZY6" s="68"/>
      <c r="JZZ6" s="68"/>
      <c r="KAA6" s="68"/>
      <c r="KAB6" s="68"/>
      <c r="KAC6" s="68"/>
      <c r="KAD6" s="68"/>
      <c r="KAE6" s="68"/>
      <c r="KAF6" s="68"/>
      <c r="KAG6" s="68"/>
      <c r="KAH6" s="68"/>
      <c r="KAI6" s="68"/>
      <c r="KAJ6" s="68"/>
      <c r="KAK6" s="68"/>
      <c r="KAL6" s="68"/>
      <c r="KAM6" s="68"/>
      <c r="KAN6" s="68"/>
      <c r="KAO6" s="68"/>
      <c r="KAP6" s="68"/>
      <c r="KAQ6" s="68"/>
      <c r="KAR6" s="68"/>
      <c r="KAS6" s="68"/>
      <c r="KAT6" s="68"/>
      <c r="KAU6" s="68"/>
      <c r="KAV6" s="68"/>
      <c r="KAW6" s="68"/>
      <c r="KAX6" s="68"/>
      <c r="KAY6" s="68"/>
      <c r="KAZ6" s="68"/>
      <c r="KBA6" s="68"/>
      <c r="KBB6" s="68"/>
      <c r="KBC6" s="68"/>
      <c r="KBD6" s="68"/>
      <c r="KBE6" s="68"/>
      <c r="KBF6" s="68"/>
      <c r="KBG6" s="68"/>
      <c r="KBH6" s="68"/>
      <c r="KBI6" s="68"/>
      <c r="KBJ6" s="68"/>
      <c r="KBK6" s="68"/>
      <c r="KBL6" s="68"/>
      <c r="KBM6" s="68"/>
      <c r="KBN6" s="68"/>
      <c r="KBO6" s="68"/>
      <c r="KBP6" s="68"/>
      <c r="KBQ6" s="68"/>
      <c r="KBR6" s="68"/>
      <c r="KBS6" s="68"/>
      <c r="KBT6" s="68"/>
      <c r="KBU6" s="68"/>
      <c r="KBV6" s="68"/>
      <c r="KBW6" s="68"/>
      <c r="KBX6" s="68"/>
      <c r="KBY6" s="68"/>
      <c r="KBZ6" s="68"/>
      <c r="KCA6" s="68"/>
      <c r="KCB6" s="68"/>
      <c r="KCC6" s="68"/>
      <c r="KCD6" s="68"/>
      <c r="KCE6" s="68"/>
      <c r="KCF6" s="68"/>
      <c r="KCG6" s="68"/>
      <c r="KCH6" s="68"/>
      <c r="KCI6" s="68"/>
      <c r="KCJ6" s="68"/>
      <c r="KCK6" s="68"/>
      <c r="KCL6" s="68"/>
      <c r="KCM6" s="68"/>
      <c r="KCN6" s="68"/>
      <c r="KCO6" s="68"/>
      <c r="KCP6" s="68"/>
      <c r="KCQ6" s="68"/>
      <c r="KCR6" s="68"/>
      <c r="KCS6" s="68"/>
      <c r="KCT6" s="68"/>
      <c r="KCU6" s="68"/>
      <c r="KCV6" s="68"/>
      <c r="KCW6" s="68"/>
      <c r="KCX6" s="68"/>
      <c r="KCY6" s="68"/>
      <c r="KCZ6" s="68"/>
      <c r="KDA6" s="68"/>
      <c r="KDB6" s="68"/>
      <c r="KDC6" s="68"/>
      <c r="KDD6" s="68"/>
      <c r="KDE6" s="68"/>
      <c r="KDF6" s="68"/>
      <c r="KDG6" s="68"/>
      <c r="KDH6" s="68"/>
      <c r="KDI6" s="68"/>
      <c r="KDJ6" s="68"/>
      <c r="KDK6" s="68"/>
      <c r="KDL6" s="68"/>
      <c r="KDM6" s="68"/>
      <c r="KDN6" s="68"/>
      <c r="KDO6" s="68"/>
      <c r="KDP6" s="68"/>
      <c r="KDQ6" s="68"/>
      <c r="KDR6" s="68"/>
      <c r="KDS6" s="68"/>
      <c r="KDT6" s="68"/>
      <c r="KDU6" s="68"/>
      <c r="KDV6" s="68"/>
      <c r="KDW6" s="68"/>
      <c r="KDX6" s="68"/>
      <c r="KDY6" s="68"/>
      <c r="KDZ6" s="68"/>
      <c r="KEA6" s="68"/>
      <c r="KEB6" s="68"/>
      <c r="KEC6" s="68"/>
      <c r="KED6" s="68"/>
      <c r="KEE6" s="68"/>
      <c r="KEF6" s="68"/>
      <c r="KEG6" s="68"/>
      <c r="KEH6" s="68"/>
      <c r="KEI6" s="68"/>
      <c r="KEJ6" s="68"/>
      <c r="KEK6" s="68"/>
      <c r="KEL6" s="68"/>
      <c r="KEM6" s="68"/>
      <c r="KEN6" s="68"/>
      <c r="KEO6" s="68"/>
      <c r="KEP6" s="68"/>
      <c r="KEQ6" s="68"/>
      <c r="KER6" s="68"/>
      <c r="KES6" s="68"/>
      <c r="KET6" s="68"/>
      <c r="KEU6" s="68"/>
      <c r="KEV6" s="68"/>
      <c r="KEW6" s="68"/>
      <c r="KEX6" s="68"/>
      <c r="KEY6" s="68"/>
      <c r="KEZ6" s="68"/>
      <c r="KFA6" s="68"/>
      <c r="KFB6" s="68"/>
      <c r="KFC6" s="68"/>
      <c r="KFD6" s="68"/>
      <c r="KFE6" s="68"/>
      <c r="KFF6" s="68"/>
      <c r="KFG6" s="68"/>
      <c r="KFH6" s="68"/>
      <c r="KFI6" s="68"/>
      <c r="KFJ6" s="68"/>
      <c r="KFK6" s="68"/>
      <c r="KFL6" s="68"/>
      <c r="KFM6" s="68"/>
      <c r="KFN6" s="68"/>
      <c r="KFO6" s="68"/>
      <c r="KFP6" s="68"/>
      <c r="KFQ6" s="68"/>
      <c r="KFR6" s="68"/>
      <c r="KFS6" s="68"/>
      <c r="KFT6" s="68"/>
      <c r="KFU6" s="68"/>
      <c r="KFV6" s="68"/>
      <c r="KFW6" s="68"/>
      <c r="KFX6" s="68"/>
      <c r="KFY6" s="68"/>
      <c r="KFZ6" s="68"/>
      <c r="KGA6" s="68"/>
      <c r="KGB6" s="68"/>
      <c r="KGC6" s="68"/>
      <c r="KGD6" s="68"/>
      <c r="KGE6" s="68"/>
      <c r="KGF6" s="68"/>
      <c r="KGG6" s="68"/>
      <c r="KGH6" s="68"/>
      <c r="KGI6" s="68"/>
      <c r="KGJ6" s="68"/>
      <c r="KGK6" s="68"/>
      <c r="KGL6" s="68"/>
      <c r="KGM6" s="68"/>
      <c r="KGN6" s="68"/>
      <c r="KGO6" s="68"/>
      <c r="KGP6" s="68"/>
      <c r="KGQ6" s="68"/>
      <c r="KGR6" s="68"/>
      <c r="KGS6" s="68"/>
      <c r="KGT6" s="68"/>
      <c r="KGU6" s="68"/>
      <c r="KGV6" s="68"/>
      <c r="KGW6" s="68"/>
      <c r="KGX6" s="68"/>
      <c r="KGY6" s="68"/>
      <c r="KGZ6" s="68"/>
      <c r="KHA6" s="68"/>
      <c r="KHB6" s="68"/>
      <c r="KHC6" s="68"/>
      <c r="KHD6" s="68"/>
      <c r="KHE6" s="68"/>
      <c r="KHF6" s="68"/>
      <c r="KHG6" s="68"/>
      <c r="KHH6" s="68"/>
      <c r="KHI6" s="68"/>
      <c r="KHJ6" s="68"/>
      <c r="KHK6" s="68"/>
      <c r="KHL6" s="68"/>
      <c r="KHM6" s="68"/>
      <c r="KHN6" s="68"/>
      <c r="KHO6" s="68"/>
      <c r="KHP6" s="68"/>
      <c r="KHQ6" s="68"/>
      <c r="KHR6" s="68"/>
      <c r="KHS6" s="68"/>
      <c r="KHT6" s="68"/>
      <c r="KHU6" s="68"/>
      <c r="KHV6" s="68"/>
      <c r="KHW6" s="68"/>
      <c r="KHX6" s="68"/>
      <c r="KHY6" s="68"/>
      <c r="KHZ6" s="68"/>
      <c r="KIA6" s="68"/>
      <c r="KIB6" s="68"/>
      <c r="KIC6" s="68"/>
      <c r="KID6" s="68"/>
      <c r="KIE6" s="68"/>
      <c r="KIF6" s="68"/>
      <c r="KIG6" s="68"/>
      <c r="KIH6" s="68"/>
      <c r="KII6" s="68"/>
      <c r="KIJ6" s="68"/>
      <c r="KIK6" s="68"/>
      <c r="KIL6" s="68"/>
      <c r="KIM6" s="68"/>
      <c r="KIN6" s="68"/>
      <c r="KIO6" s="68"/>
      <c r="KIP6" s="68"/>
      <c r="KIQ6" s="68"/>
      <c r="KIR6" s="68"/>
      <c r="KIS6" s="68"/>
      <c r="KIT6" s="68"/>
      <c r="KIU6" s="68"/>
      <c r="KIV6" s="68"/>
      <c r="KIW6" s="68"/>
      <c r="KIX6" s="68"/>
      <c r="KIY6" s="68"/>
      <c r="KIZ6" s="68"/>
      <c r="KJA6" s="68"/>
      <c r="KJB6" s="68"/>
      <c r="KJC6" s="68"/>
      <c r="KJD6" s="68"/>
      <c r="KJE6" s="68"/>
      <c r="KJF6" s="68"/>
      <c r="KJG6" s="68"/>
      <c r="KJH6" s="68"/>
      <c r="KJI6" s="68"/>
      <c r="KJJ6" s="68"/>
      <c r="KJK6" s="68"/>
      <c r="KJL6" s="68"/>
      <c r="KJM6" s="68"/>
      <c r="KJN6" s="68"/>
      <c r="KJO6" s="68"/>
      <c r="KJP6" s="68"/>
      <c r="KJQ6" s="68"/>
      <c r="KJR6" s="68"/>
      <c r="KJS6" s="68"/>
      <c r="KJT6" s="68"/>
      <c r="KJU6" s="68"/>
      <c r="KJV6" s="68"/>
      <c r="KJW6" s="68"/>
      <c r="KJX6" s="68"/>
      <c r="KJY6" s="68"/>
      <c r="KJZ6" s="68"/>
      <c r="KKA6" s="68"/>
      <c r="KKB6" s="68"/>
      <c r="KKC6" s="68"/>
      <c r="KKD6" s="68"/>
      <c r="KKE6" s="68"/>
      <c r="KKF6" s="68"/>
      <c r="KKG6" s="68"/>
      <c r="KKH6" s="68"/>
      <c r="KKI6" s="68"/>
      <c r="KKJ6" s="68"/>
      <c r="KKK6" s="68"/>
      <c r="KKL6" s="68"/>
      <c r="KKM6" s="68"/>
      <c r="KKN6" s="68"/>
      <c r="KKO6" s="68"/>
      <c r="KKP6" s="68"/>
      <c r="KKQ6" s="68"/>
      <c r="KKR6" s="68"/>
      <c r="KKS6" s="68"/>
      <c r="KKT6" s="68"/>
      <c r="KKU6" s="68"/>
      <c r="KKV6" s="68"/>
      <c r="KKW6" s="68"/>
      <c r="KKX6" s="68"/>
      <c r="KKY6" s="68"/>
      <c r="KKZ6" s="68"/>
      <c r="KLA6" s="68"/>
      <c r="KLB6" s="68"/>
      <c r="KLC6" s="68"/>
      <c r="KLD6" s="68"/>
      <c r="KLE6" s="68"/>
      <c r="KLF6" s="68"/>
      <c r="KLG6" s="68"/>
      <c r="KLH6" s="68"/>
      <c r="KLI6" s="68"/>
      <c r="KLJ6" s="68"/>
      <c r="KLK6" s="68"/>
      <c r="KLL6" s="68"/>
      <c r="KLM6" s="68"/>
      <c r="KLN6" s="68"/>
      <c r="KLO6" s="68"/>
      <c r="KLP6" s="68"/>
      <c r="KLQ6" s="68"/>
      <c r="KLR6" s="68"/>
      <c r="KLS6" s="68"/>
      <c r="KLT6" s="68"/>
      <c r="KLU6" s="68"/>
      <c r="KLV6" s="68"/>
      <c r="KLW6" s="68"/>
      <c r="KLX6" s="68"/>
      <c r="KLY6" s="68"/>
      <c r="KLZ6" s="68"/>
      <c r="KMA6" s="68"/>
      <c r="KMB6" s="68"/>
      <c r="KMC6" s="68"/>
      <c r="KMD6" s="68"/>
      <c r="KME6" s="68"/>
      <c r="KMF6" s="68"/>
      <c r="KMG6" s="68"/>
      <c r="KMH6" s="68"/>
      <c r="KMI6" s="68"/>
      <c r="KMJ6" s="68"/>
      <c r="KMK6" s="68"/>
      <c r="KML6" s="68"/>
      <c r="KMM6" s="68"/>
      <c r="KMN6" s="68"/>
      <c r="KMO6" s="68"/>
      <c r="KMP6" s="68"/>
      <c r="KMQ6" s="68"/>
      <c r="KMR6" s="68"/>
      <c r="KMS6" s="68"/>
      <c r="KMT6" s="68"/>
      <c r="KMU6" s="68"/>
      <c r="KMV6" s="68"/>
      <c r="KMW6" s="68"/>
      <c r="KMX6" s="68"/>
      <c r="KMY6" s="68"/>
      <c r="KMZ6" s="68"/>
      <c r="KNA6" s="68"/>
      <c r="KNB6" s="68"/>
      <c r="KNC6" s="68"/>
      <c r="KND6" s="68"/>
      <c r="KNE6" s="68"/>
      <c r="KNF6" s="68"/>
      <c r="KNG6" s="68"/>
      <c r="KNH6" s="68"/>
      <c r="KNI6" s="68"/>
      <c r="KNJ6" s="68"/>
      <c r="KNK6" s="68"/>
      <c r="KNL6" s="68"/>
      <c r="KNM6" s="68"/>
      <c r="KNN6" s="68"/>
      <c r="KNO6" s="68"/>
      <c r="KNP6" s="68"/>
      <c r="KNQ6" s="68"/>
      <c r="KNR6" s="68"/>
      <c r="KNS6" s="68"/>
      <c r="KNT6" s="68"/>
      <c r="KNU6" s="68"/>
      <c r="KNV6" s="68"/>
      <c r="KNW6" s="68"/>
      <c r="KNX6" s="68"/>
      <c r="KNY6" s="68"/>
      <c r="KNZ6" s="68"/>
      <c r="KOA6" s="68"/>
      <c r="KOB6" s="68"/>
      <c r="KOC6" s="68"/>
      <c r="KOD6" s="68"/>
      <c r="KOE6" s="68"/>
      <c r="KOF6" s="68"/>
      <c r="KOG6" s="68"/>
      <c r="KOH6" s="68"/>
      <c r="KOI6" s="68"/>
      <c r="KOJ6" s="68"/>
      <c r="KOK6" s="68"/>
      <c r="KOL6" s="68"/>
      <c r="KOM6" s="68"/>
      <c r="KON6" s="68"/>
      <c r="KOO6" s="68"/>
      <c r="KOP6" s="68"/>
      <c r="KOQ6" s="68"/>
      <c r="KOR6" s="68"/>
      <c r="KOS6" s="68"/>
      <c r="KOT6" s="68"/>
      <c r="KOU6" s="68"/>
      <c r="KOV6" s="68"/>
      <c r="KOW6" s="68"/>
      <c r="KOX6" s="68"/>
      <c r="KOY6" s="68"/>
      <c r="KOZ6" s="68"/>
      <c r="KPA6" s="68"/>
      <c r="KPB6" s="68"/>
      <c r="KPC6" s="68"/>
      <c r="KPD6" s="68"/>
      <c r="KPE6" s="68"/>
      <c r="KPF6" s="68"/>
      <c r="KPG6" s="68"/>
      <c r="KPH6" s="68"/>
      <c r="KPI6" s="68"/>
      <c r="KPJ6" s="68"/>
      <c r="KPK6" s="68"/>
      <c r="KPL6" s="68"/>
      <c r="KPM6" s="68"/>
      <c r="KPN6" s="68"/>
      <c r="KPO6" s="68"/>
      <c r="KPP6" s="68"/>
      <c r="KPQ6" s="68"/>
      <c r="KPR6" s="68"/>
      <c r="KPS6" s="68"/>
      <c r="KPT6" s="68"/>
      <c r="KPU6" s="68"/>
      <c r="KPV6" s="68"/>
      <c r="KPW6" s="68"/>
      <c r="KPX6" s="68"/>
      <c r="KPY6" s="68"/>
      <c r="KPZ6" s="68"/>
      <c r="KQA6" s="68"/>
      <c r="KQB6" s="68"/>
      <c r="KQC6" s="68"/>
      <c r="KQD6" s="68"/>
      <c r="KQE6" s="68"/>
      <c r="KQF6" s="68"/>
      <c r="KQG6" s="68"/>
      <c r="KQH6" s="68"/>
      <c r="KQI6" s="68"/>
      <c r="KQJ6" s="68"/>
      <c r="KQK6" s="68"/>
      <c r="KQL6" s="68"/>
      <c r="KQM6" s="68"/>
      <c r="KQN6" s="68"/>
      <c r="KQO6" s="68"/>
      <c r="KQP6" s="68"/>
      <c r="KQQ6" s="68"/>
      <c r="KQR6" s="68"/>
      <c r="KQS6" s="68"/>
      <c r="KQT6" s="68"/>
      <c r="KQU6" s="68"/>
      <c r="KQV6" s="68"/>
      <c r="KQW6" s="68"/>
      <c r="KQX6" s="68"/>
      <c r="KQY6" s="68"/>
      <c r="KQZ6" s="68"/>
      <c r="KRA6" s="68"/>
      <c r="KRB6" s="68"/>
      <c r="KRC6" s="68"/>
      <c r="KRD6" s="68"/>
      <c r="KRE6" s="68"/>
      <c r="KRF6" s="68"/>
      <c r="KRG6" s="68"/>
      <c r="KRH6" s="68"/>
      <c r="KRI6" s="68"/>
      <c r="KRJ6" s="68"/>
      <c r="KRK6" s="68"/>
      <c r="KRL6" s="68"/>
      <c r="KRM6" s="68"/>
      <c r="KRN6" s="68"/>
      <c r="KRO6" s="68"/>
      <c r="KRP6" s="68"/>
      <c r="KRQ6" s="68"/>
      <c r="KRR6" s="68"/>
      <c r="KRS6" s="68"/>
      <c r="KRT6" s="68"/>
      <c r="KRU6" s="68"/>
      <c r="KRV6" s="68"/>
      <c r="KRW6" s="68"/>
      <c r="KRX6" s="68"/>
      <c r="KRY6" s="68"/>
      <c r="KRZ6" s="68"/>
      <c r="KSA6" s="68"/>
      <c r="KSB6" s="68"/>
      <c r="KSC6" s="68"/>
      <c r="KSD6" s="68"/>
      <c r="KSE6" s="68"/>
      <c r="KSF6" s="68"/>
      <c r="KSG6" s="68"/>
      <c r="KSH6" s="68"/>
      <c r="KSI6" s="68"/>
      <c r="KSJ6" s="68"/>
      <c r="KSK6" s="68"/>
      <c r="KSL6" s="68"/>
      <c r="KSM6" s="68"/>
      <c r="KSN6" s="68"/>
      <c r="KSO6" s="68"/>
      <c r="KSP6" s="68"/>
      <c r="KSQ6" s="68"/>
      <c r="KSR6" s="68"/>
      <c r="KSS6" s="68"/>
      <c r="KST6" s="68"/>
      <c r="KSU6" s="68"/>
      <c r="KSV6" s="68"/>
      <c r="KSW6" s="68"/>
      <c r="KSX6" s="68"/>
      <c r="KSY6" s="68"/>
      <c r="KSZ6" s="68"/>
      <c r="KTA6" s="68"/>
      <c r="KTB6" s="68"/>
      <c r="KTC6" s="68"/>
      <c r="KTD6" s="68"/>
      <c r="KTE6" s="68"/>
      <c r="KTF6" s="68"/>
      <c r="KTG6" s="68"/>
      <c r="KTH6" s="68"/>
      <c r="KTI6" s="68"/>
      <c r="KTJ6" s="68"/>
      <c r="KTK6" s="68"/>
      <c r="KTL6" s="68"/>
      <c r="KTM6" s="68"/>
      <c r="KTN6" s="68"/>
      <c r="KTO6" s="68"/>
      <c r="KTP6" s="68"/>
      <c r="KTQ6" s="68"/>
      <c r="KTR6" s="68"/>
      <c r="KTS6" s="68"/>
      <c r="KTT6" s="68"/>
      <c r="KTU6" s="68"/>
      <c r="KTV6" s="68"/>
      <c r="KTW6" s="68"/>
      <c r="KTX6" s="68"/>
      <c r="KTY6" s="68"/>
      <c r="KTZ6" s="68"/>
      <c r="KUA6" s="68"/>
      <c r="KUB6" s="68"/>
      <c r="KUC6" s="68"/>
      <c r="KUD6" s="68"/>
      <c r="KUE6" s="68"/>
      <c r="KUF6" s="68"/>
      <c r="KUG6" s="68"/>
      <c r="KUH6" s="68"/>
      <c r="KUI6" s="68"/>
      <c r="KUJ6" s="68"/>
      <c r="KUK6" s="68"/>
      <c r="KUL6" s="68"/>
      <c r="KUM6" s="68"/>
      <c r="KUN6" s="68"/>
      <c r="KUO6" s="68"/>
      <c r="KUP6" s="68"/>
      <c r="KUQ6" s="68"/>
      <c r="KUR6" s="68"/>
      <c r="KUS6" s="68"/>
      <c r="KUT6" s="68"/>
      <c r="KUU6" s="68"/>
      <c r="KUV6" s="68"/>
      <c r="KUW6" s="68"/>
      <c r="KUX6" s="68"/>
      <c r="KUY6" s="68"/>
      <c r="KUZ6" s="68"/>
      <c r="KVA6" s="68"/>
      <c r="KVB6" s="68"/>
      <c r="KVC6" s="68"/>
      <c r="KVD6" s="68"/>
      <c r="KVE6" s="68"/>
      <c r="KVF6" s="68"/>
      <c r="KVG6" s="68"/>
      <c r="KVH6" s="68"/>
      <c r="KVI6" s="68"/>
      <c r="KVJ6" s="68"/>
      <c r="KVK6" s="68"/>
      <c r="KVL6" s="68"/>
      <c r="KVM6" s="68"/>
      <c r="KVN6" s="68"/>
      <c r="KVO6" s="68"/>
      <c r="KVP6" s="68"/>
      <c r="KVQ6" s="68"/>
      <c r="KVR6" s="68"/>
      <c r="KVS6" s="68"/>
      <c r="KVT6" s="68"/>
      <c r="KVU6" s="68"/>
      <c r="KVV6" s="68"/>
      <c r="KVW6" s="68"/>
      <c r="KVX6" s="68"/>
      <c r="KVY6" s="68"/>
      <c r="KVZ6" s="68"/>
      <c r="KWA6" s="68"/>
      <c r="KWB6" s="68"/>
      <c r="KWC6" s="68"/>
      <c r="KWD6" s="68"/>
      <c r="KWE6" s="68"/>
      <c r="KWF6" s="68"/>
      <c r="KWG6" s="68"/>
      <c r="KWH6" s="68"/>
      <c r="KWI6" s="68"/>
      <c r="KWJ6" s="68"/>
      <c r="KWK6" s="68"/>
      <c r="KWL6" s="68"/>
      <c r="KWM6" s="68"/>
      <c r="KWN6" s="68"/>
      <c r="KWO6" s="68"/>
      <c r="KWP6" s="68"/>
      <c r="KWQ6" s="68"/>
      <c r="KWR6" s="68"/>
      <c r="KWS6" s="68"/>
      <c r="KWT6" s="68"/>
      <c r="KWU6" s="68"/>
      <c r="KWV6" s="68"/>
      <c r="KWW6" s="68"/>
      <c r="KWX6" s="68"/>
      <c r="KWY6" s="68"/>
      <c r="KWZ6" s="68"/>
      <c r="KXA6" s="68"/>
      <c r="KXB6" s="68"/>
      <c r="KXC6" s="68"/>
      <c r="KXD6" s="68"/>
      <c r="KXE6" s="68"/>
      <c r="KXF6" s="68"/>
      <c r="KXG6" s="68"/>
      <c r="KXH6" s="68"/>
      <c r="KXI6" s="68"/>
      <c r="KXJ6" s="68"/>
      <c r="KXK6" s="68"/>
      <c r="KXL6" s="68"/>
      <c r="KXM6" s="68"/>
      <c r="KXN6" s="68"/>
      <c r="KXO6" s="68"/>
      <c r="KXP6" s="68"/>
      <c r="KXQ6" s="68"/>
      <c r="KXR6" s="68"/>
      <c r="KXS6" s="68"/>
      <c r="KXT6" s="68"/>
      <c r="KXU6" s="68"/>
      <c r="KXV6" s="68"/>
      <c r="KXW6" s="68"/>
      <c r="KXX6" s="68"/>
      <c r="KXY6" s="68"/>
      <c r="KXZ6" s="68"/>
      <c r="KYA6" s="68"/>
      <c r="KYB6" s="68"/>
      <c r="KYC6" s="68"/>
      <c r="KYD6" s="68"/>
      <c r="KYE6" s="68"/>
      <c r="KYF6" s="68"/>
      <c r="KYG6" s="68"/>
      <c r="KYH6" s="68"/>
      <c r="KYI6" s="68"/>
      <c r="KYJ6" s="68"/>
      <c r="KYK6" s="68"/>
      <c r="KYL6" s="68"/>
      <c r="KYM6" s="68"/>
      <c r="KYN6" s="68"/>
      <c r="KYO6" s="68"/>
      <c r="KYP6" s="68"/>
      <c r="KYQ6" s="68"/>
      <c r="KYR6" s="68"/>
      <c r="KYS6" s="68"/>
      <c r="KYT6" s="68"/>
      <c r="KYU6" s="68"/>
      <c r="KYV6" s="68"/>
      <c r="KYW6" s="68"/>
      <c r="KYX6" s="68"/>
      <c r="KYY6" s="68"/>
      <c r="KYZ6" s="68"/>
      <c r="KZA6" s="68"/>
      <c r="KZB6" s="68"/>
      <c r="KZC6" s="68"/>
      <c r="KZD6" s="68"/>
      <c r="KZE6" s="68"/>
      <c r="KZF6" s="68"/>
      <c r="KZG6" s="68"/>
      <c r="KZH6" s="68"/>
      <c r="KZI6" s="68"/>
      <c r="KZJ6" s="68"/>
      <c r="KZK6" s="68"/>
      <c r="KZL6" s="68"/>
      <c r="KZM6" s="68"/>
      <c r="KZN6" s="68"/>
      <c r="KZO6" s="68"/>
      <c r="KZP6" s="68"/>
      <c r="KZQ6" s="68"/>
      <c r="KZR6" s="68"/>
      <c r="KZS6" s="68"/>
      <c r="KZT6" s="68"/>
      <c r="KZU6" s="68"/>
      <c r="KZV6" s="68"/>
      <c r="KZW6" s="68"/>
      <c r="KZX6" s="68"/>
      <c r="KZY6" s="68"/>
      <c r="KZZ6" s="68"/>
      <c r="LAA6" s="68"/>
      <c r="LAB6" s="68"/>
      <c r="LAC6" s="68"/>
      <c r="LAD6" s="68"/>
      <c r="LAE6" s="68"/>
      <c r="LAF6" s="68"/>
      <c r="LAG6" s="68"/>
      <c r="LAH6" s="68"/>
      <c r="LAI6" s="68"/>
      <c r="LAJ6" s="68"/>
      <c r="LAK6" s="68"/>
      <c r="LAL6" s="68"/>
      <c r="LAM6" s="68"/>
      <c r="LAN6" s="68"/>
      <c r="LAO6" s="68"/>
      <c r="LAP6" s="68"/>
      <c r="LAQ6" s="68"/>
      <c r="LAR6" s="68"/>
      <c r="LAS6" s="68"/>
      <c r="LAT6" s="68"/>
      <c r="LAU6" s="68"/>
      <c r="LAV6" s="68"/>
      <c r="LAW6" s="68"/>
      <c r="LAX6" s="68"/>
      <c r="LAY6" s="68"/>
      <c r="LAZ6" s="68"/>
      <c r="LBA6" s="68"/>
      <c r="LBB6" s="68"/>
      <c r="LBC6" s="68"/>
      <c r="LBD6" s="68"/>
      <c r="LBE6" s="68"/>
      <c r="LBF6" s="68"/>
      <c r="LBG6" s="68"/>
      <c r="LBH6" s="68"/>
      <c r="LBI6" s="68"/>
      <c r="LBJ6" s="68"/>
      <c r="LBK6" s="68"/>
      <c r="LBL6" s="68"/>
      <c r="LBM6" s="68"/>
      <c r="LBN6" s="68"/>
      <c r="LBO6" s="68"/>
      <c r="LBP6" s="68"/>
      <c r="LBQ6" s="68"/>
      <c r="LBR6" s="68"/>
      <c r="LBS6" s="68"/>
      <c r="LBT6" s="68"/>
      <c r="LBU6" s="68"/>
      <c r="LBV6" s="68"/>
      <c r="LBW6" s="68"/>
      <c r="LBX6" s="68"/>
      <c r="LBY6" s="68"/>
      <c r="LBZ6" s="68"/>
      <c r="LCA6" s="68"/>
      <c r="LCB6" s="68"/>
      <c r="LCC6" s="68"/>
      <c r="LCD6" s="68"/>
      <c r="LCE6" s="68"/>
      <c r="LCF6" s="68"/>
      <c r="LCG6" s="68"/>
      <c r="LCH6" s="68"/>
      <c r="LCI6" s="68"/>
      <c r="LCJ6" s="68"/>
      <c r="LCK6" s="68"/>
      <c r="LCL6" s="68"/>
      <c r="LCM6" s="68"/>
      <c r="LCN6" s="68"/>
      <c r="LCO6" s="68"/>
      <c r="LCP6" s="68"/>
      <c r="LCQ6" s="68"/>
      <c r="LCR6" s="68"/>
      <c r="LCS6" s="68"/>
      <c r="LCT6" s="68"/>
      <c r="LCU6" s="68"/>
      <c r="LCV6" s="68"/>
      <c r="LCW6" s="68"/>
      <c r="LCX6" s="68"/>
      <c r="LCY6" s="68"/>
      <c r="LCZ6" s="68"/>
      <c r="LDA6" s="68"/>
      <c r="LDB6" s="68"/>
      <c r="LDC6" s="68"/>
      <c r="LDD6" s="68"/>
      <c r="LDE6" s="68"/>
      <c r="LDF6" s="68"/>
      <c r="LDG6" s="68"/>
      <c r="LDH6" s="68"/>
      <c r="LDI6" s="68"/>
      <c r="LDJ6" s="68"/>
      <c r="LDK6" s="68"/>
      <c r="LDL6" s="68"/>
      <c r="LDM6" s="68"/>
      <c r="LDN6" s="68"/>
      <c r="LDO6" s="68"/>
      <c r="LDP6" s="68"/>
      <c r="LDQ6" s="68"/>
      <c r="LDR6" s="68"/>
      <c r="LDS6" s="68"/>
      <c r="LDT6" s="68"/>
      <c r="LDU6" s="68"/>
      <c r="LDV6" s="68"/>
      <c r="LDW6" s="68"/>
      <c r="LDX6" s="68"/>
      <c r="LDY6" s="68"/>
      <c r="LDZ6" s="68"/>
      <c r="LEA6" s="68"/>
      <c r="LEB6" s="68"/>
      <c r="LEC6" s="68"/>
      <c r="LED6" s="68"/>
      <c r="LEE6" s="68"/>
      <c r="LEF6" s="68"/>
      <c r="LEG6" s="68"/>
      <c r="LEH6" s="68"/>
      <c r="LEI6" s="68"/>
      <c r="LEJ6" s="68"/>
      <c r="LEK6" s="68"/>
      <c r="LEL6" s="68"/>
      <c r="LEM6" s="68"/>
      <c r="LEN6" s="68"/>
      <c r="LEO6" s="68"/>
      <c r="LEP6" s="68"/>
      <c r="LEQ6" s="68"/>
      <c r="LER6" s="68"/>
      <c r="LES6" s="68"/>
      <c r="LET6" s="68"/>
      <c r="LEU6" s="68"/>
      <c r="LEV6" s="68"/>
      <c r="LEW6" s="68"/>
      <c r="LEX6" s="68"/>
      <c r="LEY6" s="68"/>
      <c r="LEZ6" s="68"/>
      <c r="LFA6" s="68"/>
      <c r="LFB6" s="68"/>
      <c r="LFC6" s="68"/>
      <c r="LFD6" s="68"/>
      <c r="LFE6" s="68"/>
      <c r="LFF6" s="68"/>
      <c r="LFG6" s="68"/>
      <c r="LFH6" s="68"/>
      <c r="LFI6" s="68"/>
      <c r="LFJ6" s="68"/>
      <c r="LFK6" s="68"/>
      <c r="LFL6" s="68"/>
      <c r="LFM6" s="68"/>
      <c r="LFN6" s="68"/>
      <c r="LFO6" s="68"/>
      <c r="LFP6" s="68"/>
      <c r="LFQ6" s="68"/>
      <c r="LFR6" s="68"/>
      <c r="LFS6" s="68"/>
      <c r="LFT6" s="68"/>
      <c r="LFU6" s="68"/>
      <c r="LFV6" s="68"/>
      <c r="LFW6" s="68"/>
      <c r="LFX6" s="68"/>
      <c r="LFY6" s="68"/>
      <c r="LFZ6" s="68"/>
      <c r="LGA6" s="68"/>
      <c r="LGB6" s="68"/>
      <c r="LGC6" s="68"/>
      <c r="LGD6" s="68"/>
      <c r="LGE6" s="68"/>
      <c r="LGF6" s="68"/>
      <c r="LGG6" s="68"/>
      <c r="LGH6" s="68"/>
      <c r="LGI6" s="68"/>
      <c r="LGJ6" s="68"/>
      <c r="LGK6" s="68"/>
      <c r="LGL6" s="68"/>
      <c r="LGM6" s="68"/>
      <c r="LGN6" s="68"/>
      <c r="LGO6" s="68"/>
      <c r="LGP6" s="68"/>
      <c r="LGQ6" s="68"/>
      <c r="LGR6" s="68"/>
      <c r="LGS6" s="68"/>
      <c r="LGT6" s="68"/>
      <c r="LGU6" s="68"/>
      <c r="LGV6" s="68"/>
      <c r="LGW6" s="68"/>
      <c r="LGX6" s="68"/>
      <c r="LGY6" s="68"/>
      <c r="LGZ6" s="68"/>
      <c r="LHA6" s="68"/>
      <c r="LHB6" s="68"/>
      <c r="LHC6" s="68"/>
      <c r="LHD6" s="68"/>
      <c r="LHE6" s="68"/>
      <c r="LHF6" s="68"/>
      <c r="LHG6" s="68"/>
      <c r="LHH6" s="68"/>
      <c r="LHI6" s="68"/>
      <c r="LHJ6" s="68"/>
      <c r="LHK6" s="68"/>
      <c r="LHL6" s="68"/>
      <c r="LHM6" s="68"/>
      <c r="LHN6" s="68"/>
      <c r="LHO6" s="68"/>
      <c r="LHP6" s="68"/>
      <c r="LHQ6" s="68"/>
      <c r="LHR6" s="68"/>
      <c r="LHS6" s="68"/>
      <c r="LHT6" s="68"/>
      <c r="LHU6" s="68"/>
      <c r="LHV6" s="68"/>
      <c r="LHW6" s="68"/>
      <c r="LHX6" s="68"/>
      <c r="LHY6" s="68"/>
      <c r="LHZ6" s="68"/>
      <c r="LIA6" s="68"/>
      <c r="LIB6" s="68"/>
      <c r="LIC6" s="68"/>
      <c r="LID6" s="68"/>
      <c r="LIE6" s="68"/>
      <c r="LIF6" s="68"/>
      <c r="LIG6" s="68"/>
      <c r="LIH6" s="68"/>
      <c r="LII6" s="68"/>
      <c r="LIJ6" s="68"/>
      <c r="LIK6" s="68"/>
      <c r="LIL6" s="68"/>
      <c r="LIM6" s="68"/>
      <c r="LIN6" s="68"/>
      <c r="LIO6" s="68"/>
      <c r="LIP6" s="68"/>
      <c r="LIQ6" s="68"/>
      <c r="LIR6" s="68"/>
      <c r="LIS6" s="68"/>
      <c r="LIT6" s="68"/>
      <c r="LIU6" s="68"/>
      <c r="LIV6" s="68"/>
      <c r="LIW6" s="68"/>
      <c r="LIX6" s="68"/>
      <c r="LIY6" s="68"/>
      <c r="LIZ6" s="68"/>
      <c r="LJA6" s="68"/>
      <c r="LJB6" s="68"/>
      <c r="LJC6" s="68"/>
      <c r="LJD6" s="68"/>
      <c r="LJE6" s="68"/>
      <c r="LJF6" s="68"/>
      <c r="LJG6" s="68"/>
      <c r="LJH6" s="68"/>
      <c r="LJI6" s="68"/>
      <c r="LJJ6" s="68"/>
      <c r="LJK6" s="68"/>
      <c r="LJL6" s="68"/>
      <c r="LJM6" s="68"/>
      <c r="LJN6" s="68"/>
      <c r="LJO6" s="68"/>
      <c r="LJP6" s="68"/>
      <c r="LJQ6" s="68"/>
      <c r="LJR6" s="68"/>
      <c r="LJS6" s="68"/>
      <c r="LJT6" s="68"/>
      <c r="LJU6" s="68"/>
      <c r="LJV6" s="68"/>
      <c r="LJW6" s="68"/>
      <c r="LJX6" s="68"/>
      <c r="LJY6" s="68"/>
      <c r="LJZ6" s="68"/>
      <c r="LKA6" s="68"/>
      <c r="LKB6" s="68"/>
      <c r="LKC6" s="68"/>
      <c r="LKD6" s="68"/>
      <c r="LKE6" s="68"/>
      <c r="LKF6" s="68"/>
      <c r="LKG6" s="68"/>
      <c r="LKH6" s="68"/>
      <c r="LKI6" s="68"/>
      <c r="LKJ6" s="68"/>
      <c r="LKK6" s="68"/>
      <c r="LKL6" s="68"/>
      <c r="LKM6" s="68"/>
      <c r="LKN6" s="68"/>
      <c r="LKO6" s="68"/>
      <c r="LKP6" s="68"/>
      <c r="LKQ6" s="68"/>
      <c r="LKR6" s="68"/>
      <c r="LKS6" s="68"/>
      <c r="LKT6" s="68"/>
      <c r="LKU6" s="68"/>
      <c r="LKV6" s="68"/>
      <c r="LKW6" s="68"/>
      <c r="LKX6" s="68"/>
      <c r="LKY6" s="68"/>
      <c r="LKZ6" s="68"/>
      <c r="LLA6" s="68"/>
      <c r="LLB6" s="68"/>
      <c r="LLC6" s="68"/>
      <c r="LLD6" s="68"/>
      <c r="LLE6" s="68"/>
      <c r="LLF6" s="68"/>
      <c r="LLG6" s="68"/>
      <c r="LLH6" s="68"/>
      <c r="LLI6" s="68"/>
      <c r="LLJ6" s="68"/>
      <c r="LLK6" s="68"/>
      <c r="LLL6" s="68"/>
      <c r="LLM6" s="68"/>
      <c r="LLN6" s="68"/>
      <c r="LLO6" s="68"/>
      <c r="LLP6" s="68"/>
      <c r="LLQ6" s="68"/>
      <c r="LLR6" s="68"/>
      <c r="LLS6" s="68"/>
      <c r="LLT6" s="68"/>
      <c r="LLU6" s="68"/>
      <c r="LLV6" s="68"/>
      <c r="LLW6" s="68"/>
      <c r="LLX6" s="68"/>
      <c r="LLY6" s="68"/>
      <c r="LLZ6" s="68"/>
      <c r="LMA6" s="68"/>
      <c r="LMB6" s="68"/>
      <c r="LMC6" s="68"/>
      <c r="LMD6" s="68"/>
      <c r="LME6" s="68"/>
      <c r="LMF6" s="68"/>
      <c r="LMG6" s="68"/>
      <c r="LMH6" s="68"/>
      <c r="LMI6" s="68"/>
      <c r="LMJ6" s="68"/>
      <c r="LMK6" s="68"/>
      <c r="LML6" s="68"/>
      <c r="LMM6" s="68"/>
      <c r="LMN6" s="68"/>
      <c r="LMO6" s="68"/>
      <c r="LMP6" s="68"/>
      <c r="LMQ6" s="68"/>
      <c r="LMR6" s="68"/>
      <c r="LMS6" s="68"/>
      <c r="LMT6" s="68"/>
      <c r="LMU6" s="68"/>
      <c r="LMV6" s="68"/>
      <c r="LMW6" s="68"/>
      <c r="LMX6" s="68"/>
      <c r="LMY6" s="68"/>
      <c r="LMZ6" s="68"/>
      <c r="LNA6" s="68"/>
      <c r="LNB6" s="68"/>
      <c r="LNC6" s="68"/>
      <c r="LND6" s="68"/>
      <c r="LNE6" s="68"/>
      <c r="LNF6" s="68"/>
      <c r="LNG6" s="68"/>
      <c r="LNH6" s="68"/>
      <c r="LNI6" s="68"/>
      <c r="LNJ6" s="68"/>
      <c r="LNK6" s="68"/>
      <c r="LNL6" s="68"/>
      <c r="LNM6" s="68"/>
      <c r="LNN6" s="68"/>
      <c r="LNO6" s="68"/>
      <c r="LNP6" s="68"/>
      <c r="LNQ6" s="68"/>
      <c r="LNR6" s="68"/>
      <c r="LNS6" s="68"/>
      <c r="LNT6" s="68"/>
      <c r="LNU6" s="68"/>
      <c r="LNV6" s="68"/>
      <c r="LNW6" s="68"/>
      <c r="LNX6" s="68"/>
      <c r="LNY6" s="68"/>
      <c r="LNZ6" s="68"/>
      <c r="LOA6" s="68"/>
      <c r="LOB6" s="68"/>
      <c r="LOC6" s="68"/>
      <c r="LOD6" s="68"/>
      <c r="LOE6" s="68"/>
      <c r="LOF6" s="68"/>
      <c r="LOG6" s="68"/>
      <c r="LOH6" s="68"/>
      <c r="LOI6" s="68"/>
      <c r="LOJ6" s="68"/>
      <c r="LOK6" s="68"/>
      <c r="LOL6" s="68"/>
      <c r="LOM6" s="68"/>
      <c r="LON6" s="68"/>
      <c r="LOO6" s="68"/>
      <c r="LOP6" s="68"/>
      <c r="LOQ6" s="68"/>
      <c r="LOR6" s="68"/>
      <c r="LOS6" s="68"/>
      <c r="LOT6" s="68"/>
      <c r="LOU6" s="68"/>
      <c r="LOV6" s="68"/>
      <c r="LOW6" s="68"/>
      <c r="LOX6" s="68"/>
      <c r="LOY6" s="68"/>
      <c r="LOZ6" s="68"/>
      <c r="LPA6" s="68"/>
      <c r="LPB6" s="68"/>
      <c r="LPC6" s="68"/>
      <c r="LPD6" s="68"/>
      <c r="LPE6" s="68"/>
      <c r="LPF6" s="68"/>
      <c r="LPG6" s="68"/>
      <c r="LPH6" s="68"/>
      <c r="LPI6" s="68"/>
      <c r="LPJ6" s="68"/>
      <c r="LPK6" s="68"/>
      <c r="LPL6" s="68"/>
      <c r="LPM6" s="68"/>
      <c r="LPN6" s="68"/>
      <c r="LPO6" s="68"/>
      <c r="LPP6" s="68"/>
      <c r="LPQ6" s="68"/>
      <c r="LPR6" s="68"/>
      <c r="LPS6" s="68"/>
      <c r="LPT6" s="68"/>
      <c r="LPU6" s="68"/>
      <c r="LPV6" s="68"/>
      <c r="LPW6" s="68"/>
      <c r="LPX6" s="68"/>
      <c r="LPY6" s="68"/>
      <c r="LPZ6" s="68"/>
      <c r="LQA6" s="68"/>
      <c r="LQB6" s="68"/>
      <c r="LQC6" s="68"/>
      <c r="LQD6" s="68"/>
      <c r="LQE6" s="68"/>
      <c r="LQF6" s="68"/>
      <c r="LQG6" s="68"/>
      <c r="LQH6" s="68"/>
      <c r="LQI6" s="68"/>
      <c r="LQJ6" s="68"/>
      <c r="LQK6" s="68"/>
      <c r="LQL6" s="68"/>
      <c r="LQM6" s="68"/>
      <c r="LQN6" s="68"/>
      <c r="LQO6" s="68"/>
      <c r="LQP6" s="68"/>
      <c r="LQQ6" s="68"/>
      <c r="LQR6" s="68"/>
      <c r="LQS6" s="68"/>
      <c r="LQT6" s="68"/>
      <c r="LQU6" s="68"/>
      <c r="LQV6" s="68"/>
      <c r="LQW6" s="68"/>
      <c r="LQX6" s="68"/>
      <c r="LQY6" s="68"/>
      <c r="LQZ6" s="68"/>
      <c r="LRA6" s="68"/>
      <c r="LRB6" s="68"/>
      <c r="LRC6" s="68"/>
      <c r="LRD6" s="68"/>
      <c r="LRE6" s="68"/>
      <c r="LRF6" s="68"/>
      <c r="LRG6" s="68"/>
      <c r="LRH6" s="68"/>
      <c r="LRI6" s="68"/>
      <c r="LRJ6" s="68"/>
      <c r="LRK6" s="68"/>
      <c r="LRL6" s="68"/>
      <c r="LRM6" s="68"/>
      <c r="LRN6" s="68"/>
      <c r="LRO6" s="68"/>
      <c r="LRP6" s="68"/>
      <c r="LRQ6" s="68"/>
      <c r="LRR6" s="68"/>
      <c r="LRS6" s="68"/>
      <c r="LRT6" s="68"/>
      <c r="LRU6" s="68"/>
      <c r="LRV6" s="68"/>
      <c r="LRW6" s="68"/>
      <c r="LRX6" s="68"/>
      <c r="LRY6" s="68"/>
      <c r="LRZ6" s="68"/>
      <c r="LSA6" s="68"/>
      <c r="LSB6" s="68"/>
      <c r="LSC6" s="68"/>
      <c r="LSD6" s="68"/>
      <c r="LSE6" s="68"/>
      <c r="LSF6" s="68"/>
      <c r="LSG6" s="68"/>
      <c r="LSH6" s="68"/>
      <c r="LSI6" s="68"/>
      <c r="LSJ6" s="68"/>
      <c r="LSK6" s="68"/>
      <c r="LSL6" s="68"/>
      <c r="LSM6" s="68"/>
      <c r="LSN6" s="68"/>
      <c r="LSO6" s="68"/>
      <c r="LSP6" s="68"/>
      <c r="LSQ6" s="68"/>
      <c r="LSR6" s="68"/>
      <c r="LSS6" s="68"/>
      <c r="LST6" s="68"/>
      <c r="LSU6" s="68"/>
      <c r="LSV6" s="68"/>
      <c r="LSW6" s="68"/>
      <c r="LSX6" s="68"/>
      <c r="LSY6" s="68"/>
      <c r="LSZ6" s="68"/>
      <c r="LTA6" s="68"/>
      <c r="LTB6" s="68"/>
      <c r="LTC6" s="68"/>
      <c r="LTD6" s="68"/>
      <c r="LTE6" s="68"/>
      <c r="LTF6" s="68"/>
      <c r="LTG6" s="68"/>
      <c r="LTH6" s="68"/>
      <c r="LTI6" s="68"/>
      <c r="LTJ6" s="68"/>
      <c r="LTK6" s="68"/>
      <c r="LTL6" s="68"/>
      <c r="LTM6" s="68"/>
      <c r="LTN6" s="68"/>
      <c r="LTO6" s="68"/>
      <c r="LTP6" s="68"/>
      <c r="LTQ6" s="68"/>
      <c r="LTR6" s="68"/>
      <c r="LTS6" s="68"/>
      <c r="LTT6" s="68"/>
      <c r="LTU6" s="68"/>
      <c r="LTV6" s="68"/>
      <c r="LTW6" s="68"/>
      <c r="LTX6" s="68"/>
      <c r="LTY6" s="68"/>
      <c r="LTZ6" s="68"/>
      <c r="LUA6" s="68"/>
      <c r="LUB6" s="68"/>
      <c r="LUC6" s="68"/>
      <c r="LUD6" s="68"/>
      <c r="LUE6" s="68"/>
      <c r="LUF6" s="68"/>
      <c r="LUG6" s="68"/>
      <c r="LUH6" s="68"/>
      <c r="LUI6" s="68"/>
      <c r="LUJ6" s="68"/>
      <c r="LUK6" s="68"/>
      <c r="LUL6" s="68"/>
      <c r="LUM6" s="68"/>
      <c r="LUN6" s="68"/>
      <c r="LUO6" s="68"/>
      <c r="LUP6" s="68"/>
      <c r="LUQ6" s="68"/>
      <c r="LUR6" s="68"/>
      <c r="LUS6" s="68"/>
      <c r="LUT6" s="68"/>
      <c r="LUU6" s="68"/>
      <c r="LUV6" s="68"/>
      <c r="LUW6" s="68"/>
      <c r="LUX6" s="68"/>
      <c r="LUY6" s="68"/>
      <c r="LUZ6" s="68"/>
      <c r="LVA6" s="68"/>
      <c r="LVB6" s="68"/>
      <c r="LVC6" s="68"/>
      <c r="LVD6" s="68"/>
      <c r="LVE6" s="68"/>
      <c r="LVF6" s="68"/>
      <c r="LVG6" s="68"/>
      <c r="LVH6" s="68"/>
      <c r="LVI6" s="68"/>
      <c r="LVJ6" s="68"/>
      <c r="LVK6" s="68"/>
      <c r="LVL6" s="68"/>
      <c r="LVM6" s="68"/>
      <c r="LVN6" s="68"/>
      <c r="LVO6" s="68"/>
      <c r="LVP6" s="68"/>
      <c r="LVQ6" s="68"/>
      <c r="LVR6" s="68"/>
      <c r="LVS6" s="68"/>
      <c r="LVT6" s="68"/>
      <c r="LVU6" s="68"/>
      <c r="LVV6" s="68"/>
      <c r="LVW6" s="68"/>
      <c r="LVX6" s="68"/>
      <c r="LVY6" s="68"/>
      <c r="LVZ6" s="68"/>
      <c r="LWA6" s="68"/>
      <c r="LWB6" s="68"/>
      <c r="LWC6" s="68"/>
      <c r="LWD6" s="68"/>
      <c r="LWE6" s="68"/>
      <c r="LWF6" s="68"/>
      <c r="LWG6" s="68"/>
      <c r="LWH6" s="68"/>
      <c r="LWI6" s="68"/>
      <c r="LWJ6" s="68"/>
      <c r="LWK6" s="68"/>
      <c r="LWL6" s="68"/>
      <c r="LWM6" s="68"/>
      <c r="LWN6" s="68"/>
      <c r="LWO6" s="68"/>
      <c r="LWP6" s="68"/>
      <c r="LWQ6" s="68"/>
      <c r="LWR6" s="68"/>
      <c r="LWS6" s="68"/>
      <c r="LWT6" s="68"/>
      <c r="LWU6" s="68"/>
      <c r="LWV6" s="68"/>
      <c r="LWW6" s="68"/>
      <c r="LWX6" s="68"/>
      <c r="LWY6" s="68"/>
      <c r="LWZ6" s="68"/>
      <c r="LXA6" s="68"/>
      <c r="LXB6" s="68"/>
      <c r="LXC6" s="68"/>
      <c r="LXD6" s="68"/>
      <c r="LXE6" s="68"/>
      <c r="LXF6" s="68"/>
      <c r="LXG6" s="68"/>
      <c r="LXH6" s="68"/>
      <c r="LXI6" s="68"/>
      <c r="LXJ6" s="68"/>
      <c r="LXK6" s="68"/>
      <c r="LXL6" s="68"/>
      <c r="LXM6" s="68"/>
      <c r="LXN6" s="68"/>
      <c r="LXO6" s="68"/>
      <c r="LXP6" s="68"/>
      <c r="LXQ6" s="68"/>
      <c r="LXR6" s="68"/>
      <c r="LXS6" s="68"/>
      <c r="LXT6" s="68"/>
      <c r="LXU6" s="68"/>
      <c r="LXV6" s="68"/>
      <c r="LXW6" s="68"/>
      <c r="LXX6" s="68"/>
      <c r="LXY6" s="68"/>
      <c r="LXZ6" s="68"/>
      <c r="LYA6" s="68"/>
      <c r="LYB6" s="68"/>
      <c r="LYC6" s="68"/>
      <c r="LYD6" s="68"/>
      <c r="LYE6" s="68"/>
      <c r="LYF6" s="68"/>
      <c r="LYG6" s="68"/>
      <c r="LYH6" s="68"/>
      <c r="LYI6" s="68"/>
      <c r="LYJ6" s="68"/>
      <c r="LYK6" s="68"/>
      <c r="LYL6" s="68"/>
      <c r="LYM6" s="68"/>
      <c r="LYN6" s="68"/>
      <c r="LYO6" s="68"/>
      <c r="LYP6" s="68"/>
      <c r="LYQ6" s="68"/>
      <c r="LYR6" s="68"/>
      <c r="LYS6" s="68"/>
      <c r="LYT6" s="68"/>
      <c r="LYU6" s="68"/>
      <c r="LYV6" s="68"/>
      <c r="LYW6" s="68"/>
      <c r="LYX6" s="68"/>
      <c r="LYY6" s="68"/>
      <c r="LYZ6" s="68"/>
      <c r="LZA6" s="68"/>
      <c r="LZB6" s="68"/>
      <c r="LZC6" s="68"/>
      <c r="LZD6" s="68"/>
      <c r="LZE6" s="68"/>
      <c r="LZF6" s="68"/>
      <c r="LZG6" s="68"/>
      <c r="LZH6" s="68"/>
      <c r="LZI6" s="68"/>
      <c r="LZJ6" s="68"/>
      <c r="LZK6" s="68"/>
      <c r="LZL6" s="68"/>
      <c r="LZM6" s="68"/>
      <c r="LZN6" s="68"/>
      <c r="LZO6" s="68"/>
      <c r="LZP6" s="68"/>
      <c r="LZQ6" s="68"/>
      <c r="LZR6" s="68"/>
      <c r="LZS6" s="68"/>
      <c r="LZT6" s="68"/>
      <c r="LZU6" s="68"/>
      <c r="LZV6" s="68"/>
      <c r="LZW6" s="68"/>
      <c r="LZX6" s="68"/>
      <c r="LZY6" s="68"/>
      <c r="LZZ6" s="68"/>
      <c r="MAA6" s="68"/>
      <c r="MAB6" s="68"/>
      <c r="MAC6" s="68"/>
      <c r="MAD6" s="68"/>
      <c r="MAE6" s="68"/>
      <c r="MAF6" s="68"/>
      <c r="MAG6" s="68"/>
      <c r="MAH6" s="68"/>
      <c r="MAI6" s="68"/>
      <c r="MAJ6" s="68"/>
      <c r="MAK6" s="68"/>
      <c r="MAL6" s="68"/>
      <c r="MAM6" s="68"/>
      <c r="MAN6" s="68"/>
      <c r="MAO6" s="68"/>
      <c r="MAP6" s="68"/>
      <c r="MAQ6" s="68"/>
      <c r="MAR6" s="68"/>
      <c r="MAS6" s="68"/>
      <c r="MAT6" s="68"/>
      <c r="MAU6" s="68"/>
      <c r="MAV6" s="68"/>
      <c r="MAW6" s="68"/>
      <c r="MAX6" s="68"/>
      <c r="MAY6" s="68"/>
      <c r="MAZ6" s="68"/>
      <c r="MBA6" s="68"/>
      <c r="MBB6" s="68"/>
      <c r="MBC6" s="68"/>
      <c r="MBD6" s="68"/>
      <c r="MBE6" s="68"/>
      <c r="MBF6" s="68"/>
      <c r="MBG6" s="68"/>
      <c r="MBH6" s="68"/>
      <c r="MBI6" s="68"/>
      <c r="MBJ6" s="68"/>
      <c r="MBK6" s="68"/>
      <c r="MBL6" s="68"/>
      <c r="MBM6" s="68"/>
      <c r="MBN6" s="68"/>
      <c r="MBO6" s="68"/>
      <c r="MBP6" s="68"/>
      <c r="MBQ6" s="68"/>
      <c r="MBR6" s="68"/>
      <c r="MBS6" s="68"/>
      <c r="MBT6" s="68"/>
      <c r="MBU6" s="68"/>
      <c r="MBV6" s="68"/>
      <c r="MBW6" s="68"/>
      <c r="MBX6" s="68"/>
      <c r="MBY6" s="68"/>
      <c r="MBZ6" s="68"/>
      <c r="MCA6" s="68"/>
      <c r="MCB6" s="68"/>
      <c r="MCC6" s="68"/>
      <c r="MCD6" s="68"/>
      <c r="MCE6" s="68"/>
      <c r="MCF6" s="68"/>
      <c r="MCG6" s="68"/>
      <c r="MCH6" s="68"/>
      <c r="MCI6" s="68"/>
      <c r="MCJ6" s="68"/>
      <c r="MCK6" s="68"/>
      <c r="MCL6" s="68"/>
      <c r="MCM6" s="68"/>
      <c r="MCN6" s="68"/>
      <c r="MCO6" s="68"/>
      <c r="MCP6" s="68"/>
      <c r="MCQ6" s="68"/>
      <c r="MCR6" s="68"/>
      <c r="MCS6" s="68"/>
      <c r="MCT6" s="68"/>
      <c r="MCU6" s="68"/>
      <c r="MCV6" s="68"/>
      <c r="MCW6" s="68"/>
      <c r="MCX6" s="68"/>
      <c r="MCY6" s="68"/>
      <c r="MCZ6" s="68"/>
      <c r="MDA6" s="68"/>
      <c r="MDB6" s="68"/>
      <c r="MDC6" s="68"/>
      <c r="MDD6" s="68"/>
      <c r="MDE6" s="68"/>
      <c r="MDF6" s="68"/>
      <c r="MDG6" s="68"/>
      <c r="MDH6" s="68"/>
      <c r="MDI6" s="68"/>
      <c r="MDJ6" s="68"/>
      <c r="MDK6" s="68"/>
      <c r="MDL6" s="68"/>
      <c r="MDM6" s="68"/>
      <c r="MDN6" s="68"/>
      <c r="MDO6" s="68"/>
      <c r="MDP6" s="68"/>
      <c r="MDQ6" s="68"/>
      <c r="MDR6" s="68"/>
      <c r="MDS6" s="68"/>
      <c r="MDT6" s="68"/>
      <c r="MDU6" s="68"/>
      <c r="MDV6" s="68"/>
      <c r="MDW6" s="68"/>
      <c r="MDX6" s="68"/>
      <c r="MDY6" s="68"/>
      <c r="MDZ6" s="68"/>
      <c r="MEA6" s="68"/>
      <c r="MEB6" s="68"/>
      <c r="MEC6" s="68"/>
      <c r="MED6" s="68"/>
      <c r="MEE6" s="68"/>
      <c r="MEF6" s="68"/>
      <c r="MEG6" s="68"/>
      <c r="MEH6" s="68"/>
      <c r="MEI6" s="68"/>
      <c r="MEJ6" s="68"/>
      <c r="MEK6" s="68"/>
      <c r="MEL6" s="68"/>
      <c r="MEM6" s="68"/>
      <c r="MEN6" s="68"/>
      <c r="MEO6" s="68"/>
      <c r="MEP6" s="68"/>
      <c r="MEQ6" s="68"/>
      <c r="MER6" s="68"/>
      <c r="MES6" s="68"/>
      <c r="MET6" s="68"/>
      <c r="MEU6" s="68"/>
      <c r="MEV6" s="68"/>
      <c r="MEW6" s="68"/>
      <c r="MEX6" s="68"/>
      <c r="MEY6" s="68"/>
      <c r="MEZ6" s="68"/>
      <c r="MFA6" s="68"/>
      <c r="MFB6" s="68"/>
      <c r="MFC6" s="68"/>
      <c r="MFD6" s="68"/>
      <c r="MFE6" s="68"/>
      <c r="MFF6" s="68"/>
      <c r="MFG6" s="68"/>
      <c r="MFH6" s="68"/>
      <c r="MFI6" s="68"/>
      <c r="MFJ6" s="68"/>
      <c r="MFK6" s="68"/>
      <c r="MFL6" s="68"/>
      <c r="MFM6" s="68"/>
      <c r="MFN6" s="68"/>
      <c r="MFO6" s="68"/>
      <c r="MFP6" s="68"/>
      <c r="MFQ6" s="68"/>
      <c r="MFR6" s="68"/>
      <c r="MFS6" s="68"/>
      <c r="MFT6" s="68"/>
      <c r="MFU6" s="68"/>
      <c r="MFV6" s="68"/>
      <c r="MFW6" s="68"/>
      <c r="MFX6" s="68"/>
      <c r="MFY6" s="68"/>
      <c r="MFZ6" s="68"/>
      <c r="MGA6" s="68"/>
      <c r="MGB6" s="68"/>
      <c r="MGC6" s="68"/>
      <c r="MGD6" s="68"/>
      <c r="MGE6" s="68"/>
      <c r="MGF6" s="68"/>
      <c r="MGG6" s="68"/>
      <c r="MGH6" s="68"/>
      <c r="MGI6" s="68"/>
      <c r="MGJ6" s="68"/>
      <c r="MGK6" s="68"/>
      <c r="MGL6" s="68"/>
      <c r="MGM6" s="68"/>
      <c r="MGN6" s="68"/>
      <c r="MGO6" s="68"/>
      <c r="MGP6" s="68"/>
      <c r="MGQ6" s="68"/>
      <c r="MGR6" s="68"/>
      <c r="MGS6" s="68"/>
      <c r="MGT6" s="68"/>
      <c r="MGU6" s="68"/>
      <c r="MGV6" s="68"/>
      <c r="MGW6" s="68"/>
      <c r="MGX6" s="68"/>
      <c r="MGY6" s="68"/>
      <c r="MGZ6" s="68"/>
      <c r="MHA6" s="68"/>
      <c r="MHB6" s="68"/>
      <c r="MHC6" s="68"/>
      <c r="MHD6" s="68"/>
      <c r="MHE6" s="68"/>
      <c r="MHF6" s="68"/>
      <c r="MHG6" s="68"/>
      <c r="MHH6" s="68"/>
      <c r="MHI6" s="68"/>
      <c r="MHJ6" s="68"/>
      <c r="MHK6" s="68"/>
      <c r="MHL6" s="68"/>
      <c r="MHM6" s="68"/>
      <c r="MHN6" s="68"/>
      <c r="MHO6" s="68"/>
      <c r="MHP6" s="68"/>
      <c r="MHQ6" s="68"/>
      <c r="MHR6" s="68"/>
      <c r="MHS6" s="68"/>
      <c r="MHT6" s="68"/>
      <c r="MHU6" s="68"/>
      <c r="MHV6" s="68"/>
      <c r="MHW6" s="68"/>
      <c r="MHX6" s="68"/>
      <c r="MHY6" s="68"/>
      <c r="MHZ6" s="68"/>
      <c r="MIA6" s="68"/>
      <c r="MIB6" s="68"/>
      <c r="MIC6" s="68"/>
      <c r="MID6" s="68"/>
      <c r="MIE6" s="68"/>
      <c r="MIF6" s="68"/>
      <c r="MIG6" s="68"/>
      <c r="MIH6" s="68"/>
      <c r="MII6" s="68"/>
      <c r="MIJ6" s="68"/>
      <c r="MIK6" s="68"/>
      <c r="MIL6" s="68"/>
      <c r="MIM6" s="68"/>
      <c r="MIN6" s="68"/>
      <c r="MIO6" s="68"/>
      <c r="MIP6" s="68"/>
      <c r="MIQ6" s="68"/>
      <c r="MIR6" s="68"/>
      <c r="MIS6" s="68"/>
      <c r="MIT6" s="68"/>
      <c r="MIU6" s="68"/>
      <c r="MIV6" s="68"/>
      <c r="MIW6" s="68"/>
      <c r="MIX6" s="68"/>
      <c r="MIY6" s="68"/>
      <c r="MIZ6" s="68"/>
      <c r="MJA6" s="68"/>
      <c r="MJB6" s="68"/>
      <c r="MJC6" s="68"/>
      <c r="MJD6" s="68"/>
      <c r="MJE6" s="68"/>
      <c r="MJF6" s="68"/>
      <c r="MJG6" s="68"/>
      <c r="MJH6" s="68"/>
      <c r="MJI6" s="68"/>
      <c r="MJJ6" s="68"/>
      <c r="MJK6" s="68"/>
      <c r="MJL6" s="68"/>
      <c r="MJM6" s="68"/>
      <c r="MJN6" s="68"/>
      <c r="MJO6" s="68"/>
      <c r="MJP6" s="68"/>
      <c r="MJQ6" s="68"/>
      <c r="MJR6" s="68"/>
      <c r="MJS6" s="68"/>
      <c r="MJT6" s="68"/>
      <c r="MJU6" s="68"/>
      <c r="MJV6" s="68"/>
      <c r="MJW6" s="68"/>
      <c r="MJX6" s="68"/>
      <c r="MJY6" s="68"/>
      <c r="MJZ6" s="68"/>
      <c r="MKA6" s="68"/>
      <c r="MKB6" s="68"/>
      <c r="MKC6" s="68"/>
      <c r="MKD6" s="68"/>
      <c r="MKE6" s="68"/>
      <c r="MKF6" s="68"/>
      <c r="MKG6" s="68"/>
      <c r="MKH6" s="68"/>
      <c r="MKI6" s="68"/>
      <c r="MKJ6" s="68"/>
      <c r="MKK6" s="68"/>
      <c r="MKL6" s="68"/>
      <c r="MKM6" s="68"/>
      <c r="MKN6" s="68"/>
      <c r="MKO6" s="68"/>
      <c r="MKP6" s="68"/>
      <c r="MKQ6" s="68"/>
      <c r="MKR6" s="68"/>
      <c r="MKS6" s="68"/>
      <c r="MKT6" s="68"/>
      <c r="MKU6" s="68"/>
      <c r="MKV6" s="68"/>
      <c r="MKW6" s="68"/>
      <c r="MKX6" s="68"/>
      <c r="MKY6" s="68"/>
      <c r="MKZ6" s="68"/>
      <c r="MLA6" s="68"/>
      <c r="MLB6" s="68"/>
      <c r="MLC6" s="68"/>
      <c r="MLD6" s="68"/>
      <c r="MLE6" s="68"/>
      <c r="MLF6" s="68"/>
      <c r="MLG6" s="68"/>
      <c r="MLH6" s="68"/>
      <c r="MLI6" s="68"/>
      <c r="MLJ6" s="68"/>
      <c r="MLK6" s="68"/>
      <c r="MLL6" s="68"/>
      <c r="MLM6" s="68"/>
      <c r="MLN6" s="68"/>
      <c r="MLO6" s="68"/>
      <c r="MLP6" s="68"/>
      <c r="MLQ6" s="68"/>
      <c r="MLR6" s="68"/>
      <c r="MLS6" s="68"/>
      <c r="MLT6" s="68"/>
      <c r="MLU6" s="68"/>
      <c r="MLV6" s="68"/>
      <c r="MLW6" s="68"/>
      <c r="MLX6" s="68"/>
      <c r="MLY6" s="68"/>
      <c r="MLZ6" s="68"/>
      <c r="MMA6" s="68"/>
      <c r="MMB6" s="68"/>
      <c r="MMC6" s="68"/>
      <c r="MMD6" s="68"/>
      <c r="MME6" s="68"/>
      <c r="MMF6" s="68"/>
      <c r="MMG6" s="68"/>
      <c r="MMH6" s="68"/>
      <c r="MMI6" s="68"/>
      <c r="MMJ6" s="68"/>
      <c r="MMK6" s="68"/>
      <c r="MML6" s="68"/>
      <c r="MMM6" s="68"/>
      <c r="MMN6" s="68"/>
      <c r="MMO6" s="68"/>
      <c r="MMP6" s="68"/>
      <c r="MMQ6" s="68"/>
      <c r="MMR6" s="68"/>
      <c r="MMS6" s="68"/>
      <c r="MMT6" s="68"/>
      <c r="MMU6" s="68"/>
      <c r="MMV6" s="68"/>
      <c r="MMW6" s="68"/>
      <c r="MMX6" s="68"/>
      <c r="MMY6" s="68"/>
      <c r="MMZ6" s="68"/>
      <c r="MNA6" s="68"/>
      <c r="MNB6" s="68"/>
      <c r="MNC6" s="68"/>
      <c r="MND6" s="68"/>
      <c r="MNE6" s="68"/>
      <c r="MNF6" s="68"/>
      <c r="MNG6" s="68"/>
      <c r="MNH6" s="68"/>
      <c r="MNI6" s="68"/>
      <c r="MNJ6" s="68"/>
      <c r="MNK6" s="68"/>
      <c r="MNL6" s="68"/>
      <c r="MNM6" s="68"/>
      <c r="MNN6" s="68"/>
      <c r="MNO6" s="68"/>
      <c r="MNP6" s="68"/>
      <c r="MNQ6" s="68"/>
      <c r="MNR6" s="68"/>
      <c r="MNS6" s="68"/>
      <c r="MNT6" s="68"/>
      <c r="MNU6" s="68"/>
      <c r="MNV6" s="68"/>
      <c r="MNW6" s="68"/>
      <c r="MNX6" s="68"/>
      <c r="MNY6" s="68"/>
      <c r="MNZ6" s="68"/>
      <c r="MOA6" s="68"/>
      <c r="MOB6" s="68"/>
      <c r="MOC6" s="68"/>
      <c r="MOD6" s="68"/>
      <c r="MOE6" s="68"/>
      <c r="MOF6" s="68"/>
      <c r="MOG6" s="68"/>
      <c r="MOH6" s="68"/>
      <c r="MOI6" s="68"/>
      <c r="MOJ6" s="68"/>
      <c r="MOK6" s="68"/>
      <c r="MOL6" s="68"/>
      <c r="MOM6" s="68"/>
      <c r="MON6" s="68"/>
      <c r="MOO6" s="68"/>
      <c r="MOP6" s="68"/>
      <c r="MOQ6" s="68"/>
      <c r="MOR6" s="68"/>
      <c r="MOS6" s="68"/>
      <c r="MOT6" s="68"/>
      <c r="MOU6" s="68"/>
      <c r="MOV6" s="68"/>
      <c r="MOW6" s="68"/>
      <c r="MOX6" s="68"/>
      <c r="MOY6" s="68"/>
      <c r="MOZ6" s="68"/>
      <c r="MPA6" s="68"/>
      <c r="MPB6" s="68"/>
      <c r="MPC6" s="68"/>
      <c r="MPD6" s="68"/>
      <c r="MPE6" s="68"/>
      <c r="MPF6" s="68"/>
      <c r="MPG6" s="68"/>
      <c r="MPH6" s="68"/>
      <c r="MPI6" s="68"/>
      <c r="MPJ6" s="68"/>
      <c r="MPK6" s="68"/>
      <c r="MPL6" s="68"/>
      <c r="MPM6" s="68"/>
      <c r="MPN6" s="68"/>
      <c r="MPO6" s="68"/>
      <c r="MPP6" s="68"/>
      <c r="MPQ6" s="68"/>
      <c r="MPR6" s="68"/>
      <c r="MPS6" s="68"/>
      <c r="MPT6" s="68"/>
      <c r="MPU6" s="68"/>
      <c r="MPV6" s="68"/>
      <c r="MPW6" s="68"/>
      <c r="MPX6" s="68"/>
      <c r="MPY6" s="68"/>
      <c r="MPZ6" s="68"/>
      <c r="MQA6" s="68"/>
      <c r="MQB6" s="68"/>
      <c r="MQC6" s="68"/>
      <c r="MQD6" s="68"/>
      <c r="MQE6" s="68"/>
      <c r="MQF6" s="68"/>
      <c r="MQG6" s="68"/>
      <c r="MQH6" s="68"/>
      <c r="MQI6" s="68"/>
      <c r="MQJ6" s="68"/>
      <c r="MQK6" s="68"/>
      <c r="MQL6" s="68"/>
      <c r="MQM6" s="68"/>
      <c r="MQN6" s="68"/>
      <c r="MQO6" s="68"/>
      <c r="MQP6" s="68"/>
      <c r="MQQ6" s="68"/>
      <c r="MQR6" s="68"/>
      <c r="MQS6" s="68"/>
      <c r="MQT6" s="68"/>
      <c r="MQU6" s="68"/>
      <c r="MQV6" s="68"/>
      <c r="MQW6" s="68"/>
      <c r="MQX6" s="68"/>
      <c r="MQY6" s="68"/>
      <c r="MQZ6" s="68"/>
      <c r="MRA6" s="68"/>
      <c r="MRB6" s="68"/>
      <c r="MRC6" s="68"/>
      <c r="MRD6" s="68"/>
      <c r="MRE6" s="68"/>
      <c r="MRF6" s="68"/>
      <c r="MRG6" s="68"/>
      <c r="MRH6" s="68"/>
      <c r="MRI6" s="68"/>
      <c r="MRJ6" s="68"/>
      <c r="MRK6" s="68"/>
      <c r="MRL6" s="68"/>
      <c r="MRM6" s="68"/>
      <c r="MRN6" s="68"/>
      <c r="MRO6" s="68"/>
      <c r="MRP6" s="68"/>
      <c r="MRQ6" s="68"/>
      <c r="MRR6" s="68"/>
      <c r="MRS6" s="68"/>
      <c r="MRT6" s="68"/>
      <c r="MRU6" s="68"/>
      <c r="MRV6" s="68"/>
      <c r="MRW6" s="68"/>
      <c r="MRX6" s="68"/>
      <c r="MRY6" s="68"/>
      <c r="MRZ6" s="68"/>
      <c r="MSA6" s="68"/>
      <c r="MSB6" s="68"/>
      <c r="MSC6" s="68"/>
      <c r="MSD6" s="68"/>
      <c r="MSE6" s="68"/>
      <c r="MSF6" s="68"/>
      <c r="MSG6" s="68"/>
      <c r="MSH6" s="68"/>
      <c r="MSI6" s="68"/>
      <c r="MSJ6" s="68"/>
      <c r="MSK6" s="68"/>
      <c r="MSL6" s="68"/>
      <c r="MSM6" s="68"/>
      <c r="MSN6" s="68"/>
      <c r="MSO6" s="68"/>
      <c r="MSP6" s="68"/>
      <c r="MSQ6" s="68"/>
      <c r="MSR6" s="68"/>
      <c r="MSS6" s="68"/>
      <c r="MST6" s="68"/>
      <c r="MSU6" s="68"/>
      <c r="MSV6" s="68"/>
      <c r="MSW6" s="68"/>
      <c r="MSX6" s="68"/>
      <c r="MSY6" s="68"/>
      <c r="MSZ6" s="68"/>
      <c r="MTA6" s="68"/>
      <c r="MTB6" s="68"/>
      <c r="MTC6" s="68"/>
      <c r="MTD6" s="68"/>
      <c r="MTE6" s="68"/>
      <c r="MTF6" s="68"/>
      <c r="MTG6" s="68"/>
      <c r="MTH6" s="68"/>
      <c r="MTI6" s="68"/>
      <c r="MTJ6" s="68"/>
      <c r="MTK6" s="68"/>
      <c r="MTL6" s="68"/>
      <c r="MTM6" s="68"/>
      <c r="MTN6" s="68"/>
      <c r="MTO6" s="68"/>
      <c r="MTP6" s="68"/>
      <c r="MTQ6" s="68"/>
      <c r="MTR6" s="68"/>
      <c r="MTS6" s="68"/>
      <c r="MTT6" s="68"/>
      <c r="MTU6" s="68"/>
      <c r="MTV6" s="68"/>
      <c r="MTW6" s="68"/>
      <c r="MTX6" s="68"/>
      <c r="MTY6" s="68"/>
      <c r="MTZ6" s="68"/>
      <c r="MUA6" s="68"/>
      <c r="MUB6" s="68"/>
      <c r="MUC6" s="68"/>
      <c r="MUD6" s="68"/>
      <c r="MUE6" s="68"/>
      <c r="MUF6" s="68"/>
      <c r="MUG6" s="68"/>
      <c r="MUH6" s="68"/>
      <c r="MUI6" s="68"/>
      <c r="MUJ6" s="68"/>
      <c r="MUK6" s="68"/>
      <c r="MUL6" s="68"/>
      <c r="MUM6" s="68"/>
      <c r="MUN6" s="68"/>
      <c r="MUO6" s="68"/>
      <c r="MUP6" s="68"/>
      <c r="MUQ6" s="68"/>
      <c r="MUR6" s="68"/>
      <c r="MUS6" s="68"/>
      <c r="MUT6" s="68"/>
      <c r="MUU6" s="68"/>
      <c r="MUV6" s="68"/>
      <c r="MUW6" s="68"/>
      <c r="MUX6" s="68"/>
      <c r="MUY6" s="68"/>
      <c r="MUZ6" s="68"/>
      <c r="MVA6" s="68"/>
      <c r="MVB6" s="68"/>
      <c r="MVC6" s="68"/>
      <c r="MVD6" s="68"/>
      <c r="MVE6" s="68"/>
      <c r="MVF6" s="68"/>
      <c r="MVG6" s="68"/>
      <c r="MVH6" s="68"/>
      <c r="MVI6" s="68"/>
      <c r="MVJ6" s="68"/>
      <c r="MVK6" s="68"/>
      <c r="MVL6" s="68"/>
      <c r="MVM6" s="68"/>
      <c r="MVN6" s="68"/>
      <c r="MVO6" s="68"/>
      <c r="MVP6" s="68"/>
      <c r="MVQ6" s="68"/>
      <c r="MVR6" s="68"/>
      <c r="MVS6" s="68"/>
      <c r="MVT6" s="68"/>
      <c r="MVU6" s="68"/>
      <c r="MVV6" s="68"/>
      <c r="MVW6" s="68"/>
      <c r="MVX6" s="68"/>
      <c r="MVY6" s="68"/>
      <c r="MVZ6" s="68"/>
      <c r="MWA6" s="68"/>
      <c r="MWB6" s="68"/>
      <c r="MWC6" s="68"/>
      <c r="MWD6" s="68"/>
      <c r="MWE6" s="68"/>
      <c r="MWF6" s="68"/>
      <c r="MWG6" s="68"/>
      <c r="MWH6" s="68"/>
      <c r="MWI6" s="68"/>
      <c r="MWJ6" s="68"/>
      <c r="MWK6" s="68"/>
      <c r="MWL6" s="68"/>
      <c r="MWM6" s="68"/>
      <c r="MWN6" s="68"/>
      <c r="MWO6" s="68"/>
      <c r="MWP6" s="68"/>
      <c r="MWQ6" s="68"/>
      <c r="MWR6" s="68"/>
      <c r="MWS6" s="68"/>
      <c r="MWT6" s="68"/>
      <c r="MWU6" s="68"/>
      <c r="MWV6" s="68"/>
      <c r="MWW6" s="68"/>
      <c r="MWX6" s="68"/>
      <c r="MWY6" s="68"/>
      <c r="MWZ6" s="68"/>
      <c r="MXA6" s="68"/>
      <c r="MXB6" s="68"/>
      <c r="MXC6" s="68"/>
      <c r="MXD6" s="68"/>
      <c r="MXE6" s="68"/>
      <c r="MXF6" s="68"/>
      <c r="MXG6" s="68"/>
      <c r="MXH6" s="68"/>
      <c r="MXI6" s="68"/>
      <c r="MXJ6" s="68"/>
      <c r="MXK6" s="68"/>
      <c r="MXL6" s="68"/>
      <c r="MXM6" s="68"/>
      <c r="MXN6" s="68"/>
      <c r="MXO6" s="68"/>
      <c r="MXP6" s="68"/>
      <c r="MXQ6" s="68"/>
      <c r="MXR6" s="68"/>
      <c r="MXS6" s="68"/>
      <c r="MXT6" s="68"/>
      <c r="MXU6" s="68"/>
      <c r="MXV6" s="68"/>
      <c r="MXW6" s="68"/>
      <c r="MXX6" s="68"/>
      <c r="MXY6" s="68"/>
      <c r="MXZ6" s="68"/>
      <c r="MYA6" s="68"/>
      <c r="MYB6" s="68"/>
      <c r="MYC6" s="68"/>
      <c r="MYD6" s="68"/>
      <c r="MYE6" s="68"/>
      <c r="MYF6" s="68"/>
      <c r="MYG6" s="68"/>
      <c r="MYH6" s="68"/>
      <c r="MYI6" s="68"/>
      <c r="MYJ6" s="68"/>
      <c r="MYK6" s="68"/>
      <c r="MYL6" s="68"/>
      <c r="MYM6" s="68"/>
      <c r="MYN6" s="68"/>
      <c r="MYO6" s="68"/>
      <c r="MYP6" s="68"/>
      <c r="MYQ6" s="68"/>
      <c r="MYR6" s="68"/>
      <c r="MYS6" s="68"/>
      <c r="MYT6" s="68"/>
      <c r="MYU6" s="68"/>
      <c r="MYV6" s="68"/>
      <c r="MYW6" s="68"/>
      <c r="MYX6" s="68"/>
      <c r="MYY6" s="68"/>
      <c r="MYZ6" s="68"/>
      <c r="MZA6" s="68"/>
      <c r="MZB6" s="68"/>
      <c r="MZC6" s="68"/>
      <c r="MZD6" s="68"/>
      <c r="MZE6" s="68"/>
      <c r="MZF6" s="68"/>
      <c r="MZG6" s="68"/>
      <c r="MZH6" s="68"/>
      <c r="MZI6" s="68"/>
      <c r="MZJ6" s="68"/>
      <c r="MZK6" s="68"/>
      <c r="MZL6" s="68"/>
      <c r="MZM6" s="68"/>
      <c r="MZN6" s="68"/>
      <c r="MZO6" s="68"/>
      <c r="MZP6" s="68"/>
      <c r="MZQ6" s="68"/>
      <c r="MZR6" s="68"/>
      <c r="MZS6" s="68"/>
      <c r="MZT6" s="68"/>
      <c r="MZU6" s="68"/>
      <c r="MZV6" s="68"/>
      <c r="MZW6" s="68"/>
      <c r="MZX6" s="68"/>
      <c r="MZY6" s="68"/>
      <c r="MZZ6" s="68"/>
      <c r="NAA6" s="68"/>
      <c r="NAB6" s="68"/>
      <c r="NAC6" s="68"/>
      <c r="NAD6" s="68"/>
      <c r="NAE6" s="68"/>
      <c r="NAF6" s="68"/>
      <c r="NAG6" s="68"/>
      <c r="NAH6" s="68"/>
      <c r="NAI6" s="68"/>
      <c r="NAJ6" s="68"/>
      <c r="NAK6" s="68"/>
      <c r="NAL6" s="68"/>
      <c r="NAM6" s="68"/>
      <c r="NAN6" s="68"/>
      <c r="NAO6" s="68"/>
      <c r="NAP6" s="68"/>
      <c r="NAQ6" s="68"/>
      <c r="NAR6" s="68"/>
      <c r="NAS6" s="68"/>
      <c r="NAT6" s="68"/>
      <c r="NAU6" s="68"/>
      <c r="NAV6" s="68"/>
      <c r="NAW6" s="68"/>
      <c r="NAX6" s="68"/>
      <c r="NAY6" s="68"/>
      <c r="NAZ6" s="68"/>
      <c r="NBA6" s="68"/>
      <c r="NBB6" s="68"/>
      <c r="NBC6" s="68"/>
      <c r="NBD6" s="68"/>
      <c r="NBE6" s="68"/>
      <c r="NBF6" s="68"/>
      <c r="NBG6" s="68"/>
      <c r="NBH6" s="68"/>
      <c r="NBI6" s="68"/>
      <c r="NBJ6" s="68"/>
      <c r="NBK6" s="68"/>
      <c r="NBL6" s="68"/>
      <c r="NBM6" s="68"/>
      <c r="NBN6" s="68"/>
      <c r="NBO6" s="68"/>
      <c r="NBP6" s="68"/>
      <c r="NBQ6" s="68"/>
      <c r="NBR6" s="68"/>
      <c r="NBS6" s="68"/>
      <c r="NBT6" s="68"/>
      <c r="NBU6" s="68"/>
      <c r="NBV6" s="68"/>
      <c r="NBW6" s="68"/>
      <c r="NBX6" s="68"/>
      <c r="NBY6" s="68"/>
      <c r="NBZ6" s="68"/>
      <c r="NCA6" s="68"/>
      <c r="NCB6" s="68"/>
      <c r="NCC6" s="68"/>
      <c r="NCD6" s="68"/>
      <c r="NCE6" s="68"/>
      <c r="NCF6" s="68"/>
      <c r="NCG6" s="68"/>
      <c r="NCH6" s="68"/>
      <c r="NCI6" s="68"/>
      <c r="NCJ6" s="68"/>
      <c r="NCK6" s="68"/>
      <c r="NCL6" s="68"/>
      <c r="NCM6" s="68"/>
      <c r="NCN6" s="68"/>
      <c r="NCO6" s="68"/>
      <c r="NCP6" s="68"/>
      <c r="NCQ6" s="68"/>
      <c r="NCR6" s="68"/>
      <c r="NCS6" s="68"/>
      <c r="NCT6" s="68"/>
      <c r="NCU6" s="68"/>
      <c r="NCV6" s="68"/>
      <c r="NCW6" s="68"/>
      <c r="NCX6" s="68"/>
      <c r="NCY6" s="68"/>
      <c r="NCZ6" s="68"/>
      <c r="NDA6" s="68"/>
      <c r="NDB6" s="68"/>
      <c r="NDC6" s="68"/>
      <c r="NDD6" s="68"/>
      <c r="NDE6" s="68"/>
      <c r="NDF6" s="68"/>
      <c r="NDG6" s="68"/>
      <c r="NDH6" s="68"/>
      <c r="NDI6" s="68"/>
      <c r="NDJ6" s="68"/>
      <c r="NDK6" s="68"/>
      <c r="NDL6" s="68"/>
      <c r="NDM6" s="68"/>
      <c r="NDN6" s="68"/>
      <c r="NDO6" s="68"/>
      <c r="NDP6" s="68"/>
      <c r="NDQ6" s="68"/>
      <c r="NDR6" s="68"/>
      <c r="NDS6" s="68"/>
      <c r="NDT6" s="68"/>
      <c r="NDU6" s="68"/>
      <c r="NDV6" s="68"/>
      <c r="NDW6" s="68"/>
      <c r="NDX6" s="68"/>
      <c r="NDY6" s="68"/>
      <c r="NDZ6" s="68"/>
      <c r="NEA6" s="68"/>
      <c r="NEB6" s="68"/>
      <c r="NEC6" s="68"/>
      <c r="NED6" s="68"/>
      <c r="NEE6" s="68"/>
      <c r="NEF6" s="68"/>
      <c r="NEG6" s="68"/>
      <c r="NEH6" s="68"/>
      <c r="NEI6" s="68"/>
      <c r="NEJ6" s="68"/>
      <c r="NEK6" s="68"/>
      <c r="NEL6" s="68"/>
      <c r="NEM6" s="68"/>
      <c r="NEN6" s="68"/>
      <c r="NEO6" s="68"/>
      <c r="NEP6" s="68"/>
      <c r="NEQ6" s="68"/>
      <c r="NER6" s="68"/>
      <c r="NES6" s="68"/>
      <c r="NET6" s="68"/>
      <c r="NEU6" s="68"/>
      <c r="NEV6" s="68"/>
      <c r="NEW6" s="68"/>
      <c r="NEX6" s="68"/>
      <c r="NEY6" s="68"/>
      <c r="NEZ6" s="68"/>
      <c r="NFA6" s="68"/>
      <c r="NFB6" s="68"/>
      <c r="NFC6" s="68"/>
      <c r="NFD6" s="68"/>
      <c r="NFE6" s="68"/>
      <c r="NFF6" s="68"/>
      <c r="NFG6" s="68"/>
      <c r="NFH6" s="68"/>
      <c r="NFI6" s="68"/>
      <c r="NFJ6" s="68"/>
      <c r="NFK6" s="68"/>
      <c r="NFL6" s="68"/>
      <c r="NFM6" s="68"/>
      <c r="NFN6" s="68"/>
      <c r="NFO6" s="68"/>
      <c r="NFP6" s="68"/>
      <c r="NFQ6" s="68"/>
      <c r="NFR6" s="68"/>
      <c r="NFS6" s="68"/>
      <c r="NFT6" s="68"/>
      <c r="NFU6" s="68"/>
      <c r="NFV6" s="68"/>
      <c r="NFW6" s="68"/>
      <c r="NFX6" s="68"/>
      <c r="NFY6" s="68"/>
      <c r="NFZ6" s="68"/>
      <c r="NGA6" s="68"/>
      <c r="NGB6" s="68"/>
      <c r="NGC6" s="68"/>
      <c r="NGD6" s="68"/>
      <c r="NGE6" s="68"/>
      <c r="NGF6" s="68"/>
      <c r="NGG6" s="68"/>
      <c r="NGH6" s="68"/>
      <c r="NGI6" s="68"/>
      <c r="NGJ6" s="68"/>
      <c r="NGK6" s="68"/>
      <c r="NGL6" s="68"/>
      <c r="NGM6" s="68"/>
      <c r="NGN6" s="68"/>
      <c r="NGO6" s="68"/>
      <c r="NGP6" s="68"/>
      <c r="NGQ6" s="68"/>
      <c r="NGR6" s="68"/>
      <c r="NGS6" s="68"/>
      <c r="NGT6" s="68"/>
      <c r="NGU6" s="68"/>
      <c r="NGV6" s="68"/>
      <c r="NGW6" s="68"/>
      <c r="NGX6" s="68"/>
      <c r="NGY6" s="68"/>
      <c r="NGZ6" s="68"/>
      <c r="NHA6" s="68"/>
      <c r="NHB6" s="68"/>
      <c r="NHC6" s="68"/>
      <c r="NHD6" s="68"/>
      <c r="NHE6" s="68"/>
      <c r="NHF6" s="68"/>
      <c r="NHG6" s="68"/>
      <c r="NHH6" s="68"/>
      <c r="NHI6" s="68"/>
      <c r="NHJ6" s="68"/>
      <c r="NHK6" s="68"/>
      <c r="NHL6" s="68"/>
      <c r="NHM6" s="68"/>
      <c r="NHN6" s="68"/>
      <c r="NHO6" s="68"/>
      <c r="NHP6" s="68"/>
      <c r="NHQ6" s="68"/>
      <c r="NHR6" s="68"/>
      <c r="NHS6" s="68"/>
      <c r="NHT6" s="68"/>
      <c r="NHU6" s="68"/>
      <c r="NHV6" s="68"/>
      <c r="NHW6" s="68"/>
      <c r="NHX6" s="68"/>
      <c r="NHY6" s="68"/>
      <c r="NHZ6" s="68"/>
      <c r="NIA6" s="68"/>
      <c r="NIB6" s="68"/>
      <c r="NIC6" s="68"/>
      <c r="NID6" s="68"/>
      <c r="NIE6" s="68"/>
      <c r="NIF6" s="68"/>
      <c r="NIG6" s="68"/>
      <c r="NIH6" s="68"/>
      <c r="NII6" s="68"/>
      <c r="NIJ6" s="68"/>
      <c r="NIK6" s="68"/>
      <c r="NIL6" s="68"/>
      <c r="NIM6" s="68"/>
      <c r="NIN6" s="68"/>
      <c r="NIO6" s="68"/>
      <c r="NIP6" s="68"/>
      <c r="NIQ6" s="68"/>
      <c r="NIR6" s="68"/>
      <c r="NIS6" s="68"/>
      <c r="NIT6" s="68"/>
      <c r="NIU6" s="68"/>
      <c r="NIV6" s="68"/>
      <c r="NIW6" s="68"/>
      <c r="NIX6" s="68"/>
      <c r="NIY6" s="68"/>
      <c r="NIZ6" s="68"/>
      <c r="NJA6" s="68"/>
      <c r="NJB6" s="68"/>
      <c r="NJC6" s="68"/>
      <c r="NJD6" s="68"/>
      <c r="NJE6" s="68"/>
      <c r="NJF6" s="68"/>
      <c r="NJG6" s="68"/>
      <c r="NJH6" s="68"/>
      <c r="NJI6" s="68"/>
      <c r="NJJ6" s="68"/>
      <c r="NJK6" s="68"/>
      <c r="NJL6" s="68"/>
      <c r="NJM6" s="68"/>
      <c r="NJN6" s="68"/>
      <c r="NJO6" s="68"/>
      <c r="NJP6" s="68"/>
      <c r="NJQ6" s="68"/>
      <c r="NJR6" s="68"/>
      <c r="NJS6" s="68"/>
      <c r="NJT6" s="68"/>
      <c r="NJU6" s="68"/>
      <c r="NJV6" s="68"/>
      <c r="NJW6" s="68"/>
      <c r="NJX6" s="68"/>
      <c r="NJY6" s="68"/>
      <c r="NJZ6" s="68"/>
      <c r="NKA6" s="68"/>
      <c r="NKB6" s="68"/>
      <c r="NKC6" s="68"/>
      <c r="NKD6" s="68"/>
      <c r="NKE6" s="68"/>
      <c r="NKF6" s="68"/>
      <c r="NKG6" s="68"/>
      <c r="NKH6" s="68"/>
      <c r="NKI6" s="68"/>
      <c r="NKJ6" s="68"/>
      <c r="NKK6" s="68"/>
      <c r="NKL6" s="68"/>
      <c r="NKM6" s="68"/>
      <c r="NKN6" s="68"/>
      <c r="NKO6" s="68"/>
      <c r="NKP6" s="68"/>
      <c r="NKQ6" s="68"/>
      <c r="NKR6" s="68"/>
      <c r="NKS6" s="68"/>
      <c r="NKT6" s="68"/>
      <c r="NKU6" s="68"/>
      <c r="NKV6" s="68"/>
      <c r="NKW6" s="68"/>
      <c r="NKX6" s="68"/>
      <c r="NKY6" s="68"/>
      <c r="NKZ6" s="68"/>
      <c r="NLA6" s="68"/>
      <c r="NLB6" s="68"/>
      <c r="NLC6" s="68"/>
      <c r="NLD6" s="68"/>
      <c r="NLE6" s="68"/>
      <c r="NLF6" s="68"/>
      <c r="NLG6" s="68"/>
      <c r="NLH6" s="68"/>
      <c r="NLI6" s="68"/>
      <c r="NLJ6" s="68"/>
      <c r="NLK6" s="68"/>
      <c r="NLL6" s="68"/>
      <c r="NLM6" s="68"/>
      <c r="NLN6" s="68"/>
      <c r="NLO6" s="68"/>
      <c r="NLP6" s="68"/>
      <c r="NLQ6" s="68"/>
      <c r="NLR6" s="68"/>
      <c r="NLS6" s="68"/>
      <c r="NLT6" s="68"/>
      <c r="NLU6" s="68"/>
      <c r="NLV6" s="68"/>
      <c r="NLW6" s="68"/>
      <c r="NLX6" s="68"/>
      <c r="NLY6" s="68"/>
      <c r="NLZ6" s="68"/>
      <c r="NMA6" s="68"/>
      <c r="NMB6" s="68"/>
      <c r="NMC6" s="68"/>
      <c r="NMD6" s="68"/>
      <c r="NME6" s="68"/>
      <c r="NMF6" s="68"/>
      <c r="NMG6" s="68"/>
      <c r="NMH6" s="68"/>
      <c r="NMI6" s="68"/>
      <c r="NMJ6" s="68"/>
      <c r="NMK6" s="68"/>
      <c r="NML6" s="68"/>
      <c r="NMM6" s="68"/>
      <c r="NMN6" s="68"/>
      <c r="NMO6" s="68"/>
      <c r="NMP6" s="68"/>
      <c r="NMQ6" s="68"/>
      <c r="NMR6" s="68"/>
      <c r="NMS6" s="68"/>
      <c r="NMT6" s="68"/>
      <c r="NMU6" s="68"/>
      <c r="NMV6" s="68"/>
      <c r="NMW6" s="68"/>
      <c r="NMX6" s="68"/>
      <c r="NMY6" s="68"/>
      <c r="NMZ6" s="68"/>
      <c r="NNA6" s="68"/>
      <c r="NNB6" s="68"/>
      <c r="NNC6" s="68"/>
      <c r="NND6" s="68"/>
      <c r="NNE6" s="68"/>
      <c r="NNF6" s="68"/>
      <c r="NNG6" s="68"/>
      <c r="NNH6" s="68"/>
      <c r="NNI6" s="68"/>
      <c r="NNJ6" s="68"/>
      <c r="NNK6" s="68"/>
      <c r="NNL6" s="68"/>
      <c r="NNM6" s="68"/>
      <c r="NNN6" s="68"/>
      <c r="NNO6" s="68"/>
      <c r="NNP6" s="68"/>
      <c r="NNQ6" s="68"/>
      <c r="NNR6" s="68"/>
      <c r="NNS6" s="68"/>
      <c r="NNT6" s="68"/>
      <c r="NNU6" s="68"/>
      <c r="NNV6" s="68"/>
      <c r="NNW6" s="68"/>
      <c r="NNX6" s="68"/>
      <c r="NNY6" s="68"/>
      <c r="NNZ6" s="68"/>
      <c r="NOA6" s="68"/>
      <c r="NOB6" s="68"/>
      <c r="NOC6" s="68"/>
      <c r="NOD6" s="68"/>
      <c r="NOE6" s="68"/>
      <c r="NOF6" s="68"/>
      <c r="NOG6" s="68"/>
      <c r="NOH6" s="68"/>
      <c r="NOI6" s="68"/>
      <c r="NOJ6" s="68"/>
      <c r="NOK6" s="68"/>
      <c r="NOL6" s="68"/>
      <c r="NOM6" s="68"/>
      <c r="NON6" s="68"/>
      <c r="NOO6" s="68"/>
      <c r="NOP6" s="68"/>
      <c r="NOQ6" s="68"/>
      <c r="NOR6" s="68"/>
      <c r="NOS6" s="68"/>
      <c r="NOT6" s="68"/>
      <c r="NOU6" s="68"/>
      <c r="NOV6" s="68"/>
      <c r="NOW6" s="68"/>
      <c r="NOX6" s="68"/>
      <c r="NOY6" s="68"/>
      <c r="NOZ6" s="68"/>
      <c r="NPA6" s="68"/>
      <c r="NPB6" s="68"/>
      <c r="NPC6" s="68"/>
      <c r="NPD6" s="68"/>
      <c r="NPE6" s="68"/>
      <c r="NPF6" s="68"/>
      <c r="NPG6" s="68"/>
      <c r="NPH6" s="68"/>
      <c r="NPI6" s="68"/>
      <c r="NPJ6" s="68"/>
      <c r="NPK6" s="68"/>
      <c r="NPL6" s="68"/>
      <c r="NPM6" s="68"/>
      <c r="NPN6" s="68"/>
      <c r="NPO6" s="68"/>
      <c r="NPP6" s="68"/>
      <c r="NPQ6" s="68"/>
      <c r="NPR6" s="68"/>
      <c r="NPS6" s="68"/>
      <c r="NPT6" s="68"/>
      <c r="NPU6" s="68"/>
      <c r="NPV6" s="68"/>
      <c r="NPW6" s="68"/>
      <c r="NPX6" s="68"/>
      <c r="NPY6" s="68"/>
      <c r="NPZ6" s="68"/>
      <c r="NQA6" s="68"/>
      <c r="NQB6" s="68"/>
      <c r="NQC6" s="68"/>
      <c r="NQD6" s="68"/>
      <c r="NQE6" s="68"/>
      <c r="NQF6" s="68"/>
      <c r="NQG6" s="68"/>
      <c r="NQH6" s="68"/>
      <c r="NQI6" s="68"/>
      <c r="NQJ6" s="68"/>
      <c r="NQK6" s="68"/>
      <c r="NQL6" s="68"/>
      <c r="NQM6" s="68"/>
      <c r="NQN6" s="68"/>
      <c r="NQO6" s="68"/>
      <c r="NQP6" s="68"/>
      <c r="NQQ6" s="68"/>
      <c r="NQR6" s="68"/>
      <c r="NQS6" s="68"/>
      <c r="NQT6" s="68"/>
      <c r="NQU6" s="68"/>
      <c r="NQV6" s="68"/>
      <c r="NQW6" s="68"/>
      <c r="NQX6" s="68"/>
      <c r="NQY6" s="68"/>
      <c r="NQZ6" s="68"/>
      <c r="NRA6" s="68"/>
      <c r="NRB6" s="68"/>
      <c r="NRC6" s="68"/>
      <c r="NRD6" s="68"/>
      <c r="NRE6" s="68"/>
      <c r="NRF6" s="68"/>
      <c r="NRG6" s="68"/>
      <c r="NRH6" s="68"/>
      <c r="NRI6" s="68"/>
      <c r="NRJ6" s="68"/>
      <c r="NRK6" s="68"/>
      <c r="NRL6" s="68"/>
      <c r="NRM6" s="68"/>
      <c r="NRN6" s="68"/>
      <c r="NRO6" s="68"/>
      <c r="NRP6" s="68"/>
      <c r="NRQ6" s="68"/>
      <c r="NRR6" s="68"/>
      <c r="NRS6" s="68"/>
      <c r="NRT6" s="68"/>
      <c r="NRU6" s="68"/>
      <c r="NRV6" s="68"/>
      <c r="NRW6" s="68"/>
      <c r="NRX6" s="68"/>
      <c r="NRY6" s="68"/>
      <c r="NRZ6" s="68"/>
      <c r="NSA6" s="68"/>
      <c r="NSB6" s="68"/>
      <c r="NSC6" s="68"/>
      <c r="NSD6" s="68"/>
      <c r="NSE6" s="68"/>
      <c r="NSF6" s="68"/>
      <c r="NSG6" s="68"/>
      <c r="NSH6" s="68"/>
      <c r="NSI6" s="68"/>
      <c r="NSJ6" s="68"/>
      <c r="NSK6" s="68"/>
      <c r="NSL6" s="68"/>
      <c r="NSM6" s="68"/>
      <c r="NSN6" s="68"/>
      <c r="NSO6" s="68"/>
      <c r="NSP6" s="68"/>
      <c r="NSQ6" s="68"/>
      <c r="NSR6" s="68"/>
      <c r="NSS6" s="68"/>
      <c r="NST6" s="68"/>
      <c r="NSU6" s="68"/>
      <c r="NSV6" s="68"/>
      <c r="NSW6" s="68"/>
      <c r="NSX6" s="68"/>
      <c r="NSY6" s="68"/>
      <c r="NSZ6" s="68"/>
      <c r="NTA6" s="68"/>
      <c r="NTB6" s="68"/>
      <c r="NTC6" s="68"/>
      <c r="NTD6" s="68"/>
      <c r="NTE6" s="68"/>
      <c r="NTF6" s="68"/>
      <c r="NTG6" s="68"/>
      <c r="NTH6" s="68"/>
      <c r="NTI6" s="68"/>
      <c r="NTJ6" s="68"/>
      <c r="NTK6" s="68"/>
      <c r="NTL6" s="68"/>
      <c r="NTM6" s="68"/>
      <c r="NTN6" s="68"/>
      <c r="NTO6" s="68"/>
      <c r="NTP6" s="68"/>
      <c r="NTQ6" s="68"/>
      <c r="NTR6" s="68"/>
      <c r="NTS6" s="68"/>
      <c r="NTT6" s="68"/>
      <c r="NTU6" s="68"/>
      <c r="NTV6" s="68"/>
      <c r="NTW6" s="68"/>
      <c r="NTX6" s="68"/>
      <c r="NTY6" s="68"/>
      <c r="NTZ6" s="68"/>
      <c r="NUA6" s="68"/>
      <c r="NUB6" s="68"/>
      <c r="NUC6" s="68"/>
      <c r="NUD6" s="68"/>
      <c r="NUE6" s="68"/>
      <c r="NUF6" s="68"/>
      <c r="NUG6" s="68"/>
      <c r="NUH6" s="68"/>
      <c r="NUI6" s="68"/>
      <c r="NUJ6" s="68"/>
      <c r="NUK6" s="68"/>
      <c r="NUL6" s="68"/>
      <c r="NUM6" s="68"/>
      <c r="NUN6" s="68"/>
      <c r="NUO6" s="68"/>
      <c r="NUP6" s="68"/>
      <c r="NUQ6" s="68"/>
      <c r="NUR6" s="68"/>
      <c r="NUS6" s="68"/>
      <c r="NUT6" s="68"/>
      <c r="NUU6" s="68"/>
      <c r="NUV6" s="68"/>
      <c r="NUW6" s="68"/>
      <c r="NUX6" s="68"/>
      <c r="NUY6" s="68"/>
      <c r="NUZ6" s="68"/>
      <c r="NVA6" s="68"/>
      <c r="NVB6" s="68"/>
      <c r="NVC6" s="68"/>
      <c r="NVD6" s="68"/>
      <c r="NVE6" s="68"/>
      <c r="NVF6" s="68"/>
      <c r="NVG6" s="68"/>
      <c r="NVH6" s="68"/>
      <c r="NVI6" s="68"/>
      <c r="NVJ6" s="68"/>
      <c r="NVK6" s="68"/>
      <c r="NVL6" s="68"/>
      <c r="NVM6" s="68"/>
      <c r="NVN6" s="68"/>
      <c r="NVO6" s="68"/>
      <c r="NVP6" s="68"/>
      <c r="NVQ6" s="68"/>
      <c r="NVR6" s="68"/>
      <c r="NVS6" s="68"/>
      <c r="NVT6" s="68"/>
      <c r="NVU6" s="68"/>
      <c r="NVV6" s="68"/>
      <c r="NVW6" s="68"/>
      <c r="NVX6" s="68"/>
      <c r="NVY6" s="68"/>
      <c r="NVZ6" s="68"/>
      <c r="NWA6" s="68"/>
      <c r="NWB6" s="68"/>
      <c r="NWC6" s="68"/>
      <c r="NWD6" s="68"/>
      <c r="NWE6" s="68"/>
      <c r="NWF6" s="68"/>
      <c r="NWG6" s="68"/>
      <c r="NWH6" s="68"/>
      <c r="NWI6" s="68"/>
      <c r="NWJ6" s="68"/>
      <c r="NWK6" s="68"/>
      <c r="NWL6" s="68"/>
      <c r="NWM6" s="68"/>
      <c r="NWN6" s="68"/>
      <c r="NWO6" s="68"/>
      <c r="NWP6" s="68"/>
      <c r="NWQ6" s="68"/>
      <c r="NWR6" s="68"/>
      <c r="NWS6" s="68"/>
      <c r="NWT6" s="68"/>
      <c r="NWU6" s="68"/>
      <c r="NWV6" s="68"/>
      <c r="NWW6" s="68"/>
      <c r="NWX6" s="68"/>
      <c r="NWY6" s="68"/>
      <c r="NWZ6" s="68"/>
      <c r="NXA6" s="68"/>
      <c r="NXB6" s="68"/>
      <c r="NXC6" s="68"/>
      <c r="NXD6" s="68"/>
      <c r="NXE6" s="68"/>
      <c r="NXF6" s="68"/>
      <c r="NXG6" s="68"/>
      <c r="NXH6" s="68"/>
      <c r="NXI6" s="68"/>
      <c r="NXJ6" s="68"/>
      <c r="NXK6" s="68"/>
      <c r="NXL6" s="68"/>
      <c r="NXM6" s="68"/>
      <c r="NXN6" s="68"/>
      <c r="NXO6" s="68"/>
      <c r="NXP6" s="68"/>
      <c r="NXQ6" s="68"/>
      <c r="NXR6" s="68"/>
      <c r="NXS6" s="68"/>
      <c r="NXT6" s="68"/>
      <c r="NXU6" s="68"/>
      <c r="NXV6" s="68"/>
      <c r="NXW6" s="68"/>
      <c r="NXX6" s="68"/>
      <c r="NXY6" s="68"/>
      <c r="NXZ6" s="68"/>
      <c r="NYA6" s="68"/>
      <c r="NYB6" s="68"/>
      <c r="NYC6" s="68"/>
      <c r="NYD6" s="68"/>
      <c r="NYE6" s="68"/>
      <c r="NYF6" s="68"/>
      <c r="NYG6" s="68"/>
      <c r="NYH6" s="68"/>
      <c r="NYI6" s="68"/>
      <c r="NYJ6" s="68"/>
      <c r="NYK6" s="68"/>
      <c r="NYL6" s="68"/>
      <c r="NYM6" s="68"/>
      <c r="NYN6" s="68"/>
      <c r="NYO6" s="68"/>
      <c r="NYP6" s="68"/>
      <c r="NYQ6" s="68"/>
      <c r="NYR6" s="68"/>
      <c r="NYS6" s="68"/>
      <c r="NYT6" s="68"/>
      <c r="NYU6" s="68"/>
      <c r="NYV6" s="68"/>
      <c r="NYW6" s="68"/>
      <c r="NYX6" s="68"/>
      <c r="NYY6" s="68"/>
      <c r="NYZ6" s="68"/>
      <c r="NZA6" s="68"/>
      <c r="NZB6" s="68"/>
      <c r="NZC6" s="68"/>
      <c r="NZD6" s="68"/>
      <c r="NZE6" s="68"/>
      <c r="NZF6" s="68"/>
      <c r="NZG6" s="68"/>
      <c r="NZH6" s="68"/>
      <c r="NZI6" s="68"/>
      <c r="NZJ6" s="68"/>
      <c r="NZK6" s="68"/>
      <c r="NZL6" s="68"/>
      <c r="NZM6" s="68"/>
      <c r="NZN6" s="68"/>
      <c r="NZO6" s="68"/>
      <c r="NZP6" s="68"/>
      <c r="NZQ6" s="68"/>
      <c r="NZR6" s="68"/>
      <c r="NZS6" s="68"/>
      <c r="NZT6" s="68"/>
      <c r="NZU6" s="68"/>
      <c r="NZV6" s="68"/>
      <c r="NZW6" s="68"/>
      <c r="NZX6" s="68"/>
      <c r="NZY6" s="68"/>
      <c r="NZZ6" s="68"/>
      <c r="OAA6" s="68"/>
      <c r="OAB6" s="68"/>
      <c r="OAC6" s="68"/>
      <c r="OAD6" s="68"/>
      <c r="OAE6" s="68"/>
      <c r="OAF6" s="68"/>
      <c r="OAG6" s="68"/>
      <c r="OAH6" s="68"/>
      <c r="OAI6" s="68"/>
      <c r="OAJ6" s="68"/>
      <c r="OAK6" s="68"/>
      <c r="OAL6" s="68"/>
      <c r="OAM6" s="68"/>
      <c r="OAN6" s="68"/>
      <c r="OAO6" s="68"/>
      <c r="OAP6" s="68"/>
      <c r="OAQ6" s="68"/>
      <c r="OAR6" s="68"/>
      <c r="OAS6" s="68"/>
      <c r="OAT6" s="68"/>
      <c r="OAU6" s="68"/>
      <c r="OAV6" s="68"/>
      <c r="OAW6" s="68"/>
      <c r="OAX6" s="68"/>
      <c r="OAY6" s="68"/>
      <c r="OAZ6" s="68"/>
      <c r="OBA6" s="68"/>
      <c r="OBB6" s="68"/>
      <c r="OBC6" s="68"/>
      <c r="OBD6" s="68"/>
      <c r="OBE6" s="68"/>
      <c r="OBF6" s="68"/>
      <c r="OBG6" s="68"/>
      <c r="OBH6" s="68"/>
      <c r="OBI6" s="68"/>
      <c r="OBJ6" s="68"/>
      <c r="OBK6" s="68"/>
      <c r="OBL6" s="68"/>
      <c r="OBM6" s="68"/>
      <c r="OBN6" s="68"/>
      <c r="OBO6" s="68"/>
      <c r="OBP6" s="68"/>
      <c r="OBQ6" s="68"/>
      <c r="OBR6" s="68"/>
      <c r="OBS6" s="68"/>
      <c r="OBT6" s="68"/>
      <c r="OBU6" s="68"/>
      <c r="OBV6" s="68"/>
      <c r="OBW6" s="68"/>
      <c r="OBX6" s="68"/>
      <c r="OBY6" s="68"/>
      <c r="OBZ6" s="68"/>
      <c r="OCA6" s="68"/>
      <c r="OCB6" s="68"/>
      <c r="OCC6" s="68"/>
      <c r="OCD6" s="68"/>
      <c r="OCE6" s="68"/>
      <c r="OCF6" s="68"/>
      <c r="OCG6" s="68"/>
      <c r="OCH6" s="68"/>
      <c r="OCI6" s="68"/>
      <c r="OCJ6" s="68"/>
      <c r="OCK6" s="68"/>
      <c r="OCL6" s="68"/>
      <c r="OCM6" s="68"/>
      <c r="OCN6" s="68"/>
      <c r="OCO6" s="68"/>
      <c r="OCP6" s="68"/>
      <c r="OCQ6" s="68"/>
      <c r="OCR6" s="68"/>
      <c r="OCS6" s="68"/>
      <c r="OCT6" s="68"/>
      <c r="OCU6" s="68"/>
      <c r="OCV6" s="68"/>
      <c r="OCW6" s="68"/>
      <c r="OCX6" s="68"/>
      <c r="OCY6" s="68"/>
      <c r="OCZ6" s="68"/>
      <c r="ODA6" s="68"/>
      <c r="ODB6" s="68"/>
      <c r="ODC6" s="68"/>
      <c r="ODD6" s="68"/>
      <c r="ODE6" s="68"/>
      <c r="ODF6" s="68"/>
      <c r="ODG6" s="68"/>
      <c r="ODH6" s="68"/>
      <c r="ODI6" s="68"/>
      <c r="ODJ6" s="68"/>
      <c r="ODK6" s="68"/>
      <c r="ODL6" s="68"/>
      <c r="ODM6" s="68"/>
      <c r="ODN6" s="68"/>
      <c r="ODO6" s="68"/>
      <c r="ODP6" s="68"/>
      <c r="ODQ6" s="68"/>
      <c r="ODR6" s="68"/>
      <c r="ODS6" s="68"/>
      <c r="ODT6" s="68"/>
      <c r="ODU6" s="68"/>
      <c r="ODV6" s="68"/>
      <c r="ODW6" s="68"/>
      <c r="ODX6" s="68"/>
      <c r="ODY6" s="68"/>
      <c r="ODZ6" s="68"/>
      <c r="OEA6" s="68"/>
      <c r="OEB6" s="68"/>
      <c r="OEC6" s="68"/>
      <c r="OED6" s="68"/>
      <c r="OEE6" s="68"/>
      <c r="OEF6" s="68"/>
      <c r="OEG6" s="68"/>
      <c r="OEH6" s="68"/>
      <c r="OEI6" s="68"/>
      <c r="OEJ6" s="68"/>
      <c r="OEK6" s="68"/>
      <c r="OEL6" s="68"/>
      <c r="OEM6" s="68"/>
      <c r="OEN6" s="68"/>
      <c r="OEO6" s="68"/>
      <c r="OEP6" s="68"/>
      <c r="OEQ6" s="68"/>
      <c r="OER6" s="68"/>
      <c r="OES6" s="68"/>
      <c r="OET6" s="68"/>
      <c r="OEU6" s="68"/>
      <c r="OEV6" s="68"/>
      <c r="OEW6" s="68"/>
      <c r="OEX6" s="68"/>
      <c r="OEY6" s="68"/>
      <c r="OEZ6" s="68"/>
      <c r="OFA6" s="68"/>
      <c r="OFB6" s="68"/>
      <c r="OFC6" s="68"/>
      <c r="OFD6" s="68"/>
      <c r="OFE6" s="68"/>
      <c r="OFF6" s="68"/>
      <c r="OFG6" s="68"/>
      <c r="OFH6" s="68"/>
      <c r="OFI6" s="68"/>
      <c r="OFJ6" s="68"/>
      <c r="OFK6" s="68"/>
      <c r="OFL6" s="68"/>
      <c r="OFM6" s="68"/>
      <c r="OFN6" s="68"/>
      <c r="OFO6" s="68"/>
      <c r="OFP6" s="68"/>
      <c r="OFQ6" s="68"/>
      <c r="OFR6" s="68"/>
      <c r="OFS6" s="68"/>
      <c r="OFT6" s="68"/>
      <c r="OFU6" s="68"/>
      <c r="OFV6" s="68"/>
      <c r="OFW6" s="68"/>
      <c r="OFX6" s="68"/>
      <c r="OFY6" s="68"/>
      <c r="OFZ6" s="68"/>
      <c r="OGA6" s="68"/>
      <c r="OGB6" s="68"/>
      <c r="OGC6" s="68"/>
      <c r="OGD6" s="68"/>
      <c r="OGE6" s="68"/>
      <c r="OGF6" s="68"/>
      <c r="OGG6" s="68"/>
      <c r="OGH6" s="68"/>
      <c r="OGI6" s="68"/>
      <c r="OGJ6" s="68"/>
      <c r="OGK6" s="68"/>
      <c r="OGL6" s="68"/>
      <c r="OGM6" s="68"/>
      <c r="OGN6" s="68"/>
      <c r="OGO6" s="68"/>
      <c r="OGP6" s="68"/>
      <c r="OGQ6" s="68"/>
      <c r="OGR6" s="68"/>
      <c r="OGS6" s="68"/>
      <c r="OGT6" s="68"/>
      <c r="OGU6" s="68"/>
      <c r="OGV6" s="68"/>
      <c r="OGW6" s="68"/>
      <c r="OGX6" s="68"/>
      <c r="OGY6" s="68"/>
      <c r="OGZ6" s="68"/>
      <c r="OHA6" s="68"/>
      <c r="OHB6" s="68"/>
      <c r="OHC6" s="68"/>
      <c r="OHD6" s="68"/>
      <c r="OHE6" s="68"/>
      <c r="OHF6" s="68"/>
      <c r="OHG6" s="68"/>
      <c r="OHH6" s="68"/>
      <c r="OHI6" s="68"/>
      <c r="OHJ6" s="68"/>
      <c r="OHK6" s="68"/>
      <c r="OHL6" s="68"/>
      <c r="OHM6" s="68"/>
      <c r="OHN6" s="68"/>
      <c r="OHO6" s="68"/>
      <c r="OHP6" s="68"/>
      <c r="OHQ6" s="68"/>
      <c r="OHR6" s="68"/>
      <c r="OHS6" s="68"/>
      <c r="OHT6" s="68"/>
      <c r="OHU6" s="68"/>
      <c r="OHV6" s="68"/>
      <c r="OHW6" s="68"/>
      <c r="OHX6" s="68"/>
      <c r="OHY6" s="68"/>
      <c r="OHZ6" s="68"/>
      <c r="OIA6" s="68"/>
      <c r="OIB6" s="68"/>
      <c r="OIC6" s="68"/>
      <c r="OID6" s="68"/>
      <c r="OIE6" s="68"/>
      <c r="OIF6" s="68"/>
      <c r="OIG6" s="68"/>
      <c r="OIH6" s="68"/>
      <c r="OII6" s="68"/>
      <c r="OIJ6" s="68"/>
      <c r="OIK6" s="68"/>
      <c r="OIL6" s="68"/>
      <c r="OIM6" s="68"/>
      <c r="OIN6" s="68"/>
      <c r="OIO6" s="68"/>
      <c r="OIP6" s="68"/>
      <c r="OIQ6" s="68"/>
      <c r="OIR6" s="68"/>
      <c r="OIS6" s="68"/>
      <c r="OIT6" s="68"/>
      <c r="OIU6" s="68"/>
      <c r="OIV6" s="68"/>
      <c r="OIW6" s="68"/>
      <c r="OIX6" s="68"/>
      <c r="OIY6" s="68"/>
      <c r="OIZ6" s="68"/>
      <c r="OJA6" s="68"/>
      <c r="OJB6" s="68"/>
      <c r="OJC6" s="68"/>
      <c r="OJD6" s="68"/>
      <c r="OJE6" s="68"/>
      <c r="OJF6" s="68"/>
      <c r="OJG6" s="68"/>
      <c r="OJH6" s="68"/>
      <c r="OJI6" s="68"/>
      <c r="OJJ6" s="68"/>
      <c r="OJK6" s="68"/>
      <c r="OJL6" s="68"/>
      <c r="OJM6" s="68"/>
      <c r="OJN6" s="68"/>
      <c r="OJO6" s="68"/>
      <c r="OJP6" s="68"/>
      <c r="OJQ6" s="68"/>
      <c r="OJR6" s="68"/>
      <c r="OJS6" s="68"/>
      <c r="OJT6" s="68"/>
      <c r="OJU6" s="68"/>
      <c r="OJV6" s="68"/>
      <c r="OJW6" s="68"/>
      <c r="OJX6" s="68"/>
      <c r="OJY6" s="68"/>
      <c r="OJZ6" s="68"/>
      <c r="OKA6" s="68"/>
      <c r="OKB6" s="68"/>
      <c r="OKC6" s="68"/>
      <c r="OKD6" s="68"/>
      <c r="OKE6" s="68"/>
      <c r="OKF6" s="68"/>
      <c r="OKG6" s="68"/>
      <c r="OKH6" s="68"/>
      <c r="OKI6" s="68"/>
      <c r="OKJ6" s="68"/>
      <c r="OKK6" s="68"/>
      <c r="OKL6" s="68"/>
      <c r="OKM6" s="68"/>
      <c r="OKN6" s="68"/>
      <c r="OKO6" s="68"/>
      <c r="OKP6" s="68"/>
      <c r="OKQ6" s="68"/>
      <c r="OKR6" s="68"/>
      <c r="OKS6" s="68"/>
      <c r="OKT6" s="68"/>
      <c r="OKU6" s="68"/>
      <c r="OKV6" s="68"/>
      <c r="OKW6" s="68"/>
      <c r="OKX6" s="68"/>
      <c r="OKY6" s="68"/>
      <c r="OKZ6" s="68"/>
      <c r="OLA6" s="68"/>
      <c r="OLB6" s="68"/>
      <c r="OLC6" s="68"/>
      <c r="OLD6" s="68"/>
      <c r="OLE6" s="68"/>
      <c r="OLF6" s="68"/>
      <c r="OLG6" s="68"/>
      <c r="OLH6" s="68"/>
      <c r="OLI6" s="68"/>
      <c r="OLJ6" s="68"/>
      <c r="OLK6" s="68"/>
      <c r="OLL6" s="68"/>
      <c r="OLM6" s="68"/>
      <c r="OLN6" s="68"/>
      <c r="OLO6" s="68"/>
      <c r="OLP6" s="68"/>
      <c r="OLQ6" s="68"/>
      <c r="OLR6" s="68"/>
      <c r="OLS6" s="68"/>
      <c r="OLT6" s="68"/>
      <c r="OLU6" s="68"/>
      <c r="OLV6" s="68"/>
      <c r="OLW6" s="68"/>
      <c r="OLX6" s="68"/>
      <c r="OLY6" s="68"/>
      <c r="OLZ6" s="68"/>
      <c r="OMA6" s="68"/>
      <c r="OMB6" s="68"/>
      <c r="OMC6" s="68"/>
      <c r="OMD6" s="68"/>
      <c r="OME6" s="68"/>
      <c r="OMF6" s="68"/>
      <c r="OMG6" s="68"/>
      <c r="OMH6" s="68"/>
      <c r="OMI6" s="68"/>
      <c r="OMJ6" s="68"/>
      <c r="OMK6" s="68"/>
      <c r="OML6" s="68"/>
      <c r="OMM6" s="68"/>
      <c r="OMN6" s="68"/>
      <c r="OMO6" s="68"/>
      <c r="OMP6" s="68"/>
      <c r="OMQ6" s="68"/>
      <c r="OMR6" s="68"/>
      <c r="OMS6" s="68"/>
      <c r="OMT6" s="68"/>
      <c r="OMU6" s="68"/>
      <c r="OMV6" s="68"/>
      <c r="OMW6" s="68"/>
      <c r="OMX6" s="68"/>
      <c r="OMY6" s="68"/>
      <c r="OMZ6" s="68"/>
      <c r="ONA6" s="68"/>
      <c r="ONB6" s="68"/>
      <c r="ONC6" s="68"/>
      <c r="OND6" s="68"/>
      <c r="ONE6" s="68"/>
      <c r="ONF6" s="68"/>
      <c r="ONG6" s="68"/>
      <c r="ONH6" s="68"/>
      <c r="ONI6" s="68"/>
      <c r="ONJ6" s="68"/>
      <c r="ONK6" s="68"/>
      <c r="ONL6" s="68"/>
      <c r="ONM6" s="68"/>
      <c r="ONN6" s="68"/>
      <c r="ONO6" s="68"/>
      <c r="ONP6" s="68"/>
      <c r="ONQ6" s="68"/>
      <c r="ONR6" s="68"/>
      <c r="ONS6" s="68"/>
      <c r="ONT6" s="68"/>
      <c r="ONU6" s="68"/>
      <c r="ONV6" s="68"/>
      <c r="ONW6" s="68"/>
      <c r="ONX6" s="68"/>
      <c r="ONY6" s="68"/>
      <c r="ONZ6" s="68"/>
      <c r="OOA6" s="68"/>
      <c r="OOB6" s="68"/>
      <c r="OOC6" s="68"/>
      <c r="OOD6" s="68"/>
      <c r="OOE6" s="68"/>
      <c r="OOF6" s="68"/>
      <c r="OOG6" s="68"/>
      <c r="OOH6" s="68"/>
      <c r="OOI6" s="68"/>
      <c r="OOJ6" s="68"/>
      <c r="OOK6" s="68"/>
      <c r="OOL6" s="68"/>
      <c r="OOM6" s="68"/>
      <c r="OON6" s="68"/>
      <c r="OOO6" s="68"/>
      <c r="OOP6" s="68"/>
      <c r="OOQ6" s="68"/>
      <c r="OOR6" s="68"/>
      <c r="OOS6" s="68"/>
      <c r="OOT6" s="68"/>
      <c r="OOU6" s="68"/>
      <c r="OOV6" s="68"/>
      <c r="OOW6" s="68"/>
      <c r="OOX6" s="68"/>
      <c r="OOY6" s="68"/>
      <c r="OOZ6" s="68"/>
      <c r="OPA6" s="68"/>
      <c r="OPB6" s="68"/>
      <c r="OPC6" s="68"/>
      <c r="OPD6" s="68"/>
      <c r="OPE6" s="68"/>
      <c r="OPF6" s="68"/>
      <c r="OPG6" s="68"/>
      <c r="OPH6" s="68"/>
      <c r="OPI6" s="68"/>
      <c r="OPJ6" s="68"/>
      <c r="OPK6" s="68"/>
      <c r="OPL6" s="68"/>
      <c r="OPM6" s="68"/>
      <c r="OPN6" s="68"/>
      <c r="OPO6" s="68"/>
      <c r="OPP6" s="68"/>
      <c r="OPQ6" s="68"/>
      <c r="OPR6" s="68"/>
      <c r="OPS6" s="68"/>
      <c r="OPT6" s="68"/>
      <c r="OPU6" s="68"/>
      <c r="OPV6" s="68"/>
      <c r="OPW6" s="68"/>
      <c r="OPX6" s="68"/>
      <c r="OPY6" s="68"/>
      <c r="OPZ6" s="68"/>
      <c r="OQA6" s="68"/>
      <c r="OQB6" s="68"/>
      <c r="OQC6" s="68"/>
      <c r="OQD6" s="68"/>
      <c r="OQE6" s="68"/>
      <c r="OQF6" s="68"/>
      <c r="OQG6" s="68"/>
      <c r="OQH6" s="68"/>
      <c r="OQI6" s="68"/>
      <c r="OQJ6" s="68"/>
      <c r="OQK6" s="68"/>
      <c r="OQL6" s="68"/>
      <c r="OQM6" s="68"/>
      <c r="OQN6" s="68"/>
      <c r="OQO6" s="68"/>
      <c r="OQP6" s="68"/>
      <c r="OQQ6" s="68"/>
      <c r="OQR6" s="68"/>
      <c r="OQS6" s="68"/>
      <c r="OQT6" s="68"/>
      <c r="OQU6" s="68"/>
      <c r="OQV6" s="68"/>
      <c r="OQW6" s="68"/>
      <c r="OQX6" s="68"/>
      <c r="OQY6" s="68"/>
      <c r="OQZ6" s="68"/>
      <c r="ORA6" s="68"/>
      <c r="ORB6" s="68"/>
      <c r="ORC6" s="68"/>
      <c r="ORD6" s="68"/>
      <c r="ORE6" s="68"/>
      <c r="ORF6" s="68"/>
      <c r="ORG6" s="68"/>
      <c r="ORH6" s="68"/>
      <c r="ORI6" s="68"/>
      <c r="ORJ6" s="68"/>
      <c r="ORK6" s="68"/>
      <c r="ORL6" s="68"/>
      <c r="ORM6" s="68"/>
      <c r="ORN6" s="68"/>
      <c r="ORO6" s="68"/>
      <c r="ORP6" s="68"/>
      <c r="ORQ6" s="68"/>
      <c r="ORR6" s="68"/>
      <c r="ORS6" s="68"/>
      <c r="ORT6" s="68"/>
      <c r="ORU6" s="68"/>
      <c r="ORV6" s="68"/>
      <c r="ORW6" s="68"/>
      <c r="ORX6" s="68"/>
      <c r="ORY6" s="68"/>
      <c r="ORZ6" s="68"/>
      <c r="OSA6" s="68"/>
      <c r="OSB6" s="68"/>
      <c r="OSC6" s="68"/>
      <c r="OSD6" s="68"/>
      <c r="OSE6" s="68"/>
      <c r="OSF6" s="68"/>
      <c r="OSG6" s="68"/>
      <c r="OSH6" s="68"/>
      <c r="OSI6" s="68"/>
      <c r="OSJ6" s="68"/>
      <c r="OSK6" s="68"/>
      <c r="OSL6" s="68"/>
      <c r="OSM6" s="68"/>
      <c r="OSN6" s="68"/>
      <c r="OSO6" s="68"/>
      <c r="OSP6" s="68"/>
      <c r="OSQ6" s="68"/>
      <c r="OSR6" s="68"/>
      <c r="OSS6" s="68"/>
      <c r="OST6" s="68"/>
      <c r="OSU6" s="68"/>
      <c r="OSV6" s="68"/>
      <c r="OSW6" s="68"/>
      <c r="OSX6" s="68"/>
      <c r="OSY6" s="68"/>
      <c r="OSZ6" s="68"/>
      <c r="OTA6" s="68"/>
      <c r="OTB6" s="68"/>
      <c r="OTC6" s="68"/>
      <c r="OTD6" s="68"/>
      <c r="OTE6" s="68"/>
      <c r="OTF6" s="68"/>
      <c r="OTG6" s="68"/>
      <c r="OTH6" s="68"/>
      <c r="OTI6" s="68"/>
      <c r="OTJ6" s="68"/>
      <c r="OTK6" s="68"/>
      <c r="OTL6" s="68"/>
      <c r="OTM6" s="68"/>
      <c r="OTN6" s="68"/>
      <c r="OTO6" s="68"/>
      <c r="OTP6" s="68"/>
      <c r="OTQ6" s="68"/>
      <c r="OTR6" s="68"/>
      <c r="OTS6" s="68"/>
      <c r="OTT6" s="68"/>
      <c r="OTU6" s="68"/>
      <c r="OTV6" s="68"/>
      <c r="OTW6" s="68"/>
      <c r="OTX6" s="68"/>
      <c r="OTY6" s="68"/>
      <c r="OTZ6" s="68"/>
      <c r="OUA6" s="68"/>
      <c r="OUB6" s="68"/>
      <c r="OUC6" s="68"/>
      <c r="OUD6" s="68"/>
      <c r="OUE6" s="68"/>
      <c r="OUF6" s="68"/>
      <c r="OUG6" s="68"/>
      <c r="OUH6" s="68"/>
      <c r="OUI6" s="68"/>
      <c r="OUJ6" s="68"/>
      <c r="OUK6" s="68"/>
      <c r="OUL6" s="68"/>
      <c r="OUM6" s="68"/>
      <c r="OUN6" s="68"/>
      <c r="OUO6" s="68"/>
      <c r="OUP6" s="68"/>
      <c r="OUQ6" s="68"/>
      <c r="OUR6" s="68"/>
      <c r="OUS6" s="68"/>
      <c r="OUT6" s="68"/>
      <c r="OUU6" s="68"/>
      <c r="OUV6" s="68"/>
      <c r="OUW6" s="68"/>
      <c r="OUX6" s="68"/>
      <c r="OUY6" s="68"/>
      <c r="OUZ6" s="68"/>
      <c r="OVA6" s="68"/>
      <c r="OVB6" s="68"/>
      <c r="OVC6" s="68"/>
      <c r="OVD6" s="68"/>
      <c r="OVE6" s="68"/>
      <c r="OVF6" s="68"/>
      <c r="OVG6" s="68"/>
      <c r="OVH6" s="68"/>
      <c r="OVI6" s="68"/>
      <c r="OVJ6" s="68"/>
      <c r="OVK6" s="68"/>
      <c r="OVL6" s="68"/>
      <c r="OVM6" s="68"/>
      <c r="OVN6" s="68"/>
      <c r="OVO6" s="68"/>
      <c r="OVP6" s="68"/>
      <c r="OVQ6" s="68"/>
      <c r="OVR6" s="68"/>
      <c r="OVS6" s="68"/>
      <c r="OVT6" s="68"/>
      <c r="OVU6" s="68"/>
      <c r="OVV6" s="68"/>
      <c r="OVW6" s="68"/>
      <c r="OVX6" s="68"/>
      <c r="OVY6" s="68"/>
      <c r="OVZ6" s="68"/>
      <c r="OWA6" s="68"/>
      <c r="OWB6" s="68"/>
      <c r="OWC6" s="68"/>
      <c r="OWD6" s="68"/>
      <c r="OWE6" s="68"/>
      <c r="OWF6" s="68"/>
      <c r="OWG6" s="68"/>
      <c r="OWH6" s="68"/>
      <c r="OWI6" s="68"/>
      <c r="OWJ6" s="68"/>
      <c r="OWK6" s="68"/>
      <c r="OWL6" s="68"/>
      <c r="OWM6" s="68"/>
      <c r="OWN6" s="68"/>
      <c r="OWO6" s="68"/>
      <c r="OWP6" s="68"/>
      <c r="OWQ6" s="68"/>
      <c r="OWR6" s="68"/>
      <c r="OWS6" s="68"/>
      <c r="OWT6" s="68"/>
      <c r="OWU6" s="68"/>
      <c r="OWV6" s="68"/>
      <c r="OWW6" s="68"/>
      <c r="OWX6" s="68"/>
      <c r="OWY6" s="68"/>
      <c r="OWZ6" s="68"/>
      <c r="OXA6" s="68"/>
      <c r="OXB6" s="68"/>
      <c r="OXC6" s="68"/>
      <c r="OXD6" s="68"/>
      <c r="OXE6" s="68"/>
      <c r="OXF6" s="68"/>
      <c r="OXG6" s="68"/>
      <c r="OXH6" s="68"/>
      <c r="OXI6" s="68"/>
      <c r="OXJ6" s="68"/>
      <c r="OXK6" s="68"/>
      <c r="OXL6" s="68"/>
      <c r="OXM6" s="68"/>
      <c r="OXN6" s="68"/>
      <c r="OXO6" s="68"/>
      <c r="OXP6" s="68"/>
      <c r="OXQ6" s="68"/>
      <c r="OXR6" s="68"/>
      <c r="OXS6" s="68"/>
      <c r="OXT6" s="68"/>
      <c r="OXU6" s="68"/>
      <c r="OXV6" s="68"/>
      <c r="OXW6" s="68"/>
      <c r="OXX6" s="68"/>
      <c r="OXY6" s="68"/>
      <c r="OXZ6" s="68"/>
      <c r="OYA6" s="68"/>
      <c r="OYB6" s="68"/>
      <c r="OYC6" s="68"/>
      <c r="OYD6" s="68"/>
      <c r="OYE6" s="68"/>
      <c r="OYF6" s="68"/>
      <c r="OYG6" s="68"/>
      <c r="OYH6" s="68"/>
      <c r="OYI6" s="68"/>
      <c r="OYJ6" s="68"/>
      <c r="OYK6" s="68"/>
      <c r="OYL6" s="68"/>
      <c r="OYM6" s="68"/>
      <c r="OYN6" s="68"/>
      <c r="OYO6" s="68"/>
      <c r="OYP6" s="68"/>
      <c r="OYQ6" s="68"/>
      <c r="OYR6" s="68"/>
      <c r="OYS6" s="68"/>
      <c r="OYT6" s="68"/>
      <c r="OYU6" s="68"/>
      <c r="OYV6" s="68"/>
      <c r="OYW6" s="68"/>
      <c r="OYX6" s="68"/>
      <c r="OYY6" s="68"/>
      <c r="OYZ6" s="68"/>
      <c r="OZA6" s="68"/>
      <c r="OZB6" s="68"/>
      <c r="OZC6" s="68"/>
      <c r="OZD6" s="68"/>
      <c r="OZE6" s="68"/>
      <c r="OZF6" s="68"/>
      <c r="OZG6" s="68"/>
      <c r="OZH6" s="68"/>
      <c r="OZI6" s="68"/>
      <c r="OZJ6" s="68"/>
      <c r="OZK6" s="68"/>
      <c r="OZL6" s="68"/>
      <c r="OZM6" s="68"/>
      <c r="OZN6" s="68"/>
      <c r="OZO6" s="68"/>
      <c r="OZP6" s="68"/>
      <c r="OZQ6" s="68"/>
      <c r="OZR6" s="68"/>
      <c r="OZS6" s="68"/>
      <c r="OZT6" s="68"/>
      <c r="OZU6" s="68"/>
      <c r="OZV6" s="68"/>
      <c r="OZW6" s="68"/>
      <c r="OZX6" s="68"/>
      <c r="OZY6" s="68"/>
      <c r="OZZ6" s="68"/>
      <c r="PAA6" s="68"/>
      <c r="PAB6" s="68"/>
      <c r="PAC6" s="68"/>
      <c r="PAD6" s="68"/>
      <c r="PAE6" s="68"/>
      <c r="PAF6" s="68"/>
      <c r="PAG6" s="68"/>
      <c r="PAH6" s="68"/>
      <c r="PAI6" s="68"/>
      <c r="PAJ6" s="68"/>
      <c r="PAK6" s="68"/>
      <c r="PAL6" s="68"/>
      <c r="PAM6" s="68"/>
      <c r="PAN6" s="68"/>
      <c r="PAO6" s="68"/>
      <c r="PAP6" s="68"/>
      <c r="PAQ6" s="68"/>
      <c r="PAR6" s="68"/>
      <c r="PAS6" s="68"/>
      <c r="PAT6" s="68"/>
      <c r="PAU6" s="68"/>
      <c r="PAV6" s="68"/>
      <c r="PAW6" s="68"/>
      <c r="PAX6" s="68"/>
      <c r="PAY6" s="68"/>
      <c r="PAZ6" s="68"/>
      <c r="PBA6" s="68"/>
      <c r="PBB6" s="68"/>
      <c r="PBC6" s="68"/>
      <c r="PBD6" s="68"/>
      <c r="PBE6" s="68"/>
      <c r="PBF6" s="68"/>
      <c r="PBG6" s="68"/>
      <c r="PBH6" s="68"/>
      <c r="PBI6" s="68"/>
      <c r="PBJ6" s="68"/>
      <c r="PBK6" s="68"/>
      <c r="PBL6" s="68"/>
      <c r="PBM6" s="68"/>
      <c r="PBN6" s="68"/>
      <c r="PBO6" s="68"/>
      <c r="PBP6" s="68"/>
      <c r="PBQ6" s="68"/>
      <c r="PBR6" s="68"/>
      <c r="PBS6" s="68"/>
      <c r="PBT6" s="68"/>
      <c r="PBU6" s="68"/>
      <c r="PBV6" s="68"/>
      <c r="PBW6" s="68"/>
      <c r="PBX6" s="68"/>
      <c r="PBY6" s="68"/>
      <c r="PBZ6" s="68"/>
      <c r="PCA6" s="68"/>
      <c r="PCB6" s="68"/>
      <c r="PCC6" s="68"/>
      <c r="PCD6" s="68"/>
      <c r="PCE6" s="68"/>
      <c r="PCF6" s="68"/>
      <c r="PCG6" s="68"/>
      <c r="PCH6" s="68"/>
      <c r="PCI6" s="68"/>
      <c r="PCJ6" s="68"/>
      <c r="PCK6" s="68"/>
      <c r="PCL6" s="68"/>
      <c r="PCM6" s="68"/>
      <c r="PCN6" s="68"/>
      <c r="PCO6" s="68"/>
      <c r="PCP6" s="68"/>
      <c r="PCQ6" s="68"/>
      <c r="PCR6" s="68"/>
      <c r="PCS6" s="68"/>
      <c r="PCT6" s="68"/>
      <c r="PCU6" s="68"/>
      <c r="PCV6" s="68"/>
      <c r="PCW6" s="68"/>
      <c r="PCX6" s="68"/>
      <c r="PCY6" s="68"/>
      <c r="PCZ6" s="68"/>
      <c r="PDA6" s="68"/>
      <c r="PDB6" s="68"/>
      <c r="PDC6" s="68"/>
      <c r="PDD6" s="68"/>
      <c r="PDE6" s="68"/>
      <c r="PDF6" s="68"/>
      <c r="PDG6" s="68"/>
      <c r="PDH6" s="68"/>
      <c r="PDI6" s="68"/>
      <c r="PDJ6" s="68"/>
      <c r="PDK6" s="68"/>
      <c r="PDL6" s="68"/>
      <c r="PDM6" s="68"/>
      <c r="PDN6" s="68"/>
      <c r="PDO6" s="68"/>
      <c r="PDP6" s="68"/>
      <c r="PDQ6" s="68"/>
      <c r="PDR6" s="68"/>
      <c r="PDS6" s="68"/>
      <c r="PDT6" s="68"/>
      <c r="PDU6" s="68"/>
      <c r="PDV6" s="68"/>
      <c r="PDW6" s="68"/>
      <c r="PDX6" s="68"/>
      <c r="PDY6" s="68"/>
      <c r="PDZ6" s="68"/>
      <c r="PEA6" s="68"/>
      <c r="PEB6" s="68"/>
      <c r="PEC6" s="68"/>
      <c r="PED6" s="68"/>
      <c r="PEE6" s="68"/>
      <c r="PEF6" s="68"/>
      <c r="PEG6" s="68"/>
      <c r="PEH6" s="68"/>
      <c r="PEI6" s="68"/>
      <c r="PEJ6" s="68"/>
      <c r="PEK6" s="68"/>
      <c r="PEL6" s="68"/>
      <c r="PEM6" s="68"/>
      <c r="PEN6" s="68"/>
      <c r="PEO6" s="68"/>
      <c r="PEP6" s="68"/>
      <c r="PEQ6" s="68"/>
      <c r="PER6" s="68"/>
      <c r="PES6" s="68"/>
      <c r="PET6" s="68"/>
      <c r="PEU6" s="68"/>
      <c r="PEV6" s="68"/>
      <c r="PEW6" s="68"/>
      <c r="PEX6" s="68"/>
      <c r="PEY6" s="68"/>
      <c r="PEZ6" s="68"/>
      <c r="PFA6" s="68"/>
      <c r="PFB6" s="68"/>
      <c r="PFC6" s="68"/>
      <c r="PFD6" s="68"/>
      <c r="PFE6" s="68"/>
      <c r="PFF6" s="68"/>
      <c r="PFG6" s="68"/>
      <c r="PFH6" s="68"/>
      <c r="PFI6" s="68"/>
      <c r="PFJ6" s="68"/>
      <c r="PFK6" s="68"/>
      <c r="PFL6" s="68"/>
      <c r="PFM6" s="68"/>
      <c r="PFN6" s="68"/>
      <c r="PFO6" s="68"/>
      <c r="PFP6" s="68"/>
      <c r="PFQ6" s="68"/>
      <c r="PFR6" s="68"/>
      <c r="PFS6" s="68"/>
      <c r="PFT6" s="68"/>
      <c r="PFU6" s="68"/>
      <c r="PFV6" s="68"/>
      <c r="PFW6" s="68"/>
      <c r="PFX6" s="68"/>
      <c r="PFY6" s="68"/>
      <c r="PFZ6" s="68"/>
      <c r="PGA6" s="68"/>
      <c r="PGB6" s="68"/>
      <c r="PGC6" s="68"/>
      <c r="PGD6" s="68"/>
      <c r="PGE6" s="68"/>
      <c r="PGF6" s="68"/>
      <c r="PGG6" s="68"/>
      <c r="PGH6" s="68"/>
      <c r="PGI6" s="68"/>
      <c r="PGJ6" s="68"/>
      <c r="PGK6" s="68"/>
      <c r="PGL6" s="68"/>
      <c r="PGM6" s="68"/>
      <c r="PGN6" s="68"/>
      <c r="PGO6" s="68"/>
      <c r="PGP6" s="68"/>
      <c r="PGQ6" s="68"/>
      <c r="PGR6" s="68"/>
      <c r="PGS6" s="68"/>
      <c r="PGT6" s="68"/>
      <c r="PGU6" s="68"/>
      <c r="PGV6" s="68"/>
      <c r="PGW6" s="68"/>
      <c r="PGX6" s="68"/>
      <c r="PGY6" s="68"/>
      <c r="PGZ6" s="68"/>
      <c r="PHA6" s="68"/>
      <c r="PHB6" s="68"/>
      <c r="PHC6" s="68"/>
      <c r="PHD6" s="68"/>
      <c r="PHE6" s="68"/>
      <c r="PHF6" s="68"/>
      <c r="PHG6" s="68"/>
      <c r="PHH6" s="68"/>
      <c r="PHI6" s="68"/>
      <c r="PHJ6" s="68"/>
      <c r="PHK6" s="68"/>
      <c r="PHL6" s="68"/>
      <c r="PHM6" s="68"/>
      <c r="PHN6" s="68"/>
      <c r="PHO6" s="68"/>
      <c r="PHP6" s="68"/>
      <c r="PHQ6" s="68"/>
      <c r="PHR6" s="68"/>
      <c r="PHS6" s="68"/>
      <c r="PHT6" s="68"/>
      <c r="PHU6" s="68"/>
      <c r="PHV6" s="68"/>
      <c r="PHW6" s="68"/>
      <c r="PHX6" s="68"/>
      <c r="PHY6" s="68"/>
      <c r="PHZ6" s="68"/>
      <c r="PIA6" s="68"/>
      <c r="PIB6" s="68"/>
      <c r="PIC6" s="68"/>
      <c r="PID6" s="68"/>
      <c r="PIE6" s="68"/>
      <c r="PIF6" s="68"/>
      <c r="PIG6" s="68"/>
      <c r="PIH6" s="68"/>
      <c r="PII6" s="68"/>
      <c r="PIJ6" s="68"/>
      <c r="PIK6" s="68"/>
      <c r="PIL6" s="68"/>
      <c r="PIM6" s="68"/>
      <c r="PIN6" s="68"/>
      <c r="PIO6" s="68"/>
      <c r="PIP6" s="68"/>
      <c r="PIQ6" s="68"/>
      <c r="PIR6" s="68"/>
      <c r="PIS6" s="68"/>
      <c r="PIT6" s="68"/>
      <c r="PIU6" s="68"/>
      <c r="PIV6" s="68"/>
      <c r="PIW6" s="68"/>
      <c r="PIX6" s="68"/>
      <c r="PIY6" s="68"/>
      <c r="PIZ6" s="68"/>
      <c r="PJA6" s="68"/>
      <c r="PJB6" s="68"/>
      <c r="PJC6" s="68"/>
      <c r="PJD6" s="68"/>
      <c r="PJE6" s="68"/>
      <c r="PJF6" s="68"/>
      <c r="PJG6" s="68"/>
      <c r="PJH6" s="68"/>
      <c r="PJI6" s="68"/>
      <c r="PJJ6" s="68"/>
      <c r="PJK6" s="68"/>
      <c r="PJL6" s="68"/>
      <c r="PJM6" s="68"/>
      <c r="PJN6" s="68"/>
      <c r="PJO6" s="68"/>
      <c r="PJP6" s="68"/>
      <c r="PJQ6" s="68"/>
      <c r="PJR6" s="68"/>
      <c r="PJS6" s="68"/>
      <c r="PJT6" s="68"/>
      <c r="PJU6" s="68"/>
      <c r="PJV6" s="68"/>
      <c r="PJW6" s="68"/>
      <c r="PJX6" s="68"/>
      <c r="PJY6" s="68"/>
      <c r="PJZ6" s="68"/>
      <c r="PKA6" s="68"/>
      <c r="PKB6" s="68"/>
      <c r="PKC6" s="68"/>
      <c r="PKD6" s="68"/>
      <c r="PKE6" s="68"/>
      <c r="PKF6" s="68"/>
      <c r="PKG6" s="68"/>
      <c r="PKH6" s="68"/>
      <c r="PKI6" s="68"/>
      <c r="PKJ6" s="68"/>
      <c r="PKK6" s="68"/>
      <c r="PKL6" s="68"/>
      <c r="PKM6" s="68"/>
      <c r="PKN6" s="68"/>
      <c r="PKO6" s="68"/>
      <c r="PKP6" s="68"/>
      <c r="PKQ6" s="68"/>
      <c r="PKR6" s="68"/>
      <c r="PKS6" s="68"/>
      <c r="PKT6" s="68"/>
      <c r="PKU6" s="68"/>
      <c r="PKV6" s="68"/>
      <c r="PKW6" s="68"/>
      <c r="PKX6" s="68"/>
      <c r="PKY6" s="68"/>
      <c r="PKZ6" s="68"/>
      <c r="PLA6" s="68"/>
      <c r="PLB6" s="68"/>
      <c r="PLC6" s="68"/>
      <c r="PLD6" s="68"/>
      <c r="PLE6" s="68"/>
      <c r="PLF6" s="68"/>
      <c r="PLG6" s="68"/>
      <c r="PLH6" s="68"/>
      <c r="PLI6" s="68"/>
      <c r="PLJ6" s="68"/>
      <c r="PLK6" s="68"/>
      <c r="PLL6" s="68"/>
      <c r="PLM6" s="68"/>
      <c r="PLN6" s="68"/>
      <c r="PLO6" s="68"/>
      <c r="PLP6" s="68"/>
      <c r="PLQ6" s="68"/>
      <c r="PLR6" s="68"/>
      <c r="PLS6" s="68"/>
      <c r="PLT6" s="68"/>
      <c r="PLU6" s="68"/>
      <c r="PLV6" s="68"/>
      <c r="PLW6" s="68"/>
      <c r="PLX6" s="68"/>
      <c r="PLY6" s="68"/>
      <c r="PLZ6" s="68"/>
      <c r="PMA6" s="68"/>
      <c r="PMB6" s="68"/>
      <c r="PMC6" s="68"/>
      <c r="PMD6" s="68"/>
      <c r="PME6" s="68"/>
      <c r="PMF6" s="68"/>
      <c r="PMG6" s="68"/>
      <c r="PMH6" s="68"/>
      <c r="PMI6" s="68"/>
      <c r="PMJ6" s="68"/>
      <c r="PMK6" s="68"/>
      <c r="PML6" s="68"/>
      <c r="PMM6" s="68"/>
      <c r="PMN6" s="68"/>
      <c r="PMO6" s="68"/>
      <c r="PMP6" s="68"/>
      <c r="PMQ6" s="68"/>
      <c r="PMR6" s="68"/>
      <c r="PMS6" s="68"/>
      <c r="PMT6" s="68"/>
      <c r="PMU6" s="68"/>
      <c r="PMV6" s="68"/>
      <c r="PMW6" s="68"/>
      <c r="PMX6" s="68"/>
      <c r="PMY6" s="68"/>
      <c r="PMZ6" s="68"/>
      <c r="PNA6" s="68"/>
      <c r="PNB6" s="68"/>
      <c r="PNC6" s="68"/>
      <c r="PND6" s="68"/>
      <c r="PNE6" s="68"/>
      <c r="PNF6" s="68"/>
      <c r="PNG6" s="68"/>
      <c r="PNH6" s="68"/>
      <c r="PNI6" s="68"/>
      <c r="PNJ6" s="68"/>
      <c r="PNK6" s="68"/>
      <c r="PNL6" s="68"/>
      <c r="PNM6" s="68"/>
      <c r="PNN6" s="68"/>
      <c r="PNO6" s="68"/>
      <c r="PNP6" s="68"/>
      <c r="PNQ6" s="68"/>
      <c r="PNR6" s="68"/>
      <c r="PNS6" s="68"/>
      <c r="PNT6" s="68"/>
      <c r="PNU6" s="68"/>
      <c r="PNV6" s="68"/>
      <c r="PNW6" s="68"/>
      <c r="PNX6" s="68"/>
      <c r="PNY6" s="68"/>
      <c r="PNZ6" s="68"/>
      <c r="POA6" s="68"/>
      <c r="POB6" s="68"/>
      <c r="POC6" s="68"/>
      <c r="POD6" s="68"/>
      <c r="POE6" s="68"/>
      <c r="POF6" s="68"/>
      <c r="POG6" s="68"/>
      <c r="POH6" s="68"/>
      <c r="POI6" s="68"/>
      <c r="POJ6" s="68"/>
      <c r="POK6" s="68"/>
      <c r="POL6" s="68"/>
      <c r="POM6" s="68"/>
      <c r="PON6" s="68"/>
      <c r="POO6" s="68"/>
      <c r="POP6" s="68"/>
      <c r="POQ6" s="68"/>
      <c r="POR6" s="68"/>
      <c r="POS6" s="68"/>
      <c r="POT6" s="68"/>
      <c r="POU6" s="68"/>
      <c r="POV6" s="68"/>
      <c r="POW6" s="68"/>
      <c r="POX6" s="68"/>
      <c r="POY6" s="68"/>
      <c r="POZ6" s="68"/>
      <c r="PPA6" s="68"/>
      <c r="PPB6" s="68"/>
      <c r="PPC6" s="68"/>
      <c r="PPD6" s="68"/>
      <c r="PPE6" s="68"/>
      <c r="PPF6" s="68"/>
      <c r="PPG6" s="68"/>
      <c r="PPH6" s="68"/>
      <c r="PPI6" s="68"/>
      <c r="PPJ6" s="68"/>
      <c r="PPK6" s="68"/>
      <c r="PPL6" s="68"/>
      <c r="PPM6" s="68"/>
      <c r="PPN6" s="68"/>
      <c r="PPO6" s="68"/>
      <c r="PPP6" s="68"/>
      <c r="PPQ6" s="68"/>
      <c r="PPR6" s="68"/>
      <c r="PPS6" s="68"/>
      <c r="PPT6" s="68"/>
      <c r="PPU6" s="68"/>
      <c r="PPV6" s="68"/>
      <c r="PPW6" s="68"/>
      <c r="PPX6" s="68"/>
      <c r="PPY6" s="68"/>
      <c r="PPZ6" s="68"/>
      <c r="PQA6" s="68"/>
      <c r="PQB6" s="68"/>
      <c r="PQC6" s="68"/>
      <c r="PQD6" s="68"/>
      <c r="PQE6" s="68"/>
      <c r="PQF6" s="68"/>
      <c r="PQG6" s="68"/>
      <c r="PQH6" s="68"/>
      <c r="PQI6" s="68"/>
      <c r="PQJ6" s="68"/>
      <c r="PQK6" s="68"/>
      <c r="PQL6" s="68"/>
      <c r="PQM6" s="68"/>
      <c r="PQN6" s="68"/>
      <c r="PQO6" s="68"/>
      <c r="PQP6" s="68"/>
      <c r="PQQ6" s="68"/>
      <c r="PQR6" s="68"/>
      <c r="PQS6" s="68"/>
      <c r="PQT6" s="68"/>
      <c r="PQU6" s="68"/>
      <c r="PQV6" s="68"/>
      <c r="PQW6" s="68"/>
      <c r="PQX6" s="68"/>
      <c r="PQY6" s="68"/>
      <c r="PQZ6" s="68"/>
      <c r="PRA6" s="68"/>
      <c r="PRB6" s="68"/>
      <c r="PRC6" s="68"/>
      <c r="PRD6" s="68"/>
      <c r="PRE6" s="68"/>
      <c r="PRF6" s="68"/>
      <c r="PRG6" s="68"/>
      <c r="PRH6" s="68"/>
      <c r="PRI6" s="68"/>
      <c r="PRJ6" s="68"/>
      <c r="PRK6" s="68"/>
      <c r="PRL6" s="68"/>
      <c r="PRM6" s="68"/>
      <c r="PRN6" s="68"/>
      <c r="PRO6" s="68"/>
      <c r="PRP6" s="68"/>
      <c r="PRQ6" s="68"/>
      <c r="PRR6" s="68"/>
      <c r="PRS6" s="68"/>
      <c r="PRT6" s="68"/>
      <c r="PRU6" s="68"/>
      <c r="PRV6" s="68"/>
      <c r="PRW6" s="68"/>
      <c r="PRX6" s="68"/>
      <c r="PRY6" s="68"/>
      <c r="PRZ6" s="68"/>
      <c r="PSA6" s="68"/>
      <c r="PSB6" s="68"/>
      <c r="PSC6" s="68"/>
      <c r="PSD6" s="68"/>
      <c r="PSE6" s="68"/>
      <c r="PSF6" s="68"/>
      <c r="PSG6" s="68"/>
      <c r="PSH6" s="68"/>
      <c r="PSI6" s="68"/>
      <c r="PSJ6" s="68"/>
      <c r="PSK6" s="68"/>
      <c r="PSL6" s="68"/>
      <c r="PSM6" s="68"/>
      <c r="PSN6" s="68"/>
      <c r="PSO6" s="68"/>
      <c r="PSP6" s="68"/>
      <c r="PSQ6" s="68"/>
      <c r="PSR6" s="68"/>
      <c r="PSS6" s="68"/>
      <c r="PST6" s="68"/>
      <c r="PSU6" s="68"/>
      <c r="PSV6" s="68"/>
      <c r="PSW6" s="68"/>
      <c r="PSX6" s="68"/>
      <c r="PSY6" s="68"/>
      <c r="PSZ6" s="68"/>
      <c r="PTA6" s="68"/>
      <c r="PTB6" s="68"/>
      <c r="PTC6" s="68"/>
      <c r="PTD6" s="68"/>
      <c r="PTE6" s="68"/>
      <c r="PTF6" s="68"/>
      <c r="PTG6" s="68"/>
      <c r="PTH6" s="68"/>
      <c r="PTI6" s="68"/>
      <c r="PTJ6" s="68"/>
      <c r="PTK6" s="68"/>
      <c r="PTL6" s="68"/>
      <c r="PTM6" s="68"/>
      <c r="PTN6" s="68"/>
      <c r="PTO6" s="68"/>
      <c r="PTP6" s="68"/>
      <c r="PTQ6" s="68"/>
      <c r="PTR6" s="68"/>
      <c r="PTS6" s="68"/>
      <c r="PTT6" s="68"/>
      <c r="PTU6" s="68"/>
      <c r="PTV6" s="68"/>
      <c r="PTW6" s="68"/>
      <c r="PTX6" s="68"/>
      <c r="PTY6" s="68"/>
      <c r="PTZ6" s="68"/>
      <c r="PUA6" s="68"/>
      <c r="PUB6" s="68"/>
      <c r="PUC6" s="68"/>
      <c r="PUD6" s="68"/>
      <c r="PUE6" s="68"/>
      <c r="PUF6" s="68"/>
      <c r="PUG6" s="68"/>
      <c r="PUH6" s="68"/>
      <c r="PUI6" s="68"/>
      <c r="PUJ6" s="68"/>
      <c r="PUK6" s="68"/>
      <c r="PUL6" s="68"/>
      <c r="PUM6" s="68"/>
      <c r="PUN6" s="68"/>
      <c r="PUO6" s="68"/>
      <c r="PUP6" s="68"/>
      <c r="PUQ6" s="68"/>
      <c r="PUR6" s="68"/>
      <c r="PUS6" s="68"/>
      <c r="PUT6" s="68"/>
      <c r="PUU6" s="68"/>
      <c r="PUV6" s="68"/>
      <c r="PUW6" s="68"/>
      <c r="PUX6" s="68"/>
      <c r="PUY6" s="68"/>
      <c r="PUZ6" s="68"/>
      <c r="PVA6" s="68"/>
      <c r="PVB6" s="68"/>
      <c r="PVC6" s="68"/>
      <c r="PVD6" s="68"/>
      <c r="PVE6" s="68"/>
      <c r="PVF6" s="68"/>
      <c r="PVG6" s="68"/>
      <c r="PVH6" s="68"/>
      <c r="PVI6" s="68"/>
      <c r="PVJ6" s="68"/>
      <c r="PVK6" s="68"/>
      <c r="PVL6" s="68"/>
      <c r="PVM6" s="68"/>
      <c r="PVN6" s="68"/>
      <c r="PVO6" s="68"/>
      <c r="PVP6" s="68"/>
      <c r="PVQ6" s="68"/>
      <c r="PVR6" s="68"/>
      <c r="PVS6" s="68"/>
      <c r="PVT6" s="68"/>
      <c r="PVU6" s="68"/>
      <c r="PVV6" s="68"/>
      <c r="PVW6" s="68"/>
      <c r="PVX6" s="68"/>
      <c r="PVY6" s="68"/>
      <c r="PVZ6" s="68"/>
      <c r="PWA6" s="68"/>
      <c r="PWB6" s="68"/>
      <c r="PWC6" s="68"/>
      <c r="PWD6" s="68"/>
      <c r="PWE6" s="68"/>
      <c r="PWF6" s="68"/>
      <c r="PWG6" s="68"/>
      <c r="PWH6" s="68"/>
      <c r="PWI6" s="68"/>
      <c r="PWJ6" s="68"/>
      <c r="PWK6" s="68"/>
      <c r="PWL6" s="68"/>
      <c r="PWM6" s="68"/>
      <c r="PWN6" s="68"/>
      <c r="PWO6" s="68"/>
      <c r="PWP6" s="68"/>
      <c r="PWQ6" s="68"/>
      <c r="PWR6" s="68"/>
      <c r="PWS6" s="68"/>
      <c r="PWT6" s="68"/>
      <c r="PWU6" s="68"/>
      <c r="PWV6" s="68"/>
      <c r="PWW6" s="68"/>
      <c r="PWX6" s="68"/>
      <c r="PWY6" s="68"/>
      <c r="PWZ6" s="68"/>
      <c r="PXA6" s="68"/>
      <c r="PXB6" s="68"/>
      <c r="PXC6" s="68"/>
      <c r="PXD6" s="68"/>
      <c r="PXE6" s="68"/>
      <c r="PXF6" s="68"/>
      <c r="PXG6" s="68"/>
      <c r="PXH6" s="68"/>
      <c r="PXI6" s="68"/>
      <c r="PXJ6" s="68"/>
      <c r="PXK6" s="68"/>
      <c r="PXL6" s="68"/>
      <c r="PXM6" s="68"/>
      <c r="PXN6" s="68"/>
      <c r="PXO6" s="68"/>
      <c r="PXP6" s="68"/>
      <c r="PXQ6" s="68"/>
      <c r="PXR6" s="68"/>
      <c r="PXS6" s="68"/>
      <c r="PXT6" s="68"/>
      <c r="PXU6" s="68"/>
      <c r="PXV6" s="68"/>
      <c r="PXW6" s="68"/>
      <c r="PXX6" s="68"/>
      <c r="PXY6" s="68"/>
      <c r="PXZ6" s="68"/>
      <c r="PYA6" s="68"/>
      <c r="PYB6" s="68"/>
      <c r="PYC6" s="68"/>
      <c r="PYD6" s="68"/>
      <c r="PYE6" s="68"/>
      <c r="PYF6" s="68"/>
      <c r="PYG6" s="68"/>
      <c r="PYH6" s="68"/>
      <c r="PYI6" s="68"/>
      <c r="PYJ6" s="68"/>
      <c r="PYK6" s="68"/>
      <c r="PYL6" s="68"/>
      <c r="PYM6" s="68"/>
      <c r="PYN6" s="68"/>
      <c r="PYO6" s="68"/>
      <c r="PYP6" s="68"/>
      <c r="PYQ6" s="68"/>
      <c r="PYR6" s="68"/>
      <c r="PYS6" s="68"/>
      <c r="PYT6" s="68"/>
      <c r="PYU6" s="68"/>
      <c r="PYV6" s="68"/>
      <c r="PYW6" s="68"/>
      <c r="PYX6" s="68"/>
      <c r="PYY6" s="68"/>
      <c r="PYZ6" s="68"/>
      <c r="PZA6" s="68"/>
      <c r="PZB6" s="68"/>
      <c r="PZC6" s="68"/>
      <c r="PZD6" s="68"/>
      <c r="PZE6" s="68"/>
      <c r="PZF6" s="68"/>
      <c r="PZG6" s="68"/>
      <c r="PZH6" s="68"/>
      <c r="PZI6" s="68"/>
      <c r="PZJ6" s="68"/>
      <c r="PZK6" s="68"/>
      <c r="PZL6" s="68"/>
      <c r="PZM6" s="68"/>
      <c r="PZN6" s="68"/>
      <c r="PZO6" s="68"/>
      <c r="PZP6" s="68"/>
      <c r="PZQ6" s="68"/>
      <c r="PZR6" s="68"/>
      <c r="PZS6" s="68"/>
      <c r="PZT6" s="68"/>
      <c r="PZU6" s="68"/>
      <c r="PZV6" s="68"/>
      <c r="PZW6" s="68"/>
      <c r="PZX6" s="68"/>
      <c r="PZY6" s="68"/>
      <c r="PZZ6" s="68"/>
      <c r="QAA6" s="68"/>
      <c r="QAB6" s="68"/>
      <c r="QAC6" s="68"/>
      <c r="QAD6" s="68"/>
      <c r="QAE6" s="68"/>
      <c r="QAF6" s="68"/>
      <c r="QAG6" s="68"/>
      <c r="QAH6" s="68"/>
      <c r="QAI6" s="68"/>
      <c r="QAJ6" s="68"/>
      <c r="QAK6" s="68"/>
      <c r="QAL6" s="68"/>
      <c r="QAM6" s="68"/>
      <c r="QAN6" s="68"/>
      <c r="QAO6" s="68"/>
      <c r="QAP6" s="68"/>
      <c r="QAQ6" s="68"/>
      <c r="QAR6" s="68"/>
      <c r="QAS6" s="68"/>
      <c r="QAT6" s="68"/>
      <c r="QAU6" s="68"/>
      <c r="QAV6" s="68"/>
      <c r="QAW6" s="68"/>
      <c r="QAX6" s="68"/>
      <c r="QAY6" s="68"/>
      <c r="QAZ6" s="68"/>
      <c r="QBA6" s="68"/>
      <c r="QBB6" s="68"/>
      <c r="QBC6" s="68"/>
      <c r="QBD6" s="68"/>
      <c r="QBE6" s="68"/>
      <c r="QBF6" s="68"/>
      <c r="QBG6" s="68"/>
      <c r="QBH6" s="68"/>
      <c r="QBI6" s="68"/>
      <c r="QBJ6" s="68"/>
      <c r="QBK6" s="68"/>
      <c r="QBL6" s="68"/>
      <c r="QBM6" s="68"/>
      <c r="QBN6" s="68"/>
      <c r="QBO6" s="68"/>
      <c r="QBP6" s="68"/>
      <c r="QBQ6" s="68"/>
      <c r="QBR6" s="68"/>
      <c r="QBS6" s="68"/>
      <c r="QBT6" s="68"/>
      <c r="QBU6" s="68"/>
      <c r="QBV6" s="68"/>
      <c r="QBW6" s="68"/>
      <c r="QBX6" s="68"/>
      <c r="QBY6" s="68"/>
      <c r="QBZ6" s="68"/>
      <c r="QCA6" s="68"/>
      <c r="QCB6" s="68"/>
      <c r="QCC6" s="68"/>
      <c r="QCD6" s="68"/>
      <c r="QCE6" s="68"/>
      <c r="QCF6" s="68"/>
      <c r="QCG6" s="68"/>
      <c r="QCH6" s="68"/>
      <c r="QCI6" s="68"/>
      <c r="QCJ6" s="68"/>
      <c r="QCK6" s="68"/>
      <c r="QCL6" s="68"/>
      <c r="QCM6" s="68"/>
      <c r="QCN6" s="68"/>
      <c r="QCO6" s="68"/>
      <c r="QCP6" s="68"/>
      <c r="QCQ6" s="68"/>
      <c r="QCR6" s="68"/>
      <c r="QCS6" s="68"/>
      <c r="QCT6" s="68"/>
      <c r="QCU6" s="68"/>
      <c r="QCV6" s="68"/>
      <c r="QCW6" s="68"/>
      <c r="QCX6" s="68"/>
      <c r="QCY6" s="68"/>
      <c r="QCZ6" s="68"/>
      <c r="QDA6" s="68"/>
      <c r="QDB6" s="68"/>
      <c r="QDC6" s="68"/>
      <c r="QDD6" s="68"/>
      <c r="QDE6" s="68"/>
      <c r="QDF6" s="68"/>
      <c r="QDG6" s="68"/>
      <c r="QDH6" s="68"/>
      <c r="QDI6" s="68"/>
      <c r="QDJ6" s="68"/>
      <c r="QDK6" s="68"/>
      <c r="QDL6" s="68"/>
      <c r="QDM6" s="68"/>
      <c r="QDN6" s="68"/>
      <c r="QDO6" s="68"/>
      <c r="QDP6" s="68"/>
      <c r="QDQ6" s="68"/>
      <c r="QDR6" s="68"/>
      <c r="QDS6" s="68"/>
      <c r="QDT6" s="68"/>
      <c r="QDU6" s="68"/>
      <c r="QDV6" s="68"/>
      <c r="QDW6" s="68"/>
      <c r="QDX6" s="68"/>
      <c r="QDY6" s="68"/>
      <c r="QDZ6" s="68"/>
      <c r="QEA6" s="68"/>
      <c r="QEB6" s="68"/>
      <c r="QEC6" s="68"/>
      <c r="QED6" s="68"/>
      <c r="QEE6" s="68"/>
      <c r="QEF6" s="68"/>
      <c r="QEG6" s="68"/>
      <c r="QEH6" s="68"/>
      <c r="QEI6" s="68"/>
      <c r="QEJ6" s="68"/>
      <c r="QEK6" s="68"/>
      <c r="QEL6" s="68"/>
      <c r="QEM6" s="68"/>
      <c r="QEN6" s="68"/>
      <c r="QEO6" s="68"/>
      <c r="QEP6" s="68"/>
      <c r="QEQ6" s="68"/>
      <c r="QER6" s="68"/>
      <c r="QES6" s="68"/>
      <c r="QET6" s="68"/>
      <c r="QEU6" s="68"/>
      <c r="QEV6" s="68"/>
      <c r="QEW6" s="68"/>
      <c r="QEX6" s="68"/>
      <c r="QEY6" s="68"/>
      <c r="QEZ6" s="68"/>
      <c r="QFA6" s="68"/>
      <c r="QFB6" s="68"/>
      <c r="QFC6" s="68"/>
      <c r="QFD6" s="68"/>
      <c r="QFE6" s="68"/>
      <c r="QFF6" s="68"/>
      <c r="QFG6" s="68"/>
      <c r="QFH6" s="68"/>
      <c r="QFI6" s="68"/>
      <c r="QFJ6" s="68"/>
      <c r="QFK6" s="68"/>
      <c r="QFL6" s="68"/>
      <c r="QFM6" s="68"/>
      <c r="QFN6" s="68"/>
      <c r="QFO6" s="68"/>
      <c r="QFP6" s="68"/>
      <c r="QFQ6" s="68"/>
      <c r="QFR6" s="68"/>
      <c r="QFS6" s="68"/>
      <c r="QFT6" s="68"/>
      <c r="QFU6" s="68"/>
      <c r="QFV6" s="68"/>
      <c r="QFW6" s="68"/>
      <c r="QFX6" s="68"/>
      <c r="QFY6" s="68"/>
      <c r="QFZ6" s="68"/>
      <c r="QGA6" s="68"/>
      <c r="QGB6" s="68"/>
      <c r="QGC6" s="68"/>
      <c r="QGD6" s="68"/>
      <c r="QGE6" s="68"/>
      <c r="QGF6" s="68"/>
      <c r="QGG6" s="68"/>
      <c r="QGH6" s="68"/>
      <c r="QGI6" s="68"/>
      <c r="QGJ6" s="68"/>
      <c r="QGK6" s="68"/>
      <c r="QGL6" s="68"/>
      <c r="QGM6" s="68"/>
      <c r="QGN6" s="68"/>
      <c r="QGO6" s="68"/>
      <c r="QGP6" s="68"/>
      <c r="QGQ6" s="68"/>
      <c r="QGR6" s="68"/>
      <c r="QGS6" s="68"/>
      <c r="QGT6" s="68"/>
      <c r="QGU6" s="68"/>
      <c r="QGV6" s="68"/>
      <c r="QGW6" s="68"/>
      <c r="QGX6" s="68"/>
      <c r="QGY6" s="68"/>
      <c r="QGZ6" s="68"/>
      <c r="QHA6" s="68"/>
      <c r="QHB6" s="68"/>
      <c r="QHC6" s="68"/>
      <c r="QHD6" s="68"/>
      <c r="QHE6" s="68"/>
      <c r="QHF6" s="68"/>
      <c r="QHG6" s="68"/>
      <c r="QHH6" s="68"/>
      <c r="QHI6" s="68"/>
      <c r="QHJ6" s="68"/>
      <c r="QHK6" s="68"/>
      <c r="QHL6" s="68"/>
      <c r="QHM6" s="68"/>
      <c r="QHN6" s="68"/>
      <c r="QHO6" s="68"/>
      <c r="QHP6" s="68"/>
      <c r="QHQ6" s="68"/>
      <c r="QHR6" s="68"/>
      <c r="QHS6" s="68"/>
      <c r="QHT6" s="68"/>
      <c r="QHU6" s="68"/>
      <c r="QHV6" s="68"/>
      <c r="QHW6" s="68"/>
      <c r="QHX6" s="68"/>
      <c r="QHY6" s="68"/>
      <c r="QHZ6" s="68"/>
      <c r="QIA6" s="68"/>
      <c r="QIB6" s="68"/>
      <c r="QIC6" s="68"/>
      <c r="QID6" s="68"/>
      <c r="QIE6" s="68"/>
      <c r="QIF6" s="68"/>
      <c r="QIG6" s="68"/>
      <c r="QIH6" s="68"/>
      <c r="QII6" s="68"/>
      <c r="QIJ6" s="68"/>
      <c r="QIK6" s="68"/>
      <c r="QIL6" s="68"/>
      <c r="QIM6" s="68"/>
      <c r="QIN6" s="68"/>
      <c r="QIO6" s="68"/>
      <c r="QIP6" s="68"/>
      <c r="QIQ6" s="68"/>
      <c r="QIR6" s="68"/>
      <c r="QIS6" s="68"/>
      <c r="QIT6" s="68"/>
      <c r="QIU6" s="68"/>
      <c r="QIV6" s="68"/>
      <c r="QIW6" s="68"/>
      <c r="QIX6" s="68"/>
      <c r="QIY6" s="68"/>
      <c r="QIZ6" s="68"/>
      <c r="QJA6" s="68"/>
      <c r="QJB6" s="68"/>
      <c r="QJC6" s="68"/>
      <c r="QJD6" s="68"/>
      <c r="QJE6" s="68"/>
      <c r="QJF6" s="68"/>
      <c r="QJG6" s="68"/>
      <c r="QJH6" s="68"/>
      <c r="QJI6" s="68"/>
      <c r="QJJ6" s="68"/>
      <c r="QJK6" s="68"/>
      <c r="QJL6" s="68"/>
      <c r="QJM6" s="68"/>
      <c r="QJN6" s="68"/>
      <c r="QJO6" s="68"/>
      <c r="QJP6" s="68"/>
      <c r="QJQ6" s="68"/>
      <c r="QJR6" s="68"/>
      <c r="QJS6" s="68"/>
      <c r="QJT6" s="68"/>
      <c r="QJU6" s="68"/>
      <c r="QJV6" s="68"/>
      <c r="QJW6" s="68"/>
      <c r="QJX6" s="68"/>
      <c r="QJY6" s="68"/>
      <c r="QJZ6" s="68"/>
      <c r="QKA6" s="68"/>
      <c r="QKB6" s="68"/>
      <c r="QKC6" s="68"/>
      <c r="QKD6" s="68"/>
      <c r="QKE6" s="68"/>
      <c r="QKF6" s="68"/>
      <c r="QKG6" s="68"/>
      <c r="QKH6" s="68"/>
      <c r="QKI6" s="68"/>
      <c r="QKJ6" s="68"/>
      <c r="QKK6" s="68"/>
      <c r="QKL6" s="68"/>
      <c r="QKM6" s="68"/>
      <c r="QKN6" s="68"/>
      <c r="QKO6" s="68"/>
      <c r="QKP6" s="68"/>
      <c r="QKQ6" s="68"/>
      <c r="QKR6" s="68"/>
      <c r="QKS6" s="68"/>
      <c r="QKT6" s="68"/>
      <c r="QKU6" s="68"/>
      <c r="QKV6" s="68"/>
      <c r="QKW6" s="68"/>
      <c r="QKX6" s="68"/>
      <c r="QKY6" s="68"/>
      <c r="QKZ6" s="68"/>
      <c r="QLA6" s="68"/>
      <c r="QLB6" s="68"/>
      <c r="QLC6" s="68"/>
      <c r="QLD6" s="68"/>
      <c r="QLE6" s="68"/>
      <c r="QLF6" s="68"/>
      <c r="QLG6" s="68"/>
      <c r="QLH6" s="68"/>
      <c r="QLI6" s="68"/>
      <c r="QLJ6" s="68"/>
      <c r="QLK6" s="68"/>
      <c r="QLL6" s="68"/>
      <c r="QLM6" s="68"/>
      <c r="QLN6" s="68"/>
      <c r="QLO6" s="68"/>
      <c r="QLP6" s="68"/>
      <c r="QLQ6" s="68"/>
      <c r="QLR6" s="68"/>
      <c r="QLS6" s="68"/>
      <c r="QLT6" s="68"/>
      <c r="QLU6" s="68"/>
      <c r="QLV6" s="68"/>
      <c r="QLW6" s="68"/>
      <c r="QLX6" s="68"/>
      <c r="QLY6" s="68"/>
      <c r="QLZ6" s="68"/>
      <c r="QMA6" s="68"/>
      <c r="QMB6" s="68"/>
      <c r="QMC6" s="68"/>
      <c r="QMD6" s="68"/>
      <c r="QME6" s="68"/>
      <c r="QMF6" s="68"/>
      <c r="QMG6" s="68"/>
      <c r="QMH6" s="68"/>
      <c r="QMI6" s="68"/>
      <c r="QMJ6" s="68"/>
      <c r="QMK6" s="68"/>
      <c r="QML6" s="68"/>
      <c r="QMM6" s="68"/>
      <c r="QMN6" s="68"/>
      <c r="QMO6" s="68"/>
      <c r="QMP6" s="68"/>
      <c r="QMQ6" s="68"/>
      <c r="QMR6" s="68"/>
      <c r="QMS6" s="68"/>
      <c r="QMT6" s="68"/>
      <c r="QMU6" s="68"/>
      <c r="QMV6" s="68"/>
      <c r="QMW6" s="68"/>
      <c r="QMX6" s="68"/>
      <c r="QMY6" s="68"/>
      <c r="QMZ6" s="68"/>
      <c r="QNA6" s="68"/>
      <c r="QNB6" s="68"/>
      <c r="QNC6" s="68"/>
      <c r="QND6" s="68"/>
      <c r="QNE6" s="68"/>
      <c r="QNF6" s="68"/>
      <c r="QNG6" s="68"/>
      <c r="QNH6" s="68"/>
      <c r="QNI6" s="68"/>
      <c r="QNJ6" s="68"/>
      <c r="QNK6" s="68"/>
      <c r="QNL6" s="68"/>
      <c r="QNM6" s="68"/>
      <c r="QNN6" s="68"/>
      <c r="QNO6" s="68"/>
      <c r="QNP6" s="68"/>
      <c r="QNQ6" s="68"/>
      <c r="QNR6" s="68"/>
      <c r="QNS6" s="68"/>
      <c r="QNT6" s="68"/>
      <c r="QNU6" s="68"/>
      <c r="QNV6" s="68"/>
      <c r="QNW6" s="68"/>
      <c r="QNX6" s="68"/>
      <c r="QNY6" s="68"/>
      <c r="QNZ6" s="68"/>
      <c r="QOA6" s="68"/>
      <c r="QOB6" s="68"/>
      <c r="QOC6" s="68"/>
      <c r="QOD6" s="68"/>
      <c r="QOE6" s="68"/>
      <c r="QOF6" s="68"/>
      <c r="QOG6" s="68"/>
      <c r="QOH6" s="68"/>
      <c r="QOI6" s="68"/>
      <c r="QOJ6" s="68"/>
      <c r="QOK6" s="68"/>
      <c r="QOL6" s="68"/>
      <c r="QOM6" s="68"/>
      <c r="QON6" s="68"/>
      <c r="QOO6" s="68"/>
      <c r="QOP6" s="68"/>
      <c r="QOQ6" s="68"/>
      <c r="QOR6" s="68"/>
      <c r="QOS6" s="68"/>
      <c r="QOT6" s="68"/>
      <c r="QOU6" s="68"/>
      <c r="QOV6" s="68"/>
      <c r="QOW6" s="68"/>
      <c r="QOX6" s="68"/>
      <c r="QOY6" s="68"/>
      <c r="QOZ6" s="68"/>
      <c r="QPA6" s="68"/>
      <c r="QPB6" s="68"/>
      <c r="QPC6" s="68"/>
      <c r="QPD6" s="68"/>
      <c r="QPE6" s="68"/>
      <c r="QPF6" s="68"/>
      <c r="QPG6" s="68"/>
      <c r="QPH6" s="68"/>
      <c r="QPI6" s="68"/>
      <c r="QPJ6" s="68"/>
      <c r="QPK6" s="68"/>
      <c r="QPL6" s="68"/>
      <c r="QPM6" s="68"/>
      <c r="QPN6" s="68"/>
      <c r="QPO6" s="68"/>
      <c r="QPP6" s="68"/>
      <c r="QPQ6" s="68"/>
      <c r="QPR6" s="68"/>
      <c r="QPS6" s="68"/>
      <c r="QPT6" s="68"/>
      <c r="QPU6" s="68"/>
      <c r="QPV6" s="68"/>
      <c r="QPW6" s="68"/>
      <c r="QPX6" s="68"/>
      <c r="QPY6" s="68"/>
      <c r="QPZ6" s="68"/>
      <c r="QQA6" s="68"/>
      <c r="QQB6" s="68"/>
      <c r="QQC6" s="68"/>
      <c r="QQD6" s="68"/>
      <c r="QQE6" s="68"/>
      <c r="QQF6" s="68"/>
      <c r="QQG6" s="68"/>
      <c r="QQH6" s="68"/>
      <c r="QQI6" s="68"/>
      <c r="QQJ6" s="68"/>
      <c r="QQK6" s="68"/>
      <c r="QQL6" s="68"/>
      <c r="QQM6" s="68"/>
      <c r="QQN6" s="68"/>
      <c r="QQO6" s="68"/>
      <c r="QQP6" s="68"/>
      <c r="QQQ6" s="68"/>
      <c r="QQR6" s="68"/>
      <c r="QQS6" s="68"/>
      <c r="QQT6" s="68"/>
      <c r="QQU6" s="68"/>
      <c r="QQV6" s="68"/>
      <c r="QQW6" s="68"/>
      <c r="QQX6" s="68"/>
      <c r="QQY6" s="68"/>
      <c r="QQZ6" s="68"/>
      <c r="QRA6" s="68"/>
      <c r="QRB6" s="68"/>
      <c r="QRC6" s="68"/>
      <c r="QRD6" s="68"/>
      <c r="QRE6" s="68"/>
      <c r="QRF6" s="68"/>
      <c r="QRG6" s="68"/>
      <c r="QRH6" s="68"/>
      <c r="QRI6" s="68"/>
      <c r="QRJ6" s="68"/>
      <c r="QRK6" s="68"/>
      <c r="QRL6" s="68"/>
      <c r="QRM6" s="68"/>
      <c r="QRN6" s="68"/>
      <c r="QRO6" s="68"/>
      <c r="QRP6" s="68"/>
      <c r="QRQ6" s="68"/>
      <c r="QRR6" s="68"/>
      <c r="QRS6" s="68"/>
      <c r="QRT6" s="68"/>
      <c r="QRU6" s="68"/>
      <c r="QRV6" s="68"/>
      <c r="QRW6" s="68"/>
      <c r="QRX6" s="68"/>
      <c r="QRY6" s="68"/>
      <c r="QRZ6" s="68"/>
      <c r="QSA6" s="68"/>
      <c r="QSB6" s="68"/>
      <c r="QSC6" s="68"/>
      <c r="QSD6" s="68"/>
      <c r="QSE6" s="68"/>
      <c r="QSF6" s="68"/>
      <c r="QSG6" s="68"/>
      <c r="QSH6" s="68"/>
      <c r="QSI6" s="68"/>
      <c r="QSJ6" s="68"/>
      <c r="QSK6" s="68"/>
      <c r="QSL6" s="68"/>
      <c r="QSM6" s="68"/>
      <c r="QSN6" s="68"/>
      <c r="QSO6" s="68"/>
      <c r="QSP6" s="68"/>
      <c r="QSQ6" s="68"/>
      <c r="QSR6" s="68"/>
      <c r="QSS6" s="68"/>
      <c r="QST6" s="68"/>
      <c r="QSU6" s="68"/>
      <c r="QSV6" s="68"/>
      <c r="QSW6" s="68"/>
      <c r="QSX6" s="68"/>
      <c r="QSY6" s="68"/>
      <c r="QSZ6" s="68"/>
      <c r="QTA6" s="68"/>
      <c r="QTB6" s="68"/>
      <c r="QTC6" s="68"/>
      <c r="QTD6" s="68"/>
      <c r="QTE6" s="68"/>
      <c r="QTF6" s="68"/>
      <c r="QTG6" s="68"/>
      <c r="QTH6" s="68"/>
      <c r="QTI6" s="68"/>
      <c r="QTJ6" s="68"/>
      <c r="QTK6" s="68"/>
      <c r="QTL6" s="68"/>
      <c r="QTM6" s="68"/>
      <c r="QTN6" s="68"/>
      <c r="QTO6" s="68"/>
      <c r="QTP6" s="68"/>
      <c r="QTQ6" s="68"/>
      <c r="QTR6" s="68"/>
      <c r="QTS6" s="68"/>
      <c r="QTT6" s="68"/>
      <c r="QTU6" s="68"/>
      <c r="QTV6" s="68"/>
      <c r="QTW6" s="68"/>
      <c r="QTX6" s="68"/>
      <c r="QTY6" s="68"/>
      <c r="QTZ6" s="68"/>
      <c r="QUA6" s="68"/>
      <c r="QUB6" s="68"/>
      <c r="QUC6" s="68"/>
      <c r="QUD6" s="68"/>
      <c r="QUE6" s="68"/>
      <c r="QUF6" s="68"/>
      <c r="QUG6" s="68"/>
      <c r="QUH6" s="68"/>
      <c r="QUI6" s="68"/>
      <c r="QUJ6" s="68"/>
      <c r="QUK6" s="68"/>
      <c r="QUL6" s="68"/>
      <c r="QUM6" s="68"/>
      <c r="QUN6" s="68"/>
      <c r="QUO6" s="68"/>
      <c r="QUP6" s="68"/>
      <c r="QUQ6" s="68"/>
      <c r="QUR6" s="68"/>
      <c r="QUS6" s="68"/>
      <c r="QUT6" s="68"/>
      <c r="QUU6" s="68"/>
      <c r="QUV6" s="68"/>
      <c r="QUW6" s="68"/>
      <c r="QUX6" s="68"/>
      <c r="QUY6" s="68"/>
      <c r="QUZ6" s="68"/>
      <c r="QVA6" s="68"/>
      <c r="QVB6" s="68"/>
      <c r="QVC6" s="68"/>
      <c r="QVD6" s="68"/>
      <c r="QVE6" s="68"/>
      <c r="QVF6" s="68"/>
      <c r="QVG6" s="68"/>
      <c r="QVH6" s="68"/>
      <c r="QVI6" s="68"/>
      <c r="QVJ6" s="68"/>
      <c r="QVK6" s="68"/>
      <c r="QVL6" s="68"/>
      <c r="QVM6" s="68"/>
      <c r="QVN6" s="68"/>
      <c r="QVO6" s="68"/>
      <c r="QVP6" s="68"/>
      <c r="QVQ6" s="68"/>
      <c r="QVR6" s="68"/>
      <c r="QVS6" s="68"/>
      <c r="QVT6" s="68"/>
      <c r="QVU6" s="68"/>
      <c r="QVV6" s="68"/>
      <c r="QVW6" s="68"/>
      <c r="QVX6" s="68"/>
      <c r="QVY6" s="68"/>
      <c r="QVZ6" s="68"/>
      <c r="QWA6" s="68"/>
      <c r="QWB6" s="68"/>
      <c r="QWC6" s="68"/>
      <c r="QWD6" s="68"/>
      <c r="QWE6" s="68"/>
      <c r="QWF6" s="68"/>
      <c r="QWG6" s="68"/>
      <c r="QWH6" s="68"/>
      <c r="QWI6" s="68"/>
      <c r="QWJ6" s="68"/>
      <c r="QWK6" s="68"/>
      <c r="QWL6" s="68"/>
      <c r="QWM6" s="68"/>
      <c r="QWN6" s="68"/>
      <c r="QWO6" s="68"/>
      <c r="QWP6" s="68"/>
      <c r="QWQ6" s="68"/>
      <c r="QWR6" s="68"/>
      <c r="QWS6" s="68"/>
      <c r="QWT6" s="68"/>
      <c r="QWU6" s="68"/>
      <c r="QWV6" s="68"/>
      <c r="QWW6" s="68"/>
      <c r="QWX6" s="68"/>
      <c r="QWY6" s="68"/>
      <c r="QWZ6" s="68"/>
      <c r="QXA6" s="68"/>
      <c r="QXB6" s="68"/>
      <c r="QXC6" s="68"/>
      <c r="QXD6" s="68"/>
      <c r="QXE6" s="68"/>
      <c r="QXF6" s="68"/>
      <c r="QXG6" s="68"/>
      <c r="QXH6" s="68"/>
      <c r="QXI6" s="68"/>
      <c r="QXJ6" s="68"/>
      <c r="QXK6" s="68"/>
      <c r="QXL6" s="68"/>
      <c r="QXM6" s="68"/>
      <c r="QXN6" s="68"/>
      <c r="QXO6" s="68"/>
      <c r="QXP6" s="68"/>
      <c r="QXQ6" s="68"/>
      <c r="QXR6" s="68"/>
      <c r="QXS6" s="68"/>
      <c r="QXT6" s="68"/>
      <c r="QXU6" s="68"/>
      <c r="QXV6" s="68"/>
      <c r="QXW6" s="68"/>
      <c r="QXX6" s="68"/>
      <c r="QXY6" s="68"/>
      <c r="QXZ6" s="68"/>
      <c r="QYA6" s="68"/>
      <c r="QYB6" s="68"/>
      <c r="QYC6" s="68"/>
      <c r="QYD6" s="68"/>
      <c r="QYE6" s="68"/>
      <c r="QYF6" s="68"/>
      <c r="QYG6" s="68"/>
      <c r="QYH6" s="68"/>
      <c r="QYI6" s="68"/>
      <c r="QYJ6" s="68"/>
      <c r="QYK6" s="68"/>
      <c r="QYL6" s="68"/>
      <c r="QYM6" s="68"/>
      <c r="QYN6" s="68"/>
      <c r="QYO6" s="68"/>
      <c r="QYP6" s="68"/>
      <c r="QYQ6" s="68"/>
      <c r="QYR6" s="68"/>
      <c r="QYS6" s="68"/>
      <c r="QYT6" s="68"/>
      <c r="QYU6" s="68"/>
      <c r="QYV6" s="68"/>
      <c r="QYW6" s="68"/>
      <c r="QYX6" s="68"/>
      <c r="QYY6" s="68"/>
      <c r="QYZ6" s="68"/>
      <c r="QZA6" s="68"/>
      <c r="QZB6" s="68"/>
      <c r="QZC6" s="68"/>
      <c r="QZD6" s="68"/>
      <c r="QZE6" s="68"/>
      <c r="QZF6" s="68"/>
      <c r="QZG6" s="68"/>
      <c r="QZH6" s="68"/>
      <c r="QZI6" s="68"/>
      <c r="QZJ6" s="68"/>
      <c r="QZK6" s="68"/>
      <c r="QZL6" s="68"/>
      <c r="QZM6" s="68"/>
      <c r="QZN6" s="68"/>
      <c r="QZO6" s="68"/>
      <c r="QZP6" s="68"/>
      <c r="QZQ6" s="68"/>
      <c r="QZR6" s="68"/>
      <c r="QZS6" s="68"/>
      <c r="QZT6" s="68"/>
      <c r="QZU6" s="68"/>
      <c r="QZV6" s="68"/>
      <c r="QZW6" s="68"/>
      <c r="QZX6" s="68"/>
      <c r="QZY6" s="68"/>
      <c r="QZZ6" s="68"/>
      <c r="RAA6" s="68"/>
      <c r="RAB6" s="68"/>
      <c r="RAC6" s="68"/>
      <c r="RAD6" s="68"/>
      <c r="RAE6" s="68"/>
      <c r="RAF6" s="68"/>
      <c r="RAG6" s="68"/>
      <c r="RAH6" s="68"/>
      <c r="RAI6" s="68"/>
      <c r="RAJ6" s="68"/>
      <c r="RAK6" s="68"/>
      <c r="RAL6" s="68"/>
      <c r="RAM6" s="68"/>
      <c r="RAN6" s="68"/>
      <c r="RAO6" s="68"/>
      <c r="RAP6" s="68"/>
      <c r="RAQ6" s="68"/>
      <c r="RAR6" s="68"/>
      <c r="RAS6" s="68"/>
      <c r="RAT6" s="68"/>
      <c r="RAU6" s="68"/>
      <c r="RAV6" s="68"/>
      <c r="RAW6" s="68"/>
      <c r="RAX6" s="68"/>
      <c r="RAY6" s="68"/>
      <c r="RAZ6" s="68"/>
      <c r="RBA6" s="68"/>
      <c r="RBB6" s="68"/>
      <c r="RBC6" s="68"/>
      <c r="RBD6" s="68"/>
      <c r="RBE6" s="68"/>
      <c r="RBF6" s="68"/>
      <c r="RBG6" s="68"/>
      <c r="RBH6" s="68"/>
      <c r="RBI6" s="68"/>
      <c r="RBJ6" s="68"/>
      <c r="RBK6" s="68"/>
      <c r="RBL6" s="68"/>
      <c r="RBM6" s="68"/>
      <c r="RBN6" s="68"/>
      <c r="RBO6" s="68"/>
      <c r="RBP6" s="68"/>
      <c r="RBQ6" s="68"/>
      <c r="RBR6" s="68"/>
      <c r="RBS6" s="68"/>
      <c r="RBT6" s="68"/>
      <c r="RBU6" s="68"/>
      <c r="RBV6" s="68"/>
      <c r="RBW6" s="68"/>
      <c r="RBX6" s="68"/>
      <c r="RBY6" s="68"/>
      <c r="RBZ6" s="68"/>
      <c r="RCA6" s="68"/>
      <c r="RCB6" s="68"/>
      <c r="RCC6" s="68"/>
      <c r="RCD6" s="68"/>
      <c r="RCE6" s="68"/>
      <c r="RCF6" s="68"/>
      <c r="RCG6" s="68"/>
      <c r="RCH6" s="68"/>
      <c r="RCI6" s="68"/>
      <c r="RCJ6" s="68"/>
      <c r="RCK6" s="68"/>
      <c r="RCL6" s="68"/>
      <c r="RCM6" s="68"/>
      <c r="RCN6" s="68"/>
      <c r="RCO6" s="68"/>
      <c r="RCP6" s="68"/>
      <c r="RCQ6" s="68"/>
      <c r="RCR6" s="68"/>
      <c r="RCS6" s="68"/>
      <c r="RCT6" s="68"/>
      <c r="RCU6" s="68"/>
      <c r="RCV6" s="68"/>
      <c r="RCW6" s="68"/>
      <c r="RCX6" s="68"/>
      <c r="RCY6" s="68"/>
      <c r="RCZ6" s="68"/>
      <c r="RDA6" s="68"/>
      <c r="RDB6" s="68"/>
      <c r="RDC6" s="68"/>
      <c r="RDD6" s="68"/>
      <c r="RDE6" s="68"/>
      <c r="RDF6" s="68"/>
      <c r="RDG6" s="68"/>
      <c r="RDH6" s="68"/>
      <c r="RDI6" s="68"/>
      <c r="RDJ6" s="68"/>
      <c r="RDK6" s="68"/>
      <c r="RDL6" s="68"/>
      <c r="RDM6" s="68"/>
      <c r="RDN6" s="68"/>
      <c r="RDO6" s="68"/>
      <c r="RDP6" s="68"/>
      <c r="RDQ6" s="68"/>
      <c r="RDR6" s="68"/>
      <c r="RDS6" s="68"/>
      <c r="RDT6" s="68"/>
      <c r="RDU6" s="68"/>
      <c r="RDV6" s="68"/>
      <c r="RDW6" s="68"/>
      <c r="RDX6" s="68"/>
      <c r="RDY6" s="68"/>
      <c r="RDZ6" s="68"/>
      <c r="REA6" s="68"/>
      <c r="REB6" s="68"/>
      <c r="REC6" s="68"/>
      <c r="RED6" s="68"/>
      <c r="REE6" s="68"/>
      <c r="REF6" s="68"/>
      <c r="REG6" s="68"/>
      <c r="REH6" s="68"/>
      <c r="REI6" s="68"/>
      <c r="REJ6" s="68"/>
      <c r="REK6" s="68"/>
      <c r="REL6" s="68"/>
      <c r="REM6" s="68"/>
      <c r="REN6" s="68"/>
      <c r="REO6" s="68"/>
      <c r="REP6" s="68"/>
      <c r="REQ6" s="68"/>
      <c r="RER6" s="68"/>
      <c r="RES6" s="68"/>
      <c r="RET6" s="68"/>
      <c r="REU6" s="68"/>
      <c r="REV6" s="68"/>
      <c r="REW6" s="68"/>
      <c r="REX6" s="68"/>
      <c r="REY6" s="68"/>
      <c r="REZ6" s="68"/>
      <c r="RFA6" s="68"/>
      <c r="RFB6" s="68"/>
      <c r="RFC6" s="68"/>
      <c r="RFD6" s="68"/>
      <c r="RFE6" s="68"/>
      <c r="RFF6" s="68"/>
      <c r="RFG6" s="68"/>
      <c r="RFH6" s="68"/>
      <c r="RFI6" s="68"/>
      <c r="RFJ6" s="68"/>
      <c r="RFK6" s="68"/>
      <c r="RFL6" s="68"/>
      <c r="RFM6" s="68"/>
      <c r="RFN6" s="68"/>
      <c r="RFO6" s="68"/>
      <c r="RFP6" s="68"/>
      <c r="RFQ6" s="68"/>
      <c r="RFR6" s="68"/>
      <c r="RFS6" s="68"/>
      <c r="RFT6" s="68"/>
      <c r="RFU6" s="68"/>
      <c r="RFV6" s="68"/>
      <c r="RFW6" s="68"/>
      <c r="RFX6" s="68"/>
      <c r="RFY6" s="68"/>
      <c r="RFZ6" s="68"/>
      <c r="RGA6" s="68"/>
      <c r="RGB6" s="68"/>
      <c r="RGC6" s="68"/>
      <c r="RGD6" s="68"/>
      <c r="RGE6" s="68"/>
      <c r="RGF6" s="68"/>
      <c r="RGG6" s="68"/>
      <c r="RGH6" s="68"/>
      <c r="RGI6" s="68"/>
      <c r="RGJ6" s="68"/>
      <c r="RGK6" s="68"/>
      <c r="RGL6" s="68"/>
      <c r="RGM6" s="68"/>
      <c r="RGN6" s="68"/>
      <c r="RGO6" s="68"/>
      <c r="RGP6" s="68"/>
      <c r="RGQ6" s="68"/>
      <c r="RGR6" s="68"/>
      <c r="RGS6" s="68"/>
      <c r="RGT6" s="68"/>
      <c r="RGU6" s="68"/>
      <c r="RGV6" s="68"/>
      <c r="RGW6" s="68"/>
      <c r="RGX6" s="68"/>
      <c r="RGY6" s="68"/>
      <c r="RGZ6" s="68"/>
      <c r="RHA6" s="68"/>
      <c r="RHB6" s="68"/>
      <c r="RHC6" s="68"/>
      <c r="RHD6" s="68"/>
      <c r="RHE6" s="68"/>
      <c r="RHF6" s="68"/>
      <c r="RHG6" s="68"/>
      <c r="RHH6" s="68"/>
      <c r="RHI6" s="68"/>
      <c r="RHJ6" s="68"/>
      <c r="RHK6" s="68"/>
      <c r="RHL6" s="68"/>
      <c r="RHM6" s="68"/>
      <c r="RHN6" s="68"/>
      <c r="RHO6" s="68"/>
      <c r="RHP6" s="68"/>
      <c r="RHQ6" s="68"/>
      <c r="RHR6" s="68"/>
      <c r="RHS6" s="68"/>
      <c r="RHT6" s="68"/>
      <c r="RHU6" s="68"/>
      <c r="RHV6" s="68"/>
      <c r="RHW6" s="68"/>
      <c r="RHX6" s="68"/>
      <c r="RHY6" s="68"/>
      <c r="RHZ6" s="68"/>
      <c r="RIA6" s="68"/>
      <c r="RIB6" s="68"/>
      <c r="RIC6" s="68"/>
      <c r="RID6" s="68"/>
      <c r="RIE6" s="68"/>
      <c r="RIF6" s="68"/>
      <c r="RIG6" s="68"/>
      <c r="RIH6" s="68"/>
      <c r="RII6" s="68"/>
      <c r="RIJ6" s="68"/>
      <c r="RIK6" s="68"/>
      <c r="RIL6" s="68"/>
      <c r="RIM6" s="68"/>
      <c r="RIN6" s="68"/>
      <c r="RIO6" s="68"/>
      <c r="RIP6" s="68"/>
      <c r="RIQ6" s="68"/>
      <c r="RIR6" s="68"/>
      <c r="RIS6" s="68"/>
      <c r="RIT6" s="68"/>
      <c r="RIU6" s="68"/>
      <c r="RIV6" s="68"/>
      <c r="RIW6" s="68"/>
      <c r="RIX6" s="68"/>
      <c r="RIY6" s="68"/>
      <c r="RIZ6" s="68"/>
      <c r="RJA6" s="68"/>
      <c r="RJB6" s="68"/>
      <c r="RJC6" s="68"/>
      <c r="RJD6" s="68"/>
      <c r="RJE6" s="68"/>
      <c r="RJF6" s="68"/>
      <c r="RJG6" s="68"/>
      <c r="RJH6" s="68"/>
      <c r="RJI6" s="68"/>
      <c r="RJJ6" s="68"/>
      <c r="RJK6" s="68"/>
      <c r="RJL6" s="68"/>
      <c r="RJM6" s="68"/>
      <c r="RJN6" s="68"/>
      <c r="RJO6" s="68"/>
      <c r="RJP6" s="68"/>
      <c r="RJQ6" s="68"/>
      <c r="RJR6" s="68"/>
      <c r="RJS6" s="68"/>
      <c r="RJT6" s="68"/>
      <c r="RJU6" s="68"/>
      <c r="RJV6" s="68"/>
      <c r="RJW6" s="68"/>
      <c r="RJX6" s="68"/>
      <c r="RJY6" s="68"/>
      <c r="RJZ6" s="68"/>
      <c r="RKA6" s="68"/>
      <c r="RKB6" s="68"/>
      <c r="RKC6" s="68"/>
      <c r="RKD6" s="68"/>
      <c r="RKE6" s="68"/>
      <c r="RKF6" s="68"/>
      <c r="RKG6" s="68"/>
      <c r="RKH6" s="68"/>
      <c r="RKI6" s="68"/>
      <c r="RKJ6" s="68"/>
      <c r="RKK6" s="68"/>
      <c r="RKL6" s="68"/>
      <c r="RKM6" s="68"/>
      <c r="RKN6" s="68"/>
      <c r="RKO6" s="68"/>
      <c r="RKP6" s="68"/>
      <c r="RKQ6" s="68"/>
      <c r="RKR6" s="68"/>
      <c r="RKS6" s="68"/>
      <c r="RKT6" s="68"/>
      <c r="RKU6" s="68"/>
      <c r="RKV6" s="68"/>
      <c r="RKW6" s="68"/>
      <c r="RKX6" s="68"/>
      <c r="RKY6" s="68"/>
      <c r="RKZ6" s="68"/>
      <c r="RLA6" s="68"/>
      <c r="RLB6" s="68"/>
      <c r="RLC6" s="68"/>
      <c r="RLD6" s="68"/>
      <c r="RLE6" s="68"/>
      <c r="RLF6" s="68"/>
      <c r="RLG6" s="68"/>
      <c r="RLH6" s="68"/>
      <c r="RLI6" s="68"/>
      <c r="RLJ6" s="68"/>
      <c r="RLK6" s="68"/>
      <c r="RLL6" s="68"/>
      <c r="RLM6" s="68"/>
      <c r="RLN6" s="68"/>
      <c r="RLO6" s="68"/>
      <c r="RLP6" s="68"/>
      <c r="RLQ6" s="68"/>
      <c r="RLR6" s="68"/>
      <c r="RLS6" s="68"/>
      <c r="RLT6" s="68"/>
      <c r="RLU6" s="68"/>
      <c r="RLV6" s="68"/>
      <c r="RLW6" s="68"/>
      <c r="RLX6" s="68"/>
      <c r="RLY6" s="68"/>
      <c r="RLZ6" s="68"/>
      <c r="RMA6" s="68"/>
      <c r="RMB6" s="68"/>
      <c r="RMC6" s="68"/>
      <c r="RMD6" s="68"/>
      <c r="RME6" s="68"/>
      <c r="RMF6" s="68"/>
      <c r="RMG6" s="68"/>
      <c r="RMH6" s="68"/>
      <c r="RMI6" s="68"/>
      <c r="RMJ6" s="68"/>
      <c r="RMK6" s="68"/>
      <c r="RML6" s="68"/>
      <c r="RMM6" s="68"/>
      <c r="RMN6" s="68"/>
      <c r="RMO6" s="68"/>
      <c r="RMP6" s="68"/>
      <c r="RMQ6" s="68"/>
      <c r="RMR6" s="68"/>
      <c r="RMS6" s="68"/>
      <c r="RMT6" s="68"/>
      <c r="RMU6" s="68"/>
      <c r="RMV6" s="68"/>
      <c r="RMW6" s="68"/>
      <c r="RMX6" s="68"/>
      <c r="RMY6" s="68"/>
      <c r="RMZ6" s="68"/>
      <c r="RNA6" s="68"/>
      <c r="RNB6" s="68"/>
      <c r="RNC6" s="68"/>
      <c r="RND6" s="68"/>
      <c r="RNE6" s="68"/>
      <c r="RNF6" s="68"/>
      <c r="RNG6" s="68"/>
      <c r="RNH6" s="68"/>
      <c r="RNI6" s="68"/>
      <c r="RNJ6" s="68"/>
      <c r="RNK6" s="68"/>
      <c r="RNL6" s="68"/>
      <c r="RNM6" s="68"/>
      <c r="RNN6" s="68"/>
      <c r="RNO6" s="68"/>
      <c r="RNP6" s="68"/>
      <c r="RNQ6" s="68"/>
      <c r="RNR6" s="68"/>
      <c r="RNS6" s="68"/>
      <c r="RNT6" s="68"/>
      <c r="RNU6" s="68"/>
      <c r="RNV6" s="68"/>
      <c r="RNW6" s="68"/>
      <c r="RNX6" s="68"/>
      <c r="RNY6" s="68"/>
      <c r="RNZ6" s="68"/>
      <c r="ROA6" s="68"/>
      <c r="ROB6" s="68"/>
      <c r="ROC6" s="68"/>
      <c r="ROD6" s="68"/>
      <c r="ROE6" s="68"/>
      <c r="ROF6" s="68"/>
      <c r="ROG6" s="68"/>
      <c r="ROH6" s="68"/>
      <c r="ROI6" s="68"/>
      <c r="ROJ6" s="68"/>
      <c r="ROK6" s="68"/>
      <c r="ROL6" s="68"/>
      <c r="ROM6" s="68"/>
      <c r="RON6" s="68"/>
      <c r="ROO6" s="68"/>
      <c r="ROP6" s="68"/>
      <c r="ROQ6" s="68"/>
      <c r="ROR6" s="68"/>
      <c r="ROS6" s="68"/>
      <c r="ROT6" s="68"/>
      <c r="ROU6" s="68"/>
      <c r="ROV6" s="68"/>
      <c r="ROW6" s="68"/>
      <c r="ROX6" s="68"/>
      <c r="ROY6" s="68"/>
      <c r="ROZ6" s="68"/>
      <c r="RPA6" s="68"/>
      <c r="RPB6" s="68"/>
      <c r="RPC6" s="68"/>
      <c r="RPD6" s="68"/>
      <c r="RPE6" s="68"/>
      <c r="RPF6" s="68"/>
      <c r="RPG6" s="68"/>
      <c r="RPH6" s="68"/>
      <c r="RPI6" s="68"/>
      <c r="RPJ6" s="68"/>
      <c r="RPK6" s="68"/>
      <c r="RPL6" s="68"/>
      <c r="RPM6" s="68"/>
      <c r="RPN6" s="68"/>
      <c r="RPO6" s="68"/>
      <c r="RPP6" s="68"/>
      <c r="RPQ6" s="68"/>
      <c r="RPR6" s="68"/>
      <c r="RPS6" s="68"/>
      <c r="RPT6" s="68"/>
      <c r="RPU6" s="68"/>
      <c r="RPV6" s="68"/>
      <c r="RPW6" s="68"/>
      <c r="RPX6" s="68"/>
      <c r="RPY6" s="68"/>
      <c r="RPZ6" s="68"/>
      <c r="RQA6" s="68"/>
      <c r="RQB6" s="68"/>
      <c r="RQC6" s="68"/>
      <c r="RQD6" s="68"/>
      <c r="RQE6" s="68"/>
      <c r="RQF6" s="68"/>
      <c r="RQG6" s="68"/>
      <c r="RQH6" s="68"/>
      <c r="RQI6" s="68"/>
      <c r="RQJ6" s="68"/>
      <c r="RQK6" s="68"/>
      <c r="RQL6" s="68"/>
      <c r="RQM6" s="68"/>
      <c r="RQN6" s="68"/>
      <c r="RQO6" s="68"/>
      <c r="RQP6" s="68"/>
      <c r="RQQ6" s="68"/>
      <c r="RQR6" s="68"/>
      <c r="RQS6" s="68"/>
      <c r="RQT6" s="68"/>
      <c r="RQU6" s="68"/>
      <c r="RQV6" s="68"/>
      <c r="RQW6" s="68"/>
      <c r="RQX6" s="68"/>
      <c r="RQY6" s="68"/>
      <c r="RQZ6" s="68"/>
      <c r="RRA6" s="68"/>
      <c r="RRB6" s="68"/>
      <c r="RRC6" s="68"/>
      <c r="RRD6" s="68"/>
      <c r="RRE6" s="68"/>
      <c r="RRF6" s="68"/>
      <c r="RRG6" s="68"/>
      <c r="RRH6" s="68"/>
      <c r="RRI6" s="68"/>
      <c r="RRJ6" s="68"/>
      <c r="RRK6" s="68"/>
      <c r="RRL6" s="68"/>
      <c r="RRM6" s="68"/>
      <c r="RRN6" s="68"/>
      <c r="RRO6" s="68"/>
      <c r="RRP6" s="68"/>
      <c r="RRQ6" s="68"/>
      <c r="RRR6" s="68"/>
      <c r="RRS6" s="68"/>
      <c r="RRT6" s="68"/>
      <c r="RRU6" s="68"/>
      <c r="RRV6" s="68"/>
      <c r="RRW6" s="68"/>
      <c r="RRX6" s="68"/>
      <c r="RRY6" s="68"/>
      <c r="RRZ6" s="68"/>
      <c r="RSA6" s="68"/>
      <c r="RSB6" s="68"/>
      <c r="RSC6" s="68"/>
      <c r="RSD6" s="68"/>
      <c r="RSE6" s="68"/>
      <c r="RSF6" s="68"/>
      <c r="RSG6" s="68"/>
      <c r="RSH6" s="68"/>
      <c r="RSI6" s="68"/>
      <c r="RSJ6" s="68"/>
      <c r="RSK6" s="68"/>
      <c r="RSL6" s="68"/>
      <c r="RSM6" s="68"/>
      <c r="RSN6" s="68"/>
      <c r="RSO6" s="68"/>
      <c r="RSP6" s="68"/>
      <c r="RSQ6" s="68"/>
      <c r="RSR6" s="68"/>
      <c r="RSS6" s="68"/>
      <c r="RST6" s="68"/>
      <c r="RSU6" s="68"/>
      <c r="RSV6" s="68"/>
      <c r="RSW6" s="68"/>
      <c r="RSX6" s="68"/>
      <c r="RSY6" s="68"/>
      <c r="RSZ6" s="68"/>
      <c r="RTA6" s="68"/>
      <c r="RTB6" s="68"/>
      <c r="RTC6" s="68"/>
      <c r="RTD6" s="68"/>
      <c r="RTE6" s="68"/>
      <c r="RTF6" s="68"/>
      <c r="RTG6" s="68"/>
      <c r="RTH6" s="68"/>
      <c r="RTI6" s="68"/>
      <c r="RTJ6" s="68"/>
      <c r="RTK6" s="68"/>
      <c r="RTL6" s="68"/>
      <c r="RTM6" s="68"/>
      <c r="RTN6" s="68"/>
      <c r="RTO6" s="68"/>
      <c r="RTP6" s="68"/>
      <c r="RTQ6" s="68"/>
      <c r="RTR6" s="68"/>
      <c r="RTS6" s="68"/>
      <c r="RTT6" s="68"/>
      <c r="RTU6" s="68"/>
      <c r="RTV6" s="68"/>
      <c r="RTW6" s="68"/>
      <c r="RTX6" s="68"/>
      <c r="RTY6" s="68"/>
      <c r="RTZ6" s="68"/>
      <c r="RUA6" s="68"/>
      <c r="RUB6" s="68"/>
      <c r="RUC6" s="68"/>
      <c r="RUD6" s="68"/>
      <c r="RUE6" s="68"/>
      <c r="RUF6" s="68"/>
      <c r="RUG6" s="68"/>
      <c r="RUH6" s="68"/>
      <c r="RUI6" s="68"/>
      <c r="RUJ6" s="68"/>
      <c r="RUK6" s="68"/>
      <c r="RUL6" s="68"/>
      <c r="RUM6" s="68"/>
      <c r="RUN6" s="68"/>
      <c r="RUO6" s="68"/>
      <c r="RUP6" s="68"/>
      <c r="RUQ6" s="68"/>
      <c r="RUR6" s="68"/>
      <c r="RUS6" s="68"/>
      <c r="RUT6" s="68"/>
      <c r="RUU6" s="68"/>
      <c r="RUV6" s="68"/>
      <c r="RUW6" s="68"/>
      <c r="RUX6" s="68"/>
      <c r="RUY6" s="68"/>
      <c r="RUZ6" s="68"/>
      <c r="RVA6" s="68"/>
      <c r="RVB6" s="68"/>
      <c r="RVC6" s="68"/>
      <c r="RVD6" s="68"/>
      <c r="RVE6" s="68"/>
      <c r="RVF6" s="68"/>
      <c r="RVG6" s="68"/>
      <c r="RVH6" s="68"/>
      <c r="RVI6" s="68"/>
      <c r="RVJ6" s="68"/>
      <c r="RVK6" s="68"/>
      <c r="RVL6" s="68"/>
      <c r="RVM6" s="68"/>
      <c r="RVN6" s="68"/>
      <c r="RVO6" s="68"/>
      <c r="RVP6" s="68"/>
      <c r="RVQ6" s="68"/>
      <c r="RVR6" s="68"/>
      <c r="RVS6" s="68"/>
      <c r="RVT6" s="68"/>
      <c r="RVU6" s="68"/>
      <c r="RVV6" s="68"/>
      <c r="RVW6" s="68"/>
      <c r="RVX6" s="68"/>
      <c r="RVY6" s="68"/>
      <c r="RVZ6" s="68"/>
      <c r="RWA6" s="68"/>
      <c r="RWB6" s="68"/>
      <c r="RWC6" s="68"/>
      <c r="RWD6" s="68"/>
      <c r="RWE6" s="68"/>
      <c r="RWF6" s="68"/>
      <c r="RWG6" s="68"/>
      <c r="RWH6" s="68"/>
      <c r="RWI6" s="68"/>
      <c r="RWJ6" s="68"/>
      <c r="RWK6" s="68"/>
      <c r="RWL6" s="68"/>
      <c r="RWM6" s="68"/>
      <c r="RWN6" s="68"/>
      <c r="RWO6" s="68"/>
      <c r="RWP6" s="68"/>
      <c r="RWQ6" s="68"/>
      <c r="RWR6" s="68"/>
      <c r="RWS6" s="68"/>
      <c r="RWT6" s="68"/>
      <c r="RWU6" s="68"/>
      <c r="RWV6" s="68"/>
      <c r="RWW6" s="68"/>
      <c r="RWX6" s="68"/>
      <c r="RWY6" s="68"/>
      <c r="RWZ6" s="68"/>
      <c r="RXA6" s="68"/>
      <c r="RXB6" s="68"/>
      <c r="RXC6" s="68"/>
      <c r="RXD6" s="68"/>
      <c r="RXE6" s="68"/>
      <c r="RXF6" s="68"/>
      <c r="RXG6" s="68"/>
      <c r="RXH6" s="68"/>
      <c r="RXI6" s="68"/>
      <c r="RXJ6" s="68"/>
      <c r="RXK6" s="68"/>
      <c r="RXL6" s="68"/>
      <c r="RXM6" s="68"/>
      <c r="RXN6" s="68"/>
      <c r="RXO6" s="68"/>
      <c r="RXP6" s="68"/>
      <c r="RXQ6" s="68"/>
      <c r="RXR6" s="68"/>
      <c r="RXS6" s="68"/>
      <c r="RXT6" s="68"/>
      <c r="RXU6" s="68"/>
      <c r="RXV6" s="68"/>
      <c r="RXW6" s="68"/>
      <c r="RXX6" s="68"/>
      <c r="RXY6" s="68"/>
      <c r="RXZ6" s="68"/>
      <c r="RYA6" s="68"/>
      <c r="RYB6" s="68"/>
      <c r="RYC6" s="68"/>
      <c r="RYD6" s="68"/>
      <c r="RYE6" s="68"/>
      <c r="RYF6" s="68"/>
      <c r="RYG6" s="68"/>
      <c r="RYH6" s="68"/>
      <c r="RYI6" s="68"/>
      <c r="RYJ6" s="68"/>
      <c r="RYK6" s="68"/>
      <c r="RYL6" s="68"/>
      <c r="RYM6" s="68"/>
      <c r="RYN6" s="68"/>
      <c r="RYO6" s="68"/>
      <c r="RYP6" s="68"/>
      <c r="RYQ6" s="68"/>
      <c r="RYR6" s="68"/>
      <c r="RYS6" s="68"/>
      <c r="RYT6" s="68"/>
      <c r="RYU6" s="68"/>
      <c r="RYV6" s="68"/>
      <c r="RYW6" s="68"/>
      <c r="RYX6" s="68"/>
      <c r="RYY6" s="68"/>
      <c r="RYZ6" s="68"/>
      <c r="RZA6" s="68"/>
      <c r="RZB6" s="68"/>
      <c r="RZC6" s="68"/>
      <c r="RZD6" s="68"/>
      <c r="RZE6" s="68"/>
      <c r="RZF6" s="68"/>
      <c r="RZG6" s="68"/>
      <c r="RZH6" s="68"/>
      <c r="RZI6" s="68"/>
      <c r="RZJ6" s="68"/>
      <c r="RZK6" s="68"/>
      <c r="RZL6" s="68"/>
      <c r="RZM6" s="68"/>
      <c r="RZN6" s="68"/>
      <c r="RZO6" s="68"/>
      <c r="RZP6" s="68"/>
      <c r="RZQ6" s="68"/>
      <c r="RZR6" s="68"/>
      <c r="RZS6" s="68"/>
      <c r="RZT6" s="68"/>
      <c r="RZU6" s="68"/>
      <c r="RZV6" s="68"/>
      <c r="RZW6" s="68"/>
      <c r="RZX6" s="68"/>
      <c r="RZY6" s="68"/>
      <c r="RZZ6" s="68"/>
      <c r="SAA6" s="68"/>
      <c r="SAB6" s="68"/>
      <c r="SAC6" s="68"/>
      <c r="SAD6" s="68"/>
      <c r="SAE6" s="68"/>
      <c r="SAF6" s="68"/>
      <c r="SAG6" s="68"/>
      <c r="SAH6" s="68"/>
      <c r="SAI6" s="68"/>
      <c r="SAJ6" s="68"/>
      <c r="SAK6" s="68"/>
      <c r="SAL6" s="68"/>
      <c r="SAM6" s="68"/>
      <c r="SAN6" s="68"/>
      <c r="SAO6" s="68"/>
      <c r="SAP6" s="68"/>
      <c r="SAQ6" s="68"/>
      <c r="SAR6" s="68"/>
      <c r="SAS6" s="68"/>
      <c r="SAT6" s="68"/>
      <c r="SAU6" s="68"/>
      <c r="SAV6" s="68"/>
      <c r="SAW6" s="68"/>
      <c r="SAX6" s="68"/>
      <c r="SAY6" s="68"/>
      <c r="SAZ6" s="68"/>
      <c r="SBA6" s="68"/>
      <c r="SBB6" s="68"/>
      <c r="SBC6" s="68"/>
      <c r="SBD6" s="68"/>
      <c r="SBE6" s="68"/>
      <c r="SBF6" s="68"/>
      <c r="SBG6" s="68"/>
      <c r="SBH6" s="68"/>
      <c r="SBI6" s="68"/>
      <c r="SBJ6" s="68"/>
      <c r="SBK6" s="68"/>
      <c r="SBL6" s="68"/>
      <c r="SBM6" s="68"/>
      <c r="SBN6" s="68"/>
      <c r="SBO6" s="68"/>
      <c r="SBP6" s="68"/>
      <c r="SBQ6" s="68"/>
      <c r="SBR6" s="68"/>
      <c r="SBS6" s="68"/>
      <c r="SBT6" s="68"/>
      <c r="SBU6" s="68"/>
      <c r="SBV6" s="68"/>
      <c r="SBW6" s="68"/>
      <c r="SBX6" s="68"/>
      <c r="SBY6" s="68"/>
      <c r="SBZ6" s="68"/>
      <c r="SCA6" s="68"/>
      <c r="SCB6" s="68"/>
      <c r="SCC6" s="68"/>
      <c r="SCD6" s="68"/>
      <c r="SCE6" s="68"/>
      <c r="SCF6" s="68"/>
      <c r="SCG6" s="68"/>
      <c r="SCH6" s="68"/>
      <c r="SCI6" s="68"/>
      <c r="SCJ6" s="68"/>
      <c r="SCK6" s="68"/>
      <c r="SCL6" s="68"/>
      <c r="SCM6" s="68"/>
      <c r="SCN6" s="68"/>
      <c r="SCO6" s="68"/>
      <c r="SCP6" s="68"/>
      <c r="SCQ6" s="68"/>
      <c r="SCR6" s="68"/>
      <c r="SCS6" s="68"/>
      <c r="SCT6" s="68"/>
      <c r="SCU6" s="68"/>
      <c r="SCV6" s="68"/>
      <c r="SCW6" s="68"/>
      <c r="SCX6" s="68"/>
      <c r="SCY6" s="68"/>
      <c r="SCZ6" s="68"/>
      <c r="SDA6" s="68"/>
      <c r="SDB6" s="68"/>
      <c r="SDC6" s="68"/>
      <c r="SDD6" s="68"/>
      <c r="SDE6" s="68"/>
      <c r="SDF6" s="68"/>
      <c r="SDG6" s="68"/>
      <c r="SDH6" s="68"/>
      <c r="SDI6" s="68"/>
      <c r="SDJ6" s="68"/>
      <c r="SDK6" s="68"/>
      <c r="SDL6" s="68"/>
      <c r="SDM6" s="68"/>
      <c r="SDN6" s="68"/>
      <c r="SDO6" s="68"/>
      <c r="SDP6" s="68"/>
      <c r="SDQ6" s="68"/>
      <c r="SDR6" s="68"/>
      <c r="SDS6" s="68"/>
      <c r="SDT6" s="68"/>
      <c r="SDU6" s="68"/>
      <c r="SDV6" s="68"/>
      <c r="SDW6" s="68"/>
      <c r="SDX6" s="68"/>
      <c r="SDY6" s="68"/>
      <c r="SDZ6" s="68"/>
      <c r="SEA6" s="68"/>
      <c r="SEB6" s="68"/>
      <c r="SEC6" s="68"/>
      <c r="SED6" s="68"/>
      <c r="SEE6" s="68"/>
      <c r="SEF6" s="68"/>
      <c r="SEG6" s="68"/>
      <c r="SEH6" s="68"/>
      <c r="SEI6" s="68"/>
      <c r="SEJ6" s="68"/>
      <c r="SEK6" s="68"/>
      <c r="SEL6" s="68"/>
      <c r="SEM6" s="68"/>
      <c r="SEN6" s="68"/>
      <c r="SEO6" s="68"/>
      <c r="SEP6" s="68"/>
      <c r="SEQ6" s="68"/>
      <c r="SER6" s="68"/>
      <c r="SES6" s="68"/>
      <c r="SET6" s="68"/>
      <c r="SEU6" s="68"/>
      <c r="SEV6" s="68"/>
      <c r="SEW6" s="68"/>
      <c r="SEX6" s="68"/>
      <c r="SEY6" s="68"/>
      <c r="SEZ6" s="68"/>
      <c r="SFA6" s="68"/>
      <c r="SFB6" s="68"/>
      <c r="SFC6" s="68"/>
      <c r="SFD6" s="68"/>
      <c r="SFE6" s="68"/>
      <c r="SFF6" s="68"/>
      <c r="SFG6" s="68"/>
      <c r="SFH6" s="68"/>
      <c r="SFI6" s="68"/>
      <c r="SFJ6" s="68"/>
      <c r="SFK6" s="68"/>
      <c r="SFL6" s="68"/>
      <c r="SFM6" s="68"/>
      <c r="SFN6" s="68"/>
      <c r="SFO6" s="68"/>
      <c r="SFP6" s="68"/>
      <c r="SFQ6" s="68"/>
      <c r="SFR6" s="68"/>
      <c r="SFS6" s="68"/>
      <c r="SFT6" s="68"/>
      <c r="SFU6" s="68"/>
      <c r="SFV6" s="68"/>
      <c r="SFW6" s="68"/>
      <c r="SFX6" s="68"/>
      <c r="SFY6" s="68"/>
      <c r="SFZ6" s="68"/>
      <c r="SGA6" s="68"/>
      <c r="SGB6" s="68"/>
      <c r="SGC6" s="68"/>
      <c r="SGD6" s="68"/>
      <c r="SGE6" s="68"/>
      <c r="SGF6" s="68"/>
      <c r="SGG6" s="68"/>
      <c r="SGH6" s="68"/>
      <c r="SGI6" s="68"/>
      <c r="SGJ6" s="68"/>
      <c r="SGK6" s="68"/>
      <c r="SGL6" s="68"/>
      <c r="SGM6" s="68"/>
      <c r="SGN6" s="68"/>
      <c r="SGO6" s="68"/>
      <c r="SGP6" s="68"/>
      <c r="SGQ6" s="68"/>
      <c r="SGR6" s="68"/>
      <c r="SGS6" s="68"/>
      <c r="SGT6" s="68"/>
      <c r="SGU6" s="68"/>
      <c r="SGV6" s="68"/>
      <c r="SGW6" s="68"/>
      <c r="SGX6" s="68"/>
      <c r="SGY6" s="68"/>
      <c r="SGZ6" s="68"/>
      <c r="SHA6" s="68"/>
      <c r="SHB6" s="68"/>
      <c r="SHC6" s="68"/>
      <c r="SHD6" s="68"/>
      <c r="SHE6" s="68"/>
      <c r="SHF6" s="68"/>
      <c r="SHG6" s="68"/>
      <c r="SHH6" s="68"/>
      <c r="SHI6" s="68"/>
      <c r="SHJ6" s="68"/>
      <c r="SHK6" s="68"/>
      <c r="SHL6" s="68"/>
      <c r="SHM6" s="68"/>
      <c r="SHN6" s="68"/>
      <c r="SHO6" s="68"/>
      <c r="SHP6" s="68"/>
      <c r="SHQ6" s="68"/>
      <c r="SHR6" s="68"/>
      <c r="SHS6" s="68"/>
      <c r="SHT6" s="68"/>
      <c r="SHU6" s="68"/>
      <c r="SHV6" s="68"/>
      <c r="SHW6" s="68"/>
      <c r="SHX6" s="68"/>
      <c r="SHY6" s="68"/>
      <c r="SHZ6" s="68"/>
      <c r="SIA6" s="68"/>
      <c r="SIB6" s="68"/>
      <c r="SIC6" s="68"/>
      <c r="SID6" s="68"/>
      <c r="SIE6" s="68"/>
      <c r="SIF6" s="68"/>
      <c r="SIG6" s="68"/>
      <c r="SIH6" s="68"/>
      <c r="SII6" s="68"/>
      <c r="SIJ6" s="68"/>
      <c r="SIK6" s="68"/>
      <c r="SIL6" s="68"/>
      <c r="SIM6" s="68"/>
      <c r="SIN6" s="68"/>
      <c r="SIO6" s="68"/>
      <c r="SIP6" s="68"/>
      <c r="SIQ6" s="68"/>
      <c r="SIR6" s="68"/>
      <c r="SIS6" s="68"/>
      <c r="SIT6" s="68"/>
      <c r="SIU6" s="68"/>
      <c r="SIV6" s="68"/>
      <c r="SIW6" s="68"/>
      <c r="SIX6" s="68"/>
      <c r="SIY6" s="68"/>
      <c r="SIZ6" s="68"/>
      <c r="SJA6" s="68"/>
      <c r="SJB6" s="68"/>
      <c r="SJC6" s="68"/>
      <c r="SJD6" s="68"/>
      <c r="SJE6" s="68"/>
      <c r="SJF6" s="68"/>
      <c r="SJG6" s="68"/>
      <c r="SJH6" s="68"/>
      <c r="SJI6" s="68"/>
      <c r="SJJ6" s="68"/>
      <c r="SJK6" s="68"/>
      <c r="SJL6" s="68"/>
      <c r="SJM6" s="68"/>
      <c r="SJN6" s="68"/>
      <c r="SJO6" s="68"/>
      <c r="SJP6" s="68"/>
      <c r="SJQ6" s="68"/>
      <c r="SJR6" s="68"/>
      <c r="SJS6" s="68"/>
      <c r="SJT6" s="68"/>
      <c r="SJU6" s="68"/>
      <c r="SJV6" s="68"/>
      <c r="SJW6" s="68"/>
      <c r="SJX6" s="68"/>
      <c r="SJY6" s="68"/>
      <c r="SJZ6" s="68"/>
      <c r="SKA6" s="68"/>
      <c r="SKB6" s="68"/>
      <c r="SKC6" s="68"/>
      <c r="SKD6" s="68"/>
      <c r="SKE6" s="68"/>
      <c r="SKF6" s="68"/>
      <c r="SKG6" s="68"/>
      <c r="SKH6" s="68"/>
      <c r="SKI6" s="68"/>
      <c r="SKJ6" s="68"/>
      <c r="SKK6" s="68"/>
      <c r="SKL6" s="68"/>
      <c r="SKM6" s="68"/>
      <c r="SKN6" s="68"/>
      <c r="SKO6" s="68"/>
      <c r="SKP6" s="68"/>
      <c r="SKQ6" s="68"/>
      <c r="SKR6" s="68"/>
      <c r="SKS6" s="68"/>
      <c r="SKT6" s="68"/>
      <c r="SKU6" s="68"/>
      <c r="SKV6" s="68"/>
      <c r="SKW6" s="68"/>
      <c r="SKX6" s="68"/>
      <c r="SKY6" s="68"/>
      <c r="SKZ6" s="68"/>
      <c r="SLA6" s="68"/>
      <c r="SLB6" s="68"/>
      <c r="SLC6" s="68"/>
      <c r="SLD6" s="68"/>
      <c r="SLE6" s="68"/>
      <c r="SLF6" s="68"/>
      <c r="SLG6" s="68"/>
      <c r="SLH6" s="68"/>
      <c r="SLI6" s="68"/>
      <c r="SLJ6" s="68"/>
      <c r="SLK6" s="68"/>
      <c r="SLL6" s="68"/>
      <c r="SLM6" s="68"/>
      <c r="SLN6" s="68"/>
      <c r="SLO6" s="68"/>
      <c r="SLP6" s="68"/>
      <c r="SLQ6" s="68"/>
      <c r="SLR6" s="68"/>
      <c r="SLS6" s="68"/>
      <c r="SLT6" s="68"/>
      <c r="SLU6" s="68"/>
      <c r="SLV6" s="68"/>
      <c r="SLW6" s="68"/>
      <c r="SLX6" s="68"/>
      <c r="SLY6" s="68"/>
      <c r="SLZ6" s="68"/>
      <c r="SMA6" s="68"/>
      <c r="SMB6" s="68"/>
      <c r="SMC6" s="68"/>
      <c r="SMD6" s="68"/>
      <c r="SME6" s="68"/>
      <c r="SMF6" s="68"/>
      <c r="SMG6" s="68"/>
      <c r="SMH6" s="68"/>
      <c r="SMI6" s="68"/>
      <c r="SMJ6" s="68"/>
      <c r="SMK6" s="68"/>
      <c r="SML6" s="68"/>
      <c r="SMM6" s="68"/>
      <c r="SMN6" s="68"/>
      <c r="SMO6" s="68"/>
      <c r="SMP6" s="68"/>
      <c r="SMQ6" s="68"/>
      <c r="SMR6" s="68"/>
      <c r="SMS6" s="68"/>
      <c r="SMT6" s="68"/>
      <c r="SMU6" s="68"/>
      <c r="SMV6" s="68"/>
      <c r="SMW6" s="68"/>
      <c r="SMX6" s="68"/>
      <c r="SMY6" s="68"/>
      <c r="SMZ6" s="68"/>
      <c r="SNA6" s="68"/>
      <c r="SNB6" s="68"/>
      <c r="SNC6" s="68"/>
      <c r="SND6" s="68"/>
      <c r="SNE6" s="68"/>
      <c r="SNF6" s="68"/>
      <c r="SNG6" s="68"/>
      <c r="SNH6" s="68"/>
      <c r="SNI6" s="68"/>
      <c r="SNJ6" s="68"/>
      <c r="SNK6" s="68"/>
      <c r="SNL6" s="68"/>
      <c r="SNM6" s="68"/>
      <c r="SNN6" s="68"/>
      <c r="SNO6" s="68"/>
      <c r="SNP6" s="68"/>
      <c r="SNQ6" s="68"/>
      <c r="SNR6" s="68"/>
      <c r="SNS6" s="68"/>
      <c r="SNT6" s="68"/>
      <c r="SNU6" s="68"/>
      <c r="SNV6" s="68"/>
      <c r="SNW6" s="68"/>
      <c r="SNX6" s="68"/>
      <c r="SNY6" s="68"/>
      <c r="SNZ6" s="68"/>
      <c r="SOA6" s="68"/>
      <c r="SOB6" s="68"/>
      <c r="SOC6" s="68"/>
      <c r="SOD6" s="68"/>
      <c r="SOE6" s="68"/>
      <c r="SOF6" s="68"/>
      <c r="SOG6" s="68"/>
      <c r="SOH6" s="68"/>
      <c r="SOI6" s="68"/>
      <c r="SOJ6" s="68"/>
      <c r="SOK6" s="68"/>
      <c r="SOL6" s="68"/>
      <c r="SOM6" s="68"/>
      <c r="SON6" s="68"/>
      <c r="SOO6" s="68"/>
      <c r="SOP6" s="68"/>
      <c r="SOQ6" s="68"/>
      <c r="SOR6" s="68"/>
      <c r="SOS6" s="68"/>
      <c r="SOT6" s="68"/>
      <c r="SOU6" s="68"/>
      <c r="SOV6" s="68"/>
      <c r="SOW6" s="68"/>
      <c r="SOX6" s="68"/>
      <c r="SOY6" s="68"/>
      <c r="SOZ6" s="68"/>
      <c r="SPA6" s="68"/>
      <c r="SPB6" s="68"/>
      <c r="SPC6" s="68"/>
      <c r="SPD6" s="68"/>
      <c r="SPE6" s="68"/>
      <c r="SPF6" s="68"/>
      <c r="SPG6" s="68"/>
      <c r="SPH6" s="68"/>
      <c r="SPI6" s="68"/>
      <c r="SPJ6" s="68"/>
      <c r="SPK6" s="68"/>
      <c r="SPL6" s="68"/>
      <c r="SPM6" s="68"/>
      <c r="SPN6" s="68"/>
      <c r="SPO6" s="68"/>
      <c r="SPP6" s="68"/>
      <c r="SPQ6" s="68"/>
      <c r="SPR6" s="68"/>
      <c r="SPS6" s="68"/>
      <c r="SPT6" s="68"/>
      <c r="SPU6" s="68"/>
      <c r="SPV6" s="68"/>
      <c r="SPW6" s="68"/>
      <c r="SPX6" s="68"/>
      <c r="SPY6" s="68"/>
      <c r="SPZ6" s="68"/>
      <c r="SQA6" s="68"/>
      <c r="SQB6" s="68"/>
      <c r="SQC6" s="68"/>
      <c r="SQD6" s="68"/>
      <c r="SQE6" s="68"/>
      <c r="SQF6" s="68"/>
      <c r="SQG6" s="68"/>
      <c r="SQH6" s="68"/>
      <c r="SQI6" s="68"/>
      <c r="SQJ6" s="68"/>
      <c r="SQK6" s="68"/>
      <c r="SQL6" s="68"/>
      <c r="SQM6" s="68"/>
      <c r="SQN6" s="68"/>
      <c r="SQO6" s="68"/>
      <c r="SQP6" s="68"/>
      <c r="SQQ6" s="68"/>
      <c r="SQR6" s="68"/>
      <c r="SQS6" s="68"/>
      <c r="SQT6" s="68"/>
      <c r="SQU6" s="68"/>
      <c r="SQV6" s="68"/>
      <c r="SQW6" s="68"/>
      <c r="SQX6" s="68"/>
      <c r="SQY6" s="68"/>
      <c r="SQZ6" s="68"/>
      <c r="SRA6" s="68"/>
      <c r="SRB6" s="68"/>
      <c r="SRC6" s="68"/>
      <c r="SRD6" s="68"/>
      <c r="SRE6" s="68"/>
      <c r="SRF6" s="68"/>
      <c r="SRG6" s="68"/>
      <c r="SRH6" s="68"/>
      <c r="SRI6" s="68"/>
      <c r="SRJ6" s="68"/>
      <c r="SRK6" s="68"/>
      <c r="SRL6" s="68"/>
      <c r="SRM6" s="68"/>
      <c r="SRN6" s="68"/>
      <c r="SRO6" s="68"/>
      <c r="SRP6" s="68"/>
      <c r="SRQ6" s="68"/>
      <c r="SRR6" s="68"/>
      <c r="SRS6" s="68"/>
      <c r="SRT6" s="68"/>
      <c r="SRU6" s="68"/>
      <c r="SRV6" s="68"/>
      <c r="SRW6" s="68"/>
      <c r="SRX6" s="68"/>
      <c r="SRY6" s="68"/>
      <c r="SRZ6" s="68"/>
      <c r="SSA6" s="68"/>
      <c r="SSB6" s="68"/>
      <c r="SSC6" s="68"/>
      <c r="SSD6" s="68"/>
      <c r="SSE6" s="68"/>
      <c r="SSF6" s="68"/>
      <c r="SSG6" s="68"/>
      <c r="SSH6" s="68"/>
      <c r="SSI6" s="68"/>
      <c r="SSJ6" s="68"/>
      <c r="SSK6" s="68"/>
      <c r="SSL6" s="68"/>
      <c r="SSM6" s="68"/>
      <c r="SSN6" s="68"/>
      <c r="SSO6" s="68"/>
      <c r="SSP6" s="68"/>
      <c r="SSQ6" s="68"/>
      <c r="SSR6" s="68"/>
      <c r="SSS6" s="68"/>
      <c r="SST6" s="68"/>
      <c r="SSU6" s="68"/>
      <c r="SSV6" s="68"/>
      <c r="SSW6" s="68"/>
      <c r="SSX6" s="68"/>
      <c r="SSY6" s="68"/>
      <c r="SSZ6" s="68"/>
      <c r="STA6" s="68"/>
      <c r="STB6" s="68"/>
      <c r="STC6" s="68"/>
      <c r="STD6" s="68"/>
      <c r="STE6" s="68"/>
      <c r="STF6" s="68"/>
      <c r="STG6" s="68"/>
      <c r="STH6" s="68"/>
      <c r="STI6" s="68"/>
      <c r="STJ6" s="68"/>
      <c r="STK6" s="68"/>
      <c r="STL6" s="68"/>
      <c r="STM6" s="68"/>
      <c r="STN6" s="68"/>
      <c r="STO6" s="68"/>
      <c r="STP6" s="68"/>
      <c r="STQ6" s="68"/>
      <c r="STR6" s="68"/>
      <c r="STS6" s="68"/>
      <c r="STT6" s="68"/>
      <c r="STU6" s="68"/>
      <c r="STV6" s="68"/>
      <c r="STW6" s="68"/>
      <c r="STX6" s="68"/>
      <c r="STY6" s="68"/>
      <c r="STZ6" s="68"/>
      <c r="SUA6" s="68"/>
      <c r="SUB6" s="68"/>
      <c r="SUC6" s="68"/>
      <c r="SUD6" s="68"/>
      <c r="SUE6" s="68"/>
      <c r="SUF6" s="68"/>
      <c r="SUG6" s="68"/>
      <c r="SUH6" s="68"/>
      <c r="SUI6" s="68"/>
      <c r="SUJ6" s="68"/>
      <c r="SUK6" s="68"/>
      <c r="SUL6" s="68"/>
      <c r="SUM6" s="68"/>
      <c r="SUN6" s="68"/>
      <c r="SUO6" s="68"/>
      <c r="SUP6" s="68"/>
      <c r="SUQ6" s="68"/>
      <c r="SUR6" s="68"/>
      <c r="SUS6" s="68"/>
      <c r="SUT6" s="68"/>
      <c r="SUU6" s="68"/>
      <c r="SUV6" s="68"/>
      <c r="SUW6" s="68"/>
      <c r="SUX6" s="68"/>
      <c r="SUY6" s="68"/>
      <c r="SUZ6" s="68"/>
      <c r="SVA6" s="68"/>
      <c r="SVB6" s="68"/>
      <c r="SVC6" s="68"/>
      <c r="SVD6" s="68"/>
      <c r="SVE6" s="68"/>
      <c r="SVF6" s="68"/>
      <c r="SVG6" s="68"/>
      <c r="SVH6" s="68"/>
      <c r="SVI6" s="68"/>
      <c r="SVJ6" s="68"/>
      <c r="SVK6" s="68"/>
      <c r="SVL6" s="68"/>
      <c r="SVM6" s="68"/>
      <c r="SVN6" s="68"/>
      <c r="SVO6" s="68"/>
      <c r="SVP6" s="68"/>
      <c r="SVQ6" s="68"/>
      <c r="SVR6" s="68"/>
      <c r="SVS6" s="68"/>
      <c r="SVT6" s="68"/>
      <c r="SVU6" s="68"/>
      <c r="SVV6" s="68"/>
      <c r="SVW6" s="68"/>
      <c r="SVX6" s="68"/>
      <c r="SVY6" s="68"/>
      <c r="SVZ6" s="68"/>
      <c r="SWA6" s="68"/>
      <c r="SWB6" s="68"/>
      <c r="SWC6" s="68"/>
      <c r="SWD6" s="68"/>
      <c r="SWE6" s="68"/>
      <c r="SWF6" s="68"/>
      <c r="SWG6" s="68"/>
      <c r="SWH6" s="68"/>
      <c r="SWI6" s="68"/>
      <c r="SWJ6" s="68"/>
      <c r="SWK6" s="68"/>
      <c r="SWL6" s="68"/>
      <c r="SWM6" s="68"/>
      <c r="SWN6" s="68"/>
      <c r="SWO6" s="68"/>
      <c r="SWP6" s="68"/>
      <c r="SWQ6" s="68"/>
      <c r="SWR6" s="68"/>
      <c r="SWS6" s="68"/>
      <c r="SWT6" s="68"/>
      <c r="SWU6" s="68"/>
      <c r="SWV6" s="68"/>
      <c r="SWW6" s="68"/>
      <c r="SWX6" s="68"/>
      <c r="SWY6" s="68"/>
      <c r="SWZ6" s="68"/>
      <c r="SXA6" s="68"/>
      <c r="SXB6" s="68"/>
      <c r="SXC6" s="68"/>
      <c r="SXD6" s="68"/>
      <c r="SXE6" s="68"/>
      <c r="SXF6" s="68"/>
      <c r="SXG6" s="68"/>
      <c r="SXH6" s="68"/>
      <c r="SXI6" s="68"/>
      <c r="SXJ6" s="68"/>
      <c r="SXK6" s="68"/>
      <c r="SXL6" s="68"/>
      <c r="SXM6" s="68"/>
      <c r="SXN6" s="68"/>
      <c r="SXO6" s="68"/>
      <c r="SXP6" s="68"/>
      <c r="SXQ6" s="68"/>
      <c r="SXR6" s="68"/>
      <c r="SXS6" s="68"/>
      <c r="SXT6" s="68"/>
      <c r="SXU6" s="68"/>
      <c r="SXV6" s="68"/>
      <c r="SXW6" s="68"/>
      <c r="SXX6" s="68"/>
      <c r="SXY6" s="68"/>
      <c r="SXZ6" s="68"/>
      <c r="SYA6" s="68"/>
      <c r="SYB6" s="68"/>
      <c r="SYC6" s="68"/>
      <c r="SYD6" s="68"/>
      <c r="SYE6" s="68"/>
      <c r="SYF6" s="68"/>
      <c r="SYG6" s="68"/>
      <c r="SYH6" s="68"/>
      <c r="SYI6" s="68"/>
      <c r="SYJ6" s="68"/>
      <c r="SYK6" s="68"/>
      <c r="SYL6" s="68"/>
      <c r="SYM6" s="68"/>
      <c r="SYN6" s="68"/>
      <c r="SYO6" s="68"/>
      <c r="SYP6" s="68"/>
      <c r="SYQ6" s="68"/>
      <c r="SYR6" s="68"/>
      <c r="SYS6" s="68"/>
      <c r="SYT6" s="68"/>
      <c r="SYU6" s="68"/>
      <c r="SYV6" s="68"/>
      <c r="SYW6" s="68"/>
      <c r="SYX6" s="68"/>
      <c r="SYY6" s="68"/>
      <c r="SYZ6" s="68"/>
      <c r="SZA6" s="68"/>
      <c r="SZB6" s="68"/>
      <c r="SZC6" s="68"/>
      <c r="SZD6" s="68"/>
      <c r="SZE6" s="68"/>
      <c r="SZF6" s="68"/>
      <c r="SZG6" s="68"/>
      <c r="SZH6" s="68"/>
      <c r="SZI6" s="68"/>
      <c r="SZJ6" s="68"/>
      <c r="SZK6" s="68"/>
      <c r="SZL6" s="68"/>
      <c r="SZM6" s="68"/>
      <c r="SZN6" s="68"/>
      <c r="SZO6" s="68"/>
      <c r="SZP6" s="68"/>
      <c r="SZQ6" s="68"/>
      <c r="SZR6" s="68"/>
      <c r="SZS6" s="68"/>
      <c r="SZT6" s="68"/>
      <c r="SZU6" s="68"/>
      <c r="SZV6" s="68"/>
      <c r="SZW6" s="68"/>
      <c r="SZX6" s="68"/>
      <c r="SZY6" s="68"/>
      <c r="SZZ6" s="68"/>
      <c r="TAA6" s="68"/>
      <c r="TAB6" s="68"/>
      <c r="TAC6" s="68"/>
      <c r="TAD6" s="68"/>
      <c r="TAE6" s="68"/>
      <c r="TAF6" s="68"/>
      <c r="TAG6" s="68"/>
      <c r="TAH6" s="68"/>
      <c r="TAI6" s="68"/>
      <c r="TAJ6" s="68"/>
      <c r="TAK6" s="68"/>
      <c r="TAL6" s="68"/>
      <c r="TAM6" s="68"/>
      <c r="TAN6" s="68"/>
      <c r="TAO6" s="68"/>
      <c r="TAP6" s="68"/>
      <c r="TAQ6" s="68"/>
      <c r="TAR6" s="68"/>
      <c r="TAS6" s="68"/>
      <c r="TAT6" s="68"/>
      <c r="TAU6" s="68"/>
      <c r="TAV6" s="68"/>
      <c r="TAW6" s="68"/>
      <c r="TAX6" s="68"/>
      <c r="TAY6" s="68"/>
      <c r="TAZ6" s="68"/>
      <c r="TBA6" s="68"/>
      <c r="TBB6" s="68"/>
      <c r="TBC6" s="68"/>
      <c r="TBD6" s="68"/>
      <c r="TBE6" s="68"/>
      <c r="TBF6" s="68"/>
      <c r="TBG6" s="68"/>
      <c r="TBH6" s="68"/>
      <c r="TBI6" s="68"/>
      <c r="TBJ6" s="68"/>
      <c r="TBK6" s="68"/>
      <c r="TBL6" s="68"/>
      <c r="TBM6" s="68"/>
      <c r="TBN6" s="68"/>
      <c r="TBO6" s="68"/>
      <c r="TBP6" s="68"/>
      <c r="TBQ6" s="68"/>
      <c r="TBR6" s="68"/>
      <c r="TBS6" s="68"/>
      <c r="TBT6" s="68"/>
      <c r="TBU6" s="68"/>
      <c r="TBV6" s="68"/>
      <c r="TBW6" s="68"/>
      <c r="TBX6" s="68"/>
      <c r="TBY6" s="68"/>
      <c r="TBZ6" s="68"/>
      <c r="TCA6" s="68"/>
      <c r="TCB6" s="68"/>
      <c r="TCC6" s="68"/>
      <c r="TCD6" s="68"/>
      <c r="TCE6" s="68"/>
      <c r="TCF6" s="68"/>
      <c r="TCG6" s="68"/>
      <c r="TCH6" s="68"/>
      <c r="TCI6" s="68"/>
      <c r="TCJ6" s="68"/>
      <c r="TCK6" s="68"/>
      <c r="TCL6" s="68"/>
      <c r="TCM6" s="68"/>
      <c r="TCN6" s="68"/>
      <c r="TCO6" s="68"/>
      <c r="TCP6" s="68"/>
      <c r="TCQ6" s="68"/>
      <c r="TCR6" s="68"/>
      <c r="TCS6" s="68"/>
      <c r="TCT6" s="68"/>
      <c r="TCU6" s="68"/>
      <c r="TCV6" s="68"/>
      <c r="TCW6" s="68"/>
      <c r="TCX6" s="68"/>
      <c r="TCY6" s="68"/>
      <c r="TCZ6" s="68"/>
      <c r="TDA6" s="68"/>
      <c r="TDB6" s="68"/>
      <c r="TDC6" s="68"/>
      <c r="TDD6" s="68"/>
      <c r="TDE6" s="68"/>
      <c r="TDF6" s="68"/>
      <c r="TDG6" s="68"/>
      <c r="TDH6" s="68"/>
      <c r="TDI6" s="68"/>
      <c r="TDJ6" s="68"/>
      <c r="TDK6" s="68"/>
      <c r="TDL6" s="68"/>
      <c r="TDM6" s="68"/>
      <c r="TDN6" s="68"/>
      <c r="TDO6" s="68"/>
      <c r="TDP6" s="68"/>
      <c r="TDQ6" s="68"/>
      <c r="TDR6" s="68"/>
      <c r="TDS6" s="68"/>
      <c r="TDT6" s="68"/>
      <c r="TDU6" s="68"/>
      <c r="TDV6" s="68"/>
      <c r="TDW6" s="68"/>
      <c r="TDX6" s="68"/>
      <c r="TDY6" s="68"/>
      <c r="TDZ6" s="68"/>
      <c r="TEA6" s="68"/>
      <c r="TEB6" s="68"/>
      <c r="TEC6" s="68"/>
      <c r="TED6" s="68"/>
      <c r="TEE6" s="68"/>
      <c r="TEF6" s="68"/>
      <c r="TEG6" s="68"/>
      <c r="TEH6" s="68"/>
      <c r="TEI6" s="68"/>
      <c r="TEJ6" s="68"/>
      <c r="TEK6" s="68"/>
      <c r="TEL6" s="68"/>
      <c r="TEM6" s="68"/>
      <c r="TEN6" s="68"/>
      <c r="TEO6" s="68"/>
      <c r="TEP6" s="68"/>
      <c r="TEQ6" s="68"/>
      <c r="TER6" s="68"/>
      <c r="TES6" s="68"/>
      <c r="TET6" s="68"/>
      <c r="TEU6" s="68"/>
      <c r="TEV6" s="68"/>
      <c r="TEW6" s="68"/>
      <c r="TEX6" s="68"/>
      <c r="TEY6" s="68"/>
      <c r="TEZ6" s="68"/>
      <c r="TFA6" s="68"/>
      <c r="TFB6" s="68"/>
      <c r="TFC6" s="68"/>
      <c r="TFD6" s="68"/>
      <c r="TFE6" s="68"/>
      <c r="TFF6" s="68"/>
      <c r="TFG6" s="68"/>
      <c r="TFH6" s="68"/>
      <c r="TFI6" s="68"/>
      <c r="TFJ6" s="68"/>
      <c r="TFK6" s="68"/>
      <c r="TFL6" s="68"/>
      <c r="TFM6" s="68"/>
      <c r="TFN6" s="68"/>
      <c r="TFO6" s="68"/>
      <c r="TFP6" s="68"/>
      <c r="TFQ6" s="68"/>
      <c r="TFR6" s="68"/>
      <c r="TFS6" s="68"/>
      <c r="TFT6" s="68"/>
      <c r="TFU6" s="68"/>
      <c r="TFV6" s="68"/>
      <c r="TFW6" s="68"/>
      <c r="TFX6" s="68"/>
      <c r="TFY6" s="68"/>
      <c r="TFZ6" s="68"/>
      <c r="TGA6" s="68"/>
      <c r="TGB6" s="68"/>
      <c r="TGC6" s="68"/>
      <c r="TGD6" s="68"/>
      <c r="TGE6" s="68"/>
      <c r="TGF6" s="68"/>
      <c r="TGG6" s="68"/>
      <c r="TGH6" s="68"/>
      <c r="TGI6" s="68"/>
      <c r="TGJ6" s="68"/>
      <c r="TGK6" s="68"/>
      <c r="TGL6" s="68"/>
      <c r="TGM6" s="68"/>
      <c r="TGN6" s="68"/>
      <c r="TGO6" s="68"/>
      <c r="TGP6" s="68"/>
      <c r="TGQ6" s="68"/>
      <c r="TGR6" s="68"/>
      <c r="TGS6" s="68"/>
      <c r="TGT6" s="68"/>
      <c r="TGU6" s="68"/>
      <c r="TGV6" s="68"/>
      <c r="TGW6" s="68"/>
      <c r="TGX6" s="68"/>
      <c r="TGY6" s="68"/>
      <c r="TGZ6" s="68"/>
      <c r="THA6" s="68"/>
      <c r="THB6" s="68"/>
      <c r="THC6" s="68"/>
      <c r="THD6" s="68"/>
      <c r="THE6" s="68"/>
      <c r="THF6" s="68"/>
      <c r="THG6" s="68"/>
      <c r="THH6" s="68"/>
      <c r="THI6" s="68"/>
      <c r="THJ6" s="68"/>
      <c r="THK6" s="68"/>
      <c r="THL6" s="68"/>
      <c r="THM6" s="68"/>
      <c r="THN6" s="68"/>
      <c r="THO6" s="68"/>
      <c r="THP6" s="68"/>
      <c r="THQ6" s="68"/>
      <c r="THR6" s="68"/>
      <c r="THS6" s="68"/>
      <c r="THT6" s="68"/>
      <c r="THU6" s="68"/>
      <c r="THV6" s="68"/>
      <c r="THW6" s="68"/>
      <c r="THX6" s="68"/>
      <c r="THY6" s="68"/>
      <c r="THZ6" s="68"/>
      <c r="TIA6" s="68"/>
      <c r="TIB6" s="68"/>
      <c r="TIC6" s="68"/>
      <c r="TID6" s="68"/>
      <c r="TIE6" s="68"/>
      <c r="TIF6" s="68"/>
      <c r="TIG6" s="68"/>
      <c r="TIH6" s="68"/>
      <c r="TII6" s="68"/>
      <c r="TIJ6" s="68"/>
      <c r="TIK6" s="68"/>
      <c r="TIL6" s="68"/>
      <c r="TIM6" s="68"/>
      <c r="TIN6" s="68"/>
      <c r="TIO6" s="68"/>
      <c r="TIP6" s="68"/>
      <c r="TIQ6" s="68"/>
      <c r="TIR6" s="68"/>
      <c r="TIS6" s="68"/>
      <c r="TIT6" s="68"/>
      <c r="TIU6" s="68"/>
      <c r="TIV6" s="68"/>
      <c r="TIW6" s="68"/>
      <c r="TIX6" s="68"/>
      <c r="TIY6" s="68"/>
      <c r="TIZ6" s="68"/>
      <c r="TJA6" s="68"/>
      <c r="TJB6" s="68"/>
      <c r="TJC6" s="68"/>
      <c r="TJD6" s="68"/>
      <c r="TJE6" s="68"/>
      <c r="TJF6" s="68"/>
      <c r="TJG6" s="68"/>
      <c r="TJH6" s="68"/>
      <c r="TJI6" s="68"/>
      <c r="TJJ6" s="68"/>
      <c r="TJK6" s="68"/>
      <c r="TJL6" s="68"/>
      <c r="TJM6" s="68"/>
      <c r="TJN6" s="68"/>
      <c r="TJO6" s="68"/>
      <c r="TJP6" s="68"/>
      <c r="TJQ6" s="68"/>
      <c r="TJR6" s="68"/>
      <c r="TJS6" s="68"/>
      <c r="TJT6" s="68"/>
      <c r="TJU6" s="68"/>
      <c r="TJV6" s="68"/>
      <c r="TJW6" s="68"/>
      <c r="TJX6" s="68"/>
      <c r="TJY6" s="68"/>
      <c r="TJZ6" s="68"/>
      <c r="TKA6" s="68"/>
      <c r="TKB6" s="68"/>
      <c r="TKC6" s="68"/>
      <c r="TKD6" s="68"/>
      <c r="TKE6" s="68"/>
      <c r="TKF6" s="68"/>
      <c r="TKG6" s="68"/>
      <c r="TKH6" s="68"/>
      <c r="TKI6" s="68"/>
      <c r="TKJ6" s="68"/>
      <c r="TKK6" s="68"/>
      <c r="TKL6" s="68"/>
      <c r="TKM6" s="68"/>
      <c r="TKN6" s="68"/>
      <c r="TKO6" s="68"/>
      <c r="TKP6" s="68"/>
      <c r="TKQ6" s="68"/>
      <c r="TKR6" s="68"/>
      <c r="TKS6" s="68"/>
      <c r="TKT6" s="68"/>
      <c r="TKU6" s="68"/>
      <c r="TKV6" s="68"/>
      <c r="TKW6" s="68"/>
      <c r="TKX6" s="68"/>
      <c r="TKY6" s="68"/>
      <c r="TKZ6" s="68"/>
      <c r="TLA6" s="68"/>
      <c r="TLB6" s="68"/>
      <c r="TLC6" s="68"/>
      <c r="TLD6" s="68"/>
      <c r="TLE6" s="68"/>
      <c r="TLF6" s="68"/>
      <c r="TLG6" s="68"/>
      <c r="TLH6" s="68"/>
      <c r="TLI6" s="68"/>
      <c r="TLJ6" s="68"/>
      <c r="TLK6" s="68"/>
      <c r="TLL6" s="68"/>
      <c r="TLM6" s="68"/>
      <c r="TLN6" s="68"/>
      <c r="TLO6" s="68"/>
      <c r="TLP6" s="68"/>
      <c r="TLQ6" s="68"/>
      <c r="TLR6" s="68"/>
      <c r="TLS6" s="68"/>
      <c r="TLT6" s="68"/>
      <c r="TLU6" s="68"/>
      <c r="TLV6" s="68"/>
      <c r="TLW6" s="68"/>
      <c r="TLX6" s="68"/>
      <c r="TLY6" s="68"/>
      <c r="TLZ6" s="68"/>
      <c r="TMA6" s="68"/>
      <c r="TMB6" s="68"/>
      <c r="TMC6" s="68"/>
      <c r="TMD6" s="68"/>
      <c r="TME6" s="68"/>
      <c r="TMF6" s="68"/>
      <c r="TMG6" s="68"/>
      <c r="TMH6" s="68"/>
      <c r="TMI6" s="68"/>
      <c r="TMJ6" s="68"/>
      <c r="TMK6" s="68"/>
      <c r="TML6" s="68"/>
      <c r="TMM6" s="68"/>
      <c r="TMN6" s="68"/>
      <c r="TMO6" s="68"/>
      <c r="TMP6" s="68"/>
      <c r="TMQ6" s="68"/>
      <c r="TMR6" s="68"/>
      <c r="TMS6" s="68"/>
      <c r="TMT6" s="68"/>
      <c r="TMU6" s="68"/>
      <c r="TMV6" s="68"/>
      <c r="TMW6" s="68"/>
      <c r="TMX6" s="68"/>
      <c r="TMY6" s="68"/>
      <c r="TMZ6" s="68"/>
      <c r="TNA6" s="68"/>
      <c r="TNB6" s="68"/>
      <c r="TNC6" s="68"/>
      <c r="TND6" s="68"/>
      <c r="TNE6" s="68"/>
      <c r="TNF6" s="68"/>
      <c r="TNG6" s="68"/>
      <c r="TNH6" s="68"/>
      <c r="TNI6" s="68"/>
      <c r="TNJ6" s="68"/>
      <c r="TNK6" s="68"/>
      <c r="TNL6" s="68"/>
      <c r="TNM6" s="68"/>
      <c r="TNN6" s="68"/>
      <c r="TNO6" s="68"/>
      <c r="TNP6" s="68"/>
      <c r="TNQ6" s="68"/>
      <c r="TNR6" s="68"/>
      <c r="TNS6" s="68"/>
      <c r="TNT6" s="68"/>
      <c r="TNU6" s="68"/>
      <c r="TNV6" s="68"/>
      <c r="TNW6" s="68"/>
      <c r="TNX6" s="68"/>
      <c r="TNY6" s="68"/>
      <c r="TNZ6" s="68"/>
      <c r="TOA6" s="68"/>
      <c r="TOB6" s="68"/>
      <c r="TOC6" s="68"/>
      <c r="TOD6" s="68"/>
      <c r="TOE6" s="68"/>
      <c r="TOF6" s="68"/>
      <c r="TOG6" s="68"/>
      <c r="TOH6" s="68"/>
      <c r="TOI6" s="68"/>
      <c r="TOJ6" s="68"/>
      <c r="TOK6" s="68"/>
      <c r="TOL6" s="68"/>
      <c r="TOM6" s="68"/>
      <c r="TON6" s="68"/>
      <c r="TOO6" s="68"/>
      <c r="TOP6" s="68"/>
      <c r="TOQ6" s="68"/>
      <c r="TOR6" s="68"/>
      <c r="TOS6" s="68"/>
      <c r="TOT6" s="68"/>
      <c r="TOU6" s="68"/>
      <c r="TOV6" s="68"/>
      <c r="TOW6" s="68"/>
      <c r="TOX6" s="68"/>
      <c r="TOY6" s="68"/>
      <c r="TOZ6" s="68"/>
      <c r="TPA6" s="68"/>
      <c r="TPB6" s="68"/>
      <c r="TPC6" s="68"/>
      <c r="TPD6" s="68"/>
      <c r="TPE6" s="68"/>
      <c r="TPF6" s="68"/>
      <c r="TPG6" s="68"/>
      <c r="TPH6" s="68"/>
      <c r="TPI6" s="68"/>
      <c r="TPJ6" s="68"/>
      <c r="TPK6" s="68"/>
      <c r="TPL6" s="68"/>
      <c r="TPM6" s="68"/>
      <c r="TPN6" s="68"/>
      <c r="TPO6" s="68"/>
      <c r="TPP6" s="68"/>
      <c r="TPQ6" s="68"/>
      <c r="TPR6" s="68"/>
      <c r="TPS6" s="68"/>
      <c r="TPT6" s="68"/>
      <c r="TPU6" s="68"/>
      <c r="TPV6" s="68"/>
      <c r="TPW6" s="68"/>
      <c r="TPX6" s="68"/>
      <c r="TPY6" s="68"/>
      <c r="TPZ6" s="68"/>
      <c r="TQA6" s="68"/>
      <c r="TQB6" s="68"/>
      <c r="TQC6" s="68"/>
      <c r="TQD6" s="68"/>
      <c r="TQE6" s="68"/>
      <c r="TQF6" s="68"/>
      <c r="TQG6" s="68"/>
      <c r="TQH6" s="68"/>
      <c r="TQI6" s="68"/>
      <c r="TQJ6" s="68"/>
      <c r="TQK6" s="68"/>
      <c r="TQL6" s="68"/>
      <c r="TQM6" s="68"/>
      <c r="TQN6" s="68"/>
      <c r="TQO6" s="68"/>
      <c r="TQP6" s="68"/>
      <c r="TQQ6" s="68"/>
      <c r="TQR6" s="68"/>
      <c r="TQS6" s="68"/>
      <c r="TQT6" s="68"/>
      <c r="TQU6" s="68"/>
      <c r="TQV6" s="68"/>
      <c r="TQW6" s="68"/>
      <c r="TQX6" s="68"/>
      <c r="TQY6" s="68"/>
      <c r="TQZ6" s="68"/>
      <c r="TRA6" s="68"/>
      <c r="TRB6" s="68"/>
      <c r="TRC6" s="68"/>
      <c r="TRD6" s="68"/>
      <c r="TRE6" s="68"/>
      <c r="TRF6" s="68"/>
      <c r="TRG6" s="68"/>
      <c r="TRH6" s="68"/>
      <c r="TRI6" s="68"/>
      <c r="TRJ6" s="68"/>
      <c r="TRK6" s="68"/>
      <c r="TRL6" s="68"/>
      <c r="TRM6" s="68"/>
      <c r="TRN6" s="68"/>
      <c r="TRO6" s="68"/>
      <c r="TRP6" s="68"/>
      <c r="TRQ6" s="68"/>
      <c r="TRR6" s="68"/>
      <c r="TRS6" s="68"/>
      <c r="TRT6" s="68"/>
      <c r="TRU6" s="68"/>
      <c r="TRV6" s="68"/>
      <c r="TRW6" s="68"/>
      <c r="TRX6" s="68"/>
      <c r="TRY6" s="68"/>
      <c r="TRZ6" s="68"/>
      <c r="TSA6" s="68"/>
      <c r="TSB6" s="68"/>
      <c r="TSC6" s="68"/>
      <c r="TSD6" s="68"/>
      <c r="TSE6" s="68"/>
      <c r="TSF6" s="68"/>
      <c r="TSG6" s="68"/>
      <c r="TSH6" s="68"/>
      <c r="TSI6" s="68"/>
      <c r="TSJ6" s="68"/>
      <c r="TSK6" s="68"/>
      <c r="TSL6" s="68"/>
      <c r="TSM6" s="68"/>
      <c r="TSN6" s="68"/>
      <c r="TSO6" s="68"/>
      <c r="TSP6" s="68"/>
      <c r="TSQ6" s="68"/>
      <c r="TSR6" s="68"/>
      <c r="TSS6" s="68"/>
      <c r="TST6" s="68"/>
      <c r="TSU6" s="68"/>
      <c r="TSV6" s="68"/>
      <c r="TSW6" s="68"/>
      <c r="TSX6" s="68"/>
      <c r="TSY6" s="68"/>
      <c r="TSZ6" s="68"/>
      <c r="TTA6" s="68"/>
      <c r="TTB6" s="68"/>
      <c r="TTC6" s="68"/>
      <c r="TTD6" s="68"/>
      <c r="TTE6" s="68"/>
      <c r="TTF6" s="68"/>
      <c r="TTG6" s="68"/>
      <c r="TTH6" s="68"/>
      <c r="TTI6" s="68"/>
      <c r="TTJ6" s="68"/>
      <c r="TTK6" s="68"/>
      <c r="TTL6" s="68"/>
      <c r="TTM6" s="68"/>
      <c r="TTN6" s="68"/>
      <c r="TTO6" s="68"/>
      <c r="TTP6" s="68"/>
      <c r="TTQ6" s="68"/>
      <c r="TTR6" s="68"/>
      <c r="TTS6" s="68"/>
      <c r="TTT6" s="68"/>
      <c r="TTU6" s="68"/>
      <c r="TTV6" s="68"/>
      <c r="TTW6" s="68"/>
      <c r="TTX6" s="68"/>
      <c r="TTY6" s="68"/>
      <c r="TTZ6" s="68"/>
      <c r="TUA6" s="68"/>
      <c r="TUB6" s="68"/>
      <c r="TUC6" s="68"/>
      <c r="TUD6" s="68"/>
      <c r="TUE6" s="68"/>
      <c r="TUF6" s="68"/>
      <c r="TUG6" s="68"/>
      <c r="TUH6" s="68"/>
      <c r="TUI6" s="68"/>
      <c r="TUJ6" s="68"/>
      <c r="TUK6" s="68"/>
      <c r="TUL6" s="68"/>
      <c r="TUM6" s="68"/>
      <c r="TUN6" s="68"/>
      <c r="TUO6" s="68"/>
      <c r="TUP6" s="68"/>
      <c r="TUQ6" s="68"/>
      <c r="TUR6" s="68"/>
      <c r="TUS6" s="68"/>
      <c r="TUT6" s="68"/>
      <c r="TUU6" s="68"/>
      <c r="TUV6" s="68"/>
      <c r="TUW6" s="68"/>
      <c r="TUX6" s="68"/>
      <c r="TUY6" s="68"/>
      <c r="TUZ6" s="68"/>
      <c r="TVA6" s="68"/>
      <c r="TVB6" s="68"/>
      <c r="TVC6" s="68"/>
      <c r="TVD6" s="68"/>
      <c r="TVE6" s="68"/>
      <c r="TVF6" s="68"/>
      <c r="TVG6" s="68"/>
      <c r="TVH6" s="68"/>
      <c r="TVI6" s="68"/>
      <c r="TVJ6" s="68"/>
      <c r="TVK6" s="68"/>
      <c r="TVL6" s="68"/>
      <c r="TVM6" s="68"/>
      <c r="TVN6" s="68"/>
      <c r="TVO6" s="68"/>
      <c r="TVP6" s="68"/>
      <c r="TVQ6" s="68"/>
      <c r="TVR6" s="68"/>
      <c r="TVS6" s="68"/>
      <c r="TVT6" s="68"/>
      <c r="TVU6" s="68"/>
      <c r="TVV6" s="68"/>
      <c r="TVW6" s="68"/>
      <c r="TVX6" s="68"/>
      <c r="TVY6" s="68"/>
      <c r="TVZ6" s="68"/>
      <c r="TWA6" s="68"/>
      <c r="TWB6" s="68"/>
      <c r="TWC6" s="68"/>
      <c r="TWD6" s="68"/>
      <c r="TWE6" s="68"/>
      <c r="TWF6" s="68"/>
      <c r="TWG6" s="68"/>
      <c r="TWH6" s="68"/>
      <c r="TWI6" s="68"/>
      <c r="TWJ6" s="68"/>
      <c r="TWK6" s="68"/>
      <c r="TWL6" s="68"/>
      <c r="TWM6" s="68"/>
      <c r="TWN6" s="68"/>
      <c r="TWO6" s="68"/>
      <c r="TWP6" s="68"/>
      <c r="TWQ6" s="68"/>
      <c r="TWR6" s="68"/>
      <c r="TWS6" s="68"/>
      <c r="TWT6" s="68"/>
      <c r="TWU6" s="68"/>
      <c r="TWV6" s="68"/>
      <c r="TWW6" s="68"/>
      <c r="TWX6" s="68"/>
      <c r="TWY6" s="68"/>
      <c r="TWZ6" s="68"/>
      <c r="TXA6" s="68"/>
      <c r="TXB6" s="68"/>
      <c r="TXC6" s="68"/>
      <c r="TXD6" s="68"/>
      <c r="TXE6" s="68"/>
      <c r="TXF6" s="68"/>
      <c r="TXG6" s="68"/>
      <c r="TXH6" s="68"/>
      <c r="TXI6" s="68"/>
      <c r="TXJ6" s="68"/>
      <c r="TXK6" s="68"/>
      <c r="TXL6" s="68"/>
      <c r="TXM6" s="68"/>
      <c r="TXN6" s="68"/>
      <c r="TXO6" s="68"/>
      <c r="TXP6" s="68"/>
      <c r="TXQ6" s="68"/>
      <c r="TXR6" s="68"/>
      <c r="TXS6" s="68"/>
      <c r="TXT6" s="68"/>
      <c r="TXU6" s="68"/>
      <c r="TXV6" s="68"/>
      <c r="TXW6" s="68"/>
      <c r="TXX6" s="68"/>
      <c r="TXY6" s="68"/>
      <c r="TXZ6" s="68"/>
      <c r="TYA6" s="68"/>
      <c r="TYB6" s="68"/>
      <c r="TYC6" s="68"/>
      <c r="TYD6" s="68"/>
      <c r="TYE6" s="68"/>
      <c r="TYF6" s="68"/>
      <c r="TYG6" s="68"/>
      <c r="TYH6" s="68"/>
      <c r="TYI6" s="68"/>
      <c r="TYJ6" s="68"/>
      <c r="TYK6" s="68"/>
      <c r="TYL6" s="68"/>
      <c r="TYM6" s="68"/>
      <c r="TYN6" s="68"/>
      <c r="TYO6" s="68"/>
      <c r="TYP6" s="68"/>
      <c r="TYQ6" s="68"/>
      <c r="TYR6" s="68"/>
      <c r="TYS6" s="68"/>
      <c r="TYT6" s="68"/>
      <c r="TYU6" s="68"/>
      <c r="TYV6" s="68"/>
      <c r="TYW6" s="68"/>
      <c r="TYX6" s="68"/>
      <c r="TYY6" s="68"/>
      <c r="TYZ6" s="68"/>
      <c r="TZA6" s="68"/>
      <c r="TZB6" s="68"/>
      <c r="TZC6" s="68"/>
      <c r="TZD6" s="68"/>
      <c r="TZE6" s="68"/>
      <c r="TZF6" s="68"/>
      <c r="TZG6" s="68"/>
      <c r="TZH6" s="68"/>
      <c r="TZI6" s="68"/>
      <c r="TZJ6" s="68"/>
      <c r="TZK6" s="68"/>
      <c r="TZL6" s="68"/>
      <c r="TZM6" s="68"/>
      <c r="TZN6" s="68"/>
      <c r="TZO6" s="68"/>
      <c r="TZP6" s="68"/>
      <c r="TZQ6" s="68"/>
      <c r="TZR6" s="68"/>
      <c r="TZS6" s="68"/>
      <c r="TZT6" s="68"/>
      <c r="TZU6" s="68"/>
      <c r="TZV6" s="68"/>
      <c r="TZW6" s="68"/>
      <c r="TZX6" s="68"/>
      <c r="TZY6" s="68"/>
      <c r="TZZ6" s="68"/>
      <c r="UAA6" s="68"/>
      <c r="UAB6" s="68"/>
      <c r="UAC6" s="68"/>
      <c r="UAD6" s="68"/>
      <c r="UAE6" s="68"/>
      <c r="UAF6" s="68"/>
      <c r="UAG6" s="68"/>
      <c r="UAH6" s="68"/>
      <c r="UAI6" s="68"/>
      <c r="UAJ6" s="68"/>
      <c r="UAK6" s="68"/>
      <c r="UAL6" s="68"/>
      <c r="UAM6" s="68"/>
      <c r="UAN6" s="68"/>
      <c r="UAO6" s="68"/>
      <c r="UAP6" s="68"/>
      <c r="UAQ6" s="68"/>
      <c r="UAR6" s="68"/>
      <c r="UAS6" s="68"/>
      <c r="UAT6" s="68"/>
      <c r="UAU6" s="68"/>
      <c r="UAV6" s="68"/>
      <c r="UAW6" s="68"/>
      <c r="UAX6" s="68"/>
      <c r="UAY6" s="68"/>
      <c r="UAZ6" s="68"/>
      <c r="UBA6" s="68"/>
      <c r="UBB6" s="68"/>
      <c r="UBC6" s="68"/>
      <c r="UBD6" s="68"/>
      <c r="UBE6" s="68"/>
      <c r="UBF6" s="68"/>
      <c r="UBG6" s="68"/>
      <c r="UBH6" s="68"/>
      <c r="UBI6" s="68"/>
      <c r="UBJ6" s="68"/>
      <c r="UBK6" s="68"/>
      <c r="UBL6" s="68"/>
      <c r="UBM6" s="68"/>
      <c r="UBN6" s="68"/>
      <c r="UBO6" s="68"/>
      <c r="UBP6" s="68"/>
      <c r="UBQ6" s="68"/>
      <c r="UBR6" s="68"/>
      <c r="UBS6" s="68"/>
      <c r="UBT6" s="68"/>
      <c r="UBU6" s="68"/>
      <c r="UBV6" s="68"/>
      <c r="UBW6" s="68"/>
      <c r="UBX6" s="68"/>
      <c r="UBY6" s="68"/>
      <c r="UBZ6" s="68"/>
      <c r="UCA6" s="68"/>
      <c r="UCB6" s="68"/>
      <c r="UCC6" s="68"/>
      <c r="UCD6" s="68"/>
      <c r="UCE6" s="68"/>
      <c r="UCF6" s="68"/>
      <c r="UCG6" s="68"/>
      <c r="UCH6" s="68"/>
      <c r="UCI6" s="68"/>
      <c r="UCJ6" s="68"/>
      <c r="UCK6" s="68"/>
      <c r="UCL6" s="68"/>
      <c r="UCM6" s="68"/>
      <c r="UCN6" s="68"/>
      <c r="UCO6" s="68"/>
      <c r="UCP6" s="68"/>
      <c r="UCQ6" s="68"/>
      <c r="UCR6" s="68"/>
      <c r="UCS6" s="68"/>
      <c r="UCT6" s="68"/>
      <c r="UCU6" s="68"/>
      <c r="UCV6" s="68"/>
      <c r="UCW6" s="68"/>
      <c r="UCX6" s="68"/>
      <c r="UCY6" s="68"/>
      <c r="UCZ6" s="68"/>
      <c r="UDA6" s="68"/>
      <c r="UDB6" s="68"/>
      <c r="UDC6" s="68"/>
      <c r="UDD6" s="68"/>
      <c r="UDE6" s="68"/>
      <c r="UDF6" s="68"/>
      <c r="UDG6" s="68"/>
      <c r="UDH6" s="68"/>
      <c r="UDI6" s="68"/>
      <c r="UDJ6" s="68"/>
      <c r="UDK6" s="68"/>
      <c r="UDL6" s="68"/>
      <c r="UDM6" s="68"/>
      <c r="UDN6" s="68"/>
      <c r="UDO6" s="68"/>
      <c r="UDP6" s="68"/>
      <c r="UDQ6" s="68"/>
      <c r="UDR6" s="68"/>
      <c r="UDS6" s="68"/>
      <c r="UDT6" s="68"/>
      <c r="UDU6" s="68"/>
      <c r="UDV6" s="68"/>
      <c r="UDW6" s="68"/>
      <c r="UDX6" s="68"/>
      <c r="UDY6" s="68"/>
      <c r="UDZ6" s="68"/>
      <c r="UEA6" s="68"/>
      <c r="UEB6" s="68"/>
      <c r="UEC6" s="68"/>
      <c r="UED6" s="68"/>
      <c r="UEE6" s="68"/>
      <c r="UEF6" s="68"/>
      <c r="UEG6" s="68"/>
      <c r="UEH6" s="68"/>
      <c r="UEI6" s="68"/>
      <c r="UEJ6" s="68"/>
      <c r="UEK6" s="68"/>
      <c r="UEL6" s="68"/>
      <c r="UEM6" s="68"/>
      <c r="UEN6" s="68"/>
      <c r="UEO6" s="68"/>
      <c r="UEP6" s="68"/>
      <c r="UEQ6" s="68"/>
      <c r="UER6" s="68"/>
      <c r="UES6" s="68"/>
      <c r="UET6" s="68"/>
      <c r="UEU6" s="68"/>
      <c r="UEV6" s="68"/>
      <c r="UEW6" s="68"/>
      <c r="UEX6" s="68"/>
      <c r="UEY6" s="68"/>
      <c r="UEZ6" s="68"/>
      <c r="UFA6" s="68"/>
      <c r="UFB6" s="68"/>
      <c r="UFC6" s="68"/>
      <c r="UFD6" s="68"/>
      <c r="UFE6" s="68"/>
      <c r="UFF6" s="68"/>
      <c r="UFG6" s="68"/>
      <c r="UFH6" s="68"/>
      <c r="UFI6" s="68"/>
      <c r="UFJ6" s="68"/>
      <c r="UFK6" s="68"/>
      <c r="UFL6" s="68"/>
      <c r="UFM6" s="68"/>
      <c r="UFN6" s="68"/>
      <c r="UFO6" s="68"/>
      <c r="UFP6" s="68"/>
      <c r="UFQ6" s="68"/>
      <c r="UFR6" s="68"/>
      <c r="UFS6" s="68"/>
      <c r="UFT6" s="68"/>
      <c r="UFU6" s="68"/>
      <c r="UFV6" s="68"/>
      <c r="UFW6" s="68"/>
      <c r="UFX6" s="68"/>
      <c r="UFY6" s="68"/>
      <c r="UFZ6" s="68"/>
      <c r="UGA6" s="68"/>
      <c r="UGB6" s="68"/>
      <c r="UGC6" s="68"/>
      <c r="UGD6" s="68"/>
      <c r="UGE6" s="68"/>
      <c r="UGF6" s="68"/>
      <c r="UGG6" s="68"/>
      <c r="UGH6" s="68"/>
      <c r="UGI6" s="68"/>
      <c r="UGJ6" s="68"/>
      <c r="UGK6" s="68"/>
      <c r="UGL6" s="68"/>
      <c r="UGM6" s="68"/>
      <c r="UGN6" s="68"/>
      <c r="UGO6" s="68"/>
      <c r="UGP6" s="68"/>
      <c r="UGQ6" s="68"/>
      <c r="UGR6" s="68"/>
      <c r="UGS6" s="68"/>
      <c r="UGT6" s="68"/>
      <c r="UGU6" s="68"/>
      <c r="UGV6" s="68"/>
      <c r="UGW6" s="68"/>
      <c r="UGX6" s="68"/>
      <c r="UGY6" s="68"/>
      <c r="UGZ6" s="68"/>
      <c r="UHA6" s="68"/>
      <c r="UHB6" s="68"/>
      <c r="UHC6" s="68"/>
      <c r="UHD6" s="68"/>
      <c r="UHE6" s="68"/>
      <c r="UHF6" s="68"/>
      <c r="UHG6" s="68"/>
      <c r="UHH6" s="68"/>
      <c r="UHI6" s="68"/>
      <c r="UHJ6" s="68"/>
      <c r="UHK6" s="68"/>
      <c r="UHL6" s="68"/>
      <c r="UHM6" s="68"/>
      <c r="UHN6" s="68"/>
      <c r="UHO6" s="68"/>
      <c r="UHP6" s="68"/>
      <c r="UHQ6" s="68"/>
      <c r="UHR6" s="68"/>
      <c r="UHS6" s="68"/>
      <c r="UHT6" s="68"/>
      <c r="UHU6" s="68"/>
      <c r="UHV6" s="68"/>
      <c r="UHW6" s="68"/>
      <c r="UHX6" s="68"/>
      <c r="UHY6" s="68"/>
      <c r="UHZ6" s="68"/>
      <c r="UIA6" s="68"/>
      <c r="UIB6" s="68"/>
      <c r="UIC6" s="68"/>
      <c r="UID6" s="68"/>
      <c r="UIE6" s="68"/>
      <c r="UIF6" s="68"/>
      <c r="UIG6" s="68"/>
      <c r="UIH6" s="68"/>
      <c r="UII6" s="68"/>
      <c r="UIJ6" s="68"/>
      <c r="UIK6" s="68"/>
      <c r="UIL6" s="68"/>
      <c r="UIM6" s="68"/>
      <c r="UIN6" s="68"/>
      <c r="UIO6" s="68"/>
      <c r="UIP6" s="68"/>
      <c r="UIQ6" s="68"/>
      <c r="UIR6" s="68"/>
      <c r="UIS6" s="68"/>
      <c r="UIT6" s="68"/>
      <c r="UIU6" s="68"/>
      <c r="UIV6" s="68"/>
      <c r="UIW6" s="68"/>
      <c r="UIX6" s="68"/>
      <c r="UIY6" s="68"/>
      <c r="UIZ6" s="68"/>
      <c r="UJA6" s="68"/>
      <c r="UJB6" s="68"/>
      <c r="UJC6" s="68"/>
      <c r="UJD6" s="68"/>
      <c r="UJE6" s="68"/>
      <c r="UJF6" s="68"/>
      <c r="UJG6" s="68"/>
      <c r="UJH6" s="68"/>
      <c r="UJI6" s="68"/>
      <c r="UJJ6" s="68"/>
      <c r="UJK6" s="68"/>
      <c r="UJL6" s="68"/>
      <c r="UJM6" s="68"/>
      <c r="UJN6" s="68"/>
      <c r="UJO6" s="68"/>
      <c r="UJP6" s="68"/>
      <c r="UJQ6" s="68"/>
      <c r="UJR6" s="68"/>
      <c r="UJS6" s="68"/>
      <c r="UJT6" s="68"/>
      <c r="UJU6" s="68"/>
      <c r="UJV6" s="68"/>
      <c r="UJW6" s="68"/>
      <c r="UJX6" s="68"/>
      <c r="UJY6" s="68"/>
      <c r="UJZ6" s="68"/>
      <c r="UKA6" s="68"/>
      <c r="UKB6" s="68"/>
      <c r="UKC6" s="68"/>
      <c r="UKD6" s="68"/>
      <c r="UKE6" s="68"/>
      <c r="UKF6" s="68"/>
      <c r="UKG6" s="68"/>
      <c r="UKH6" s="68"/>
      <c r="UKI6" s="68"/>
      <c r="UKJ6" s="68"/>
      <c r="UKK6" s="68"/>
      <c r="UKL6" s="68"/>
      <c r="UKM6" s="68"/>
      <c r="UKN6" s="68"/>
      <c r="UKO6" s="68"/>
      <c r="UKP6" s="68"/>
      <c r="UKQ6" s="68"/>
      <c r="UKR6" s="68"/>
      <c r="UKS6" s="68"/>
      <c r="UKT6" s="68"/>
      <c r="UKU6" s="68"/>
      <c r="UKV6" s="68"/>
      <c r="UKW6" s="68"/>
      <c r="UKX6" s="68"/>
      <c r="UKY6" s="68"/>
      <c r="UKZ6" s="68"/>
      <c r="ULA6" s="68"/>
      <c r="ULB6" s="68"/>
      <c r="ULC6" s="68"/>
      <c r="ULD6" s="68"/>
      <c r="ULE6" s="68"/>
      <c r="ULF6" s="68"/>
      <c r="ULG6" s="68"/>
      <c r="ULH6" s="68"/>
      <c r="ULI6" s="68"/>
      <c r="ULJ6" s="68"/>
      <c r="ULK6" s="68"/>
      <c r="ULL6" s="68"/>
      <c r="ULM6" s="68"/>
      <c r="ULN6" s="68"/>
      <c r="ULO6" s="68"/>
      <c r="ULP6" s="68"/>
      <c r="ULQ6" s="68"/>
      <c r="ULR6" s="68"/>
      <c r="ULS6" s="68"/>
      <c r="ULT6" s="68"/>
      <c r="ULU6" s="68"/>
      <c r="ULV6" s="68"/>
      <c r="ULW6" s="68"/>
      <c r="ULX6" s="68"/>
      <c r="ULY6" s="68"/>
      <c r="ULZ6" s="68"/>
      <c r="UMA6" s="68"/>
      <c r="UMB6" s="68"/>
      <c r="UMC6" s="68"/>
      <c r="UMD6" s="68"/>
      <c r="UME6" s="68"/>
      <c r="UMF6" s="68"/>
      <c r="UMG6" s="68"/>
      <c r="UMH6" s="68"/>
      <c r="UMI6" s="68"/>
      <c r="UMJ6" s="68"/>
      <c r="UMK6" s="68"/>
      <c r="UML6" s="68"/>
      <c r="UMM6" s="68"/>
      <c r="UMN6" s="68"/>
      <c r="UMO6" s="68"/>
      <c r="UMP6" s="68"/>
      <c r="UMQ6" s="68"/>
      <c r="UMR6" s="68"/>
      <c r="UMS6" s="68"/>
      <c r="UMT6" s="68"/>
      <c r="UMU6" s="68"/>
      <c r="UMV6" s="68"/>
      <c r="UMW6" s="68"/>
      <c r="UMX6" s="68"/>
      <c r="UMY6" s="68"/>
      <c r="UMZ6" s="68"/>
      <c r="UNA6" s="68"/>
      <c r="UNB6" s="68"/>
      <c r="UNC6" s="68"/>
      <c r="UND6" s="68"/>
      <c r="UNE6" s="68"/>
      <c r="UNF6" s="68"/>
      <c r="UNG6" s="68"/>
      <c r="UNH6" s="68"/>
      <c r="UNI6" s="68"/>
      <c r="UNJ6" s="68"/>
      <c r="UNK6" s="68"/>
      <c r="UNL6" s="68"/>
      <c r="UNM6" s="68"/>
      <c r="UNN6" s="68"/>
      <c r="UNO6" s="68"/>
      <c r="UNP6" s="68"/>
      <c r="UNQ6" s="68"/>
      <c r="UNR6" s="68"/>
      <c r="UNS6" s="68"/>
      <c r="UNT6" s="68"/>
      <c r="UNU6" s="68"/>
      <c r="UNV6" s="68"/>
      <c r="UNW6" s="68"/>
      <c r="UNX6" s="68"/>
      <c r="UNY6" s="68"/>
      <c r="UNZ6" s="68"/>
      <c r="UOA6" s="68"/>
      <c r="UOB6" s="68"/>
      <c r="UOC6" s="68"/>
      <c r="UOD6" s="68"/>
      <c r="UOE6" s="68"/>
      <c r="UOF6" s="68"/>
      <c r="UOG6" s="68"/>
      <c r="UOH6" s="68"/>
      <c r="UOI6" s="68"/>
      <c r="UOJ6" s="68"/>
      <c r="UOK6" s="68"/>
      <c r="UOL6" s="68"/>
      <c r="UOM6" s="68"/>
      <c r="UON6" s="68"/>
      <c r="UOO6" s="68"/>
      <c r="UOP6" s="68"/>
      <c r="UOQ6" s="68"/>
      <c r="UOR6" s="68"/>
      <c r="UOS6" s="68"/>
      <c r="UOT6" s="68"/>
      <c r="UOU6" s="68"/>
      <c r="UOV6" s="68"/>
      <c r="UOW6" s="68"/>
      <c r="UOX6" s="68"/>
      <c r="UOY6" s="68"/>
      <c r="UOZ6" s="68"/>
      <c r="UPA6" s="68"/>
      <c r="UPB6" s="68"/>
      <c r="UPC6" s="68"/>
      <c r="UPD6" s="68"/>
      <c r="UPE6" s="68"/>
      <c r="UPF6" s="68"/>
      <c r="UPG6" s="68"/>
      <c r="UPH6" s="68"/>
      <c r="UPI6" s="68"/>
      <c r="UPJ6" s="68"/>
      <c r="UPK6" s="68"/>
      <c r="UPL6" s="68"/>
      <c r="UPM6" s="68"/>
      <c r="UPN6" s="68"/>
      <c r="UPO6" s="68"/>
      <c r="UPP6" s="68"/>
      <c r="UPQ6" s="68"/>
      <c r="UPR6" s="68"/>
      <c r="UPS6" s="68"/>
      <c r="UPT6" s="68"/>
      <c r="UPU6" s="68"/>
      <c r="UPV6" s="68"/>
      <c r="UPW6" s="68"/>
      <c r="UPX6" s="68"/>
      <c r="UPY6" s="68"/>
      <c r="UPZ6" s="68"/>
      <c r="UQA6" s="68"/>
      <c r="UQB6" s="68"/>
      <c r="UQC6" s="68"/>
      <c r="UQD6" s="68"/>
      <c r="UQE6" s="68"/>
      <c r="UQF6" s="68"/>
      <c r="UQG6" s="68"/>
      <c r="UQH6" s="68"/>
      <c r="UQI6" s="68"/>
      <c r="UQJ6" s="68"/>
      <c r="UQK6" s="68"/>
      <c r="UQL6" s="68"/>
      <c r="UQM6" s="68"/>
      <c r="UQN6" s="68"/>
      <c r="UQO6" s="68"/>
      <c r="UQP6" s="68"/>
      <c r="UQQ6" s="68"/>
      <c r="UQR6" s="68"/>
      <c r="UQS6" s="68"/>
      <c r="UQT6" s="68"/>
      <c r="UQU6" s="68"/>
      <c r="UQV6" s="68"/>
      <c r="UQW6" s="68"/>
      <c r="UQX6" s="68"/>
      <c r="UQY6" s="68"/>
      <c r="UQZ6" s="68"/>
      <c r="URA6" s="68"/>
      <c r="URB6" s="68"/>
      <c r="URC6" s="68"/>
      <c r="URD6" s="68"/>
      <c r="URE6" s="68"/>
      <c r="URF6" s="68"/>
      <c r="URG6" s="68"/>
      <c r="URH6" s="68"/>
      <c r="URI6" s="68"/>
      <c r="URJ6" s="68"/>
      <c r="URK6" s="68"/>
      <c r="URL6" s="68"/>
      <c r="URM6" s="68"/>
      <c r="URN6" s="68"/>
      <c r="URO6" s="68"/>
      <c r="URP6" s="68"/>
      <c r="URQ6" s="68"/>
      <c r="URR6" s="68"/>
      <c r="URS6" s="68"/>
      <c r="URT6" s="68"/>
      <c r="URU6" s="68"/>
      <c r="URV6" s="68"/>
      <c r="URW6" s="68"/>
      <c r="URX6" s="68"/>
      <c r="URY6" s="68"/>
      <c r="URZ6" s="68"/>
      <c r="USA6" s="68"/>
      <c r="USB6" s="68"/>
      <c r="USC6" s="68"/>
      <c r="USD6" s="68"/>
      <c r="USE6" s="68"/>
      <c r="USF6" s="68"/>
      <c r="USG6" s="68"/>
      <c r="USH6" s="68"/>
      <c r="USI6" s="68"/>
      <c r="USJ6" s="68"/>
      <c r="USK6" s="68"/>
      <c r="USL6" s="68"/>
      <c r="USM6" s="68"/>
      <c r="USN6" s="68"/>
      <c r="USO6" s="68"/>
      <c r="USP6" s="68"/>
      <c r="USQ6" s="68"/>
      <c r="USR6" s="68"/>
      <c r="USS6" s="68"/>
      <c r="UST6" s="68"/>
      <c r="USU6" s="68"/>
      <c r="USV6" s="68"/>
      <c r="USW6" s="68"/>
      <c r="USX6" s="68"/>
      <c r="USY6" s="68"/>
      <c r="USZ6" s="68"/>
      <c r="UTA6" s="68"/>
      <c r="UTB6" s="68"/>
      <c r="UTC6" s="68"/>
      <c r="UTD6" s="68"/>
      <c r="UTE6" s="68"/>
      <c r="UTF6" s="68"/>
      <c r="UTG6" s="68"/>
      <c r="UTH6" s="68"/>
      <c r="UTI6" s="68"/>
      <c r="UTJ6" s="68"/>
      <c r="UTK6" s="68"/>
      <c r="UTL6" s="68"/>
      <c r="UTM6" s="68"/>
      <c r="UTN6" s="68"/>
      <c r="UTO6" s="68"/>
      <c r="UTP6" s="68"/>
      <c r="UTQ6" s="68"/>
      <c r="UTR6" s="68"/>
      <c r="UTS6" s="68"/>
      <c r="UTT6" s="68"/>
      <c r="UTU6" s="68"/>
      <c r="UTV6" s="68"/>
      <c r="UTW6" s="68"/>
      <c r="UTX6" s="68"/>
      <c r="UTY6" s="68"/>
      <c r="UTZ6" s="68"/>
      <c r="UUA6" s="68"/>
      <c r="UUB6" s="68"/>
      <c r="UUC6" s="68"/>
      <c r="UUD6" s="68"/>
      <c r="UUE6" s="68"/>
      <c r="UUF6" s="68"/>
      <c r="UUG6" s="68"/>
      <c r="UUH6" s="68"/>
      <c r="UUI6" s="68"/>
      <c r="UUJ6" s="68"/>
      <c r="UUK6" s="68"/>
      <c r="UUL6" s="68"/>
      <c r="UUM6" s="68"/>
      <c r="UUN6" s="68"/>
      <c r="UUO6" s="68"/>
      <c r="UUP6" s="68"/>
      <c r="UUQ6" s="68"/>
      <c r="UUR6" s="68"/>
      <c r="UUS6" s="68"/>
      <c r="UUT6" s="68"/>
      <c r="UUU6" s="68"/>
      <c r="UUV6" s="68"/>
      <c r="UUW6" s="68"/>
      <c r="UUX6" s="68"/>
      <c r="UUY6" s="68"/>
      <c r="UUZ6" s="68"/>
      <c r="UVA6" s="68"/>
      <c r="UVB6" s="68"/>
      <c r="UVC6" s="68"/>
      <c r="UVD6" s="68"/>
      <c r="UVE6" s="68"/>
      <c r="UVF6" s="68"/>
      <c r="UVG6" s="68"/>
      <c r="UVH6" s="68"/>
      <c r="UVI6" s="68"/>
      <c r="UVJ6" s="68"/>
      <c r="UVK6" s="68"/>
      <c r="UVL6" s="68"/>
      <c r="UVM6" s="68"/>
      <c r="UVN6" s="68"/>
      <c r="UVO6" s="68"/>
      <c r="UVP6" s="68"/>
      <c r="UVQ6" s="68"/>
      <c r="UVR6" s="68"/>
      <c r="UVS6" s="68"/>
      <c r="UVT6" s="68"/>
      <c r="UVU6" s="68"/>
      <c r="UVV6" s="68"/>
      <c r="UVW6" s="68"/>
      <c r="UVX6" s="68"/>
      <c r="UVY6" s="68"/>
      <c r="UVZ6" s="68"/>
      <c r="UWA6" s="68"/>
      <c r="UWB6" s="68"/>
      <c r="UWC6" s="68"/>
      <c r="UWD6" s="68"/>
      <c r="UWE6" s="68"/>
      <c r="UWF6" s="68"/>
      <c r="UWG6" s="68"/>
      <c r="UWH6" s="68"/>
      <c r="UWI6" s="68"/>
      <c r="UWJ6" s="68"/>
      <c r="UWK6" s="68"/>
      <c r="UWL6" s="68"/>
      <c r="UWM6" s="68"/>
      <c r="UWN6" s="68"/>
      <c r="UWO6" s="68"/>
      <c r="UWP6" s="68"/>
      <c r="UWQ6" s="68"/>
      <c r="UWR6" s="68"/>
      <c r="UWS6" s="68"/>
      <c r="UWT6" s="68"/>
      <c r="UWU6" s="68"/>
      <c r="UWV6" s="68"/>
      <c r="UWW6" s="68"/>
      <c r="UWX6" s="68"/>
      <c r="UWY6" s="68"/>
      <c r="UWZ6" s="68"/>
      <c r="UXA6" s="68"/>
      <c r="UXB6" s="68"/>
      <c r="UXC6" s="68"/>
      <c r="UXD6" s="68"/>
      <c r="UXE6" s="68"/>
      <c r="UXF6" s="68"/>
      <c r="UXG6" s="68"/>
      <c r="UXH6" s="68"/>
      <c r="UXI6" s="68"/>
      <c r="UXJ6" s="68"/>
      <c r="UXK6" s="68"/>
      <c r="UXL6" s="68"/>
      <c r="UXM6" s="68"/>
      <c r="UXN6" s="68"/>
      <c r="UXO6" s="68"/>
      <c r="UXP6" s="68"/>
      <c r="UXQ6" s="68"/>
      <c r="UXR6" s="68"/>
      <c r="UXS6" s="68"/>
      <c r="UXT6" s="68"/>
      <c r="UXU6" s="68"/>
      <c r="UXV6" s="68"/>
      <c r="UXW6" s="68"/>
      <c r="UXX6" s="68"/>
      <c r="UXY6" s="68"/>
      <c r="UXZ6" s="68"/>
      <c r="UYA6" s="68"/>
      <c r="UYB6" s="68"/>
      <c r="UYC6" s="68"/>
      <c r="UYD6" s="68"/>
      <c r="UYE6" s="68"/>
      <c r="UYF6" s="68"/>
      <c r="UYG6" s="68"/>
      <c r="UYH6" s="68"/>
      <c r="UYI6" s="68"/>
      <c r="UYJ6" s="68"/>
      <c r="UYK6" s="68"/>
      <c r="UYL6" s="68"/>
      <c r="UYM6" s="68"/>
      <c r="UYN6" s="68"/>
      <c r="UYO6" s="68"/>
      <c r="UYP6" s="68"/>
      <c r="UYQ6" s="68"/>
      <c r="UYR6" s="68"/>
      <c r="UYS6" s="68"/>
      <c r="UYT6" s="68"/>
      <c r="UYU6" s="68"/>
      <c r="UYV6" s="68"/>
      <c r="UYW6" s="68"/>
      <c r="UYX6" s="68"/>
      <c r="UYY6" s="68"/>
      <c r="UYZ6" s="68"/>
      <c r="UZA6" s="68"/>
      <c r="UZB6" s="68"/>
      <c r="UZC6" s="68"/>
      <c r="UZD6" s="68"/>
      <c r="UZE6" s="68"/>
      <c r="UZF6" s="68"/>
      <c r="UZG6" s="68"/>
      <c r="UZH6" s="68"/>
      <c r="UZI6" s="68"/>
      <c r="UZJ6" s="68"/>
      <c r="UZK6" s="68"/>
      <c r="UZL6" s="68"/>
      <c r="UZM6" s="68"/>
      <c r="UZN6" s="68"/>
      <c r="UZO6" s="68"/>
      <c r="UZP6" s="68"/>
      <c r="UZQ6" s="68"/>
      <c r="UZR6" s="68"/>
      <c r="UZS6" s="68"/>
      <c r="UZT6" s="68"/>
      <c r="UZU6" s="68"/>
      <c r="UZV6" s="68"/>
      <c r="UZW6" s="68"/>
      <c r="UZX6" s="68"/>
      <c r="UZY6" s="68"/>
      <c r="UZZ6" s="68"/>
      <c r="VAA6" s="68"/>
      <c r="VAB6" s="68"/>
      <c r="VAC6" s="68"/>
      <c r="VAD6" s="68"/>
      <c r="VAE6" s="68"/>
      <c r="VAF6" s="68"/>
      <c r="VAG6" s="68"/>
      <c r="VAH6" s="68"/>
      <c r="VAI6" s="68"/>
      <c r="VAJ6" s="68"/>
      <c r="VAK6" s="68"/>
      <c r="VAL6" s="68"/>
      <c r="VAM6" s="68"/>
      <c r="VAN6" s="68"/>
      <c r="VAO6" s="68"/>
      <c r="VAP6" s="68"/>
      <c r="VAQ6" s="68"/>
      <c r="VAR6" s="68"/>
      <c r="VAS6" s="68"/>
      <c r="VAT6" s="68"/>
      <c r="VAU6" s="68"/>
      <c r="VAV6" s="68"/>
      <c r="VAW6" s="68"/>
      <c r="VAX6" s="68"/>
      <c r="VAY6" s="68"/>
      <c r="VAZ6" s="68"/>
      <c r="VBA6" s="68"/>
      <c r="VBB6" s="68"/>
      <c r="VBC6" s="68"/>
      <c r="VBD6" s="68"/>
      <c r="VBE6" s="68"/>
      <c r="VBF6" s="68"/>
      <c r="VBG6" s="68"/>
      <c r="VBH6" s="68"/>
      <c r="VBI6" s="68"/>
      <c r="VBJ6" s="68"/>
      <c r="VBK6" s="68"/>
      <c r="VBL6" s="68"/>
      <c r="VBM6" s="68"/>
      <c r="VBN6" s="68"/>
      <c r="VBO6" s="68"/>
      <c r="VBP6" s="68"/>
      <c r="VBQ6" s="68"/>
      <c r="VBR6" s="68"/>
      <c r="VBS6" s="68"/>
      <c r="VBT6" s="68"/>
      <c r="VBU6" s="68"/>
      <c r="VBV6" s="68"/>
      <c r="VBW6" s="68"/>
      <c r="VBX6" s="68"/>
      <c r="VBY6" s="68"/>
      <c r="VBZ6" s="68"/>
      <c r="VCA6" s="68"/>
      <c r="VCB6" s="68"/>
      <c r="VCC6" s="68"/>
      <c r="VCD6" s="68"/>
      <c r="VCE6" s="68"/>
      <c r="VCF6" s="68"/>
      <c r="VCG6" s="68"/>
      <c r="VCH6" s="68"/>
      <c r="VCI6" s="68"/>
      <c r="VCJ6" s="68"/>
      <c r="VCK6" s="68"/>
      <c r="VCL6" s="68"/>
      <c r="VCM6" s="68"/>
      <c r="VCN6" s="68"/>
      <c r="VCO6" s="68"/>
      <c r="VCP6" s="68"/>
      <c r="VCQ6" s="68"/>
      <c r="VCR6" s="68"/>
      <c r="VCS6" s="68"/>
      <c r="VCT6" s="68"/>
      <c r="VCU6" s="68"/>
      <c r="VCV6" s="68"/>
      <c r="VCW6" s="68"/>
      <c r="VCX6" s="68"/>
      <c r="VCY6" s="68"/>
      <c r="VCZ6" s="68"/>
      <c r="VDA6" s="68"/>
      <c r="VDB6" s="68"/>
      <c r="VDC6" s="68"/>
      <c r="VDD6" s="68"/>
      <c r="VDE6" s="68"/>
      <c r="VDF6" s="68"/>
      <c r="VDG6" s="68"/>
      <c r="VDH6" s="68"/>
      <c r="VDI6" s="68"/>
      <c r="VDJ6" s="68"/>
      <c r="VDK6" s="68"/>
      <c r="VDL6" s="68"/>
      <c r="VDM6" s="68"/>
      <c r="VDN6" s="68"/>
      <c r="VDO6" s="68"/>
      <c r="VDP6" s="68"/>
      <c r="VDQ6" s="68"/>
      <c r="VDR6" s="68"/>
      <c r="VDS6" s="68"/>
      <c r="VDT6" s="68"/>
      <c r="VDU6" s="68"/>
      <c r="VDV6" s="68"/>
      <c r="VDW6" s="68"/>
      <c r="VDX6" s="68"/>
      <c r="VDY6" s="68"/>
      <c r="VDZ6" s="68"/>
      <c r="VEA6" s="68"/>
      <c r="VEB6" s="68"/>
      <c r="VEC6" s="68"/>
      <c r="VED6" s="68"/>
      <c r="VEE6" s="68"/>
      <c r="VEF6" s="68"/>
      <c r="VEG6" s="68"/>
      <c r="VEH6" s="68"/>
      <c r="VEI6" s="68"/>
      <c r="VEJ6" s="68"/>
      <c r="VEK6" s="68"/>
      <c r="VEL6" s="68"/>
      <c r="VEM6" s="68"/>
      <c r="VEN6" s="68"/>
      <c r="VEO6" s="68"/>
      <c r="VEP6" s="68"/>
      <c r="VEQ6" s="68"/>
      <c r="VER6" s="68"/>
      <c r="VES6" s="68"/>
      <c r="VET6" s="68"/>
      <c r="VEU6" s="68"/>
      <c r="VEV6" s="68"/>
      <c r="VEW6" s="68"/>
      <c r="VEX6" s="68"/>
      <c r="VEY6" s="68"/>
      <c r="VEZ6" s="68"/>
      <c r="VFA6" s="68"/>
      <c r="VFB6" s="68"/>
      <c r="VFC6" s="68"/>
      <c r="VFD6" s="68"/>
      <c r="VFE6" s="68"/>
      <c r="VFF6" s="68"/>
      <c r="VFG6" s="68"/>
      <c r="VFH6" s="68"/>
      <c r="VFI6" s="68"/>
      <c r="VFJ6" s="68"/>
      <c r="VFK6" s="68"/>
      <c r="VFL6" s="68"/>
      <c r="VFM6" s="68"/>
      <c r="VFN6" s="68"/>
      <c r="VFO6" s="68"/>
      <c r="VFP6" s="68"/>
      <c r="VFQ6" s="68"/>
      <c r="VFR6" s="68"/>
      <c r="VFS6" s="68"/>
      <c r="VFT6" s="68"/>
      <c r="VFU6" s="68"/>
      <c r="VFV6" s="68"/>
      <c r="VFW6" s="68"/>
      <c r="VFX6" s="68"/>
      <c r="VFY6" s="68"/>
      <c r="VFZ6" s="68"/>
      <c r="VGA6" s="68"/>
      <c r="VGB6" s="68"/>
      <c r="VGC6" s="68"/>
      <c r="VGD6" s="68"/>
      <c r="VGE6" s="68"/>
      <c r="VGF6" s="68"/>
      <c r="VGG6" s="68"/>
      <c r="VGH6" s="68"/>
      <c r="VGI6" s="68"/>
      <c r="VGJ6" s="68"/>
      <c r="VGK6" s="68"/>
      <c r="VGL6" s="68"/>
      <c r="VGM6" s="68"/>
      <c r="VGN6" s="68"/>
      <c r="VGO6" s="68"/>
      <c r="VGP6" s="68"/>
      <c r="VGQ6" s="68"/>
      <c r="VGR6" s="68"/>
      <c r="VGS6" s="68"/>
      <c r="VGT6" s="68"/>
      <c r="VGU6" s="68"/>
      <c r="VGV6" s="68"/>
      <c r="VGW6" s="68"/>
      <c r="VGX6" s="68"/>
      <c r="VGY6" s="68"/>
      <c r="VGZ6" s="68"/>
      <c r="VHA6" s="68"/>
      <c r="VHB6" s="68"/>
      <c r="VHC6" s="68"/>
      <c r="VHD6" s="68"/>
      <c r="VHE6" s="68"/>
      <c r="VHF6" s="68"/>
      <c r="VHG6" s="68"/>
      <c r="VHH6" s="68"/>
      <c r="VHI6" s="68"/>
      <c r="VHJ6" s="68"/>
      <c r="VHK6" s="68"/>
      <c r="VHL6" s="68"/>
      <c r="VHM6" s="68"/>
      <c r="VHN6" s="68"/>
      <c r="VHO6" s="68"/>
      <c r="VHP6" s="68"/>
      <c r="VHQ6" s="68"/>
      <c r="VHR6" s="68"/>
      <c r="VHS6" s="68"/>
      <c r="VHT6" s="68"/>
      <c r="VHU6" s="68"/>
      <c r="VHV6" s="68"/>
      <c r="VHW6" s="68"/>
      <c r="VHX6" s="68"/>
      <c r="VHY6" s="68"/>
      <c r="VHZ6" s="68"/>
      <c r="VIA6" s="68"/>
      <c r="VIB6" s="68"/>
      <c r="VIC6" s="68"/>
      <c r="VID6" s="68"/>
      <c r="VIE6" s="68"/>
      <c r="VIF6" s="68"/>
      <c r="VIG6" s="68"/>
      <c r="VIH6" s="68"/>
      <c r="VII6" s="68"/>
      <c r="VIJ6" s="68"/>
      <c r="VIK6" s="68"/>
      <c r="VIL6" s="68"/>
      <c r="VIM6" s="68"/>
      <c r="VIN6" s="68"/>
      <c r="VIO6" s="68"/>
      <c r="VIP6" s="68"/>
      <c r="VIQ6" s="68"/>
      <c r="VIR6" s="68"/>
      <c r="VIS6" s="68"/>
      <c r="VIT6" s="68"/>
      <c r="VIU6" s="68"/>
      <c r="VIV6" s="68"/>
      <c r="VIW6" s="68"/>
      <c r="VIX6" s="68"/>
      <c r="VIY6" s="68"/>
      <c r="VIZ6" s="68"/>
      <c r="VJA6" s="68"/>
      <c r="VJB6" s="68"/>
      <c r="VJC6" s="68"/>
      <c r="VJD6" s="68"/>
      <c r="VJE6" s="68"/>
      <c r="VJF6" s="68"/>
      <c r="VJG6" s="68"/>
      <c r="VJH6" s="68"/>
      <c r="VJI6" s="68"/>
      <c r="VJJ6" s="68"/>
      <c r="VJK6" s="68"/>
      <c r="VJL6" s="68"/>
      <c r="VJM6" s="68"/>
      <c r="VJN6" s="68"/>
      <c r="VJO6" s="68"/>
      <c r="VJP6" s="68"/>
      <c r="VJQ6" s="68"/>
      <c r="VJR6" s="68"/>
      <c r="VJS6" s="68"/>
      <c r="VJT6" s="68"/>
      <c r="VJU6" s="68"/>
      <c r="VJV6" s="68"/>
      <c r="VJW6" s="68"/>
      <c r="VJX6" s="68"/>
      <c r="VJY6" s="68"/>
      <c r="VJZ6" s="68"/>
      <c r="VKA6" s="68"/>
      <c r="VKB6" s="68"/>
      <c r="VKC6" s="68"/>
      <c r="VKD6" s="68"/>
      <c r="VKE6" s="68"/>
      <c r="VKF6" s="68"/>
      <c r="VKG6" s="68"/>
      <c r="VKH6" s="68"/>
      <c r="VKI6" s="68"/>
      <c r="VKJ6" s="68"/>
      <c r="VKK6" s="68"/>
      <c r="VKL6" s="68"/>
      <c r="VKM6" s="68"/>
      <c r="VKN6" s="68"/>
      <c r="VKO6" s="68"/>
      <c r="VKP6" s="68"/>
      <c r="VKQ6" s="68"/>
      <c r="VKR6" s="68"/>
      <c r="VKS6" s="68"/>
      <c r="VKT6" s="68"/>
      <c r="VKU6" s="68"/>
      <c r="VKV6" s="68"/>
      <c r="VKW6" s="68"/>
      <c r="VKX6" s="68"/>
      <c r="VKY6" s="68"/>
      <c r="VKZ6" s="68"/>
      <c r="VLA6" s="68"/>
      <c r="VLB6" s="68"/>
      <c r="VLC6" s="68"/>
      <c r="VLD6" s="68"/>
      <c r="VLE6" s="68"/>
      <c r="VLF6" s="68"/>
      <c r="VLG6" s="68"/>
      <c r="VLH6" s="68"/>
      <c r="VLI6" s="68"/>
      <c r="VLJ6" s="68"/>
      <c r="VLK6" s="68"/>
      <c r="VLL6" s="68"/>
      <c r="VLM6" s="68"/>
      <c r="VLN6" s="68"/>
      <c r="VLO6" s="68"/>
      <c r="VLP6" s="68"/>
      <c r="VLQ6" s="68"/>
      <c r="VLR6" s="68"/>
      <c r="VLS6" s="68"/>
      <c r="VLT6" s="68"/>
      <c r="VLU6" s="68"/>
      <c r="VLV6" s="68"/>
      <c r="VLW6" s="68"/>
      <c r="VLX6" s="68"/>
      <c r="VLY6" s="68"/>
      <c r="VLZ6" s="68"/>
      <c r="VMA6" s="68"/>
      <c r="VMB6" s="68"/>
      <c r="VMC6" s="68"/>
      <c r="VMD6" s="68"/>
      <c r="VME6" s="68"/>
      <c r="VMF6" s="68"/>
      <c r="VMG6" s="68"/>
      <c r="VMH6" s="68"/>
      <c r="VMI6" s="68"/>
      <c r="VMJ6" s="68"/>
      <c r="VMK6" s="68"/>
      <c r="VML6" s="68"/>
      <c r="VMM6" s="68"/>
      <c r="VMN6" s="68"/>
      <c r="VMO6" s="68"/>
      <c r="VMP6" s="68"/>
      <c r="VMQ6" s="68"/>
      <c r="VMR6" s="68"/>
      <c r="VMS6" s="68"/>
      <c r="VMT6" s="68"/>
      <c r="VMU6" s="68"/>
      <c r="VMV6" s="68"/>
      <c r="VMW6" s="68"/>
      <c r="VMX6" s="68"/>
      <c r="VMY6" s="68"/>
      <c r="VMZ6" s="68"/>
      <c r="VNA6" s="68"/>
      <c r="VNB6" s="68"/>
      <c r="VNC6" s="68"/>
      <c r="VND6" s="68"/>
      <c r="VNE6" s="68"/>
      <c r="VNF6" s="68"/>
      <c r="VNG6" s="68"/>
      <c r="VNH6" s="68"/>
      <c r="VNI6" s="68"/>
      <c r="VNJ6" s="68"/>
      <c r="VNK6" s="68"/>
      <c r="VNL6" s="68"/>
      <c r="VNM6" s="68"/>
      <c r="VNN6" s="68"/>
      <c r="VNO6" s="68"/>
      <c r="VNP6" s="68"/>
      <c r="VNQ6" s="68"/>
      <c r="VNR6" s="68"/>
      <c r="VNS6" s="68"/>
      <c r="VNT6" s="68"/>
      <c r="VNU6" s="68"/>
      <c r="VNV6" s="68"/>
      <c r="VNW6" s="68"/>
      <c r="VNX6" s="68"/>
      <c r="VNY6" s="68"/>
      <c r="VNZ6" s="68"/>
      <c r="VOA6" s="68"/>
      <c r="VOB6" s="68"/>
      <c r="VOC6" s="68"/>
      <c r="VOD6" s="68"/>
      <c r="VOE6" s="68"/>
      <c r="VOF6" s="68"/>
      <c r="VOG6" s="68"/>
      <c r="VOH6" s="68"/>
      <c r="VOI6" s="68"/>
      <c r="VOJ6" s="68"/>
      <c r="VOK6" s="68"/>
      <c r="VOL6" s="68"/>
      <c r="VOM6" s="68"/>
      <c r="VON6" s="68"/>
      <c r="VOO6" s="68"/>
      <c r="VOP6" s="68"/>
      <c r="VOQ6" s="68"/>
      <c r="VOR6" s="68"/>
      <c r="VOS6" s="68"/>
      <c r="VOT6" s="68"/>
      <c r="VOU6" s="68"/>
      <c r="VOV6" s="68"/>
      <c r="VOW6" s="68"/>
      <c r="VOX6" s="68"/>
      <c r="VOY6" s="68"/>
      <c r="VOZ6" s="68"/>
      <c r="VPA6" s="68"/>
      <c r="VPB6" s="68"/>
      <c r="VPC6" s="68"/>
      <c r="VPD6" s="68"/>
      <c r="VPE6" s="68"/>
      <c r="VPF6" s="68"/>
      <c r="VPG6" s="68"/>
      <c r="VPH6" s="68"/>
      <c r="VPI6" s="68"/>
      <c r="VPJ6" s="68"/>
      <c r="VPK6" s="68"/>
      <c r="VPL6" s="68"/>
      <c r="VPM6" s="68"/>
      <c r="VPN6" s="68"/>
      <c r="VPO6" s="68"/>
      <c r="VPP6" s="68"/>
      <c r="VPQ6" s="68"/>
      <c r="VPR6" s="68"/>
      <c r="VPS6" s="68"/>
      <c r="VPT6" s="68"/>
      <c r="VPU6" s="68"/>
      <c r="VPV6" s="68"/>
      <c r="VPW6" s="68"/>
      <c r="VPX6" s="68"/>
      <c r="VPY6" s="68"/>
      <c r="VPZ6" s="68"/>
      <c r="VQA6" s="68"/>
      <c r="VQB6" s="68"/>
      <c r="VQC6" s="68"/>
      <c r="VQD6" s="68"/>
      <c r="VQE6" s="68"/>
      <c r="VQF6" s="68"/>
      <c r="VQG6" s="68"/>
      <c r="VQH6" s="68"/>
      <c r="VQI6" s="68"/>
      <c r="VQJ6" s="68"/>
      <c r="VQK6" s="68"/>
      <c r="VQL6" s="68"/>
      <c r="VQM6" s="68"/>
      <c r="VQN6" s="68"/>
      <c r="VQO6" s="68"/>
      <c r="VQP6" s="68"/>
      <c r="VQQ6" s="68"/>
      <c r="VQR6" s="68"/>
      <c r="VQS6" s="68"/>
      <c r="VQT6" s="68"/>
      <c r="VQU6" s="68"/>
      <c r="VQV6" s="68"/>
      <c r="VQW6" s="68"/>
      <c r="VQX6" s="68"/>
      <c r="VQY6" s="68"/>
      <c r="VQZ6" s="68"/>
      <c r="VRA6" s="68"/>
      <c r="VRB6" s="68"/>
      <c r="VRC6" s="68"/>
      <c r="VRD6" s="68"/>
      <c r="VRE6" s="68"/>
      <c r="VRF6" s="68"/>
      <c r="VRG6" s="68"/>
      <c r="VRH6" s="68"/>
      <c r="VRI6" s="68"/>
      <c r="VRJ6" s="68"/>
      <c r="VRK6" s="68"/>
      <c r="VRL6" s="68"/>
      <c r="VRM6" s="68"/>
      <c r="VRN6" s="68"/>
      <c r="VRO6" s="68"/>
      <c r="VRP6" s="68"/>
      <c r="VRQ6" s="68"/>
      <c r="VRR6" s="68"/>
      <c r="VRS6" s="68"/>
      <c r="VRT6" s="68"/>
      <c r="VRU6" s="68"/>
      <c r="VRV6" s="68"/>
      <c r="VRW6" s="68"/>
      <c r="VRX6" s="68"/>
      <c r="VRY6" s="68"/>
      <c r="VRZ6" s="68"/>
      <c r="VSA6" s="68"/>
      <c r="VSB6" s="68"/>
      <c r="VSC6" s="68"/>
      <c r="VSD6" s="68"/>
      <c r="VSE6" s="68"/>
      <c r="VSF6" s="68"/>
      <c r="VSG6" s="68"/>
      <c r="VSH6" s="68"/>
      <c r="VSI6" s="68"/>
      <c r="VSJ6" s="68"/>
      <c r="VSK6" s="68"/>
      <c r="VSL6" s="68"/>
      <c r="VSM6" s="68"/>
      <c r="VSN6" s="68"/>
      <c r="VSO6" s="68"/>
      <c r="VSP6" s="68"/>
      <c r="VSQ6" s="68"/>
      <c r="VSR6" s="68"/>
      <c r="VSS6" s="68"/>
      <c r="VST6" s="68"/>
      <c r="VSU6" s="68"/>
      <c r="VSV6" s="68"/>
      <c r="VSW6" s="68"/>
      <c r="VSX6" s="68"/>
      <c r="VSY6" s="68"/>
      <c r="VSZ6" s="68"/>
      <c r="VTA6" s="68"/>
      <c r="VTB6" s="68"/>
      <c r="VTC6" s="68"/>
      <c r="VTD6" s="68"/>
      <c r="VTE6" s="68"/>
      <c r="VTF6" s="68"/>
      <c r="VTG6" s="68"/>
      <c r="VTH6" s="68"/>
      <c r="VTI6" s="68"/>
      <c r="VTJ6" s="68"/>
      <c r="VTK6" s="68"/>
      <c r="VTL6" s="68"/>
      <c r="VTM6" s="68"/>
      <c r="VTN6" s="68"/>
      <c r="VTO6" s="68"/>
      <c r="VTP6" s="68"/>
      <c r="VTQ6" s="68"/>
      <c r="VTR6" s="68"/>
      <c r="VTS6" s="68"/>
      <c r="VTT6" s="68"/>
      <c r="VTU6" s="68"/>
      <c r="VTV6" s="68"/>
      <c r="VTW6" s="68"/>
      <c r="VTX6" s="68"/>
      <c r="VTY6" s="68"/>
      <c r="VTZ6" s="68"/>
      <c r="VUA6" s="68"/>
      <c r="VUB6" s="68"/>
      <c r="VUC6" s="68"/>
      <c r="VUD6" s="68"/>
      <c r="VUE6" s="68"/>
      <c r="VUF6" s="68"/>
      <c r="VUG6" s="68"/>
      <c r="VUH6" s="68"/>
      <c r="VUI6" s="68"/>
      <c r="VUJ6" s="68"/>
      <c r="VUK6" s="68"/>
      <c r="VUL6" s="68"/>
      <c r="VUM6" s="68"/>
      <c r="VUN6" s="68"/>
      <c r="VUO6" s="68"/>
      <c r="VUP6" s="68"/>
      <c r="VUQ6" s="68"/>
      <c r="VUR6" s="68"/>
      <c r="VUS6" s="68"/>
      <c r="VUT6" s="68"/>
      <c r="VUU6" s="68"/>
      <c r="VUV6" s="68"/>
      <c r="VUW6" s="68"/>
      <c r="VUX6" s="68"/>
      <c r="VUY6" s="68"/>
      <c r="VUZ6" s="68"/>
      <c r="VVA6" s="68"/>
      <c r="VVB6" s="68"/>
      <c r="VVC6" s="68"/>
      <c r="VVD6" s="68"/>
      <c r="VVE6" s="68"/>
      <c r="VVF6" s="68"/>
      <c r="VVG6" s="68"/>
      <c r="VVH6" s="68"/>
      <c r="VVI6" s="68"/>
      <c r="VVJ6" s="68"/>
      <c r="VVK6" s="68"/>
      <c r="VVL6" s="68"/>
      <c r="VVM6" s="68"/>
      <c r="VVN6" s="68"/>
      <c r="VVO6" s="68"/>
      <c r="VVP6" s="68"/>
      <c r="VVQ6" s="68"/>
      <c r="VVR6" s="68"/>
      <c r="VVS6" s="68"/>
      <c r="VVT6" s="68"/>
      <c r="VVU6" s="68"/>
      <c r="VVV6" s="68"/>
      <c r="VVW6" s="68"/>
      <c r="VVX6" s="68"/>
      <c r="VVY6" s="68"/>
      <c r="VVZ6" s="68"/>
      <c r="VWA6" s="68"/>
      <c r="VWB6" s="68"/>
      <c r="VWC6" s="68"/>
      <c r="VWD6" s="68"/>
      <c r="VWE6" s="68"/>
      <c r="VWF6" s="68"/>
      <c r="VWG6" s="68"/>
      <c r="VWH6" s="68"/>
      <c r="VWI6" s="68"/>
      <c r="VWJ6" s="68"/>
      <c r="VWK6" s="68"/>
      <c r="VWL6" s="68"/>
      <c r="VWM6" s="68"/>
      <c r="VWN6" s="68"/>
      <c r="VWO6" s="68"/>
      <c r="VWP6" s="68"/>
      <c r="VWQ6" s="68"/>
      <c r="VWR6" s="68"/>
      <c r="VWS6" s="68"/>
      <c r="VWT6" s="68"/>
      <c r="VWU6" s="68"/>
      <c r="VWV6" s="68"/>
      <c r="VWW6" s="68"/>
      <c r="VWX6" s="68"/>
      <c r="VWY6" s="68"/>
      <c r="VWZ6" s="68"/>
      <c r="VXA6" s="68"/>
      <c r="VXB6" s="68"/>
      <c r="VXC6" s="68"/>
      <c r="VXD6" s="68"/>
      <c r="VXE6" s="68"/>
      <c r="VXF6" s="68"/>
      <c r="VXG6" s="68"/>
      <c r="VXH6" s="68"/>
      <c r="VXI6" s="68"/>
      <c r="VXJ6" s="68"/>
      <c r="VXK6" s="68"/>
      <c r="VXL6" s="68"/>
      <c r="VXM6" s="68"/>
      <c r="VXN6" s="68"/>
      <c r="VXO6" s="68"/>
      <c r="VXP6" s="68"/>
      <c r="VXQ6" s="68"/>
      <c r="VXR6" s="68"/>
      <c r="VXS6" s="68"/>
      <c r="VXT6" s="68"/>
      <c r="VXU6" s="68"/>
      <c r="VXV6" s="68"/>
      <c r="VXW6" s="68"/>
      <c r="VXX6" s="68"/>
      <c r="VXY6" s="68"/>
      <c r="VXZ6" s="68"/>
      <c r="VYA6" s="68"/>
      <c r="VYB6" s="68"/>
      <c r="VYC6" s="68"/>
      <c r="VYD6" s="68"/>
      <c r="VYE6" s="68"/>
      <c r="VYF6" s="68"/>
      <c r="VYG6" s="68"/>
      <c r="VYH6" s="68"/>
      <c r="VYI6" s="68"/>
      <c r="VYJ6" s="68"/>
      <c r="VYK6" s="68"/>
      <c r="VYL6" s="68"/>
      <c r="VYM6" s="68"/>
      <c r="VYN6" s="68"/>
      <c r="VYO6" s="68"/>
      <c r="VYP6" s="68"/>
      <c r="VYQ6" s="68"/>
      <c r="VYR6" s="68"/>
      <c r="VYS6" s="68"/>
      <c r="VYT6" s="68"/>
      <c r="VYU6" s="68"/>
      <c r="VYV6" s="68"/>
      <c r="VYW6" s="68"/>
      <c r="VYX6" s="68"/>
      <c r="VYY6" s="68"/>
      <c r="VYZ6" s="68"/>
      <c r="VZA6" s="68"/>
      <c r="VZB6" s="68"/>
      <c r="VZC6" s="68"/>
      <c r="VZD6" s="68"/>
      <c r="VZE6" s="68"/>
      <c r="VZF6" s="68"/>
      <c r="VZG6" s="68"/>
      <c r="VZH6" s="68"/>
      <c r="VZI6" s="68"/>
      <c r="VZJ6" s="68"/>
      <c r="VZK6" s="68"/>
      <c r="VZL6" s="68"/>
      <c r="VZM6" s="68"/>
      <c r="VZN6" s="68"/>
      <c r="VZO6" s="68"/>
      <c r="VZP6" s="68"/>
      <c r="VZQ6" s="68"/>
      <c r="VZR6" s="68"/>
      <c r="VZS6" s="68"/>
      <c r="VZT6" s="68"/>
      <c r="VZU6" s="68"/>
      <c r="VZV6" s="68"/>
      <c r="VZW6" s="68"/>
      <c r="VZX6" s="68"/>
      <c r="VZY6" s="68"/>
      <c r="VZZ6" s="68"/>
      <c r="WAA6" s="68"/>
      <c r="WAB6" s="68"/>
      <c r="WAC6" s="68"/>
      <c r="WAD6" s="68"/>
      <c r="WAE6" s="68"/>
      <c r="WAF6" s="68"/>
      <c r="WAG6" s="68"/>
      <c r="WAH6" s="68"/>
      <c r="WAI6" s="68"/>
      <c r="WAJ6" s="68"/>
      <c r="WAK6" s="68"/>
      <c r="WAL6" s="68"/>
      <c r="WAM6" s="68"/>
      <c r="WAN6" s="68"/>
      <c r="WAO6" s="68"/>
      <c r="WAP6" s="68"/>
      <c r="WAQ6" s="68"/>
      <c r="WAR6" s="68"/>
      <c r="WAS6" s="68"/>
      <c r="WAT6" s="68"/>
      <c r="WAU6" s="68"/>
      <c r="WAV6" s="68"/>
      <c r="WAW6" s="68"/>
      <c r="WAX6" s="68"/>
      <c r="WAY6" s="68"/>
      <c r="WAZ6" s="68"/>
      <c r="WBA6" s="68"/>
      <c r="WBB6" s="68"/>
      <c r="WBC6" s="68"/>
      <c r="WBD6" s="68"/>
      <c r="WBE6" s="68"/>
      <c r="WBF6" s="68"/>
      <c r="WBG6" s="68"/>
      <c r="WBH6" s="68"/>
      <c r="WBI6" s="68"/>
      <c r="WBJ6" s="68"/>
      <c r="WBK6" s="68"/>
      <c r="WBL6" s="68"/>
      <c r="WBM6" s="68"/>
      <c r="WBN6" s="68"/>
      <c r="WBO6" s="68"/>
      <c r="WBP6" s="68"/>
      <c r="WBQ6" s="68"/>
      <c r="WBR6" s="68"/>
      <c r="WBS6" s="68"/>
      <c r="WBT6" s="68"/>
      <c r="WBU6" s="68"/>
      <c r="WBV6" s="68"/>
      <c r="WBW6" s="68"/>
      <c r="WBX6" s="68"/>
      <c r="WBY6" s="68"/>
      <c r="WBZ6" s="68"/>
      <c r="WCA6" s="68"/>
      <c r="WCB6" s="68"/>
      <c r="WCC6" s="68"/>
      <c r="WCD6" s="68"/>
      <c r="WCE6" s="68"/>
      <c r="WCF6" s="68"/>
      <c r="WCG6" s="68"/>
      <c r="WCH6" s="68"/>
      <c r="WCI6" s="68"/>
      <c r="WCJ6" s="68"/>
      <c r="WCK6" s="68"/>
      <c r="WCL6" s="68"/>
      <c r="WCM6" s="68"/>
      <c r="WCN6" s="68"/>
      <c r="WCO6" s="68"/>
      <c r="WCP6" s="68"/>
      <c r="WCQ6" s="68"/>
      <c r="WCR6" s="68"/>
      <c r="WCS6" s="68"/>
      <c r="WCT6" s="68"/>
      <c r="WCU6" s="68"/>
      <c r="WCV6" s="68"/>
      <c r="WCW6" s="68"/>
      <c r="WCX6" s="68"/>
      <c r="WCY6" s="68"/>
      <c r="WCZ6" s="68"/>
      <c r="WDA6" s="68"/>
      <c r="WDB6" s="68"/>
      <c r="WDC6" s="68"/>
      <c r="WDD6" s="68"/>
      <c r="WDE6" s="68"/>
      <c r="WDF6" s="68"/>
      <c r="WDG6" s="68"/>
      <c r="WDH6" s="68"/>
      <c r="WDI6" s="68"/>
      <c r="WDJ6" s="68"/>
      <c r="WDK6" s="68"/>
      <c r="WDL6" s="68"/>
      <c r="WDM6" s="68"/>
      <c r="WDN6" s="68"/>
      <c r="WDO6" s="68"/>
      <c r="WDP6" s="68"/>
      <c r="WDQ6" s="68"/>
      <c r="WDR6" s="68"/>
      <c r="WDS6" s="68"/>
      <c r="WDT6" s="68"/>
      <c r="WDU6" s="68"/>
      <c r="WDV6" s="68"/>
      <c r="WDW6" s="68"/>
      <c r="WDX6" s="68"/>
      <c r="WDY6" s="68"/>
      <c r="WDZ6" s="68"/>
      <c r="WEA6" s="68"/>
      <c r="WEB6" s="68"/>
      <c r="WEC6" s="68"/>
      <c r="WED6" s="68"/>
      <c r="WEE6" s="68"/>
      <c r="WEF6" s="68"/>
      <c r="WEG6" s="68"/>
      <c r="WEH6" s="68"/>
      <c r="WEI6" s="68"/>
      <c r="WEJ6" s="68"/>
      <c r="WEK6" s="68"/>
      <c r="WEL6" s="68"/>
      <c r="WEM6" s="68"/>
      <c r="WEN6" s="68"/>
      <c r="WEO6" s="68"/>
      <c r="WEP6" s="68"/>
      <c r="WEQ6" s="68"/>
      <c r="WER6" s="68"/>
      <c r="WES6" s="68"/>
      <c r="WET6" s="68"/>
      <c r="WEU6" s="68"/>
      <c r="WEV6" s="68"/>
      <c r="WEW6" s="68"/>
      <c r="WEX6" s="68"/>
      <c r="WEY6" s="68"/>
      <c r="WEZ6" s="68"/>
      <c r="WFA6" s="68"/>
      <c r="WFB6" s="68"/>
      <c r="WFC6" s="68"/>
      <c r="WFD6" s="68"/>
      <c r="WFE6" s="68"/>
      <c r="WFF6" s="68"/>
      <c r="WFG6" s="68"/>
      <c r="WFH6" s="68"/>
      <c r="WFI6" s="68"/>
      <c r="WFJ6" s="68"/>
      <c r="WFK6" s="68"/>
      <c r="WFL6" s="68"/>
      <c r="WFM6" s="68"/>
      <c r="WFN6" s="68"/>
      <c r="WFO6" s="68"/>
      <c r="WFP6" s="68"/>
      <c r="WFQ6" s="68"/>
      <c r="WFR6" s="68"/>
      <c r="WFS6" s="68"/>
      <c r="WFT6" s="68"/>
      <c r="WFU6" s="68"/>
      <c r="WFV6" s="68"/>
      <c r="WFW6" s="68"/>
      <c r="WFX6" s="68"/>
      <c r="WFY6" s="68"/>
      <c r="WFZ6" s="68"/>
      <c r="WGA6" s="68"/>
      <c r="WGB6" s="68"/>
      <c r="WGC6" s="68"/>
      <c r="WGD6" s="68"/>
      <c r="WGE6" s="68"/>
      <c r="WGF6" s="68"/>
      <c r="WGG6" s="68"/>
      <c r="WGH6" s="68"/>
      <c r="WGI6" s="68"/>
      <c r="WGJ6" s="68"/>
      <c r="WGK6" s="68"/>
      <c r="WGL6" s="68"/>
      <c r="WGM6" s="68"/>
      <c r="WGN6" s="68"/>
      <c r="WGO6" s="68"/>
      <c r="WGP6" s="68"/>
      <c r="WGQ6" s="68"/>
      <c r="WGR6" s="68"/>
      <c r="WGS6" s="68"/>
      <c r="WGT6" s="68"/>
      <c r="WGU6" s="68"/>
      <c r="WGV6" s="68"/>
      <c r="WGW6" s="68"/>
      <c r="WGX6" s="68"/>
      <c r="WGY6" s="68"/>
      <c r="WGZ6" s="68"/>
      <c r="WHA6" s="68"/>
      <c r="WHB6" s="68"/>
      <c r="WHC6" s="68"/>
      <c r="WHD6" s="68"/>
      <c r="WHE6" s="68"/>
      <c r="WHF6" s="68"/>
      <c r="WHG6" s="68"/>
      <c r="WHH6" s="68"/>
      <c r="WHI6" s="68"/>
      <c r="WHJ6" s="68"/>
      <c r="WHK6" s="68"/>
      <c r="WHL6" s="68"/>
      <c r="WHM6" s="68"/>
      <c r="WHN6" s="68"/>
      <c r="WHO6" s="68"/>
      <c r="WHP6" s="68"/>
      <c r="WHQ6" s="68"/>
      <c r="WHR6" s="68"/>
      <c r="WHS6" s="68"/>
      <c r="WHT6" s="68"/>
      <c r="WHU6" s="68"/>
      <c r="WHV6" s="68"/>
      <c r="WHW6" s="68"/>
      <c r="WHX6" s="68"/>
      <c r="WHY6" s="68"/>
      <c r="WHZ6" s="68"/>
      <c r="WIA6" s="68"/>
      <c r="WIB6" s="68"/>
      <c r="WIC6" s="68"/>
      <c r="WID6" s="68"/>
      <c r="WIE6" s="68"/>
      <c r="WIF6" s="68"/>
      <c r="WIG6" s="68"/>
      <c r="WIH6" s="68"/>
      <c r="WII6" s="68"/>
      <c r="WIJ6" s="68"/>
      <c r="WIK6" s="68"/>
      <c r="WIL6" s="68"/>
      <c r="WIM6" s="68"/>
      <c r="WIN6" s="68"/>
      <c r="WIO6" s="68"/>
      <c r="WIP6" s="68"/>
      <c r="WIQ6" s="68"/>
      <c r="WIR6" s="68"/>
      <c r="WIS6" s="68"/>
      <c r="WIT6" s="68"/>
      <c r="WIU6" s="68"/>
      <c r="WIV6" s="68"/>
      <c r="WIW6" s="68"/>
      <c r="WIX6" s="68"/>
      <c r="WIY6" s="68"/>
      <c r="WIZ6" s="68"/>
      <c r="WJA6" s="68"/>
      <c r="WJB6" s="68"/>
      <c r="WJC6" s="68"/>
      <c r="WJD6" s="68"/>
      <c r="WJE6" s="68"/>
      <c r="WJF6" s="68"/>
      <c r="WJG6" s="68"/>
      <c r="WJH6" s="68"/>
      <c r="WJI6" s="68"/>
      <c r="WJJ6" s="68"/>
      <c r="WJK6" s="68"/>
      <c r="WJL6" s="68"/>
      <c r="WJM6" s="68"/>
      <c r="WJN6" s="68"/>
      <c r="WJO6" s="68"/>
      <c r="WJP6" s="68"/>
      <c r="WJQ6" s="68"/>
      <c r="WJR6" s="68"/>
      <c r="WJS6" s="68"/>
      <c r="WJT6" s="68"/>
      <c r="WJU6" s="68"/>
      <c r="WJV6" s="68"/>
      <c r="WJW6" s="68"/>
      <c r="WJX6" s="68"/>
      <c r="WJY6" s="68"/>
      <c r="WJZ6" s="68"/>
      <c r="WKA6" s="68"/>
      <c r="WKB6" s="68"/>
      <c r="WKC6" s="68"/>
      <c r="WKD6" s="68"/>
      <c r="WKE6" s="68"/>
      <c r="WKF6" s="68"/>
      <c r="WKG6" s="68"/>
      <c r="WKH6" s="68"/>
      <c r="WKI6" s="68"/>
      <c r="WKJ6" s="68"/>
      <c r="WKK6" s="68"/>
      <c r="WKL6" s="68"/>
      <c r="WKM6" s="68"/>
      <c r="WKN6" s="68"/>
      <c r="WKO6" s="68"/>
      <c r="WKP6" s="68"/>
      <c r="WKQ6" s="68"/>
      <c r="WKR6" s="68"/>
      <c r="WKS6" s="68"/>
      <c r="WKT6" s="68"/>
      <c r="WKU6" s="68"/>
      <c r="WKV6" s="68"/>
      <c r="WKW6" s="68"/>
      <c r="WKX6" s="68"/>
      <c r="WKY6" s="68"/>
      <c r="WKZ6" s="68"/>
      <c r="WLA6" s="68"/>
      <c r="WLB6" s="68"/>
      <c r="WLC6" s="68"/>
      <c r="WLD6" s="68"/>
      <c r="WLE6" s="68"/>
      <c r="WLF6" s="68"/>
      <c r="WLG6" s="68"/>
      <c r="WLH6" s="68"/>
      <c r="WLI6" s="68"/>
      <c r="WLJ6" s="68"/>
      <c r="WLK6" s="68"/>
      <c r="WLL6" s="68"/>
      <c r="WLM6" s="68"/>
      <c r="WLN6" s="68"/>
      <c r="WLO6" s="68"/>
      <c r="WLP6" s="68"/>
      <c r="WLQ6" s="68"/>
      <c r="WLR6" s="68"/>
      <c r="WLS6" s="68"/>
      <c r="WLT6" s="68"/>
      <c r="WLU6" s="68"/>
      <c r="WLV6" s="68"/>
      <c r="WLW6" s="68"/>
      <c r="WLX6" s="68"/>
      <c r="WLY6" s="68"/>
      <c r="WLZ6" s="68"/>
      <c r="WMA6" s="68"/>
      <c r="WMB6" s="68"/>
      <c r="WMC6" s="68"/>
      <c r="WMD6" s="68"/>
      <c r="WME6" s="68"/>
      <c r="WMF6" s="68"/>
      <c r="WMG6" s="68"/>
      <c r="WMH6" s="68"/>
      <c r="WMI6" s="68"/>
      <c r="WMJ6" s="68"/>
      <c r="WMK6" s="68"/>
      <c r="WML6" s="68"/>
      <c r="WMM6" s="68"/>
      <c r="WMN6" s="68"/>
      <c r="WMO6" s="68"/>
      <c r="WMP6" s="68"/>
      <c r="WMQ6" s="68"/>
      <c r="WMR6" s="68"/>
      <c r="WMS6" s="68"/>
      <c r="WMT6" s="68"/>
      <c r="WMU6" s="68"/>
      <c r="WMV6" s="68"/>
      <c r="WMW6" s="68"/>
      <c r="WMX6" s="68"/>
      <c r="WMY6" s="68"/>
      <c r="WMZ6" s="68"/>
      <c r="WNA6" s="68"/>
      <c r="WNB6" s="68"/>
      <c r="WNC6" s="68"/>
      <c r="WND6" s="68"/>
      <c r="WNE6" s="68"/>
      <c r="WNF6" s="68"/>
      <c r="WNG6" s="68"/>
      <c r="WNH6" s="68"/>
      <c r="WNI6" s="68"/>
      <c r="WNJ6" s="68"/>
      <c r="WNK6" s="68"/>
      <c r="WNL6" s="68"/>
      <c r="WNM6" s="68"/>
      <c r="WNN6" s="68"/>
      <c r="WNO6" s="68"/>
      <c r="WNP6" s="68"/>
      <c r="WNQ6" s="68"/>
      <c r="WNR6" s="68"/>
      <c r="WNS6" s="68"/>
      <c r="WNT6" s="68"/>
      <c r="WNU6" s="68"/>
      <c r="WNV6" s="68"/>
      <c r="WNW6" s="68"/>
      <c r="WNX6" s="68"/>
      <c r="WNY6" s="68"/>
      <c r="WNZ6" s="68"/>
      <c r="WOA6" s="68"/>
      <c r="WOB6" s="68"/>
      <c r="WOC6" s="68"/>
      <c r="WOD6" s="68"/>
      <c r="WOE6" s="68"/>
      <c r="WOF6" s="68"/>
      <c r="WOG6" s="68"/>
      <c r="WOH6" s="68"/>
      <c r="WOI6" s="68"/>
      <c r="WOJ6" s="68"/>
      <c r="WOK6" s="68"/>
      <c r="WOL6" s="68"/>
      <c r="WOM6" s="68"/>
      <c r="WON6" s="68"/>
      <c r="WOO6" s="68"/>
      <c r="WOP6" s="68"/>
      <c r="WOQ6" s="68"/>
      <c r="WOR6" s="68"/>
      <c r="WOS6" s="68"/>
      <c r="WOT6" s="68"/>
      <c r="WOU6" s="68"/>
      <c r="WOV6" s="68"/>
      <c r="WOW6" s="68"/>
      <c r="WOX6" s="68"/>
      <c r="WOY6" s="68"/>
      <c r="WOZ6" s="68"/>
      <c r="WPA6" s="68"/>
      <c r="WPB6" s="68"/>
      <c r="WPC6" s="68"/>
      <c r="WPD6" s="68"/>
      <c r="WPE6" s="68"/>
      <c r="WPF6" s="68"/>
      <c r="WPG6" s="68"/>
      <c r="WPH6" s="68"/>
      <c r="WPI6" s="68"/>
      <c r="WPJ6" s="68"/>
      <c r="WPK6" s="68"/>
      <c r="WPL6" s="68"/>
      <c r="WPM6" s="68"/>
      <c r="WPN6" s="68"/>
      <c r="WPO6" s="68"/>
      <c r="WPP6" s="68"/>
      <c r="WPQ6" s="68"/>
      <c r="WPR6" s="68"/>
      <c r="WPS6" s="68"/>
      <c r="WPT6" s="68"/>
      <c r="WPU6" s="68"/>
      <c r="WPV6" s="68"/>
      <c r="WPW6" s="68"/>
      <c r="WPX6" s="68"/>
      <c r="WPY6" s="68"/>
      <c r="WPZ6" s="68"/>
      <c r="WQA6" s="68"/>
      <c r="WQB6" s="68"/>
      <c r="WQC6" s="68"/>
      <c r="WQD6" s="68"/>
      <c r="WQE6" s="68"/>
      <c r="WQF6" s="68"/>
      <c r="WQG6" s="68"/>
      <c r="WQH6" s="68"/>
      <c r="WQI6" s="68"/>
      <c r="WQJ6" s="68"/>
      <c r="WQK6" s="68"/>
      <c r="WQL6" s="68"/>
      <c r="WQM6" s="68"/>
      <c r="WQN6" s="68"/>
      <c r="WQO6" s="68"/>
      <c r="WQP6" s="68"/>
      <c r="WQQ6" s="68"/>
      <c r="WQR6" s="68"/>
      <c r="WQS6" s="68"/>
      <c r="WQT6" s="68"/>
      <c r="WQU6" s="68"/>
      <c r="WQV6" s="68"/>
      <c r="WQW6" s="68"/>
      <c r="WQX6" s="68"/>
      <c r="WQY6" s="68"/>
      <c r="WQZ6" s="68"/>
      <c r="WRA6" s="68"/>
      <c r="WRB6" s="68"/>
      <c r="WRC6" s="68"/>
      <c r="WRD6" s="68"/>
      <c r="WRE6" s="68"/>
      <c r="WRF6" s="68"/>
      <c r="WRG6" s="68"/>
      <c r="WRH6" s="68"/>
      <c r="WRI6" s="68"/>
      <c r="WRJ6" s="68"/>
      <c r="WRK6" s="68"/>
      <c r="WRL6" s="68"/>
      <c r="WRM6" s="68"/>
      <c r="WRN6" s="68"/>
      <c r="WRO6" s="68"/>
      <c r="WRP6" s="68"/>
      <c r="WRQ6" s="68"/>
      <c r="WRR6" s="68"/>
      <c r="WRS6" s="68"/>
      <c r="WRT6" s="68"/>
      <c r="WRU6" s="68"/>
      <c r="WRV6" s="68"/>
      <c r="WRW6" s="68"/>
      <c r="WRX6" s="68"/>
      <c r="WRY6" s="68"/>
      <c r="WRZ6" s="68"/>
      <c r="WSA6" s="68"/>
      <c r="WSB6" s="68"/>
      <c r="WSC6" s="68"/>
      <c r="WSD6" s="68"/>
      <c r="WSE6" s="68"/>
      <c r="WSF6" s="68"/>
      <c r="WSG6" s="68"/>
      <c r="WSH6" s="68"/>
      <c r="WSI6" s="68"/>
      <c r="WSJ6" s="68"/>
      <c r="WSK6" s="68"/>
      <c r="WSL6" s="68"/>
      <c r="WSM6" s="68"/>
      <c r="WSN6" s="68"/>
      <c r="WSO6" s="68"/>
      <c r="WSP6" s="68"/>
      <c r="WSQ6" s="68"/>
      <c r="WSR6" s="68"/>
      <c r="WSS6" s="68"/>
      <c r="WST6" s="68"/>
      <c r="WSU6" s="68"/>
      <c r="WSV6" s="68"/>
      <c r="WSW6" s="68"/>
      <c r="WSX6" s="68"/>
      <c r="WSY6" s="68"/>
      <c r="WSZ6" s="68"/>
      <c r="WTA6" s="68"/>
      <c r="WTB6" s="68"/>
      <c r="WTC6" s="68"/>
      <c r="WTD6" s="68"/>
      <c r="WTE6" s="68"/>
      <c r="WTF6" s="68"/>
      <c r="WTG6" s="68"/>
      <c r="WTH6" s="68"/>
      <c r="WTI6" s="68"/>
      <c r="WTJ6" s="68"/>
      <c r="WTK6" s="68"/>
      <c r="WTL6" s="68"/>
      <c r="WTM6" s="68"/>
      <c r="WTN6" s="68"/>
      <c r="WTO6" s="68"/>
      <c r="WTP6" s="68"/>
      <c r="WTQ6" s="68"/>
      <c r="WTR6" s="68"/>
      <c r="WTS6" s="68"/>
      <c r="WTT6" s="68"/>
      <c r="WTU6" s="68"/>
      <c r="WTV6" s="68"/>
      <c r="WTW6" s="68"/>
      <c r="WTX6" s="68"/>
      <c r="WTY6" s="68"/>
      <c r="WTZ6" s="68"/>
      <c r="WUA6" s="68"/>
      <c r="WUB6" s="68"/>
      <c r="WUC6" s="68"/>
      <c r="WUD6" s="68"/>
      <c r="WUE6" s="68"/>
      <c r="WUF6" s="68"/>
      <c r="WUG6" s="68"/>
      <c r="WUH6" s="68"/>
      <c r="WUI6" s="68"/>
      <c r="WUJ6" s="68"/>
      <c r="WUK6" s="68"/>
      <c r="WUL6" s="68"/>
      <c r="WUM6" s="68"/>
      <c r="WUN6" s="68"/>
      <c r="WUO6" s="68"/>
      <c r="WUP6" s="68"/>
      <c r="WUQ6" s="68"/>
      <c r="WUR6" s="68"/>
      <c r="WUS6" s="68"/>
      <c r="WUT6" s="68"/>
      <c r="WUU6" s="68"/>
      <c r="WUV6" s="68"/>
      <c r="WUW6" s="68"/>
      <c r="WUX6" s="68"/>
      <c r="WUY6" s="68"/>
      <c r="WUZ6" s="68"/>
      <c r="WVA6" s="68"/>
      <c r="WVB6" s="68"/>
      <c r="WVC6" s="68"/>
      <c r="WVD6" s="68"/>
      <c r="WVE6" s="68"/>
      <c r="WVF6" s="68"/>
      <c r="WVG6" s="68"/>
      <c r="WVH6" s="68"/>
      <c r="WVI6" s="68"/>
      <c r="WVJ6" s="68"/>
      <c r="WVK6" s="68"/>
      <c r="WVL6" s="68"/>
      <c r="WVM6" s="68"/>
      <c r="WVN6" s="68"/>
      <c r="WVO6" s="68"/>
      <c r="WVP6" s="68"/>
      <c r="WVQ6" s="68"/>
      <c r="WVR6" s="68"/>
      <c r="WVS6" s="68"/>
      <c r="WVT6" s="68"/>
      <c r="WVU6" s="68"/>
    </row>
    <row r="7" spans="1:16141" s="68" customFormat="1" ht="60" customHeight="1">
      <c r="A7" s="63">
        <v>2</v>
      </c>
      <c r="B7" s="59" t="s">
        <v>36</v>
      </c>
      <c r="C7" s="60" t="s">
        <v>81</v>
      </c>
      <c r="D7" s="69" t="s">
        <v>82</v>
      </c>
      <c r="E7" s="69" t="s">
        <v>83</v>
      </c>
      <c r="F7" s="69" t="s">
        <v>84</v>
      </c>
      <c r="G7" s="69" t="s">
        <v>85</v>
      </c>
      <c r="H7" s="71" t="s">
        <v>86</v>
      </c>
      <c r="I7" s="73">
        <v>0</v>
      </c>
      <c r="J7" s="65" t="s">
        <v>28</v>
      </c>
      <c r="K7" s="74" t="s">
        <v>87</v>
      </c>
      <c r="L7" s="71" t="s">
        <v>35</v>
      </c>
      <c r="M7" s="67" t="s">
        <v>79</v>
      </c>
      <c r="N7" s="67"/>
    </row>
    <row r="8" spans="1:16141" s="68" customFormat="1" ht="60" customHeight="1">
      <c r="A8" s="63">
        <v>3</v>
      </c>
      <c r="B8" s="59" t="s">
        <v>36</v>
      </c>
      <c r="C8" s="60" t="s">
        <v>88</v>
      </c>
      <c r="D8" s="69" t="s">
        <v>89</v>
      </c>
      <c r="E8" s="69" t="s">
        <v>90</v>
      </c>
      <c r="F8" s="69" t="s">
        <v>91</v>
      </c>
      <c r="G8" s="69" t="s">
        <v>92</v>
      </c>
      <c r="H8" s="71" t="s">
        <v>93</v>
      </c>
      <c r="I8" s="64">
        <v>0</v>
      </c>
      <c r="J8" s="65" t="s">
        <v>28</v>
      </c>
      <c r="K8" s="74" t="s">
        <v>94</v>
      </c>
      <c r="L8" s="71" t="s">
        <v>35</v>
      </c>
      <c r="M8" s="67" t="s">
        <v>79</v>
      </c>
      <c r="N8" s="67"/>
    </row>
    <row r="9" spans="1:16141" s="68" customFormat="1" ht="60" customHeight="1">
      <c r="A9" s="63">
        <v>4</v>
      </c>
      <c r="B9" s="59" t="s">
        <v>22</v>
      </c>
      <c r="C9" s="60" t="s">
        <v>95</v>
      </c>
      <c r="D9" s="69" t="s">
        <v>96</v>
      </c>
      <c r="E9" s="69" t="s">
        <v>97</v>
      </c>
      <c r="F9" s="69" t="s">
        <v>98</v>
      </c>
      <c r="G9" s="69" t="s">
        <v>99</v>
      </c>
      <c r="H9" s="71" t="s">
        <v>86</v>
      </c>
      <c r="I9" s="64">
        <v>0</v>
      </c>
      <c r="J9" s="65" t="s">
        <v>28</v>
      </c>
      <c r="K9" s="74" t="s">
        <v>100</v>
      </c>
      <c r="L9" s="71" t="s">
        <v>37</v>
      </c>
      <c r="M9" s="67" t="s">
        <v>79</v>
      </c>
      <c r="N9" s="67"/>
    </row>
    <row r="10" spans="1:16141" s="68" customFormat="1" ht="60" customHeight="1">
      <c r="A10" s="63">
        <v>5</v>
      </c>
      <c r="B10" s="59" t="s">
        <v>22</v>
      </c>
      <c r="C10" s="60" t="s">
        <v>101</v>
      </c>
      <c r="D10" s="69" t="s">
        <v>102</v>
      </c>
      <c r="E10" s="69" t="s">
        <v>103</v>
      </c>
      <c r="F10" s="69" t="s">
        <v>98</v>
      </c>
      <c r="G10" s="69" t="s">
        <v>99</v>
      </c>
      <c r="H10" s="71" t="s">
        <v>86</v>
      </c>
      <c r="I10" s="64">
        <v>0</v>
      </c>
      <c r="J10" s="65" t="s">
        <v>28</v>
      </c>
      <c r="K10" s="74" t="s">
        <v>100</v>
      </c>
      <c r="L10" s="71" t="s">
        <v>37</v>
      </c>
      <c r="M10" s="67" t="s">
        <v>79</v>
      </c>
      <c r="N10" s="67"/>
    </row>
    <row r="11" spans="1:16141" s="68" customFormat="1" ht="60" customHeight="1">
      <c r="A11" s="63">
        <v>6</v>
      </c>
      <c r="B11" s="59" t="s">
        <v>22</v>
      </c>
      <c r="C11" s="60" t="s">
        <v>148</v>
      </c>
      <c r="D11" s="61" t="s">
        <v>149</v>
      </c>
      <c r="E11" s="61" t="s">
        <v>150</v>
      </c>
      <c r="F11" s="61" t="s">
        <v>151</v>
      </c>
      <c r="G11" s="62" t="s">
        <v>152</v>
      </c>
      <c r="H11" s="63" t="s">
        <v>93</v>
      </c>
      <c r="I11" s="64">
        <v>0</v>
      </c>
      <c r="J11" s="65" t="s">
        <v>28</v>
      </c>
      <c r="K11" s="61" t="s">
        <v>153</v>
      </c>
      <c r="L11" s="67" t="s">
        <v>78</v>
      </c>
      <c r="M11" s="67" t="s">
        <v>79</v>
      </c>
      <c r="N11" s="67"/>
    </row>
    <row r="12" spans="1:16141" s="68" customFormat="1" ht="60" customHeight="1">
      <c r="A12" s="63">
        <v>7</v>
      </c>
      <c r="B12" s="59" t="s">
        <v>22</v>
      </c>
      <c r="C12" s="60" t="s">
        <v>171</v>
      </c>
      <c r="D12" s="61" t="s">
        <v>172</v>
      </c>
      <c r="E12" s="61" t="s">
        <v>173</v>
      </c>
      <c r="F12" s="69" t="s">
        <v>47</v>
      </c>
      <c r="G12" s="62" t="s">
        <v>174</v>
      </c>
      <c r="H12" s="71" t="s">
        <v>48</v>
      </c>
      <c r="I12" s="64">
        <v>0</v>
      </c>
      <c r="J12" s="65" t="s">
        <v>28</v>
      </c>
      <c r="K12" s="66" t="s">
        <v>49</v>
      </c>
      <c r="L12" s="67" t="s">
        <v>78</v>
      </c>
      <c r="M12" s="67" t="s">
        <v>79</v>
      </c>
      <c r="N12" s="67" t="s">
        <v>160</v>
      </c>
    </row>
    <row r="13" spans="1:16141" s="68" customFormat="1" ht="60" customHeight="1">
      <c r="A13" s="63">
        <v>8</v>
      </c>
      <c r="B13" s="59" t="s">
        <v>23</v>
      </c>
      <c r="C13" s="60" t="s">
        <v>106</v>
      </c>
      <c r="D13" s="69" t="s">
        <v>107</v>
      </c>
      <c r="E13" s="69" t="s">
        <v>108</v>
      </c>
      <c r="F13" s="69" t="s">
        <v>109</v>
      </c>
      <c r="G13" s="69" t="s">
        <v>44</v>
      </c>
      <c r="H13" s="71" t="s">
        <v>93</v>
      </c>
      <c r="I13" s="64">
        <v>0</v>
      </c>
      <c r="J13" s="65" t="s">
        <v>28</v>
      </c>
      <c r="K13" s="74" t="s">
        <v>110</v>
      </c>
      <c r="L13" s="71" t="s">
        <v>35</v>
      </c>
      <c r="M13" s="67" t="s">
        <v>79</v>
      </c>
      <c r="N13" s="67"/>
    </row>
    <row r="14" spans="1:16141" s="68" customFormat="1" ht="60" customHeight="1">
      <c r="A14" s="63">
        <v>9</v>
      </c>
      <c r="B14" s="59" t="s">
        <v>23</v>
      </c>
      <c r="C14" s="60" t="s">
        <v>111</v>
      </c>
      <c r="D14" s="61" t="s">
        <v>112</v>
      </c>
      <c r="E14" s="61" t="s">
        <v>113</v>
      </c>
      <c r="F14" s="61" t="s">
        <v>114</v>
      </c>
      <c r="G14" s="69" t="s">
        <v>45</v>
      </c>
      <c r="H14" s="71" t="s">
        <v>93</v>
      </c>
      <c r="I14" s="64">
        <v>0</v>
      </c>
      <c r="J14" s="65" t="s">
        <v>28</v>
      </c>
      <c r="K14" s="74" t="s">
        <v>115</v>
      </c>
      <c r="L14" s="71" t="s">
        <v>35</v>
      </c>
      <c r="M14" s="67" t="s">
        <v>79</v>
      </c>
      <c r="N14" s="61"/>
    </row>
    <row r="15" spans="1:16141" s="68" customFormat="1" ht="60" customHeight="1">
      <c r="A15" s="63">
        <v>10</v>
      </c>
      <c r="B15" s="59" t="s">
        <v>23</v>
      </c>
      <c r="C15" s="60" t="s">
        <v>116</v>
      </c>
      <c r="D15" s="61" t="s">
        <v>117</v>
      </c>
      <c r="E15" s="61" t="s">
        <v>118</v>
      </c>
      <c r="F15" s="61" t="s">
        <v>119</v>
      </c>
      <c r="G15" s="69" t="s">
        <v>120</v>
      </c>
      <c r="H15" s="71" t="s">
        <v>86</v>
      </c>
      <c r="I15" s="64">
        <v>0</v>
      </c>
      <c r="J15" s="65" t="s">
        <v>28</v>
      </c>
      <c r="K15" s="74" t="s">
        <v>121</v>
      </c>
      <c r="L15" s="71" t="s">
        <v>35</v>
      </c>
      <c r="M15" s="67" t="s">
        <v>79</v>
      </c>
      <c r="N15" s="67"/>
    </row>
    <row r="16" spans="1:16141" s="68" customFormat="1" ht="60" customHeight="1">
      <c r="A16" s="63">
        <v>11</v>
      </c>
      <c r="B16" s="59" t="s">
        <v>23</v>
      </c>
      <c r="C16" s="60" t="s">
        <v>122</v>
      </c>
      <c r="D16" s="61" t="s">
        <v>123</v>
      </c>
      <c r="E16" s="61" t="s">
        <v>124</v>
      </c>
      <c r="F16" s="61" t="s">
        <v>125</v>
      </c>
      <c r="G16" s="69" t="s">
        <v>120</v>
      </c>
      <c r="H16" s="71" t="s">
        <v>86</v>
      </c>
      <c r="I16" s="64">
        <v>0</v>
      </c>
      <c r="J16" s="65" t="s">
        <v>28</v>
      </c>
      <c r="K16" s="74" t="s">
        <v>126</v>
      </c>
      <c r="L16" s="71" t="s">
        <v>35</v>
      </c>
      <c r="M16" s="67" t="s">
        <v>79</v>
      </c>
      <c r="N16" s="67"/>
    </row>
    <row r="17" spans="1:14" s="68" customFormat="1" ht="60" customHeight="1">
      <c r="A17" s="63">
        <v>12</v>
      </c>
      <c r="B17" s="59" t="s">
        <v>23</v>
      </c>
      <c r="C17" s="60" t="s">
        <v>127</v>
      </c>
      <c r="D17" s="61" t="s">
        <v>128</v>
      </c>
      <c r="E17" s="61" t="s">
        <v>129</v>
      </c>
      <c r="F17" s="61" t="s">
        <v>130</v>
      </c>
      <c r="G17" s="69" t="s">
        <v>131</v>
      </c>
      <c r="H17" s="71" t="s">
        <v>86</v>
      </c>
      <c r="I17" s="64">
        <v>0</v>
      </c>
      <c r="J17" s="65" t="s">
        <v>28</v>
      </c>
      <c r="K17" s="61" t="s">
        <v>132</v>
      </c>
      <c r="L17" s="71" t="s">
        <v>35</v>
      </c>
      <c r="M17" s="67" t="s">
        <v>79</v>
      </c>
      <c r="N17" s="67"/>
    </row>
    <row r="18" spans="1:14" s="68" customFormat="1" ht="60" customHeight="1">
      <c r="A18" s="63">
        <v>13</v>
      </c>
      <c r="B18" s="59" t="s">
        <v>23</v>
      </c>
      <c r="C18" s="60" t="s">
        <v>133</v>
      </c>
      <c r="D18" s="61" t="s">
        <v>134</v>
      </c>
      <c r="E18" s="61" t="s">
        <v>135</v>
      </c>
      <c r="F18" s="61" t="s">
        <v>136</v>
      </c>
      <c r="G18" s="69" t="s">
        <v>99</v>
      </c>
      <c r="H18" s="71" t="s">
        <v>86</v>
      </c>
      <c r="I18" s="64">
        <v>0</v>
      </c>
      <c r="J18" s="65" t="s">
        <v>28</v>
      </c>
      <c r="K18" s="61" t="s">
        <v>137</v>
      </c>
      <c r="L18" s="71" t="s">
        <v>35</v>
      </c>
      <c r="M18" s="67" t="s">
        <v>79</v>
      </c>
      <c r="N18" s="67"/>
    </row>
    <row r="19" spans="1:14" s="68" customFormat="1" ht="60" customHeight="1">
      <c r="A19" s="63">
        <v>14</v>
      </c>
      <c r="B19" s="59" t="s">
        <v>23</v>
      </c>
      <c r="C19" s="60" t="s">
        <v>138</v>
      </c>
      <c r="D19" s="61" t="s">
        <v>139</v>
      </c>
      <c r="E19" s="61" t="s">
        <v>140</v>
      </c>
      <c r="F19" s="61" t="s">
        <v>141</v>
      </c>
      <c r="G19" s="69" t="s">
        <v>99</v>
      </c>
      <c r="H19" s="71" t="s">
        <v>86</v>
      </c>
      <c r="I19" s="64">
        <v>0</v>
      </c>
      <c r="J19" s="65" t="s">
        <v>28</v>
      </c>
      <c r="K19" s="61" t="s">
        <v>142</v>
      </c>
      <c r="L19" s="71" t="s">
        <v>35</v>
      </c>
      <c r="M19" s="67" t="s">
        <v>79</v>
      </c>
      <c r="N19" s="67"/>
    </row>
    <row r="20" spans="1:14" s="68" customFormat="1" ht="60" customHeight="1">
      <c r="A20" s="63">
        <v>15</v>
      </c>
      <c r="B20" s="59" t="s">
        <v>23</v>
      </c>
      <c r="C20" s="60" t="s">
        <v>143</v>
      </c>
      <c r="D20" s="61" t="s">
        <v>144</v>
      </c>
      <c r="E20" s="61" t="s">
        <v>145</v>
      </c>
      <c r="F20" s="61" t="s">
        <v>146</v>
      </c>
      <c r="G20" s="62" t="s">
        <v>99</v>
      </c>
      <c r="H20" s="63" t="s">
        <v>93</v>
      </c>
      <c r="I20" s="64">
        <v>0</v>
      </c>
      <c r="J20" s="65" t="s">
        <v>28</v>
      </c>
      <c r="K20" s="61" t="s">
        <v>147</v>
      </c>
      <c r="L20" s="71" t="s">
        <v>35</v>
      </c>
      <c r="M20" s="67" t="s">
        <v>79</v>
      </c>
      <c r="N20" s="67"/>
    </row>
    <row r="21" spans="1:14" s="68" customFormat="1" ht="60" customHeight="1">
      <c r="A21" s="63">
        <v>16</v>
      </c>
      <c r="B21" s="59" t="s">
        <v>24</v>
      </c>
      <c r="C21" s="60" t="s">
        <v>80</v>
      </c>
      <c r="D21" s="69" t="s">
        <v>29</v>
      </c>
      <c r="E21" s="69" t="s">
        <v>30</v>
      </c>
      <c r="F21" s="70" t="s">
        <v>31</v>
      </c>
      <c r="G21" s="69" t="s">
        <v>32</v>
      </c>
      <c r="H21" s="71" t="s">
        <v>33</v>
      </c>
      <c r="I21" s="64">
        <v>0</v>
      </c>
      <c r="J21" s="65" t="s">
        <v>28</v>
      </c>
      <c r="K21" s="72" t="s">
        <v>34</v>
      </c>
      <c r="L21" s="71" t="s">
        <v>35</v>
      </c>
      <c r="M21" s="67" t="s">
        <v>79</v>
      </c>
      <c r="N21" s="67"/>
    </row>
    <row r="22" spans="1:14" s="68" customFormat="1" ht="60" customHeight="1">
      <c r="A22" s="63">
        <v>17</v>
      </c>
      <c r="B22" s="59" t="s">
        <v>24</v>
      </c>
      <c r="C22" s="60" t="s">
        <v>154</v>
      </c>
      <c r="D22" s="61" t="s">
        <v>155</v>
      </c>
      <c r="E22" s="61" t="s">
        <v>46</v>
      </c>
      <c r="F22" s="61" t="s">
        <v>156</v>
      </c>
      <c r="G22" s="62" t="s">
        <v>157</v>
      </c>
      <c r="H22" s="63" t="s">
        <v>158</v>
      </c>
      <c r="I22" s="64">
        <v>0</v>
      </c>
      <c r="J22" s="65" t="s">
        <v>28</v>
      </c>
      <c r="K22" s="66" t="s">
        <v>159</v>
      </c>
      <c r="L22" s="67" t="s">
        <v>78</v>
      </c>
      <c r="M22" s="67" t="s">
        <v>79</v>
      </c>
      <c r="N22" s="67" t="s">
        <v>160</v>
      </c>
    </row>
    <row r="23" spans="1:14" s="68" customFormat="1" ht="60" customHeight="1">
      <c r="A23" s="63">
        <v>18</v>
      </c>
      <c r="B23" s="59" t="s">
        <v>24</v>
      </c>
      <c r="C23" s="60" t="s">
        <v>161</v>
      </c>
      <c r="D23" s="61" t="s">
        <v>162</v>
      </c>
      <c r="E23" s="61" t="s">
        <v>163</v>
      </c>
      <c r="F23" s="61" t="s">
        <v>164</v>
      </c>
      <c r="G23" s="62" t="s">
        <v>165</v>
      </c>
      <c r="H23" s="63" t="s">
        <v>158</v>
      </c>
      <c r="I23" s="64">
        <v>0</v>
      </c>
      <c r="J23" s="65" t="s">
        <v>28</v>
      </c>
      <c r="K23" s="66" t="s">
        <v>159</v>
      </c>
      <c r="L23" s="67" t="s">
        <v>78</v>
      </c>
      <c r="M23" s="67" t="s">
        <v>79</v>
      </c>
      <c r="N23" s="67" t="s">
        <v>160</v>
      </c>
    </row>
    <row r="24" spans="1:14" s="68" customFormat="1" ht="60" customHeight="1">
      <c r="A24" s="63">
        <v>19</v>
      </c>
      <c r="B24" s="59" t="s">
        <v>24</v>
      </c>
      <c r="C24" s="60" t="s">
        <v>166</v>
      </c>
      <c r="D24" s="61" t="s">
        <v>167</v>
      </c>
      <c r="E24" s="61" t="s">
        <v>168</v>
      </c>
      <c r="F24" s="61" t="s">
        <v>156</v>
      </c>
      <c r="G24" s="62" t="s">
        <v>169</v>
      </c>
      <c r="H24" s="63" t="s">
        <v>170</v>
      </c>
      <c r="I24" s="64">
        <v>0</v>
      </c>
      <c r="J24" s="65" t="s">
        <v>28</v>
      </c>
      <c r="K24" s="66" t="s">
        <v>159</v>
      </c>
      <c r="L24" s="67" t="s">
        <v>78</v>
      </c>
      <c r="M24" s="67" t="s">
        <v>79</v>
      </c>
      <c r="N24" s="67" t="s">
        <v>160</v>
      </c>
    </row>
    <row r="25" spans="1:14" s="68" customFormat="1" ht="60" customHeight="1">
      <c r="A25" s="63">
        <v>20</v>
      </c>
      <c r="B25" s="59" t="s">
        <v>24</v>
      </c>
      <c r="C25" s="60" t="s">
        <v>177</v>
      </c>
      <c r="D25" s="61" t="s">
        <v>178</v>
      </c>
      <c r="E25" s="61" t="s">
        <v>179</v>
      </c>
      <c r="F25" s="61" t="s">
        <v>164</v>
      </c>
      <c r="G25" s="62" t="s">
        <v>180</v>
      </c>
      <c r="H25" s="63" t="s">
        <v>158</v>
      </c>
      <c r="I25" s="64">
        <v>0</v>
      </c>
      <c r="J25" s="65" t="s">
        <v>28</v>
      </c>
      <c r="K25" s="66" t="s">
        <v>159</v>
      </c>
      <c r="L25" s="67" t="s">
        <v>78</v>
      </c>
      <c r="M25" s="67" t="s">
        <v>79</v>
      </c>
      <c r="N25" s="67" t="s">
        <v>181</v>
      </c>
    </row>
    <row r="26" spans="1:14" s="68" customFormat="1" ht="60" customHeight="1">
      <c r="A26" s="63">
        <v>21</v>
      </c>
      <c r="B26" s="59" t="s">
        <v>24</v>
      </c>
      <c r="C26" s="60" t="s">
        <v>182</v>
      </c>
      <c r="D26" s="61" t="s">
        <v>183</v>
      </c>
      <c r="E26" s="61" t="s">
        <v>184</v>
      </c>
      <c r="F26" s="61" t="s">
        <v>164</v>
      </c>
      <c r="G26" s="62" t="s">
        <v>165</v>
      </c>
      <c r="H26" s="63" t="s">
        <v>158</v>
      </c>
      <c r="I26" s="64">
        <v>0</v>
      </c>
      <c r="J26" s="65" t="s">
        <v>28</v>
      </c>
      <c r="K26" s="66" t="s">
        <v>159</v>
      </c>
      <c r="L26" s="67" t="s">
        <v>78</v>
      </c>
      <c r="M26" s="67" t="s">
        <v>79</v>
      </c>
      <c r="N26" s="67" t="s">
        <v>181</v>
      </c>
    </row>
    <row r="27" spans="1:14" s="68" customFormat="1" ht="60" customHeight="1">
      <c r="A27" s="63">
        <v>22</v>
      </c>
      <c r="B27" s="59" t="s">
        <v>24</v>
      </c>
      <c r="C27" s="60" t="s">
        <v>185</v>
      </c>
      <c r="D27" s="61" t="s">
        <v>186</v>
      </c>
      <c r="E27" s="61" t="s">
        <v>187</v>
      </c>
      <c r="F27" s="61" t="s">
        <v>156</v>
      </c>
      <c r="G27" s="62" t="s">
        <v>188</v>
      </c>
      <c r="H27" s="63" t="s">
        <v>170</v>
      </c>
      <c r="I27" s="64">
        <v>0</v>
      </c>
      <c r="J27" s="65" t="s">
        <v>28</v>
      </c>
      <c r="K27" s="66" t="s">
        <v>159</v>
      </c>
      <c r="L27" s="67" t="s">
        <v>78</v>
      </c>
      <c r="M27" s="67" t="s">
        <v>79</v>
      </c>
      <c r="N27" s="67" t="s">
        <v>181</v>
      </c>
    </row>
    <row r="28" spans="1:14" s="68" customFormat="1" ht="60" customHeight="1">
      <c r="A28" s="63">
        <v>23</v>
      </c>
      <c r="B28" s="59" t="s">
        <v>24</v>
      </c>
      <c r="C28" s="60" t="s">
        <v>189</v>
      </c>
      <c r="D28" s="61" t="s">
        <v>190</v>
      </c>
      <c r="E28" s="61" t="s">
        <v>191</v>
      </c>
      <c r="F28" s="69" t="s">
        <v>47</v>
      </c>
      <c r="G28" s="62" t="s">
        <v>192</v>
      </c>
      <c r="H28" s="71" t="s">
        <v>48</v>
      </c>
      <c r="I28" s="64">
        <v>0</v>
      </c>
      <c r="J28" s="65" t="s">
        <v>28</v>
      </c>
      <c r="K28" s="66" t="s">
        <v>49</v>
      </c>
      <c r="L28" s="67" t="s">
        <v>78</v>
      </c>
      <c r="M28" s="67" t="s">
        <v>79</v>
      </c>
      <c r="N28" s="67" t="s">
        <v>181</v>
      </c>
    </row>
    <row r="29" spans="1:14" s="68" customFormat="1" ht="60" customHeight="1">
      <c r="A29" s="63">
        <v>24</v>
      </c>
      <c r="B29" s="59" t="s">
        <v>24</v>
      </c>
      <c r="C29" s="60" t="s">
        <v>195</v>
      </c>
      <c r="D29" s="61" t="s">
        <v>196</v>
      </c>
      <c r="E29" s="61" t="s">
        <v>197</v>
      </c>
      <c r="F29" s="61" t="s">
        <v>156</v>
      </c>
      <c r="G29" s="62" t="s">
        <v>198</v>
      </c>
      <c r="H29" s="63" t="s">
        <v>158</v>
      </c>
      <c r="I29" s="64">
        <v>0</v>
      </c>
      <c r="J29" s="65" t="s">
        <v>28</v>
      </c>
      <c r="K29" s="66" t="s">
        <v>159</v>
      </c>
      <c r="L29" s="67" t="s">
        <v>78</v>
      </c>
      <c r="M29" s="67" t="s">
        <v>79</v>
      </c>
      <c r="N29" s="67" t="s">
        <v>199</v>
      </c>
    </row>
    <row r="30" spans="1:14" s="68" customFormat="1" ht="60" customHeight="1">
      <c r="A30" s="63">
        <v>25</v>
      </c>
      <c r="B30" s="59" t="s">
        <v>24</v>
      </c>
      <c r="C30" s="60" t="s">
        <v>200</v>
      </c>
      <c r="D30" s="61" t="s">
        <v>201</v>
      </c>
      <c r="E30" s="61" t="s">
        <v>202</v>
      </c>
      <c r="F30" s="61" t="s">
        <v>164</v>
      </c>
      <c r="G30" s="62" t="s">
        <v>203</v>
      </c>
      <c r="H30" s="63" t="s">
        <v>158</v>
      </c>
      <c r="I30" s="64">
        <v>0</v>
      </c>
      <c r="J30" s="65" t="s">
        <v>28</v>
      </c>
      <c r="K30" s="66" t="s">
        <v>159</v>
      </c>
      <c r="L30" s="67" t="s">
        <v>78</v>
      </c>
      <c r="M30" s="67" t="s">
        <v>79</v>
      </c>
      <c r="N30" s="67" t="s">
        <v>199</v>
      </c>
    </row>
    <row r="31" spans="1:14" s="68" customFormat="1" ht="60" customHeight="1">
      <c r="A31" s="63">
        <v>26</v>
      </c>
      <c r="B31" s="59" t="s">
        <v>24</v>
      </c>
      <c r="C31" s="60" t="s">
        <v>204</v>
      </c>
      <c r="D31" s="61" t="s">
        <v>186</v>
      </c>
      <c r="E31" s="61" t="s">
        <v>187</v>
      </c>
      <c r="F31" s="61" t="s">
        <v>156</v>
      </c>
      <c r="G31" s="62" t="s">
        <v>205</v>
      </c>
      <c r="H31" s="63" t="s">
        <v>170</v>
      </c>
      <c r="I31" s="64">
        <v>0</v>
      </c>
      <c r="J31" s="65" t="s">
        <v>28</v>
      </c>
      <c r="K31" s="66" t="s">
        <v>159</v>
      </c>
      <c r="L31" s="67" t="s">
        <v>78</v>
      </c>
      <c r="M31" s="67" t="s">
        <v>79</v>
      </c>
      <c r="N31" s="67" t="s">
        <v>199</v>
      </c>
    </row>
    <row r="32" spans="1:14" s="68" customFormat="1" ht="60" customHeight="1">
      <c r="A32" s="63">
        <v>27</v>
      </c>
      <c r="B32" s="59" t="s">
        <v>24</v>
      </c>
      <c r="C32" s="60" t="s">
        <v>206</v>
      </c>
      <c r="D32" s="61" t="s">
        <v>207</v>
      </c>
      <c r="E32" s="61" t="s">
        <v>208</v>
      </c>
      <c r="F32" s="69" t="s">
        <v>47</v>
      </c>
      <c r="G32" s="62" t="s">
        <v>209</v>
      </c>
      <c r="H32" s="71" t="s">
        <v>48</v>
      </c>
      <c r="I32" s="64">
        <v>0</v>
      </c>
      <c r="J32" s="65" t="s">
        <v>28</v>
      </c>
      <c r="K32" s="66" t="s">
        <v>49</v>
      </c>
      <c r="L32" s="67" t="s">
        <v>78</v>
      </c>
      <c r="M32" s="67" t="s">
        <v>79</v>
      </c>
      <c r="N32" s="67" t="s">
        <v>199</v>
      </c>
    </row>
    <row r="33" spans="1:14" s="68" customFormat="1" ht="60" customHeight="1">
      <c r="A33" s="63">
        <v>28</v>
      </c>
      <c r="B33" s="59" t="s">
        <v>24</v>
      </c>
      <c r="C33" s="60" t="s">
        <v>227</v>
      </c>
      <c r="D33" s="61" t="s">
        <v>228</v>
      </c>
      <c r="E33" s="61" t="s">
        <v>229</v>
      </c>
      <c r="F33" s="61" t="s">
        <v>156</v>
      </c>
      <c r="G33" s="62" t="s">
        <v>230</v>
      </c>
      <c r="H33" s="63" t="s">
        <v>158</v>
      </c>
      <c r="I33" s="64">
        <v>0</v>
      </c>
      <c r="J33" s="65" t="s">
        <v>28</v>
      </c>
      <c r="K33" s="66" t="s">
        <v>159</v>
      </c>
      <c r="L33" s="67" t="s">
        <v>78</v>
      </c>
      <c r="M33" s="67" t="s">
        <v>79</v>
      </c>
      <c r="N33" s="67" t="s">
        <v>219</v>
      </c>
    </row>
    <row r="34" spans="1:14" s="68" customFormat="1" ht="60" customHeight="1">
      <c r="A34" s="63">
        <v>29</v>
      </c>
      <c r="B34" s="59" t="s">
        <v>24</v>
      </c>
      <c r="C34" s="60" t="s">
        <v>231</v>
      </c>
      <c r="D34" s="61" t="s">
        <v>232</v>
      </c>
      <c r="E34" s="61" t="s">
        <v>233</v>
      </c>
      <c r="F34" s="61" t="s">
        <v>164</v>
      </c>
      <c r="G34" s="62" t="s">
        <v>203</v>
      </c>
      <c r="H34" s="63" t="s">
        <v>158</v>
      </c>
      <c r="I34" s="64">
        <v>0</v>
      </c>
      <c r="J34" s="65" t="s">
        <v>28</v>
      </c>
      <c r="K34" s="66" t="s">
        <v>159</v>
      </c>
      <c r="L34" s="67" t="s">
        <v>78</v>
      </c>
      <c r="M34" s="67" t="s">
        <v>79</v>
      </c>
      <c r="N34" s="67" t="s">
        <v>219</v>
      </c>
    </row>
    <row r="35" spans="1:14" s="68" customFormat="1" ht="60" customHeight="1">
      <c r="A35" s="63">
        <v>30</v>
      </c>
      <c r="B35" s="59" t="s">
        <v>24</v>
      </c>
      <c r="C35" s="60" t="s">
        <v>234</v>
      </c>
      <c r="D35" s="61" t="s">
        <v>235</v>
      </c>
      <c r="E35" s="61" t="s">
        <v>236</v>
      </c>
      <c r="F35" s="61" t="s">
        <v>156</v>
      </c>
      <c r="G35" s="62" t="s">
        <v>237</v>
      </c>
      <c r="H35" s="63" t="s">
        <v>170</v>
      </c>
      <c r="I35" s="64">
        <v>0</v>
      </c>
      <c r="J35" s="65" t="s">
        <v>28</v>
      </c>
      <c r="K35" s="66" t="s">
        <v>159</v>
      </c>
      <c r="L35" s="67" t="s">
        <v>78</v>
      </c>
      <c r="M35" s="67" t="s">
        <v>79</v>
      </c>
      <c r="N35" s="67" t="s">
        <v>219</v>
      </c>
    </row>
    <row r="36" spans="1:14" s="68" customFormat="1" ht="60" customHeight="1">
      <c r="A36" s="63">
        <v>31</v>
      </c>
      <c r="B36" s="59" t="s">
        <v>24</v>
      </c>
      <c r="C36" s="60" t="s">
        <v>238</v>
      </c>
      <c r="D36" s="61" t="s">
        <v>239</v>
      </c>
      <c r="E36" s="61" t="s">
        <v>240</v>
      </c>
      <c r="F36" s="69" t="s">
        <v>47</v>
      </c>
      <c r="G36" s="62" t="s">
        <v>225</v>
      </c>
      <c r="H36" s="71" t="s">
        <v>48</v>
      </c>
      <c r="I36" s="64">
        <v>0</v>
      </c>
      <c r="J36" s="65" t="s">
        <v>28</v>
      </c>
      <c r="K36" s="66" t="s">
        <v>49</v>
      </c>
      <c r="L36" s="67" t="s">
        <v>78</v>
      </c>
      <c r="M36" s="67" t="s">
        <v>79</v>
      </c>
      <c r="N36" s="67" t="s">
        <v>219</v>
      </c>
    </row>
    <row r="37" spans="1:14" s="68" customFormat="1" ht="60" customHeight="1">
      <c r="A37" s="63">
        <v>32</v>
      </c>
      <c r="B37" s="59" t="s">
        <v>24</v>
      </c>
      <c r="C37" s="60" t="s">
        <v>249</v>
      </c>
      <c r="D37" s="61" t="s">
        <v>250</v>
      </c>
      <c r="E37" s="61" t="s">
        <v>251</v>
      </c>
      <c r="F37" s="61" t="s">
        <v>156</v>
      </c>
      <c r="G37" s="62" t="s">
        <v>252</v>
      </c>
      <c r="H37" s="63" t="s">
        <v>158</v>
      </c>
      <c r="I37" s="64">
        <v>0</v>
      </c>
      <c r="J37" s="65" t="s">
        <v>28</v>
      </c>
      <c r="K37" s="66" t="s">
        <v>159</v>
      </c>
      <c r="L37" s="67" t="s">
        <v>78</v>
      </c>
      <c r="M37" s="67" t="s">
        <v>79</v>
      </c>
      <c r="N37" s="67" t="s">
        <v>253</v>
      </c>
    </row>
    <row r="38" spans="1:14" s="68" customFormat="1" ht="60" customHeight="1">
      <c r="A38" s="63">
        <v>33</v>
      </c>
      <c r="B38" s="59" t="s">
        <v>24</v>
      </c>
      <c r="C38" s="60" t="s">
        <v>254</v>
      </c>
      <c r="D38" s="61" t="s">
        <v>255</v>
      </c>
      <c r="E38" s="61" t="s">
        <v>256</v>
      </c>
      <c r="F38" s="61" t="s">
        <v>156</v>
      </c>
      <c r="G38" s="62" t="s">
        <v>257</v>
      </c>
      <c r="H38" s="63" t="s">
        <v>170</v>
      </c>
      <c r="I38" s="64">
        <v>0</v>
      </c>
      <c r="J38" s="65" t="s">
        <v>28</v>
      </c>
      <c r="K38" s="66" t="s">
        <v>159</v>
      </c>
      <c r="L38" s="67" t="s">
        <v>78</v>
      </c>
      <c r="M38" s="67" t="s">
        <v>79</v>
      </c>
      <c r="N38" s="67" t="s">
        <v>253</v>
      </c>
    </row>
    <row r="39" spans="1:14" s="68" customFormat="1" ht="60" customHeight="1">
      <c r="A39" s="63">
        <v>34</v>
      </c>
      <c r="B39" s="59" t="s">
        <v>24</v>
      </c>
      <c r="C39" s="60" t="s">
        <v>258</v>
      </c>
      <c r="D39" s="61" t="s">
        <v>259</v>
      </c>
      <c r="E39" s="61" t="s">
        <v>260</v>
      </c>
      <c r="F39" s="69" t="s">
        <v>47</v>
      </c>
      <c r="G39" s="62" t="s">
        <v>261</v>
      </c>
      <c r="H39" s="71" t="s">
        <v>48</v>
      </c>
      <c r="I39" s="64">
        <v>0</v>
      </c>
      <c r="J39" s="65" t="s">
        <v>28</v>
      </c>
      <c r="K39" s="66" t="s">
        <v>49</v>
      </c>
      <c r="L39" s="67" t="s">
        <v>78</v>
      </c>
      <c r="M39" s="67" t="s">
        <v>79</v>
      </c>
      <c r="N39" s="67" t="s">
        <v>253</v>
      </c>
    </row>
    <row r="40" spans="1:14" s="68" customFormat="1" ht="60" customHeight="1">
      <c r="A40" s="63">
        <v>35</v>
      </c>
      <c r="B40" s="59" t="s">
        <v>26</v>
      </c>
      <c r="C40" s="60" t="s">
        <v>104</v>
      </c>
      <c r="D40" s="75" t="s">
        <v>105</v>
      </c>
      <c r="E40" s="75" t="s">
        <v>38</v>
      </c>
      <c r="F40" s="75" t="s">
        <v>39</v>
      </c>
      <c r="G40" s="75" t="s">
        <v>40</v>
      </c>
      <c r="H40" s="76" t="s">
        <v>41</v>
      </c>
      <c r="I40" s="64">
        <v>0</v>
      </c>
      <c r="J40" s="65" t="s">
        <v>28</v>
      </c>
      <c r="K40" s="65" t="s">
        <v>42</v>
      </c>
      <c r="L40" s="77" t="s">
        <v>43</v>
      </c>
      <c r="M40" s="67" t="s">
        <v>79</v>
      </c>
      <c r="N40" s="67"/>
    </row>
    <row r="41" spans="1:14" s="68" customFormat="1" ht="60" customHeight="1">
      <c r="A41" s="63">
        <v>36</v>
      </c>
      <c r="B41" s="59" t="s">
        <v>26</v>
      </c>
      <c r="C41" s="60" t="s">
        <v>175</v>
      </c>
      <c r="D41" s="75" t="s">
        <v>176</v>
      </c>
      <c r="E41" s="75" t="s">
        <v>38</v>
      </c>
      <c r="F41" s="75" t="s">
        <v>39</v>
      </c>
      <c r="G41" s="75" t="s">
        <v>40</v>
      </c>
      <c r="H41" s="76" t="s">
        <v>41</v>
      </c>
      <c r="I41" s="64">
        <v>0</v>
      </c>
      <c r="J41" s="65" t="s">
        <v>28</v>
      </c>
      <c r="K41" s="65" t="s">
        <v>42</v>
      </c>
      <c r="L41" s="77" t="s">
        <v>43</v>
      </c>
      <c r="M41" s="67" t="s">
        <v>79</v>
      </c>
      <c r="N41" s="67"/>
    </row>
    <row r="42" spans="1:14" s="68" customFormat="1" ht="60" customHeight="1">
      <c r="A42" s="63">
        <v>37</v>
      </c>
      <c r="B42" s="59" t="s">
        <v>26</v>
      </c>
      <c r="C42" s="60" t="s">
        <v>193</v>
      </c>
      <c r="D42" s="75" t="s">
        <v>194</v>
      </c>
      <c r="E42" s="75" t="s">
        <v>38</v>
      </c>
      <c r="F42" s="75" t="s">
        <v>39</v>
      </c>
      <c r="G42" s="75" t="s">
        <v>40</v>
      </c>
      <c r="H42" s="76" t="s">
        <v>41</v>
      </c>
      <c r="I42" s="64">
        <v>0</v>
      </c>
      <c r="J42" s="65" t="s">
        <v>28</v>
      </c>
      <c r="K42" s="65" t="s">
        <v>42</v>
      </c>
      <c r="L42" s="77" t="s">
        <v>43</v>
      </c>
      <c r="M42" s="67" t="s">
        <v>79</v>
      </c>
      <c r="N42" s="67" t="s">
        <v>181</v>
      </c>
    </row>
    <row r="43" spans="1:14" s="68" customFormat="1" ht="60" customHeight="1">
      <c r="A43" s="63">
        <v>38</v>
      </c>
      <c r="B43" s="59" t="s">
        <v>26</v>
      </c>
      <c r="C43" s="60" t="s">
        <v>210</v>
      </c>
      <c r="D43" s="75" t="s">
        <v>211</v>
      </c>
      <c r="E43" s="75" t="s">
        <v>38</v>
      </c>
      <c r="F43" s="75" t="s">
        <v>39</v>
      </c>
      <c r="G43" s="75" t="s">
        <v>40</v>
      </c>
      <c r="H43" s="76" t="s">
        <v>593</v>
      </c>
      <c r="I43" s="64">
        <v>0</v>
      </c>
      <c r="J43" s="65" t="s">
        <v>28</v>
      </c>
      <c r="K43" s="65" t="s">
        <v>50</v>
      </c>
      <c r="L43" s="77" t="s">
        <v>43</v>
      </c>
      <c r="M43" s="67" t="s">
        <v>79</v>
      </c>
      <c r="N43" s="67" t="s">
        <v>199</v>
      </c>
    </row>
    <row r="44" spans="1:14" s="68" customFormat="1" ht="60" customHeight="1">
      <c r="A44" s="63">
        <v>39</v>
      </c>
      <c r="B44" s="59" t="s">
        <v>26</v>
      </c>
      <c r="C44" s="60" t="s">
        <v>212</v>
      </c>
      <c r="D44" s="61" t="s">
        <v>213</v>
      </c>
      <c r="E44" s="61" t="s">
        <v>214</v>
      </c>
      <c r="F44" s="61" t="s">
        <v>215</v>
      </c>
      <c r="G44" s="62" t="s">
        <v>216</v>
      </c>
      <c r="H44" s="76" t="s">
        <v>217</v>
      </c>
      <c r="I44" s="63">
        <v>0</v>
      </c>
      <c r="J44" s="65" t="s">
        <v>28</v>
      </c>
      <c r="K44" s="61" t="s">
        <v>218</v>
      </c>
      <c r="L44" s="67" t="s">
        <v>78</v>
      </c>
      <c r="M44" s="67" t="s">
        <v>79</v>
      </c>
      <c r="N44" s="67" t="s">
        <v>219</v>
      </c>
    </row>
    <row r="45" spans="1:14" s="68" customFormat="1" ht="60" customHeight="1">
      <c r="A45" s="63">
        <v>40</v>
      </c>
      <c r="B45" s="59" t="s">
        <v>26</v>
      </c>
      <c r="C45" s="60" t="s">
        <v>220</v>
      </c>
      <c r="D45" s="75" t="s">
        <v>51</v>
      </c>
      <c r="E45" s="75" t="s">
        <v>52</v>
      </c>
      <c r="F45" s="75" t="s">
        <v>39</v>
      </c>
      <c r="G45" s="75" t="s">
        <v>40</v>
      </c>
      <c r="H45" s="76" t="s">
        <v>221</v>
      </c>
      <c r="I45" s="64">
        <v>0</v>
      </c>
      <c r="J45" s="65" t="s">
        <v>28</v>
      </c>
      <c r="K45" s="65" t="s">
        <v>53</v>
      </c>
      <c r="L45" s="77" t="s">
        <v>43</v>
      </c>
      <c r="M45" s="67" t="s">
        <v>79</v>
      </c>
      <c r="N45" s="67" t="s">
        <v>219</v>
      </c>
    </row>
    <row r="46" spans="1:14" s="68" customFormat="1" ht="60" customHeight="1">
      <c r="A46" s="63">
        <v>41</v>
      </c>
      <c r="B46" s="59" t="s">
        <v>26</v>
      </c>
      <c r="C46" s="60" t="s">
        <v>222</v>
      </c>
      <c r="D46" s="69" t="s">
        <v>700</v>
      </c>
      <c r="E46" s="69" t="s">
        <v>223</v>
      </c>
      <c r="F46" s="75" t="s">
        <v>224</v>
      </c>
      <c r="G46" s="69" t="s">
        <v>225</v>
      </c>
      <c r="H46" s="71" t="s">
        <v>86</v>
      </c>
      <c r="I46" s="64">
        <v>0</v>
      </c>
      <c r="J46" s="65" t="s">
        <v>28</v>
      </c>
      <c r="K46" s="72" t="s">
        <v>226</v>
      </c>
      <c r="L46" s="71" t="s">
        <v>35</v>
      </c>
      <c r="M46" s="67" t="s">
        <v>79</v>
      </c>
      <c r="N46" s="67" t="s">
        <v>219</v>
      </c>
    </row>
    <row r="47" spans="1:14" s="68" customFormat="1" ht="60" customHeight="1">
      <c r="A47" s="63">
        <v>42</v>
      </c>
      <c r="B47" s="59" t="s">
        <v>26</v>
      </c>
      <c r="C47" s="60" t="s">
        <v>270</v>
      </c>
      <c r="D47" s="61" t="s">
        <v>241</v>
      </c>
      <c r="E47" s="61" t="s">
        <v>242</v>
      </c>
      <c r="F47" s="61" t="s">
        <v>243</v>
      </c>
      <c r="G47" s="75" t="s">
        <v>225</v>
      </c>
      <c r="H47" s="63" t="s">
        <v>244</v>
      </c>
      <c r="I47" s="63">
        <v>0</v>
      </c>
      <c r="J47" s="65" t="s">
        <v>28</v>
      </c>
      <c r="K47" s="61" t="s">
        <v>245</v>
      </c>
      <c r="L47" s="67" t="s">
        <v>246</v>
      </c>
      <c r="M47" s="67" t="s">
        <v>79</v>
      </c>
      <c r="N47" s="67" t="s">
        <v>219</v>
      </c>
    </row>
    <row r="48" spans="1:14" s="68" customFormat="1" ht="60" customHeight="1">
      <c r="A48" s="63">
        <v>43</v>
      </c>
      <c r="B48" s="59" t="s">
        <v>26</v>
      </c>
      <c r="C48" s="60" t="s">
        <v>247</v>
      </c>
      <c r="D48" s="61" t="s">
        <v>248</v>
      </c>
      <c r="E48" s="75" t="s">
        <v>54</v>
      </c>
      <c r="F48" s="75" t="s">
        <v>39</v>
      </c>
      <c r="G48" s="75" t="s">
        <v>225</v>
      </c>
      <c r="H48" s="77" t="s">
        <v>217</v>
      </c>
      <c r="I48" s="64">
        <v>0</v>
      </c>
      <c r="J48" s="65" t="s">
        <v>28</v>
      </c>
      <c r="K48" s="78" t="s">
        <v>55</v>
      </c>
      <c r="L48" s="77" t="s">
        <v>43</v>
      </c>
      <c r="M48" s="67" t="s">
        <v>79</v>
      </c>
      <c r="N48" s="67" t="s">
        <v>219</v>
      </c>
    </row>
    <row r="49" spans="1:15" s="68" customFormat="1" ht="60" customHeight="1">
      <c r="A49" s="63">
        <v>44</v>
      </c>
      <c r="B49" s="59" t="s">
        <v>26</v>
      </c>
      <c r="C49" s="60" t="s">
        <v>262</v>
      </c>
      <c r="D49" s="69" t="s">
        <v>268</v>
      </c>
      <c r="E49" s="75" t="s">
        <v>54</v>
      </c>
      <c r="F49" s="75" t="s">
        <v>39</v>
      </c>
      <c r="G49" s="75" t="s">
        <v>261</v>
      </c>
      <c r="H49" s="77" t="s">
        <v>217</v>
      </c>
      <c r="I49" s="64">
        <v>0</v>
      </c>
      <c r="J49" s="65" t="s">
        <v>28</v>
      </c>
      <c r="K49" s="78" t="s">
        <v>55</v>
      </c>
      <c r="L49" s="77" t="s">
        <v>43</v>
      </c>
      <c r="M49" s="67" t="s">
        <v>79</v>
      </c>
      <c r="N49" s="67" t="s">
        <v>253</v>
      </c>
      <c r="O49" s="68" t="s">
        <v>263</v>
      </c>
    </row>
    <row r="50" spans="1:15" s="68" customFormat="1" ht="60" customHeight="1">
      <c r="A50" s="63">
        <v>45</v>
      </c>
      <c r="B50" s="59" t="s">
        <v>26</v>
      </c>
      <c r="C50" s="60" t="s">
        <v>264</v>
      </c>
      <c r="D50" s="69" t="s">
        <v>269</v>
      </c>
      <c r="E50" s="75" t="s">
        <v>56</v>
      </c>
      <c r="F50" s="75" t="s">
        <v>39</v>
      </c>
      <c r="G50" s="75" t="s">
        <v>57</v>
      </c>
      <c r="H50" s="77" t="s">
        <v>48</v>
      </c>
      <c r="I50" s="64">
        <v>0</v>
      </c>
      <c r="J50" s="65" t="s">
        <v>28</v>
      </c>
      <c r="K50" s="78" t="s">
        <v>55</v>
      </c>
      <c r="L50" s="77" t="s">
        <v>43</v>
      </c>
      <c r="M50" s="67" t="s">
        <v>79</v>
      </c>
      <c r="N50" s="67"/>
    </row>
  </sheetData>
  <sortState ref="A5:WVU48">
    <sortCondition ref="B5:B48"/>
  </sortState>
  <mergeCells count="7">
    <mergeCell ref="A4:J4"/>
    <mergeCell ref="K4:N4"/>
    <mergeCell ref="E2:N3"/>
    <mergeCell ref="A1:E1"/>
    <mergeCell ref="F1:H1"/>
    <mergeCell ref="J1:N1"/>
    <mergeCell ref="A2:D3"/>
  </mergeCells>
  <phoneticPr fontId="76" type="noConversion"/>
  <conditionalFormatting sqref="G22">
    <cfRule type="cellIs" dxfId="15" priority="9" stopIfTrue="1" operator="equal">
      <formula>"项目级"</formula>
    </cfRule>
    <cfRule type="cellIs" dxfId="14" priority="10" stopIfTrue="1" operator="equal">
      <formula>"组织级"</formula>
    </cfRule>
  </conditionalFormatting>
  <conditionalFormatting sqref="G27">
    <cfRule type="cellIs" dxfId="13" priority="7" stopIfTrue="1" operator="equal">
      <formula>"项目级"</formula>
    </cfRule>
    <cfRule type="cellIs" dxfId="12" priority="8" stopIfTrue="1" operator="equal">
      <formula>"组织级"</formula>
    </cfRule>
  </conditionalFormatting>
  <conditionalFormatting sqref="G32">
    <cfRule type="cellIs" dxfId="11" priority="5" stopIfTrue="1" operator="equal">
      <formula>"项目级"</formula>
    </cfRule>
    <cfRule type="cellIs" dxfId="10" priority="6" stopIfTrue="1" operator="equal">
      <formula>"组织级"</formula>
    </cfRule>
  </conditionalFormatting>
  <conditionalFormatting sqref="G40">
    <cfRule type="cellIs" dxfId="9" priority="3" stopIfTrue="1" operator="equal">
      <formula>"项目级"</formula>
    </cfRule>
    <cfRule type="cellIs" dxfId="8" priority="4" stopIfTrue="1" operator="equal">
      <formula>"组织级"</formula>
    </cfRule>
  </conditionalFormatting>
  <conditionalFormatting sqref="G46">
    <cfRule type="cellIs" dxfId="7" priority="1" stopIfTrue="1" operator="equal">
      <formula>"项目级"</formula>
    </cfRule>
    <cfRule type="cellIs" dxfId="6" priority="2" stopIfTrue="1" operator="equal">
      <formula>"组织级"</formula>
    </cfRule>
  </conditionalFormatting>
  <dataValidations count="4">
    <dataValidation type="list" allowBlank="1" showInputMessage="1" showErrorMessage="1" sqref="B5 B7:B50">
      <formula1>"效益类,质量类,交付类,成本类,人员类,技术类,基本度量项"</formula1>
    </dataValidation>
    <dataValidation type="list" allowBlank="1" showInputMessage="1" showErrorMessage="1" sqref="VRV982989:VRV982990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WBR982989:WBR982990 IX33:IX36 ST33:ST36 ACP33:ACP36 AML33:AML36 AWH33:AWH36 BGD33:BGD36 BPZ33:BPZ36 BZV33:BZV36 CJR33:CJR36 CTN33:CTN36 DDJ33:DDJ36 DNF33:DNF36 DXB33:DXB36 EGX33:EGX36 EQT33:EQT36 FAP33:FAP36 FKL33:FKL36 FUH33:FUH36 GED33:GED36 GNZ33:GNZ36 GXV33:GXV36 HHR33:HHR36 HRN33:HRN36 IBJ33:IBJ36 ILF33:ILF36 IVB33:IVB36 JEX33:JEX36 JOT33:JOT36 JYP33:JYP36 KIL33:KIL36 KSH33:KSH36 LCD33:LCD36 LLZ33:LLZ36 LVV33:LVV36 MFR33:MFR36 MPN33:MPN36 MZJ33:MZJ36 NJF33:NJF36 NTB33:NTB36 OCX33:OCX36 OMT33:OMT36 OWP33:OWP36 PGL33:PGL36 PQH33:PQH36 QAD33:QAD36 QJZ33:QJZ36 QTV33:QTV36 RDR33:RDR36 RNN33:RNN36 RXJ33:RXJ36 SHF33:SHF36 SRB33:SRB36 TAX33:TAX36 TKT33:TKT36 TUP33:TUP36 UEL33:UEL36 UOH33:UOH36 UYD33:UYD36 VHZ33:VHZ36 VRV33:VRV36 WBR33:WBR36 WLN33:WLN36 WVJ33:WVJ36 B65519:B65525 IX65519:IX65525 ST65519:ST65525 ACP65519:ACP65525 AML65519:AML65525 AWH65519:AWH65525 BGD65519:BGD65525 BPZ65519:BPZ65525 BZV65519:BZV65525 CJR65519:CJR65525 CTN65519:CTN65525 DDJ65519:DDJ65525 DNF65519:DNF65525 DXB65519:DXB65525 EGX65519:EGX65525 EQT65519:EQT65525 FAP65519:FAP65525 FKL65519:FKL65525 FUH65519:FUH65525 GED65519:GED65525 GNZ65519:GNZ65525 GXV65519:GXV65525 HHR65519:HHR65525 HRN65519:HRN65525 IBJ65519:IBJ65525 ILF65519:ILF65525 IVB65519:IVB65525 JEX65519:JEX65525 JOT65519:JOT65525 JYP65519:JYP65525 KIL65519:KIL65525 KSH65519:KSH65525 LCD65519:LCD65525 LLZ65519:LLZ65525 LVV65519:LVV65525 MFR65519:MFR65525 MPN65519:MPN65525 MZJ65519:MZJ65525 NJF65519:NJF65525 NTB65519:NTB65525 OCX65519:OCX65525 OMT65519:OMT65525 OWP65519:OWP65525 PGL65519:PGL65525 PQH65519:PQH65525 QAD65519:QAD65525 QJZ65519:QJZ65525 QTV65519:QTV65525 RDR65519:RDR65525 RNN65519:RNN65525 RXJ65519:RXJ65525 SHF65519:SHF65525 SRB65519:SRB65525 TAX65519:TAX65525 TKT65519:TKT65525 TUP65519:TUP65525 UEL65519:UEL65525 UOH65519:UOH65525 UYD65519:UYD65525 VHZ65519:VHZ65525 VRV65519:VRV65525 WBR65519:WBR65525 WLN65519:WLN65525 WVJ65519:WVJ65525 B131055:B131061 IX131055:IX131061 ST131055:ST131061 ACP131055:ACP131061 AML131055:AML131061 AWH131055:AWH131061 BGD131055:BGD131061 BPZ131055:BPZ131061 BZV131055:BZV131061 CJR131055:CJR131061 CTN131055:CTN131061 DDJ131055:DDJ131061 DNF131055:DNF131061 DXB131055:DXB131061 EGX131055:EGX131061 EQT131055:EQT131061 FAP131055:FAP131061 FKL131055:FKL131061 FUH131055:FUH131061 GED131055:GED131061 GNZ131055:GNZ131061 GXV131055:GXV131061 HHR131055:HHR131061 HRN131055:HRN131061 IBJ131055:IBJ131061 ILF131055:ILF131061 IVB131055:IVB131061 JEX131055:JEX131061 JOT131055:JOT131061 JYP131055:JYP131061 KIL131055:KIL131061 KSH131055:KSH131061 LCD131055:LCD131061 LLZ131055:LLZ131061 LVV131055:LVV131061 MFR131055:MFR131061 MPN131055:MPN131061 MZJ131055:MZJ131061 NJF131055:NJF131061 NTB131055:NTB131061 OCX131055:OCX131061 OMT131055:OMT131061 OWP131055:OWP131061 PGL131055:PGL131061 PQH131055:PQH131061 QAD131055:QAD131061 QJZ131055:QJZ131061 QTV131055:QTV131061 RDR131055:RDR131061 RNN131055:RNN131061 RXJ131055:RXJ131061 SHF131055:SHF131061 SRB131055:SRB131061 TAX131055:TAX131061 TKT131055:TKT131061 TUP131055:TUP131061 UEL131055:UEL131061 UOH131055:UOH131061 UYD131055:UYD131061 VHZ131055:VHZ131061 VRV131055:VRV131061 WBR131055:WBR131061 WLN131055:WLN131061 WVJ131055:WVJ131061 B196591:B196597 IX196591:IX196597 ST196591:ST196597 ACP196591:ACP196597 AML196591:AML196597 AWH196591:AWH196597 BGD196591:BGD196597 BPZ196591:BPZ196597 BZV196591:BZV196597 CJR196591:CJR196597 CTN196591:CTN196597 DDJ196591:DDJ196597 DNF196591:DNF196597 DXB196591:DXB196597 EGX196591:EGX196597 EQT196591:EQT196597 FAP196591:FAP196597 FKL196591:FKL196597 FUH196591:FUH196597 GED196591:GED196597 GNZ196591:GNZ196597 GXV196591:GXV196597 HHR196591:HHR196597 HRN196591:HRN196597 IBJ196591:IBJ196597 ILF196591:ILF196597 IVB196591:IVB196597 JEX196591:JEX196597 JOT196591:JOT196597 JYP196591:JYP196597 KIL196591:KIL196597 KSH196591:KSH196597 LCD196591:LCD196597 LLZ196591:LLZ196597 LVV196591:LVV196597 MFR196591:MFR196597 MPN196591:MPN196597 MZJ196591:MZJ196597 NJF196591:NJF196597 NTB196591:NTB196597 OCX196591:OCX196597 OMT196591:OMT196597 OWP196591:OWP196597 PGL196591:PGL196597 PQH196591:PQH196597 QAD196591:QAD196597 QJZ196591:QJZ196597 QTV196591:QTV196597 RDR196591:RDR196597 RNN196591:RNN196597 RXJ196591:RXJ196597 SHF196591:SHF196597 SRB196591:SRB196597 TAX196591:TAX196597 TKT196591:TKT196597 TUP196591:TUP196597 UEL196591:UEL196597 UOH196591:UOH196597 UYD196591:UYD196597 VHZ196591:VHZ196597 VRV196591:VRV196597 WBR196591:WBR196597 WLN196591:WLN196597 WVJ196591:WVJ196597 B262127:B262133 IX262127:IX262133 ST262127:ST262133 ACP262127:ACP262133 AML262127:AML262133 AWH262127:AWH262133 BGD262127:BGD262133 BPZ262127:BPZ262133 BZV262127:BZV262133 CJR262127:CJR262133 CTN262127:CTN262133 DDJ262127:DDJ262133 DNF262127:DNF262133 DXB262127:DXB262133 EGX262127:EGX262133 EQT262127:EQT262133 FAP262127:FAP262133 FKL262127:FKL262133 FUH262127:FUH262133 GED262127:GED262133 GNZ262127:GNZ262133 GXV262127:GXV262133 HHR262127:HHR262133 HRN262127:HRN262133 IBJ262127:IBJ262133 ILF262127:ILF262133 IVB262127:IVB262133 JEX262127:JEX262133 JOT262127:JOT262133 JYP262127:JYP262133 KIL262127:KIL262133 KSH262127:KSH262133 LCD262127:LCD262133 LLZ262127:LLZ262133 LVV262127:LVV262133 MFR262127:MFR262133 MPN262127:MPN262133 MZJ262127:MZJ262133 NJF262127:NJF262133 NTB262127:NTB262133 OCX262127:OCX262133 OMT262127:OMT262133 OWP262127:OWP262133 PGL262127:PGL262133 PQH262127:PQH262133 QAD262127:QAD262133 QJZ262127:QJZ262133 QTV262127:QTV262133 RDR262127:RDR262133 RNN262127:RNN262133 RXJ262127:RXJ262133 SHF262127:SHF262133 SRB262127:SRB262133 TAX262127:TAX262133 TKT262127:TKT262133 TUP262127:TUP262133 UEL262127:UEL262133 UOH262127:UOH262133 UYD262127:UYD262133 VHZ262127:VHZ262133 VRV262127:VRV262133 WBR262127:WBR262133 WLN262127:WLN262133 WVJ262127:WVJ262133 B327663:B327669 IX327663:IX327669 ST327663:ST327669 ACP327663:ACP327669 AML327663:AML327669 AWH327663:AWH327669 BGD327663:BGD327669 BPZ327663:BPZ327669 BZV327663:BZV327669 CJR327663:CJR327669 CTN327663:CTN327669 DDJ327663:DDJ327669 DNF327663:DNF327669 DXB327663:DXB327669 EGX327663:EGX327669 EQT327663:EQT327669 FAP327663:FAP327669 FKL327663:FKL327669 FUH327663:FUH327669 GED327663:GED327669 GNZ327663:GNZ327669 GXV327663:GXV327669 HHR327663:HHR327669 HRN327663:HRN327669 IBJ327663:IBJ327669 ILF327663:ILF327669 IVB327663:IVB327669 JEX327663:JEX327669 JOT327663:JOT327669 JYP327663:JYP327669 KIL327663:KIL327669 KSH327663:KSH327669 LCD327663:LCD327669 LLZ327663:LLZ327669 LVV327663:LVV327669 MFR327663:MFR327669 MPN327663:MPN327669 MZJ327663:MZJ327669 NJF327663:NJF327669 NTB327663:NTB327669 OCX327663:OCX327669 OMT327663:OMT327669 OWP327663:OWP327669 PGL327663:PGL327669 PQH327663:PQH327669 QAD327663:QAD327669 QJZ327663:QJZ327669 QTV327663:QTV327669 RDR327663:RDR327669 RNN327663:RNN327669 RXJ327663:RXJ327669 SHF327663:SHF327669 SRB327663:SRB327669 TAX327663:TAX327669 TKT327663:TKT327669 TUP327663:TUP327669 UEL327663:UEL327669 UOH327663:UOH327669 UYD327663:UYD327669 VHZ327663:VHZ327669 VRV327663:VRV327669 WBR327663:WBR327669 WLN327663:WLN327669 WVJ327663:WVJ327669 B393199:B393205 IX393199:IX393205 ST393199:ST393205 ACP393199:ACP393205 AML393199:AML393205 AWH393199:AWH393205 BGD393199:BGD393205 BPZ393199:BPZ393205 BZV393199:BZV393205 CJR393199:CJR393205 CTN393199:CTN393205 DDJ393199:DDJ393205 DNF393199:DNF393205 DXB393199:DXB393205 EGX393199:EGX393205 EQT393199:EQT393205 FAP393199:FAP393205 FKL393199:FKL393205 FUH393199:FUH393205 GED393199:GED393205 GNZ393199:GNZ393205 GXV393199:GXV393205 HHR393199:HHR393205 HRN393199:HRN393205 IBJ393199:IBJ393205 ILF393199:ILF393205 IVB393199:IVB393205 JEX393199:JEX393205 JOT393199:JOT393205 JYP393199:JYP393205 KIL393199:KIL393205 KSH393199:KSH393205 LCD393199:LCD393205 LLZ393199:LLZ393205 LVV393199:LVV393205 MFR393199:MFR393205 MPN393199:MPN393205 MZJ393199:MZJ393205 NJF393199:NJF393205 NTB393199:NTB393205 OCX393199:OCX393205 OMT393199:OMT393205 OWP393199:OWP393205 PGL393199:PGL393205 PQH393199:PQH393205 QAD393199:QAD393205 QJZ393199:QJZ393205 QTV393199:QTV393205 RDR393199:RDR393205 RNN393199:RNN393205 RXJ393199:RXJ393205 SHF393199:SHF393205 SRB393199:SRB393205 TAX393199:TAX393205 TKT393199:TKT393205 TUP393199:TUP393205 UEL393199:UEL393205 UOH393199:UOH393205 UYD393199:UYD393205 VHZ393199:VHZ393205 VRV393199:VRV393205 WBR393199:WBR393205 WLN393199:WLN393205 WVJ393199:WVJ393205 B458735:B458741 IX458735:IX458741 ST458735:ST458741 ACP458735:ACP458741 AML458735:AML458741 AWH458735:AWH458741 BGD458735:BGD458741 BPZ458735:BPZ458741 BZV458735:BZV458741 CJR458735:CJR458741 CTN458735:CTN458741 DDJ458735:DDJ458741 DNF458735:DNF458741 DXB458735:DXB458741 EGX458735:EGX458741 EQT458735:EQT458741 FAP458735:FAP458741 FKL458735:FKL458741 FUH458735:FUH458741 GED458735:GED458741 GNZ458735:GNZ458741 GXV458735:GXV458741 HHR458735:HHR458741 HRN458735:HRN458741 IBJ458735:IBJ458741 ILF458735:ILF458741 IVB458735:IVB458741 JEX458735:JEX458741 JOT458735:JOT458741 JYP458735:JYP458741 KIL458735:KIL458741 KSH458735:KSH458741 LCD458735:LCD458741 LLZ458735:LLZ458741 LVV458735:LVV458741 MFR458735:MFR458741 MPN458735:MPN458741 MZJ458735:MZJ458741 NJF458735:NJF458741 NTB458735:NTB458741 OCX458735:OCX458741 OMT458735:OMT458741 OWP458735:OWP458741 PGL458735:PGL458741 PQH458735:PQH458741 QAD458735:QAD458741 QJZ458735:QJZ458741 QTV458735:QTV458741 RDR458735:RDR458741 RNN458735:RNN458741 RXJ458735:RXJ458741 SHF458735:SHF458741 SRB458735:SRB458741 TAX458735:TAX458741 TKT458735:TKT458741 TUP458735:TUP458741 UEL458735:UEL458741 UOH458735:UOH458741 UYD458735:UYD458741 VHZ458735:VHZ458741 VRV458735:VRV458741 WBR458735:WBR458741 WLN458735:WLN458741 WVJ458735:WVJ458741 B524271:B524277 IX524271:IX524277 ST524271:ST524277 ACP524271:ACP524277 AML524271:AML524277 AWH524271:AWH524277 BGD524271:BGD524277 BPZ524271:BPZ524277 BZV524271:BZV524277 CJR524271:CJR524277 CTN524271:CTN524277 DDJ524271:DDJ524277 DNF524271:DNF524277 DXB524271:DXB524277 EGX524271:EGX524277 EQT524271:EQT524277 FAP524271:FAP524277 FKL524271:FKL524277 FUH524271:FUH524277 GED524271:GED524277 GNZ524271:GNZ524277 GXV524271:GXV524277 HHR524271:HHR524277 HRN524271:HRN524277 IBJ524271:IBJ524277 ILF524271:ILF524277 IVB524271:IVB524277 JEX524271:JEX524277 JOT524271:JOT524277 JYP524271:JYP524277 KIL524271:KIL524277 KSH524271:KSH524277 LCD524271:LCD524277 LLZ524271:LLZ524277 LVV524271:LVV524277 MFR524271:MFR524277 MPN524271:MPN524277 MZJ524271:MZJ524277 NJF524271:NJF524277 NTB524271:NTB524277 OCX524271:OCX524277 OMT524271:OMT524277 OWP524271:OWP524277 PGL524271:PGL524277 PQH524271:PQH524277 QAD524271:QAD524277 QJZ524271:QJZ524277 QTV524271:QTV524277 RDR524271:RDR524277 RNN524271:RNN524277 RXJ524271:RXJ524277 SHF524271:SHF524277 SRB524271:SRB524277 TAX524271:TAX524277 TKT524271:TKT524277 TUP524271:TUP524277 UEL524271:UEL524277 UOH524271:UOH524277 UYD524271:UYD524277 VHZ524271:VHZ524277 VRV524271:VRV524277 WBR524271:WBR524277 WLN524271:WLN524277 WVJ524271:WVJ524277 B589807:B589813 IX589807:IX589813 ST589807:ST589813 ACP589807:ACP589813 AML589807:AML589813 AWH589807:AWH589813 BGD589807:BGD589813 BPZ589807:BPZ589813 BZV589807:BZV589813 CJR589807:CJR589813 CTN589807:CTN589813 DDJ589807:DDJ589813 DNF589807:DNF589813 DXB589807:DXB589813 EGX589807:EGX589813 EQT589807:EQT589813 FAP589807:FAP589813 FKL589807:FKL589813 FUH589807:FUH589813 GED589807:GED589813 GNZ589807:GNZ589813 GXV589807:GXV589813 HHR589807:HHR589813 HRN589807:HRN589813 IBJ589807:IBJ589813 ILF589807:ILF589813 IVB589807:IVB589813 JEX589807:JEX589813 JOT589807:JOT589813 JYP589807:JYP589813 KIL589807:KIL589813 KSH589807:KSH589813 LCD589807:LCD589813 LLZ589807:LLZ589813 LVV589807:LVV589813 MFR589807:MFR589813 MPN589807:MPN589813 MZJ589807:MZJ589813 NJF589807:NJF589813 NTB589807:NTB589813 OCX589807:OCX589813 OMT589807:OMT589813 OWP589807:OWP589813 PGL589807:PGL589813 PQH589807:PQH589813 QAD589807:QAD589813 QJZ589807:QJZ589813 QTV589807:QTV589813 RDR589807:RDR589813 RNN589807:RNN589813 RXJ589807:RXJ589813 SHF589807:SHF589813 SRB589807:SRB589813 TAX589807:TAX589813 TKT589807:TKT589813 TUP589807:TUP589813 UEL589807:UEL589813 UOH589807:UOH589813 UYD589807:UYD589813 VHZ589807:VHZ589813 VRV589807:VRV589813 WBR589807:WBR589813 WLN589807:WLN589813 WVJ589807:WVJ589813 B655343:B655349 IX655343:IX655349 ST655343:ST655349 ACP655343:ACP655349 AML655343:AML655349 AWH655343:AWH655349 BGD655343:BGD655349 BPZ655343:BPZ655349 BZV655343:BZV655349 CJR655343:CJR655349 CTN655343:CTN655349 DDJ655343:DDJ655349 DNF655343:DNF655349 DXB655343:DXB655349 EGX655343:EGX655349 EQT655343:EQT655349 FAP655343:FAP655349 FKL655343:FKL655349 FUH655343:FUH655349 GED655343:GED655349 GNZ655343:GNZ655349 GXV655343:GXV655349 HHR655343:HHR655349 HRN655343:HRN655349 IBJ655343:IBJ655349 ILF655343:ILF655349 IVB655343:IVB655349 JEX655343:JEX655349 JOT655343:JOT655349 JYP655343:JYP655349 KIL655343:KIL655349 KSH655343:KSH655349 LCD655343:LCD655349 LLZ655343:LLZ655349 LVV655343:LVV655349 MFR655343:MFR655349 MPN655343:MPN655349 MZJ655343:MZJ655349 NJF655343:NJF655349 NTB655343:NTB655349 OCX655343:OCX655349 OMT655343:OMT655349 OWP655343:OWP655349 PGL655343:PGL655349 PQH655343:PQH655349 QAD655343:QAD655349 QJZ655343:QJZ655349 QTV655343:QTV655349 RDR655343:RDR655349 RNN655343:RNN655349 RXJ655343:RXJ655349 SHF655343:SHF655349 SRB655343:SRB655349 TAX655343:TAX655349 TKT655343:TKT655349 TUP655343:TUP655349 UEL655343:UEL655349 UOH655343:UOH655349 UYD655343:UYD655349 VHZ655343:VHZ655349 VRV655343:VRV655349 WBR655343:WBR655349 WLN655343:WLN655349 WVJ655343:WVJ655349 B720879:B720885 IX720879:IX720885 ST720879:ST720885 ACP720879:ACP720885 AML720879:AML720885 AWH720879:AWH720885 BGD720879:BGD720885 BPZ720879:BPZ720885 BZV720879:BZV720885 CJR720879:CJR720885 CTN720879:CTN720885 DDJ720879:DDJ720885 DNF720879:DNF720885 DXB720879:DXB720885 EGX720879:EGX720885 EQT720879:EQT720885 FAP720879:FAP720885 FKL720879:FKL720885 FUH720879:FUH720885 GED720879:GED720885 GNZ720879:GNZ720885 GXV720879:GXV720885 HHR720879:HHR720885 HRN720879:HRN720885 IBJ720879:IBJ720885 ILF720879:ILF720885 IVB720879:IVB720885 JEX720879:JEX720885 JOT720879:JOT720885 JYP720879:JYP720885 KIL720879:KIL720885 KSH720879:KSH720885 LCD720879:LCD720885 LLZ720879:LLZ720885 LVV720879:LVV720885 MFR720879:MFR720885 MPN720879:MPN720885 MZJ720879:MZJ720885 NJF720879:NJF720885 NTB720879:NTB720885 OCX720879:OCX720885 OMT720879:OMT720885 OWP720879:OWP720885 PGL720879:PGL720885 PQH720879:PQH720885 QAD720879:QAD720885 QJZ720879:QJZ720885 QTV720879:QTV720885 RDR720879:RDR720885 RNN720879:RNN720885 RXJ720879:RXJ720885 SHF720879:SHF720885 SRB720879:SRB720885 TAX720879:TAX720885 TKT720879:TKT720885 TUP720879:TUP720885 UEL720879:UEL720885 UOH720879:UOH720885 UYD720879:UYD720885 VHZ720879:VHZ720885 VRV720879:VRV720885 WBR720879:WBR720885 WLN720879:WLN720885 WVJ720879:WVJ720885 B786415:B786421 IX786415:IX786421 ST786415:ST786421 ACP786415:ACP786421 AML786415:AML786421 AWH786415:AWH786421 BGD786415:BGD786421 BPZ786415:BPZ786421 BZV786415:BZV786421 CJR786415:CJR786421 CTN786415:CTN786421 DDJ786415:DDJ786421 DNF786415:DNF786421 DXB786415:DXB786421 EGX786415:EGX786421 EQT786415:EQT786421 FAP786415:FAP786421 FKL786415:FKL786421 FUH786415:FUH786421 GED786415:GED786421 GNZ786415:GNZ786421 GXV786415:GXV786421 HHR786415:HHR786421 HRN786415:HRN786421 IBJ786415:IBJ786421 ILF786415:ILF786421 IVB786415:IVB786421 JEX786415:JEX786421 JOT786415:JOT786421 JYP786415:JYP786421 KIL786415:KIL786421 KSH786415:KSH786421 LCD786415:LCD786421 LLZ786415:LLZ786421 LVV786415:LVV786421 MFR786415:MFR786421 MPN786415:MPN786421 MZJ786415:MZJ786421 NJF786415:NJF786421 NTB786415:NTB786421 OCX786415:OCX786421 OMT786415:OMT786421 OWP786415:OWP786421 PGL786415:PGL786421 PQH786415:PQH786421 QAD786415:QAD786421 QJZ786415:QJZ786421 QTV786415:QTV786421 RDR786415:RDR786421 RNN786415:RNN786421 RXJ786415:RXJ786421 SHF786415:SHF786421 SRB786415:SRB786421 TAX786415:TAX786421 TKT786415:TKT786421 TUP786415:TUP786421 UEL786415:UEL786421 UOH786415:UOH786421 UYD786415:UYD786421 VHZ786415:VHZ786421 VRV786415:VRV786421 WBR786415:WBR786421 WLN786415:WLN786421 WVJ786415:WVJ786421 B851951:B851957 IX851951:IX851957 ST851951:ST851957 ACP851951:ACP851957 AML851951:AML851957 AWH851951:AWH851957 BGD851951:BGD851957 BPZ851951:BPZ851957 BZV851951:BZV851957 CJR851951:CJR851957 CTN851951:CTN851957 DDJ851951:DDJ851957 DNF851951:DNF851957 DXB851951:DXB851957 EGX851951:EGX851957 EQT851951:EQT851957 FAP851951:FAP851957 FKL851951:FKL851957 FUH851951:FUH851957 GED851951:GED851957 GNZ851951:GNZ851957 GXV851951:GXV851957 HHR851951:HHR851957 HRN851951:HRN851957 IBJ851951:IBJ851957 ILF851951:ILF851957 IVB851951:IVB851957 JEX851951:JEX851957 JOT851951:JOT851957 JYP851951:JYP851957 KIL851951:KIL851957 KSH851951:KSH851957 LCD851951:LCD851957 LLZ851951:LLZ851957 LVV851951:LVV851957 MFR851951:MFR851957 MPN851951:MPN851957 MZJ851951:MZJ851957 NJF851951:NJF851957 NTB851951:NTB851957 OCX851951:OCX851957 OMT851951:OMT851957 OWP851951:OWP851957 PGL851951:PGL851957 PQH851951:PQH851957 QAD851951:QAD851957 QJZ851951:QJZ851957 QTV851951:QTV851957 RDR851951:RDR851957 RNN851951:RNN851957 RXJ851951:RXJ851957 SHF851951:SHF851957 SRB851951:SRB851957 TAX851951:TAX851957 TKT851951:TKT851957 TUP851951:TUP851957 UEL851951:UEL851957 UOH851951:UOH851957 UYD851951:UYD851957 VHZ851951:VHZ851957 VRV851951:VRV851957 WBR851951:WBR851957 WLN851951:WLN851957 WVJ851951:WVJ851957 B917487:B917493 IX917487:IX917493 ST917487:ST917493 ACP917487:ACP917493 AML917487:AML917493 AWH917487:AWH917493 BGD917487:BGD917493 BPZ917487:BPZ917493 BZV917487:BZV917493 CJR917487:CJR917493 CTN917487:CTN917493 DDJ917487:DDJ917493 DNF917487:DNF917493 DXB917487:DXB917493 EGX917487:EGX917493 EQT917487:EQT917493 FAP917487:FAP917493 FKL917487:FKL917493 FUH917487:FUH917493 GED917487:GED917493 GNZ917487:GNZ917493 GXV917487:GXV917493 HHR917487:HHR917493 HRN917487:HRN917493 IBJ917487:IBJ917493 ILF917487:ILF917493 IVB917487:IVB917493 JEX917487:JEX917493 JOT917487:JOT917493 JYP917487:JYP917493 KIL917487:KIL917493 KSH917487:KSH917493 LCD917487:LCD917493 LLZ917487:LLZ917493 LVV917487:LVV917493 MFR917487:MFR917493 MPN917487:MPN917493 MZJ917487:MZJ917493 NJF917487:NJF917493 NTB917487:NTB917493 OCX917487:OCX917493 OMT917487:OMT917493 OWP917487:OWP917493 PGL917487:PGL917493 PQH917487:PQH917493 QAD917487:QAD917493 QJZ917487:QJZ917493 QTV917487:QTV917493 RDR917487:RDR917493 RNN917487:RNN917493 RXJ917487:RXJ917493 SHF917487:SHF917493 SRB917487:SRB917493 TAX917487:TAX917493 TKT917487:TKT917493 TUP917487:TUP917493 UEL917487:UEL917493 UOH917487:UOH917493 UYD917487:UYD917493 VHZ917487:VHZ917493 VRV917487:VRV917493 WBR917487:WBR917493 WLN917487:WLN917493 WVJ917487:WVJ917493 B983023:B983029 IX983023:IX983029 ST983023:ST983029 ACP983023:ACP983029 AML983023:AML983029 AWH983023:AWH983029 BGD983023:BGD983029 BPZ983023:BPZ983029 BZV983023:BZV983029 CJR983023:CJR983029 CTN983023:CTN983029 DDJ983023:DDJ983029 DNF983023:DNF983029 DXB983023:DXB983029 EGX983023:EGX983029 EQT983023:EQT983029 FAP983023:FAP983029 FKL983023:FKL983029 FUH983023:FUH983029 GED983023:GED983029 GNZ983023:GNZ983029 GXV983023:GXV983029 HHR983023:HHR983029 HRN983023:HRN983029 IBJ983023:IBJ983029 ILF983023:ILF983029 IVB983023:IVB983029 JEX983023:JEX983029 JOT983023:JOT983029 JYP983023:JYP983029 KIL983023:KIL983029 KSH983023:KSH983029 LCD983023:LCD983029 LLZ983023:LLZ983029 LVV983023:LVV983029 MFR983023:MFR983029 MPN983023:MPN983029 MZJ983023:MZJ983029 NJF983023:NJF983029 NTB983023:NTB983029 OCX983023:OCX983029 OMT983023:OMT983029 OWP983023:OWP983029 PGL983023:PGL983029 PQH983023:PQH983029 QAD983023:QAD983029 QJZ983023:QJZ983029 QTV983023:QTV983029 RDR983023:RDR983029 RNN983023:RNN983029 RXJ983023:RXJ983029 SHF983023:SHF983029 SRB983023:SRB983029 TAX983023:TAX983029 TKT983023:TKT983029 TUP983023:TUP983029 UEL983023:UEL983029 UOH983023:UOH983029 UYD983023:UYD983029 VHZ983023:VHZ983029 VRV983023:VRV983029 WBR983023:WBR983029 WLN983023:WLN983029 WVJ983023:WVJ983029 B65515 IX65515 ST65515 ACP65515 AML65515 AWH65515 BGD65515 BPZ65515 BZV65515 CJR65515 CTN65515 DDJ65515 DNF65515 DXB65515 EGX65515 EQT65515 FAP65515 FKL65515 FUH65515 GED65515 GNZ65515 GXV65515 HHR65515 HRN65515 IBJ65515 ILF65515 IVB65515 JEX65515 JOT65515 JYP65515 KIL65515 KSH65515 LCD65515 LLZ65515 LVV65515 MFR65515 MPN65515 MZJ65515 NJF65515 NTB65515 OCX65515 OMT65515 OWP65515 PGL65515 PQH65515 QAD65515 QJZ65515 QTV65515 RDR65515 RNN65515 RXJ65515 SHF65515 SRB65515 TAX65515 TKT65515 TUP65515 UEL65515 UOH65515 UYD65515 VHZ65515 VRV65515 WBR65515 WLN65515 WVJ65515 B131051 IX131051 ST131051 ACP131051 AML131051 AWH131051 BGD131051 BPZ131051 BZV131051 CJR131051 CTN131051 DDJ131051 DNF131051 DXB131051 EGX131051 EQT131051 FAP131051 FKL131051 FUH131051 GED131051 GNZ131051 GXV131051 HHR131051 HRN131051 IBJ131051 ILF131051 IVB131051 JEX131051 JOT131051 JYP131051 KIL131051 KSH131051 LCD131051 LLZ131051 LVV131051 MFR131051 MPN131051 MZJ131051 NJF131051 NTB131051 OCX131051 OMT131051 OWP131051 PGL131051 PQH131051 QAD131051 QJZ131051 QTV131051 RDR131051 RNN131051 RXJ131051 SHF131051 SRB131051 TAX131051 TKT131051 TUP131051 UEL131051 UOH131051 UYD131051 VHZ131051 VRV131051 WBR131051 WLN131051 WVJ131051 B196587 IX196587 ST196587 ACP196587 AML196587 AWH196587 BGD196587 BPZ196587 BZV196587 CJR196587 CTN196587 DDJ196587 DNF196587 DXB196587 EGX196587 EQT196587 FAP196587 FKL196587 FUH196587 GED196587 GNZ196587 GXV196587 HHR196587 HRN196587 IBJ196587 ILF196587 IVB196587 JEX196587 JOT196587 JYP196587 KIL196587 KSH196587 LCD196587 LLZ196587 LVV196587 MFR196587 MPN196587 MZJ196587 NJF196587 NTB196587 OCX196587 OMT196587 OWP196587 PGL196587 PQH196587 QAD196587 QJZ196587 QTV196587 RDR196587 RNN196587 RXJ196587 SHF196587 SRB196587 TAX196587 TKT196587 TUP196587 UEL196587 UOH196587 UYD196587 VHZ196587 VRV196587 WBR196587 WLN196587 WVJ196587 B262123 IX262123 ST262123 ACP262123 AML262123 AWH262123 BGD262123 BPZ262123 BZV262123 CJR262123 CTN262123 DDJ262123 DNF262123 DXB262123 EGX262123 EQT262123 FAP262123 FKL262123 FUH262123 GED262123 GNZ262123 GXV262123 HHR262123 HRN262123 IBJ262123 ILF262123 IVB262123 JEX262123 JOT262123 JYP262123 KIL262123 KSH262123 LCD262123 LLZ262123 LVV262123 MFR262123 MPN262123 MZJ262123 NJF262123 NTB262123 OCX262123 OMT262123 OWP262123 PGL262123 PQH262123 QAD262123 QJZ262123 QTV262123 RDR262123 RNN262123 RXJ262123 SHF262123 SRB262123 TAX262123 TKT262123 TUP262123 UEL262123 UOH262123 UYD262123 VHZ262123 VRV262123 WBR262123 WLN262123 WVJ262123 B327659 IX327659 ST327659 ACP327659 AML327659 AWH327659 BGD327659 BPZ327659 BZV327659 CJR327659 CTN327659 DDJ327659 DNF327659 DXB327659 EGX327659 EQT327659 FAP327659 FKL327659 FUH327659 GED327659 GNZ327659 GXV327659 HHR327659 HRN327659 IBJ327659 ILF327659 IVB327659 JEX327659 JOT327659 JYP327659 KIL327659 KSH327659 LCD327659 LLZ327659 LVV327659 MFR327659 MPN327659 MZJ327659 NJF327659 NTB327659 OCX327659 OMT327659 OWP327659 PGL327659 PQH327659 QAD327659 QJZ327659 QTV327659 RDR327659 RNN327659 RXJ327659 SHF327659 SRB327659 TAX327659 TKT327659 TUP327659 UEL327659 UOH327659 UYD327659 VHZ327659 VRV327659 WBR327659 WLN327659 WVJ327659 B393195 IX393195 ST393195 ACP393195 AML393195 AWH393195 BGD393195 BPZ393195 BZV393195 CJR393195 CTN393195 DDJ393195 DNF393195 DXB393195 EGX393195 EQT393195 FAP393195 FKL393195 FUH393195 GED393195 GNZ393195 GXV393195 HHR393195 HRN393195 IBJ393195 ILF393195 IVB393195 JEX393195 JOT393195 JYP393195 KIL393195 KSH393195 LCD393195 LLZ393195 LVV393195 MFR393195 MPN393195 MZJ393195 NJF393195 NTB393195 OCX393195 OMT393195 OWP393195 PGL393195 PQH393195 QAD393195 QJZ393195 QTV393195 RDR393195 RNN393195 RXJ393195 SHF393195 SRB393195 TAX393195 TKT393195 TUP393195 UEL393195 UOH393195 UYD393195 VHZ393195 VRV393195 WBR393195 WLN393195 WVJ393195 B458731 IX458731 ST458731 ACP458731 AML458731 AWH458731 BGD458731 BPZ458731 BZV458731 CJR458731 CTN458731 DDJ458731 DNF458731 DXB458731 EGX458731 EQT458731 FAP458731 FKL458731 FUH458731 GED458731 GNZ458731 GXV458731 HHR458731 HRN458731 IBJ458731 ILF458731 IVB458731 JEX458731 JOT458731 JYP458731 KIL458731 KSH458731 LCD458731 LLZ458731 LVV458731 MFR458731 MPN458731 MZJ458731 NJF458731 NTB458731 OCX458731 OMT458731 OWP458731 PGL458731 PQH458731 QAD458731 QJZ458731 QTV458731 RDR458731 RNN458731 RXJ458731 SHF458731 SRB458731 TAX458731 TKT458731 TUP458731 UEL458731 UOH458731 UYD458731 VHZ458731 VRV458731 WBR458731 WLN458731 WVJ458731 B524267 IX524267 ST524267 ACP524267 AML524267 AWH524267 BGD524267 BPZ524267 BZV524267 CJR524267 CTN524267 DDJ524267 DNF524267 DXB524267 EGX524267 EQT524267 FAP524267 FKL524267 FUH524267 GED524267 GNZ524267 GXV524267 HHR524267 HRN524267 IBJ524267 ILF524267 IVB524267 JEX524267 JOT524267 JYP524267 KIL524267 KSH524267 LCD524267 LLZ524267 LVV524267 MFR524267 MPN524267 MZJ524267 NJF524267 NTB524267 OCX524267 OMT524267 OWP524267 PGL524267 PQH524267 QAD524267 QJZ524267 QTV524267 RDR524267 RNN524267 RXJ524267 SHF524267 SRB524267 TAX524267 TKT524267 TUP524267 UEL524267 UOH524267 UYD524267 VHZ524267 VRV524267 WBR524267 WLN524267 WVJ524267 B589803 IX589803 ST589803 ACP589803 AML589803 AWH589803 BGD589803 BPZ589803 BZV589803 CJR589803 CTN589803 DDJ589803 DNF589803 DXB589803 EGX589803 EQT589803 FAP589803 FKL589803 FUH589803 GED589803 GNZ589803 GXV589803 HHR589803 HRN589803 IBJ589803 ILF589803 IVB589803 JEX589803 JOT589803 JYP589803 KIL589803 KSH589803 LCD589803 LLZ589803 LVV589803 MFR589803 MPN589803 MZJ589803 NJF589803 NTB589803 OCX589803 OMT589803 OWP589803 PGL589803 PQH589803 QAD589803 QJZ589803 QTV589803 RDR589803 RNN589803 RXJ589803 SHF589803 SRB589803 TAX589803 TKT589803 TUP589803 UEL589803 UOH589803 UYD589803 VHZ589803 VRV589803 WBR589803 WLN589803 WVJ589803 B655339 IX655339 ST655339 ACP655339 AML655339 AWH655339 BGD655339 BPZ655339 BZV655339 CJR655339 CTN655339 DDJ655339 DNF655339 DXB655339 EGX655339 EQT655339 FAP655339 FKL655339 FUH655339 GED655339 GNZ655339 GXV655339 HHR655339 HRN655339 IBJ655339 ILF655339 IVB655339 JEX655339 JOT655339 JYP655339 KIL655339 KSH655339 LCD655339 LLZ655339 LVV655339 MFR655339 MPN655339 MZJ655339 NJF655339 NTB655339 OCX655339 OMT655339 OWP655339 PGL655339 PQH655339 QAD655339 QJZ655339 QTV655339 RDR655339 RNN655339 RXJ655339 SHF655339 SRB655339 TAX655339 TKT655339 TUP655339 UEL655339 UOH655339 UYD655339 VHZ655339 VRV655339 WBR655339 WLN655339 WVJ655339 B720875 IX720875 ST720875 ACP720875 AML720875 AWH720875 BGD720875 BPZ720875 BZV720875 CJR720875 CTN720875 DDJ720875 DNF720875 DXB720875 EGX720875 EQT720875 FAP720875 FKL720875 FUH720875 GED720875 GNZ720875 GXV720875 HHR720875 HRN720875 IBJ720875 ILF720875 IVB720875 JEX720875 JOT720875 JYP720875 KIL720875 KSH720875 LCD720875 LLZ720875 LVV720875 MFR720875 MPN720875 MZJ720875 NJF720875 NTB720875 OCX720875 OMT720875 OWP720875 PGL720875 PQH720875 QAD720875 QJZ720875 QTV720875 RDR720875 RNN720875 RXJ720875 SHF720875 SRB720875 TAX720875 TKT720875 TUP720875 UEL720875 UOH720875 UYD720875 VHZ720875 VRV720875 WBR720875 WLN720875 WVJ720875 B786411 IX786411 ST786411 ACP786411 AML786411 AWH786411 BGD786411 BPZ786411 BZV786411 CJR786411 CTN786411 DDJ786411 DNF786411 DXB786411 EGX786411 EQT786411 FAP786411 FKL786411 FUH786411 GED786411 GNZ786411 GXV786411 HHR786411 HRN786411 IBJ786411 ILF786411 IVB786411 JEX786411 JOT786411 JYP786411 KIL786411 KSH786411 LCD786411 LLZ786411 LVV786411 MFR786411 MPN786411 MZJ786411 NJF786411 NTB786411 OCX786411 OMT786411 OWP786411 PGL786411 PQH786411 QAD786411 QJZ786411 QTV786411 RDR786411 RNN786411 RXJ786411 SHF786411 SRB786411 TAX786411 TKT786411 TUP786411 UEL786411 UOH786411 UYD786411 VHZ786411 VRV786411 WBR786411 WLN786411 WVJ786411 B851947 IX851947 ST851947 ACP851947 AML851947 AWH851947 BGD851947 BPZ851947 BZV851947 CJR851947 CTN851947 DDJ851947 DNF851947 DXB851947 EGX851947 EQT851947 FAP851947 FKL851947 FUH851947 GED851947 GNZ851947 GXV851947 HHR851947 HRN851947 IBJ851947 ILF851947 IVB851947 JEX851947 JOT851947 JYP851947 KIL851947 KSH851947 LCD851947 LLZ851947 LVV851947 MFR851947 MPN851947 MZJ851947 NJF851947 NTB851947 OCX851947 OMT851947 OWP851947 PGL851947 PQH851947 QAD851947 QJZ851947 QTV851947 RDR851947 RNN851947 RXJ851947 SHF851947 SRB851947 TAX851947 TKT851947 TUP851947 UEL851947 UOH851947 UYD851947 VHZ851947 VRV851947 WBR851947 WLN851947 WVJ851947 B917483 IX917483 ST917483 ACP917483 AML917483 AWH917483 BGD917483 BPZ917483 BZV917483 CJR917483 CTN917483 DDJ917483 DNF917483 DXB917483 EGX917483 EQT917483 FAP917483 FKL917483 FUH917483 GED917483 GNZ917483 GXV917483 HHR917483 HRN917483 IBJ917483 ILF917483 IVB917483 JEX917483 JOT917483 JYP917483 KIL917483 KSH917483 LCD917483 LLZ917483 LVV917483 MFR917483 MPN917483 MZJ917483 NJF917483 NTB917483 OCX917483 OMT917483 OWP917483 PGL917483 PQH917483 QAD917483 QJZ917483 QTV917483 RDR917483 RNN917483 RXJ917483 SHF917483 SRB917483 TAX917483 TKT917483 TUP917483 UEL917483 UOH917483 UYD917483 VHZ917483 VRV917483 WBR917483 WLN917483 WVJ917483 B983019 IX983019 ST983019 ACP983019 AML983019 AWH983019 BGD983019 BPZ983019 BZV983019 CJR983019 CTN983019 DDJ983019 DNF983019 DXB983019 EGX983019 EQT983019 FAP983019 FKL983019 FUH983019 GED983019 GNZ983019 GXV983019 HHR983019 HRN983019 IBJ983019 ILF983019 IVB983019 JEX983019 JOT983019 JYP983019 KIL983019 KSH983019 LCD983019 LLZ983019 LVV983019 MFR983019 MPN983019 MZJ983019 NJF983019 NTB983019 OCX983019 OMT983019 OWP983019 PGL983019 PQH983019 QAD983019 QJZ983019 QTV983019 RDR983019 RNN983019 RXJ983019 SHF983019 SRB983019 TAX983019 TKT983019 TUP983019 UEL983019 UOH983019 UYD983019 VHZ983019 VRV983019 WBR983019 WLN983019 WVJ983019 WLN982989:WLN982990 B65543 IX65543 ST65543 ACP65543 AML65543 AWH65543 BGD65543 BPZ65543 BZV65543 CJR65543 CTN65543 DDJ65543 DNF65543 DXB65543 EGX65543 EQT65543 FAP65543 FKL65543 FUH65543 GED65543 GNZ65543 GXV65543 HHR65543 HRN65543 IBJ65543 ILF65543 IVB65543 JEX65543 JOT65543 JYP65543 KIL65543 KSH65543 LCD65543 LLZ65543 LVV65543 MFR65543 MPN65543 MZJ65543 NJF65543 NTB65543 OCX65543 OMT65543 OWP65543 PGL65543 PQH65543 QAD65543 QJZ65543 QTV65543 RDR65543 RNN65543 RXJ65543 SHF65543 SRB65543 TAX65543 TKT65543 TUP65543 UEL65543 UOH65543 UYD65543 VHZ65543 VRV65543 WBR65543 WLN65543 WVJ65543 B131079 IX131079 ST131079 ACP131079 AML131079 AWH131079 BGD131079 BPZ131079 BZV131079 CJR131079 CTN131079 DDJ131079 DNF131079 DXB131079 EGX131079 EQT131079 FAP131079 FKL131079 FUH131079 GED131079 GNZ131079 GXV131079 HHR131079 HRN131079 IBJ131079 ILF131079 IVB131079 JEX131079 JOT131079 JYP131079 KIL131079 KSH131079 LCD131079 LLZ131079 LVV131079 MFR131079 MPN131079 MZJ131079 NJF131079 NTB131079 OCX131079 OMT131079 OWP131079 PGL131079 PQH131079 QAD131079 QJZ131079 QTV131079 RDR131079 RNN131079 RXJ131079 SHF131079 SRB131079 TAX131079 TKT131079 TUP131079 UEL131079 UOH131079 UYD131079 VHZ131079 VRV131079 WBR131079 WLN131079 WVJ131079 B196615 IX196615 ST196615 ACP196615 AML196615 AWH196615 BGD196615 BPZ196615 BZV196615 CJR196615 CTN196615 DDJ196615 DNF196615 DXB196615 EGX196615 EQT196615 FAP196615 FKL196615 FUH196615 GED196615 GNZ196615 GXV196615 HHR196615 HRN196615 IBJ196615 ILF196615 IVB196615 JEX196615 JOT196615 JYP196615 KIL196615 KSH196615 LCD196615 LLZ196615 LVV196615 MFR196615 MPN196615 MZJ196615 NJF196615 NTB196615 OCX196615 OMT196615 OWP196615 PGL196615 PQH196615 QAD196615 QJZ196615 QTV196615 RDR196615 RNN196615 RXJ196615 SHF196615 SRB196615 TAX196615 TKT196615 TUP196615 UEL196615 UOH196615 UYD196615 VHZ196615 VRV196615 WBR196615 WLN196615 WVJ196615 B262151 IX262151 ST262151 ACP262151 AML262151 AWH262151 BGD262151 BPZ262151 BZV262151 CJR262151 CTN262151 DDJ262151 DNF262151 DXB262151 EGX262151 EQT262151 FAP262151 FKL262151 FUH262151 GED262151 GNZ262151 GXV262151 HHR262151 HRN262151 IBJ262151 ILF262151 IVB262151 JEX262151 JOT262151 JYP262151 KIL262151 KSH262151 LCD262151 LLZ262151 LVV262151 MFR262151 MPN262151 MZJ262151 NJF262151 NTB262151 OCX262151 OMT262151 OWP262151 PGL262151 PQH262151 QAD262151 QJZ262151 QTV262151 RDR262151 RNN262151 RXJ262151 SHF262151 SRB262151 TAX262151 TKT262151 TUP262151 UEL262151 UOH262151 UYD262151 VHZ262151 VRV262151 WBR262151 WLN262151 WVJ262151 B327687 IX327687 ST327687 ACP327687 AML327687 AWH327687 BGD327687 BPZ327687 BZV327687 CJR327687 CTN327687 DDJ327687 DNF327687 DXB327687 EGX327687 EQT327687 FAP327687 FKL327687 FUH327687 GED327687 GNZ327687 GXV327687 HHR327687 HRN327687 IBJ327687 ILF327687 IVB327687 JEX327687 JOT327687 JYP327687 KIL327687 KSH327687 LCD327687 LLZ327687 LVV327687 MFR327687 MPN327687 MZJ327687 NJF327687 NTB327687 OCX327687 OMT327687 OWP327687 PGL327687 PQH327687 QAD327687 QJZ327687 QTV327687 RDR327687 RNN327687 RXJ327687 SHF327687 SRB327687 TAX327687 TKT327687 TUP327687 UEL327687 UOH327687 UYD327687 VHZ327687 VRV327687 WBR327687 WLN327687 WVJ327687 B393223 IX393223 ST393223 ACP393223 AML393223 AWH393223 BGD393223 BPZ393223 BZV393223 CJR393223 CTN393223 DDJ393223 DNF393223 DXB393223 EGX393223 EQT393223 FAP393223 FKL393223 FUH393223 GED393223 GNZ393223 GXV393223 HHR393223 HRN393223 IBJ393223 ILF393223 IVB393223 JEX393223 JOT393223 JYP393223 KIL393223 KSH393223 LCD393223 LLZ393223 LVV393223 MFR393223 MPN393223 MZJ393223 NJF393223 NTB393223 OCX393223 OMT393223 OWP393223 PGL393223 PQH393223 QAD393223 QJZ393223 QTV393223 RDR393223 RNN393223 RXJ393223 SHF393223 SRB393223 TAX393223 TKT393223 TUP393223 UEL393223 UOH393223 UYD393223 VHZ393223 VRV393223 WBR393223 WLN393223 WVJ393223 B458759 IX458759 ST458759 ACP458759 AML458759 AWH458759 BGD458759 BPZ458759 BZV458759 CJR458759 CTN458759 DDJ458759 DNF458759 DXB458759 EGX458759 EQT458759 FAP458759 FKL458759 FUH458759 GED458759 GNZ458759 GXV458759 HHR458759 HRN458759 IBJ458759 ILF458759 IVB458759 JEX458759 JOT458759 JYP458759 KIL458759 KSH458759 LCD458759 LLZ458759 LVV458759 MFR458759 MPN458759 MZJ458759 NJF458759 NTB458759 OCX458759 OMT458759 OWP458759 PGL458759 PQH458759 QAD458759 QJZ458759 QTV458759 RDR458759 RNN458759 RXJ458759 SHF458759 SRB458759 TAX458759 TKT458759 TUP458759 UEL458759 UOH458759 UYD458759 VHZ458759 VRV458759 WBR458759 WLN458759 WVJ458759 B524295 IX524295 ST524295 ACP524295 AML524295 AWH524295 BGD524295 BPZ524295 BZV524295 CJR524295 CTN524295 DDJ524295 DNF524295 DXB524295 EGX524295 EQT524295 FAP524295 FKL524295 FUH524295 GED524295 GNZ524295 GXV524295 HHR524295 HRN524295 IBJ524295 ILF524295 IVB524295 JEX524295 JOT524295 JYP524295 KIL524295 KSH524295 LCD524295 LLZ524295 LVV524295 MFR524295 MPN524295 MZJ524295 NJF524295 NTB524295 OCX524295 OMT524295 OWP524295 PGL524295 PQH524295 QAD524295 QJZ524295 QTV524295 RDR524295 RNN524295 RXJ524295 SHF524295 SRB524295 TAX524295 TKT524295 TUP524295 UEL524295 UOH524295 UYD524295 VHZ524295 VRV524295 WBR524295 WLN524295 WVJ524295 B589831 IX589831 ST589831 ACP589831 AML589831 AWH589831 BGD589831 BPZ589831 BZV589831 CJR589831 CTN589831 DDJ589831 DNF589831 DXB589831 EGX589831 EQT589831 FAP589831 FKL589831 FUH589831 GED589831 GNZ589831 GXV589831 HHR589831 HRN589831 IBJ589831 ILF589831 IVB589831 JEX589831 JOT589831 JYP589831 KIL589831 KSH589831 LCD589831 LLZ589831 LVV589831 MFR589831 MPN589831 MZJ589831 NJF589831 NTB589831 OCX589831 OMT589831 OWP589831 PGL589831 PQH589831 QAD589831 QJZ589831 QTV589831 RDR589831 RNN589831 RXJ589831 SHF589831 SRB589831 TAX589831 TKT589831 TUP589831 UEL589831 UOH589831 UYD589831 VHZ589831 VRV589831 WBR589831 WLN589831 WVJ589831 B655367 IX655367 ST655367 ACP655367 AML655367 AWH655367 BGD655367 BPZ655367 BZV655367 CJR655367 CTN655367 DDJ655367 DNF655367 DXB655367 EGX655367 EQT655367 FAP655367 FKL655367 FUH655367 GED655367 GNZ655367 GXV655367 HHR655367 HRN655367 IBJ655367 ILF655367 IVB655367 JEX655367 JOT655367 JYP655367 KIL655367 KSH655367 LCD655367 LLZ655367 LVV655367 MFR655367 MPN655367 MZJ655367 NJF655367 NTB655367 OCX655367 OMT655367 OWP655367 PGL655367 PQH655367 QAD655367 QJZ655367 QTV655367 RDR655367 RNN655367 RXJ655367 SHF655367 SRB655367 TAX655367 TKT655367 TUP655367 UEL655367 UOH655367 UYD655367 VHZ655367 VRV655367 WBR655367 WLN655367 WVJ655367 B720903 IX720903 ST720903 ACP720903 AML720903 AWH720903 BGD720903 BPZ720903 BZV720903 CJR720903 CTN720903 DDJ720903 DNF720903 DXB720903 EGX720903 EQT720903 FAP720903 FKL720903 FUH720903 GED720903 GNZ720903 GXV720903 HHR720903 HRN720903 IBJ720903 ILF720903 IVB720903 JEX720903 JOT720903 JYP720903 KIL720903 KSH720903 LCD720903 LLZ720903 LVV720903 MFR720903 MPN720903 MZJ720903 NJF720903 NTB720903 OCX720903 OMT720903 OWP720903 PGL720903 PQH720903 QAD720903 QJZ720903 QTV720903 RDR720903 RNN720903 RXJ720903 SHF720903 SRB720903 TAX720903 TKT720903 TUP720903 UEL720903 UOH720903 UYD720903 VHZ720903 VRV720903 WBR720903 WLN720903 WVJ720903 B786439 IX786439 ST786439 ACP786439 AML786439 AWH786439 BGD786439 BPZ786439 BZV786439 CJR786439 CTN786439 DDJ786439 DNF786439 DXB786439 EGX786439 EQT786439 FAP786439 FKL786439 FUH786439 GED786439 GNZ786439 GXV786439 HHR786439 HRN786439 IBJ786439 ILF786439 IVB786439 JEX786439 JOT786439 JYP786439 KIL786439 KSH786439 LCD786439 LLZ786439 LVV786439 MFR786439 MPN786439 MZJ786439 NJF786439 NTB786439 OCX786439 OMT786439 OWP786439 PGL786439 PQH786439 QAD786439 QJZ786439 QTV786439 RDR786439 RNN786439 RXJ786439 SHF786439 SRB786439 TAX786439 TKT786439 TUP786439 UEL786439 UOH786439 UYD786439 VHZ786439 VRV786439 WBR786439 WLN786439 WVJ786439 B851975 IX851975 ST851975 ACP851975 AML851975 AWH851975 BGD851975 BPZ851975 BZV851975 CJR851975 CTN851975 DDJ851975 DNF851975 DXB851975 EGX851975 EQT851975 FAP851975 FKL851975 FUH851975 GED851975 GNZ851975 GXV851975 HHR851975 HRN851975 IBJ851975 ILF851975 IVB851975 JEX851975 JOT851975 JYP851975 KIL851975 KSH851975 LCD851975 LLZ851975 LVV851975 MFR851975 MPN851975 MZJ851975 NJF851975 NTB851975 OCX851975 OMT851975 OWP851975 PGL851975 PQH851975 QAD851975 QJZ851975 QTV851975 RDR851975 RNN851975 RXJ851975 SHF851975 SRB851975 TAX851975 TKT851975 TUP851975 UEL851975 UOH851975 UYD851975 VHZ851975 VRV851975 WBR851975 WLN851975 WVJ851975 B917511 IX917511 ST917511 ACP917511 AML917511 AWH917511 BGD917511 BPZ917511 BZV917511 CJR917511 CTN917511 DDJ917511 DNF917511 DXB917511 EGX917511 EQT917511 FAP917511 FKL917511 FUH917511 GED917511 GNZ917511 GXV917511 HHR917511 HRN917511 IBJ917511 ILF917511 IVB917511 JEX917511 JOT917511 JYP917511 KIL917511 KSH917511 LCD917511 LLZ917511 LVV917511 MFR917511 MPN917511 MZJ917511 NJF917511 NTB917511 OCX917511 OMT917511 OWP917511 PGL917511 PQH917511 QAD917511 QJZ917511 QTV917511 RDR917511 RNN917511 RXJ917511 SHF917511 SRB917511 TAX917511 TKT917511 TUP917511 UEL917511 UOH917511 UYD917511 VHZ917511 VRV917511 WBR917511 WLN917511 WVJ917511 B983047 IX983047 ST983047 ACP983047 AML983047 AWH983047 BGD983047 BPZ983047 BZV983047 CJR983047 CTN983047 DDJ983047 DNF983047 DXB983047 EGX983047 EQT983047 FAP983047 FKL983047 FUH983047 GED983047 GNZ983047 GXV983047 HHR983047 HRN983047 IBJ983047 ILF983047 IVB983047 JEX983047 JOT983047 JYP983047 KIL983047 KSH983047 LCD983047 LLZ983047 LVV983047 MFR983047 MPN983047 MZJ983047 NJF983047 NTB983047 OCX983047 OMT983047 OWP983047 PGL983047 PQH983047 QAD983047 QJZ983047 QTV983047 RDR983047 RNN983047 RXJ983047 SHF983047 SRB983047 TAX983047 TKT983047 TUP983047 UEL983047 UOH983047 UYD983047 VHZ983047 VRV983047 WBR983047 WLN983047 WVJ983047 WVJ982989:WVJ982990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485:B65486 IX65485:IX65486 ST65485:ST65486 ACP65485:ACP65486 AML65485:AML65486 AWH65485:AWH65486 BGD65485:BGD65486 BPZ65485:BPZ65486 BZV65485:BZV65486 CJR65485:CJR65486 CTN65485:CTN65486 DDJ65485:DDJ65486 DNF65485:DNF65486 DXB65485:DXB65486 EGX65485:EGX65486 EQT65485:EQT65486 FAP65485:FAP65486 FKL65485:FKL65486 FUH65485:FUH65486 GED65485:GED65486 GNZ65485:GNZ65486 GXV65485:GXV65486 HHR65485:HHR65486 HRN65485:HRN65486 IBJ65485:IBJ65486 ILF65485:ILF65486 IVB65485:IVB65486 JEX65485:JEX65486 JOT65485:JOT65486 JYP65485:JYP65486 KIL65485:KIL65486 KSH65485:KSH65486 LCD65485:LCD65486 LLZ65485:LLZ65486 LVV65485:LVV65486 MFR65485:MFR65486 MPN65485:MPN65486 MZJ65485:MZJ65486 NJF65485:NJF65486 NTB65485:NTB65486 OCX65485:OCX65486 OMT65485:OMT65486 OWP65485:OWP65486 PGL65485:PGL65486 PQH65485:PQH65486 QAD65485:QAD65486 QJZ65485:QJZ65486 QTV65485:QTV65486 RDR65485:RDR65486 RNN65485:RNN65486 RXJ65485:RXJ65486 SHF65485:SHF65486 SRB65485:SRB65486 TAX65485:TAX65486 TKT65485:TKT65486 TUP65485:TUP65486 UEL65485:UEL65486 UOH65485:UOH65486 UYD65485:UYD65486 VHZ65485:VHZ65486 VRV65485:VRV65486 WBR65485:WBR65486 WLN65485:WLN65486 WVJ65485:WVJ65486 B131021:B131022 IX131021:IX131022 ST131021:ST131022 ACP131021:ACP131022 AML131021:AML131022 AWH131021:AWH131022 BGD131021:BGD131022 BPZ131021:BPZ131022 BZV131021:BZV131022 CJR131021:CJR131022 CTN131021:CTN131022 DDJ131021:DDJ131022 DNF131021:DNF131022 DXB131021:DXB131022 EGX131021:EGX131022 EQT131021:EQT131022 FAP131021:FAP131022 FKL131021:FKL131022 FUH131021:FUH131022 GED131021:GED131022 GNZ131021:GNZ131022 GXV131021:GXV131022 HHR131021:HHR131022 HRN131021:HRN131022 IBJ131021:IBJ131022 ILF131021:ILF131022 IVB131021:IVB131022 JEX131021:JEX131022 JOT131021:JOT131022 JYP131021:JYP131022 KIL131021:KIL131022 KSH131021:KSH131022 LCD131021:LCD131022 LLZ131021:LLZ131022 LVV131021:LVV131022 MFR131021:MFR131022 MPN131021:MPN131022 MZJ131021:MZJ131022 NJF131021:NJF131022 NTB131021:NTB131022 OCX131021:OCX131022 OMT131021:OMT131022 OWP131021:OWP131022 PGL131021:PGL131022 PQH131021:PQH131022 QAD131021:QAD131022 QJZ131021:QJZ131022 QTV131021:QTV131022 RDR131021:RDR131022 RNN131021:RNN131022 RXJ131021:RXJ131022 SHF131021:SHF131022 SRB131021:SRB131022 TAX131021:TAX131022 TKT131021:TKT131022 TUP131021:TUP131022 UEL131021:UEL131022 UOH131021:UOH131022 UYD131021:UYD131022 VHZ131021:VHZ131022 VRV131021:VRV131022 WBR131021:WBR131022 WLN131021:WLN131022 WVJ131021:WVJ131022 B196557:B196558 IX196557:IX196558 ST196557:ST196558 ACP196557:ACP196558 AML196557:AML196558 AWH196557:AWH196558 BGD196557:BGD196558 BPZ196557:BPZ196558 BZV196557:BZV196558 CJR196557:CJR196558 CTN196557:CTN196558 DDJ196557:DDJ196558 DNF196557:DNF196558 DXB196557:DXB196558 EGX196557:EGX196558 EQT196557:EQT196558 FAP196557:FAP196558 FKL196557:FKL196558 FUH196557:FUH196558 GED196557:GED196558 GNZ196557:GNZ196558 GXV196557:GXV196558 HHR196557:HHR196558 HRN196557:HRN196558 IBJ196557:IBJ196558 ILF196557:ILF196558 IVB196557:IVB196558 JEX196557:JEX196558 JOT196557:JOT196558 JYP196557:JYP196558 KIL196557:KIL196558 KSH196557:KSH196558 LCD196557:LCD196558 LLZ196557:LLZ196558 LVV196557:LVV196558 MFR196557:MFR196558 MPN196557:MPN196558 MZJ196557:MZJ196558 NJF196557:NJF196558 NTB196557:NTB196558 OCX196557:OCX196558 OMT196557:OMT196558 OWP196557:OWP196558 PGL196557:PGL196558 PQH196557:PQH196558 QAD196557:QAD196558 QJZ196557:QJZ196558 QTV196557:QTV196558 RDR196557:RDR196558 RNN196557:RNN196558 RXJ196557:RXJ196558 SHF196557:SHF196558 SRB196557:SRB196558 TAX196557:TAX196558 TKT196557:TKT196558 TUP196557:TUP196558 UEL196557:UEL196558 UOH196557:UOH196558 UYD196557:UYD196558 VHZ196557:VHZ196558 VRV196557:VRV196558 WBR196557:WBR196558 WLN196557:WLN196558 WVJ196557:WVJ196558 B262093:B262094 IX262093:IX262094 ST262093:ST262094 ACP262093:ACP262094 AML262093:AML262094 AWH262093:AWH262094 BGD262093:BGD262094 BPZ262093:BPZ262094 BZV262093:BZV262094 CJR262093:CJR262094 CTN262093:CTN262094 DDJ262093:DDJ262094 DNF262093:DNF262094 DXB262093:DXB262094 EGX262093:EGX262094 EQT262093:EQT262094 FAP262093:FAP262094 FKL262093:FKL262094 FUH262093:FUH262094 GED262093:GED262094 GNZ262093:GNZ262094 GXV262093:GXV262094 HHR262093:HHR262094 HRN262093:HRN262094 IBJ262093:IBJ262094 ILF262093:ILF262094 IVB262093:IVB262094 JEX262093:JEX262094 JOT262093:JOT262094 JYP262093:JYP262094 KIL262093:KIL262094 KSH262093:KSH262094 LCD262093:LCD262094 LLZ262093:LLZ262094 LVV262093:LVV262094 MFR262093:MFR262094 MPN262093:MPN262094 MZJ262093:MZJ262094 NJF262093:NJF262094 NTB262093:NTB262094 OCX262093:OCX262094 OMT262093:OMT262094 OWP262093:OWP262094 PGL262093:PGL262094 PQH262093:PQH262094 QAD262093:QAD262094 QJZ262093:QJZ262094 QTV262093:QTV262094 RDR262093:RDR262094 RNN262093:RNN262094 RXJ262093:RXJ262094 SHF262093:SHF262094 SRB262093:SRB262094 TAX262093:TAX262094 TKT262093:TKT262094 TUP262093:TUP262094 UEL262093:UEL262094 UOH262093:UOH262094 UYD262093:UYD262094 VHZ262093:VHZ262094 VRV262093:VRV262094 WBR262093:WBR262094 WLN262093:WLN262094 WVJ262093:WVJ262094 B327629:B327630 IX327629:IX327630 ST327629:ST327630 ACP327629:ACP327630 AML327629:AML327630 AWH327629:AWH327630 BGD327629:BGD327630 BPZ327629:BPZ327630 BZV327629:BZV327630 CJR327629:CJR327630 CTN327629:CTN327630 DDJ327629:DDJ327630 DNF327629:DNF327630 DXB327629:DXB327630 EGX327629:EGX327630 EQT327629:EQT327630 FAP327629:FAP327630 FKL327629:FKL327630 FUH327629:FUH327630 GED327629:GED327630 GNZ327629:GNZ327630 GXV327629:GXV327630 HHR327629:HHR327630 HRN327629:HRN327630 IBJ327629:IBJ327630 ILF327629:ILF327630 IVB327629:IVB327630 JEX327629:JEX327630 JOT327629:JOT327630 JYP327629:JYP327630 KIL327629:KIL327630 KSH327629:KSH327630 LCD327629:LCD327630 LLZ327629:LLZ327630 LVV327629:LVV327630 MFR327629:MFR327630 MPN327629:MPN327630 MZJ327629:MZJ327630 NJF327629:NJF327630 NTB327629:NTB327630 OCX327629:OCX327630 OMT327629:OMT327630 OWP327629:OWP327630 PGL327629:PGL327630 PQH327629:PQH327630 QAD327629:QAD327630 QJZ327629:QJZ327630 QTV327629:QTV327630 RDR327629:RDR327630 RNN327629:RNN327630 RXJ327629:RXJ327630 SHF327629:SHF327630 SRB327629:SRB327630 TAX327629:TAX327630 TKT327629:TKT327630 TUP327629:TUP327630 UEL327629:UEL327630 UOH327629:UOH327630 UYD327629:UYD327630 VHZ327629:VHZ327630 VRV327629:VRV327630 WBR327629:WBR327630 WLN327629:WLN327630 WVJ327629:WVJ327630 B393165:B393166 IX393165:IX393166 ST393165:ST393166 ACP393165:ACP393166 AML393165:AML393166 AWH393165:AWH393166 BGD393165:BGD393166 BPZ393165:BPZ393166 BZV393165:BZV393166 CJR393165:CJR393166 CTN393165:CTN393166 DDJ393165:DDJ393166 DNF393165:DNF393166 DXB393165:DXB393166 EGX393165:EGX393166 EQT393165:EQT393166 FAP393165:FAP393166 FKL393165:FKL393166 FUH393165:FUH393166 GED393165:GED393166 GNZ393165:GNZ393166 GXV393165:GXV393166 HHR393165:HHR393166 HRN393165:HRN393166 IBJ393165:IBJ393166 ILF393165:ILF393166 IVB393165:IVB393166 JEX393165:JEX393166 JOT393165:JOT393166 JYP393165:JYP393166 KIL393165:KIL393166 KSH393165:KSH393166 LCD393165:LCD393166 LLZ393165:LLZ393166 LVV393165:LVV393166 MFR393165:MFR393166 MPN393165:MPN393166 MZJ393165:MZJ393166 NJF393165:NJF393166 NTB393165:NTB393166 OCX393165:OCX393166 OMT393165:OMT393166 OWP393165:OWP393166 PGL393165:PGL393166 PQH393165:PQH393166 QAD393165:QAD393166 QJZ393165:QJZ393166 QTV393165:QTV393166 RDR393165:RDR393166 RNN393165:RNN393166 RXJ393165:RXJ393166 SHF393165:SHF393166 SRB393165:SRB393166 TAX393165:TAX393166 TKT393165:TKT393166 TUP393165:TUP393166 UEL393165:UEL393166 UOH393165:UOH393166 UYD393165:UYD393166 VHZ393165:VHZ393166 VRV393165:VRV393166 WBR393165:WBR393166 WLN393165:WLN393166 WVJ393165:WVJ393166 B458701:B458702 IX458701:IX458702 ST458701:ST458702 ACP458701:ACP458702 AML458701:AML458702 AWH458701:AWH458702 BGD458701:BGD458702 BPZ458701:BPZ458702 BZV458701:BZV458702 CJR458701:CJR458702 CTN458701:CTN458702 DDJ458701:DDJ458702 DNF458701:DNF458702 DXB458701:DXB458702 EGX458701:EGX458702 EQT458701:EQT458702 FAP458701:FAP458702 FKL458701:FKL458702 FUH458701:FUH458702 GED458701:GED458702 GNZ458701:GNZ458702 GXV458701:GXV458702 HHR458701:HHR458702 HRN458701:HRN458702 IBJ458701:IBJ458702 ILF458701:ILF458702 IVB458701:IVB458702 JEX458701:JEX458702 JOT458701:JOT458702 JYP458701:JYP458702 KIL458701:KIL458702 KSH458701:KSH458702 LCD458701:LCD458702 LLZ458701:LLZ458702 LVV458701:LVV458702 MFR458701:MFR458702 MPN458701:MPN458702 MZJ458701:MZJ458702 NJF458701:NJF458702 NTB458701:NTB458702 OCX458701:OCX458702 OMT458701:OMT458702 OWP458701:OWP458702 PGL458701:PGL458702 PQH458701:PQH458702 QAD458701:QAD458702 QJZ458701:QJZ458702 QTV458701:QTV458702 RDR458701:RDR458702 RNN458701:RNN458702 RXJ458701:RXJ458702 SHF458701:SHF458702 SRB458701:SRB458702 TAX458701:TAX458702 TKT458701:TKT458702 TUP458701:TUP458702 UEL458701:UEL458702 UOH458701:UOH458702 UYD458701:UYD458702 VHZ458701:VHZ458702 VRV458701:VRV458702 WBR458701:WBR458702 WLN458701:WLN458702 WVJ458701:WVJ458702 B524237:B524238 IX524237:IX524238 ST524237:ST524238 ACP524237:ACP524238 AML524237:AML524238 AWH524237:AWH524238 BGD524237:BGD524238 BPZ524237:BPZ524238 BZV524237:BZV524238 CJR524237:CJR524238 CTN524237:CTN524238 DDJ524237:DDJ524238 DNF524237:DNF524238 DXB524237:DXB524238 EGX524237:EGX524238 EQT524237:EQT524238 FAP524237:FAP524238 FKL524237:FKL524238 FUH524237:FUH524238 GED524237:GED524238 GNZ524237:GNZ524238 GXV524237:GXV524238 HHR524237:HHR524238 HRN524237:HRN524238 IBJ524237:IBJ524238 ILF524237:ILF524238 IVB524237:IVB524238 JEX524237:JEX524238 JOT524237:JOT524238 JYP524237:JYP524238 KIL524237:KIL524238 KSH524237:KSH524238 LCD524237:LCD524238 LLZ524237:LLZ524238 LVV524237:LVV524238 MFR524237:MFR524238 MPN524237:MPN524238 MZJ524237:MZJ524238 NJF524237:NJF524238 NTB524237:NTB524238 OCX524237:OCX524238 OMT524237:OMT524238 OWP524237:OWP524238 PGL524237:PGL524238 PQH524237:PQH524238 QAD524237:QAD524238 QJZ524237:QJZ524238 QTV524237:QTV524238 RDR524237:RDR524238 RNN524237:RNN524238 RXJ524237:RXJ524238 SHF524237:SHF524238 SRB524237:SRB524238 TAX524237:TAX524238 TKT524237:TKT524238 TUP524237:TUP524238 UEL524237:UEL524238 UOH524237:UOH524238 UYD524237:UYD524238 VHZ524237:VHZ524238 VRV524237:VRV524238 WBR524237:WBR524238 WLN524237:WLN524238 WVJ524237:WVJ524238 B589773:B589774 IX589773:IX589774 ST589773:ST589774 ACP589773:ACP589774 AML589773:AML589774 AWH589773:AWH589774 BGD589773:BGD589774 BPZ589773:BPZ589774 BZV589773:BZV589774 CJR589773:CJR589774 CTN589773:CTN589774 DDJ589773:DDJ589774 DNF589773:DNF589774 DXB589773:DXB589774 EGX589773:EGX589774 EQT589773:EQT589774 FAP589773:FAP589774 FKL589773:FKL589774 FUH589773:FUH589774 GED589773:GED589774 GNZ589773:GNZ589774 GXV589773:GXV589774 HHR589773:HHR589774 HRN589773:HRN589774 IBJ589773:IBJ589774 ILF589773:ILF589774 IVB589773:IVB589774 JEX589773:JEX589774 JOT589773:JOT589774 JYP589773:JYP589774 KIL589773:KIL589774 KSH589773:KSH589774 LCD589773:LCD589774 LLZ589773:LLZ589774 LVV589773:LVV589774 MFR589773:MFR589774 MPN589773:MPN589774 MZJ589773:MZJ589774 NJF589773:NJF589774 NTB589773:NTB589774 OCX589773:OCX589774 OMT589773:OMT589774 OWP589773:OWP589774 PGL589773:PGL589774 PQH589773:PQH589774 QAD589773:QAD589774 QJZ589773:QJZ589774 QTV589773:QTV589774 RDR589773:RDR589774 RNN589773:RNN589774 RXJ589773:RXJ589774 SHF589773:SHF589774 SRB589773:SRB589774 TAX589773:TAX589774 TKT589773:TKT589774 TUP589773:TUP589774 UEL589773:UEL589774 UOH589773:UOH589774 UYD589773:UYD589774 VHZ589773:VHZ589774 VRV589773:VRV589774 WBR589773:WBR589774 WLN589773:WLN589774 WVJ589773:WVJ589774 B655309:B655310 IX655309:IX655310 ST655309:ST655310 ACP655309:ACP655310 AML655309:AML655310 AWH655309:AWH655310 BGD655309:BGD655310 BPZ655309:BPZ655310 BZV655309:BZV655310 CJR655309:CJR655310 CTN655309:CTN655310 DDJ655309:DDJ655310 DNF655309:DNF655310 DXB655309:DXB655310 EGX655309:EGX655310 EQT655309:EQT655310 FAP655309:FAP655310 FKL655309:FKL655310 FUH655309:FUH655310 GED655309:GED655310 GNZ655309:GNZ655310 GXV655309:GXV655310 HHR655309:HHR655310 HRN655309:HRN655310 IBJ655309:IBJ655310 ILF655309:ILF655310 IVB655309:IVB655310 JEX655309:JEX655310 JOT655309:JOT655310 JYP655309:JYP655310 KIL655309:KIL655310 KSH655309:KSH655310 LCD655309:LCD655310 LLZ655309:LLZ655310 LVV655309:LVV655310 MFR655309:MFR655310 MPN655309:MPN655310 MZJ655309:MZJ655310 NJF655309:NJF655310 NTB655309:NTB655310 OCX655309:OCX655310 OMT655309:OMT655310 OWP655309:OWP655310 PGL655309:PGL655310 PQH655309:PQH655310 QAD655309:QAD655310 QJZ655309:QJZ655310 QTV655309:QTV655310 RDR655309:RDR655310 RNN655309:RNN655310 RXJ655309:RXJ655310 SHF655309:SHF655310 SRB655309:SRB655310 TAX655309:TAX655310 TKT655309:TKT655310 TUP655309:TUP655310 UEL655309:UEL655310 UOH655309:UOH655310 UYD655309:UYD655310 VHZ655309:VHZ655310 VRV655309:VRV655310 WBR655309:WBR655310 WLN655309:WLN655310 WVJ655309:WVJ655310 B720845:B720846 IX720845:IX720846 ST720845:ST720846 ACP720845:ACP720846 AML720845:AML720846 AWH720845:AWH720846 BGD720845:BGD720846 BPZ720845:BPZ720846 BZV720845:BZV720846 CJR720845:CJR720846 CTN720845:CTN720846 DDJ720845:DDJ720846 DNF720845:DNF720846 DXB720845:DXB720846 EGX720845:EGX720846 EQT720845:EQT720846 FAP720845:FAP720846 FKL720845:FKL720846 FUH720845:FUH720846 GED720845:GED720846 GNZ720845:GNZ720846 GXV720845:GXV720846 HHR720845:HHR720846 HRN720845:HRN720846 IBJ720845:IBJ720846 ILF720845:ILF720846 IVB720845:IVB720846 JEX720845:JEX720846 JOT720845:JOT720846 JYP720845:JYP720846 KIL720845:KIL720846 KSH720845:KSH720846 LCD720845:LCD720846 LLZ720845:LLZ720846 LVV720845:LVV720846 MFR720845:MFR720846 MPN720845:MPN720846 MZJ720845:MZJ720846 NJF720845:NJF720846 NTB720845:NTB720846 OCX720845:OCX720846 OMT720845:OMT720846 OWP720845:OWP720846 PGL720845:PGL720846 PQH720845:PQH720846 QAD720845:QAD720846 QJZ720845:QJZ720846 QTV720845:QTV720846 RDR720845:RDR720846 RNN720845:RNN720846 RXJ720845:RXJ720846 SHF720845:SHF720846 SRB720845:SRB720846 TAX720845:TAX720846 TKT720845:TKT720846 TUP720845:TUP720846 UEL720845:UEL720846 UOH720845:UOH720846 UYD720845:UYD720846 VHZ720845:VHZ720846 VRV720845:VRV720846 WBR720845:WBR720846 WLN720845:WLN720846 WVJ720845:WVJ720846 B786381:B786382 IX786381:IX786382 ST786381:ST786382 ACP786381:ACP786382 AML786381:AML786382 AWH786381:AWH786382 BGD786381:BGD786382 BPZ786381:BPZ786382 BZV786381:BZV786382 CJR786381:CJR786382 CTN786381:CTN786382 DDJ786381:DDJ786382 DNF786381:DNF786382 DXB786381:DXB786382 EGX786381:EGX786382 EQT786381:EQT786382 FAP786381:FAP786382 FKL786381:FKL786382 FUH786381:FUH786382 GED786381:GED786382 GNZ786381:GNZ786382 GXV786381:GXV786382 HHR786381:HHR786382 HRN786381:HRN786382 IBJ786381:IBJ786382 ILF786381:ILF786382 IVB786381:IVB786382 JEX786381:JEX786382 JOT786381:JOT786382 JYP786381:JYP786382 KIL786381:KIL786382 KSH786381:KSH786382 LCD786381:LCD786382 LLZ786381:LLZ786382 LVV786381:LVV786382 MFR786381:MFR786382 MPN786381:MPN786382 MZJ786381:MZJ786382 NJF786381:NJF786382 NTB786381:NTB786382 OCX786381:OCX786382 OMT786381:OMT786382 OWP786381:OWP786382 PGL786381:PGL786382 PQH786381:PQH786382 QAD786381:QAD786382 QJZ786381:QJZ786382 QTV786381:QTV786382 RDR786381:RDR786382 RNN786381:RNN786382 RXJ786381:RXJ786382 SHF786381:SHF786382 SRB786381:SRB786382 TAX786381:TAX786382 TKT786381:TKT786382 TUP786381:TUP786382 UEL786381:UEL786382 UOH786381:UOH786382 UYD786381:UYD786382 VHZ786381:VHZ786382 VRV786381:VRV786382 WBR786381:WBR786382 WLN786381:WLN786382 WVJ786381:WVJ786382 B851917:B851918 IX851917:IX851918 ST851917:ST851918 ACP851917:ACP851918 AML851917:AML851918 AWH851917:AWH851918 BGD851917:BGD851918 BPZ851917:BPZ851918 BZV851917:BZV851918 CJR851917:CJR851918 CTN851917:CTN851918 DDJ851917:DDJ851918 DNF851917:DNF851918 DXB851917:DXB851918 EGX851917:EGX851918 EQT851917:EQT851918 FAP851917:FAP851918 FKL851917:FKL851918 FUH851917:FUH851918 GED851917:GED851918 GNZ851917:GNZ851918 GXV851917:GXV851918 HHR851917:HHR851918 HRN851917:HRN851918 IBJ851917:IBJ851918 ILF851917:ILF851918 IVB851917:IVB851918 JEX851917:JEX851918 JOT851917:JOT851918 JYP851917:JYP851918 KIL851917:KIL851918 KSH851917:KSH851918 LCD851917:LCD851918 LLZ851917:LLZ851918 LVV851917:LVV851918 MFR851917:MFR851918 MPN851917:MPN851918 MZJ851917:MZJ851918 NJF851917:NJF851918 NTB851917:NTB851918 OCX851917:OCX851918 OMT851917:OMT851918 OWP851917:OWP851918 PGL851917:PGL851918 PQH851917:PQH851918 QAD851917:QAD851918 QJZ851917:QJZ851918 QTV851917:QTV851918 RDR851917:RDR851918 RNN851917:RNN851918 RXJ851917:RXJ851918 SHF851917:SHF851918 SRB851917:SRB851918 TAX851917:TAX851918 TKT851917:TKT851918 TUP851917:TUP851918 UEL851917:UEL851918 UOH851917:UOH851918 UYD851917:UYD851918 VHZ851917:VHZ851918 VRV851917:VRV851918 WBR851917:WBR851918 WLN851917:WLN851918 WVJ851917:WVJ851918 B917453:B917454 IX917453:IX917454 ST917453:ST917454 ACP917453:ACP917454 AML917453:AML917454 AWH917453:AWH917454 BGD917453:BGD917454 BPZ917453:BPZ917454 BZV917453:BZV917454 CJR917453:CJR917454 CTN917453:CTN917454 DDJ917453:DDJ917454 DNF917453:DNF917454 DXB917453:DXB917454 EGX917453:EGX917454 EQT917453:EQT917454 FAP917453:FAP917454 FKL917453:FKL917454 FUH917453:FUH917454 GED917453:GED917454 GNZ917453:GNZ917454 GXV917453:GXV917454 HHR917453:HHR917454 HRN917453:HRN917454 IBJ917453:IBJ917454 ILF917453:ILF917454 IVB917453:IVB917454 JEX917453:JEX917454 JOT917453:JOT917454 JYP917453:JYP917454 KIL917453:KIL917454 KSH917453:KSH917454 LCD917453:LCD917454 LLZ917453:LLZ917454 LVV917453:LVV917454 MFR917453:MFR917454 MPN917453:MPN917454 MZJ917453:MZJ917454 NJF917453:NJF917454 NTB917453:NTB917454 OCX917453:OCX917454 OMT917453:OMT917454 OWP917453:OWP917454 PGL917453:PGL917454 PQH917453:PQH917454 QAD917453:QAD917454 QJZ917453:QJZ917454 QTV917453:QTV917454 RDR917453:RDR917454 RNN917453:RNN917454 RXJ917453:RXJ917454 SHF917453:SHF917454 SRB917453:SRB917454 TAX917453:TAX917454 TKT917453:TKT917454 TUP917453:TUP917454 UEL917453:UEL917454 UOH917453:UOH917454 UYD917453:UYD917454 VHZ917453:VHZ917454 VRV917453:VRV917454 WBR917453:WBR917454 WLN917453:WLN917454 WVJ917453:WVJ917454 B982989:B982990 IX982989:IX982990 ST982989:ST982990 ACP982989:ACP982990 AML982989:AML982990 AWH982989:AWH982990 BGD982989:BGD982990 BPZ982989:BPZ982990 BZV982989:BZV982990 CJR982989:CJR982990 CTN982989:CTN982990 DDJ982989:DDJ982990 DNF982989:DNF982990 DXB982989:DXB982990 EGX982989:EGX982990 EQT982989:EQT982990 FAP982989:FAP982990 FKL982989:FKL982990 FUH982989:FUH982990 GED982989:GED982990 GNZ982989:GNZ982990 GXV982989:GXV982990 HHR982989:HHR982990 HRN982989:HRN982990 IBJ982989:IBJ982990 ILF982989:ILF982990 IVB982989:IVB982990 JEX982989:JEX982990 JOT982989:JOT982990 JYP982989:JYP982990 KIL982989:KIL982990 KSH982989:KSH982990 LCD982989:LCD982990 LLZ982989:LLZ982990 LVV982989:LVV982990 MFR982989:MFR982990 MPN982989:MPN982990 MZJ982989:MZJ982990 NJF982989:NJF982990 NTB982989:NTB982990 OCX982989:OCX982990 OMT982989:OMT982990 OWP982989:OWP982990 PGL982989:PGL982990 PQH982989:PQH982990 QAD982989:QAD982990 QJZ982989:QJZ982990 QTV982989:QTV982990 RDR982989:RDR982990 RNN982989:RNN982990 RXJ982989:RXJ982990 SHF982989:SHF982990 SRB982989:SRB982990 TAX982989:TAX982990 TKT982989:TKT982990 TUP982989:TUP982990 UEL982989:UEL982990 UOH982989:UOH982990 UYD982989:UYD982990 VHZ982989:VHZ982990">
      <formula1>"效益类,质量类,交付类,成本类,基本度量项"</formula1>
    </dataValidation>
    <dataValidation type="list" allowBlank="1" showInputMessage="1" showErrorMessage="1" sqref="IX42:IX45 ST42:ST45 ACP42:ACP45 AML42:AML45 AWH42:AWH45 BGD42:BGD45 BPZ42:BPZ45 BZV42:BZV45 CJR42:CJR45 CTN42:CTN45 DDJ42:DDJ45 DNF42:DNF45 DXB42:DXB45 EGX42:EGX45 EQT42:EQT45 FAP42:FAP45 FKL42:FKL45 FUH42:FUH45 GED42:GED45 GNZ42:GNZ45 GXV42:GXV45 HHR42:HHR45 HRN42:HRN45 IBJ42:IBJ45 ILF42:ILF45 IVB42:IVB45 JEX42:JEX45 JOT42:JOT45 JYP42:JYP45 KIL42:KIL45 KSH42:KSH45 LCD42:LCD45 LLZ42:LLZ45 LVV42:LVV45 MFR42:MFR45 MPN42:MPN45 MZJ42:MZJ45 NJF42:NJF45 NTB42:NTB45 OCX42:OCX45 OMT42:OMT45 OWP42:OWP45 PGL42:PGL45 PQH42:PQH45 QAD42:QAD45 QJZ42:QJZ45 QTV42:QTV45 RDR42:RDR45 RNN42:RNN45 RXJ42:RXJ45 SHF42:SHF45 SRB42:SRB45 TAX42:TAX45 TKT42:TKT45 TUP42:TUP45 UEL42:UEL45 UOH42:UOH45 UYD42:UYD45 VHZ42:VHZ45 VRV42:VRV45 WBR42:WBR45 WLN42:WLN45 WVJ42:WVJ45 B65539:B65542 IX65539:IX65542 ST65539:ST65542 ACP65539:ACP65542 AML65539:AML65542 AWH65539:AWH65542 BGD65539:BGD65542 BPZ65539:BPZ65542 BZV65539:BZV65542 CJR65539:CJR65542 CTN65539:CTN65542 DDJ65539:DDJ65542 DNF65539:DNF65542 DXB65539:DXB65542 EGX65539:EGX65542 EQT65539:EQT65542 FAP65539:FAP65542 FKL65539:FKL65542 FUH65539:FUH65542 GED65539:GED65542 GNZ65539:GNZ65542 GXV65539:GXV65542 HHR65539:HHR65542 HRN65539:HRN65542 IBJ65539:IBJ65542 ILF65539:ILF65542 IVB65539:IVB65542 JEX65539:JEX65542 JOT65539:JOT65542 JYP65539:JYP65542 KIL65539:KIL65542 KSH65539:KSH65542 LCD65539:LCD65542 LLZ65539:LLZ65542 LVV65539:LVV65542 MFR65539:MFR65542 MPN65539:MPN65542 MZJ65539:MZJ65542 NJF65539:NJF65542 NTB65539:NTB65542 OCX65539:OCX65542 OMT65539:OMT65542 OWP65539:OWP65542 PGL65539:PGL65542 PQH65539:PQH65542 QAD65539:QAD65542 QJZ65539:QJZ65542 QTV65539:QTV65542 RDR65539:RDR65542 RNN65539:RNN65542 RXJ65539:RXJ65542 SHF65539:SHF65542 SRB65539:SRB65542 TAX65539:TAX65542 TKT65539:TKT65542 TUP65539:TUP65542 UEL65539:UEL65542 UOH65539:UOH65542 UYD65539:UYD65542 VHZ65539:VHZ65542 VRV65539:VRV65542 WBR65539:WBR65542 WLN65539:WLN65542 WVJ65539:WVJ65542 B131075:B131078 IX131075:IX131078 ST131075:ST131078 ACP131075:ACP131078 AML131075:AML131078 AWH131075:AWH131078 BGD131075:BGD131078 BPZ131075:BPZ131078 BZV131075:BZV131078 CJR131075:CJR131078 CTN131075:CTN131078 DDJ131075:DDJ131078 DNF131075:DNF131078 DXB131075:DXB131078 EGX131075:EGX131078 EQT131075:EQT131078 FAP131075:FAP131078 FKL131075:FKL131078 FUH131075:FUH131078 GED131075:GED131078 GNZ131075:GNZ131078 GXV131075:GXV131078 HHR131075:HHR131078 HRN131075:HRN131078 IBJ131075:IBJ131078 ILF131075:ILF131078 IVB131075:IVB131078 JEX131075:JEX131078 JOT131075:JOT131078 JYP131075:JYP131078 KIL131075:KIL131078 KSH131075:KSH131078 LCD131075:LCD131078 LLZ131075:LLZ131078 LVV131075:LVV131078 MFR131075:MFR131078 MPN131075:MPN131078 MZJ131075:MZJ131078 NJF131075:NJF131078 NTB131075:NTB131078 OCX131075:OCX131078 OMT131075:OMT131078 OWP131075:OWP131078 PGL131075:PGL131078 PQH131075:PQH131078 QAD131075:QAD131078 QJZ131075:QJZ131078 QTV131075:QTV131078 RDR131075:RDR131078 RNN131075:RNN131078 RXJ131075:RXJ131078 SHF131075:SHF131078 SRB131075:SRB131078 TAX131075:TAX131078 TKT131075:TKT131078 TUP131075:TUP131078 UEL131075:UEL131078 UOH131075:UOH131078 UYD131075:UYD131078 VHZ131075:VHZ131078 VRV131075:VRV131078 WBR131075:WBR131078 WLN131075:WLN131078 WVJ131075:WVJ131078 B196611:B196614 IX196611:IX196614 ST196611:ST196614 ACP196611:ACP196614 AML196611:AML196614 AWH196611:AWH196614 BGD196611:BGD196614 BPZ196611:BPZ196614 BZV196611:BZV196614 CJR196611:CJR196614 CTN196611:CTN196614 DDJ196611:DDJ196614 DNF196611:DNF196614 DXB196611:DXB196614 EGX196611:EGX196614 EQT196611:EQT196614 FAP196611:FAP196614 FKL196611:FKL196614 FUH196611:FUH196614 GED196611:GED196614 GNZ196611:GNZ196614 GXV196611:GXV196614 HHR196611:HHR196614 HRN196611:HRN196614 IBJ196611:IBJ196614 ILF196611:ILF196614 IVB196611:IVB196614 JEX196611:JEX196614 JOT196611:JOT196614 JYP196611:JYP196614 KIL196611:KIL196614 KSH196611:KSH196614 LCD196611:LCD196614 LLZ196611:LLZ196614 LVV196611:LVV196614 MFR196611:MFR196614 MPN196611:MPN196614 MZJ196611:MZJ196614 NJF196611:NJF196614 NTB196611:NTB196614 OCX196611:OCX196614 OMT196611:OMT196614 OWP196611:OWP196614 PGL196611:PGL196614 PQH196611:PQH196614 QAD196611:QAD196614 QJZ196611:QJZ196614 QTV196611:QTV196614 RDR196611:RDR196614 RNN196611:RNN196614 RXJ196611:RXJ196614 SHF196611:SHF196614 SRB196611:SRB196614 TAX196611:TAX196614 TKT196611:TKT196614 TUP196611:TUP196614 UEL196611:UEL196614 UOH196611:UOH196614 UYD196611:UYD196614 VHZ196611:VHZ196614 VRV196611:VRV196614 WBR196611:WBR196614 WLN196611:WLN196614 WVJ196611:WVJ196614 B262147:B262150 IX262147:IX262150 ST262147:ST262150 ACP262147:ACP262150 AML262147:AML262150 AWH262147:AWH262150 BGD262147:BGD262150 BPZ262147:BPZ262150 BZV262147:BZV262150 CJR262147:CJR262150 CTN262147:CTN262150 DDJ262147:DDJ262150 DNF262147:DNF262150 DXB262147:DXB262150 EGX262147:EGX262150 EQT262147:EQT262150 FAP262147:FAP262150 FKL262147:FKL262150 FUH262147:FUH262150 GED262147:GED262150 GNZ262147:GNZ262150 GXV262147:GXV262150 HHR262147:HHR262150 HRN262147:HRN262150 IBJ262147:IBJ262150 ILF262147:ILF262150 IVB262147:IVB262150 JEX262147:JEX262150 JOT262147:JOT262150 JYP262147:JYP262150 KIL262147:KIL262150 KSH262147:KSH262150 LCD262147:LCD262150 LLZ262147:LLZ262150 LVV262147:LVV262150 MFR262147:MFR262150 MPN262147:MPN262150 MZJ262147:MZJ262150 NJF262147:NJF262150 NTB262147:NTB262150 OCX262147:OCX262150 OMT262147:OMT262150 OWP262147:OWP262150 PGL262147:PGL262150 PQH262147:PQH262150 QAD262147:QAD262150 QJZ262147:QJZ262150 QTV262147:QTV262150 RDR262147:RDR262150 RNN262147:RNN262150 RXJ262147:RXJ262150 SHF262147:SHF262150 SRB262147:SRB262150 TAX262147:TAX262150 TKT262147:TKT262150 TUP262147:TUP262150 UEL262147:UEL262150 UOH262147:UOH262150 UYD262147:UYD262150 VHZ262147:VHZ262150 VRV262147:VRV262150 WBR262147:WBR262150 WLN262147:WLN262150 WVJ262147:WVJ262150 B327683:B327686 IX327683:IX327686 ST327683:ST327686 ACP327683:ACP327686 AML327683:AML327686 AWH327683:AWH327686 BGD327683:BGD327686 BPZ327683:BPZ327686 BZV327683:BZV327686 CJR327683:CJR327686 CTN327683:CTN327686 DDJ327683:DDJ327686 DNF327683:DNF327686 DXB327683:DXB327686 EGX327683:EGX327686 EQT327683:EQT327686 FAP327683:FAP327686 FKL327683:FKL327686 FUH327683:FUH327686 GED327683:GED327686 GNZ327683:GNZ327686 GXV327683:GXV327686 HHR327683:HHR327686 HRN327683:HRN327686 IBJ327683:IBJ327686 ILF327683:ILF327686 IVB327683:IVB327686 JEX327683:JEX327686 JOT327683:JOT327686 JYP327683:JYP327686 KIL327683:KIL327686 KSH327683:KSH327686 LCD327683:LCD327686 LLZ327683:LLZ327686 LVV327683:LVV327686 MFR327683:MFR327686 MPN327683:MPN327686 MZJ327683:MZJ327686 NJF327683:NJF327686 NTB327683:NTB327686 OCX327683:OCX327686 OMT327683:OMT327686 OWP327683:OWP327686 PGL327683:PGL327686 PQH327683:PQH327686 QAD327683:QAD327686 QJZ327683:QJZ327686 QTV327683:QTV327686 RDR327683:RDR327686 RNN327683:RNN327686 RXJ327683:RXJ327686 SHF327683:SHF327686 SRB327683:SRB327686 TAX327683:TAX327686 TKT327683:TKT327686 TUP327683:TUP327686 UEL327683:UEL327686 UOH327683:UOH327686 UYD327683:UYD327686 VHZ327683:VHZ327686 VRV327683:VRV327686 WBR327683:WBR327686 WLN327683:WLN327686 WVJ327683:WVJ327686 B393219:B393222 IX393219:IX393222 ST393219:ST393222 ACP393219:ACP393222 AML393219:AML393222 AWH393219:AWH393222 BGD393219:BGD393222 BPZ393219:BPZ393222 BZV393219:BZV393222 CJR393219:CJR393222 CTN393219:CTN393222 DDJ393219:DDJ393222 DNF393219:DNF393222 DXB393219:DXB393222 EGX393219:EGX393222 EQT393219:EQT393222 FAP393219:FAP393222 FKL393219:FKL393222 FUH393219:FUH393222 GED393219:GED393222 GNZ393219:GNZ393222 GXV393219:GXV393222 HHR393219:HHR393222 HRN393219:HRN393222 IBJ393219:IBJ393222 ILF393219:ILF393222 IVB393219:IVB393222 JEX393219:JEX393222 JOT393219:JOT393222 JYP393219:JYP393222 KIL393219:KIL393222 KSH393219:KSH393222 LCD393219:LCD393222 LLZ393219:LLZ393222 LVV393219:LVV393222 MFR393219:MFR393222 MPN393219:MPN393222 MZJ393219:MZJ393222 NJF393219:NJF393222 NTB393219:NTB393222 OCX393219:OCX393222 OMT393219:OMT393222 OWP393219:OWP393222 PGL393219:PGL393222 PQH393219:PQH393222 QAD393219:QAD393222 QJZ393219:QJZ393222 QTV393219:QTV393222 RDR393219:RDR393222 RNN393219:RNN393222 RXJ393219:RXJ393222 SHF393219:SHF393222 SRB393219:SRB393222 TAX393219:TAX393222 TKT393219:TKT393222 TUP393219:TUP393222 UEL393219:UEL393222 UOH393219:UOH393222 UYD393219:UYD393222 VHZ393219:VHZ393222 VRV393219:VRV393222 WBR393219:WBR393222 WLN393219:WLN393222 WVJ393219:WVJ393222 B458755:B458758 IX458755:IX458758 ST458755:ST458758 ACP458755:ACP458758 AML458755:AML458758 AWH458755:AWH458758 BGD458755:BGD458758 BPZ458755:BPZ458758 BZV458755:BZV458758 CJR458755:CJR458758 CTN458755:CTN458758 DDJ458755:DDJ458758 DNF458755:DNF458758 DXB458755:DXB458758 EGX458755:EGX458758 EQT458755:EQT458758 FAP458755:FAP458758 FKL458755:FKL458758 FUH458755:FUH458758 GED458755:GED458758 GNZ458755:GNZ458758 GXV458755:GXV458758 HHR458755:HHR458758 HRN458755:HRN458758 IBJ458755:IBJ458758 ILF458755:ILF458758 IVB458755:IVB458758 JEX458755:JEX458758 JOT458755:JOT458758 JYP458755:JYP458758 KIL458755:KIL458758 KSH458755:KSH458758 LCD458755:LCD458758 LLZ458755:LLZ458758 LVV458755:LVV458758 MFR458755:MFR458758 MPN458755:MPN458758 MZJ458755:MZJ458758 NJF458755:NJF458758 NTB458755:NTB458758 OCX458755:OCX458758 OMT458755:OMT458758 OWP458755:OWP458758 PGL458755:PGL458758 PQH458755:PQH458758 QAD458755:QAD458758 QJZ458755:QJZ458758 QTV458755:QTV458758 RDR458755:RDR458758 RNN458755:RNN458758 RXJ458755:RXJ458758 SHF458755:SHF458758 SRB458755:SRB458758 TAX458755:TAX458758 TKT458755:TKT458758 TUP458755:TUP458758 UEL458755:UEL458758 UOH458755:UOH458758 UYD458755:UYD458758 VHZ458755:VHZ458758 VRV458755:VRV458758 WBR458755:WBR458758 WLN458755:WLN458758 WVJ458755:WVJ458758 B524291:B524294 IX524291:IX524294 ST524291:ST524294 ACP524291:ACP524294 AML524291:AML524294 AWH524291:AWH524294 BGD524291:BGD524294 BPZ524291:BPZ524294 BZV524291:BZV524294 CJR524291:CJR524294 CTN524291:CTN524294 DDJ524291:DDJ524294 DNF524291:DNF524294 DXB524291:DXB524294 EGX524291:EGX524294 EQT524291:EQT524294 FAP524291:FAP524294 FKL524291:FKL524294 FUH524291:FUH524294 GED524291:GED524294 GNZ524291:GNZ524294 GXV524291:GXV524294 HHR524291:HHR524294 HRN524291:HRN524294 IBJ524291:IBJ524294 ILF524291:ILF524294 IVB524291:IVB524294 JEX524291:JEX524294 JOT524291:JOT524294 JYP524291:JYP524294 KIL524291:KIL524294 KSH524291:KSH524294 LCD524291:LCD524294 LLZ524291:LLZ524294 LVV524291:LVV524294 MFR524291:MFR524294 MPN524291:MPN524294 MZJ524291:MZJ524294 NJF524291:NJF524294 NTB524291:NTB524294 OCX524291:OCX524294 OMT524291:OMT524294 OWP524291:OWP524294 PGL524291:PGL524294 PQH524291:PQH524294 QAD524291:QAD524294 QJZ524291:QJZ524294 QTV524291:QTV524294 RDR524291:RDR524294 RNN524291:RNN524294 RXJ524291:RXJ524294 SHF524291:SHF524294 SRB524291:SRB524294 TAX524291:TAX524294 TKT524291:TKT524294 TUP524291:TUP524294 UEL524291:UEL524294 UOH524291:UOH524294 UYD524291:UYD524294 VHZ524291:VHZ524294 VRV524291:VRV524294 WBR524291:WBR524294 WLN524291:WLN524294 WVJ524291:WVJ524294 B589827:B589830 IX589827:IX589830 ST589827:ST589830 ACP589827:ACP589830 AML589827:AML589830 AWH589827:AWH589830 BGD589827:BGD589830 BPZ589827:BPZ589830 BZV589827:BZV589830 CJR589827:CJR589830 CTN589827:CTN589830 DDJ589827:DDJ589830 DNF589827:DNF589830 DXB589827:DXB589830 EGX589827:EGX589830 EQT589827:EQT589830 FAP589827:FAP589830 FKL589827:FKL589830 FUH589827:FUH589830 GED589827:GED589830 GNZ589827:GNZ589830 GXV589827:GXV589830 HHR589827:HHR589830 HRN589827:HRN589830 IBJ589827:IBJ589830 ILF589827:ILF589830 IVB589827:IVB589830 JEX589827:JEX589830 JOT589827:JOT589830 JYP589827:JYP589830 KIL589827:KIL589830 KSH589827:KSH589830 LCD589827:LCD589830 LLZ589827:LLZ589830 LVV589827:LVV589830 MFR589827:MFR589830 MPN589827:MPN589830 MZJ589827:MZJ589830 NJF589827:NJF589830 NTB589827:NTB589830 OCX589827:OCX589830 OMT589827:OMT589830 OWP589827:OWP589830 PGL589827:PGL589830 PQH589827:PQH589830 QAD589827:QAD589830 QJZ589827:QJZ589830 QTV589827:QTV589830 RDR589827:RDR589830 RNN589827:RNN589830 RXJ589827:RXJ589830 SHF589827:SHF589830 SRB589827:SRB589830 TAX589827:TAX589830 TKT589827:TKT589830 TUP589827:TUP589830 UEL589827:UEL589830 UOH589827:UOH589830 UYD589827:UYD589830 VHZ589827:VHZ589830 VRV589827:VRV589830 WBR589827:WBR589830 WLN589827:WLN589830 WVJ589827:WVJ589830 B655363:B655366 IX655363:IX655366 ST655363:ST655366 ACP655363:ACP655366 AML655363:AML655366 AWH655363:AWH655366 BGD655363:BGD655366 BPZ655363:BPZ655366 BZV655363:BZV655366 CJR655363:CJR655366 CTN655363:CTN655366 DDJ655363:DDJ655366 DNF655363:DNF655366 DXB655363:DXB655366 EGX655363:EGX655366 EQT655363:EQT655366 FAP655363:FAP655366 FKL655363:FKL655366 FUH655363:FUH655366 GED655363:GED655366 GNZ655363:GNZ655366 GXV655363:GXV655366 HHR655363:HHR655366 HRN655363:HRN655366 IBJ655363:IBJ655366 ILF655363:ILF655366 IVB655363:IVB655366 JEX655363:JEX655366 JOT655363:JOT655366 JYP655363:JYP655366 KIL655363:KIL655366 KSH655363:KSH655366 LCD655363:LCD655366 LLZ655363:LLZ655366 LVV655363:LVV655366 MFR655363:MFR655366 MPN655363:MPN655366 MZJ655363:MZJ655366 NJF655363:NJF655366 NTB655363:NTB655366 OCX655363:OCX655366 OMT655363:OMT655366 OWP655363:OWP655366 PGL655363:PGL655366 PQH655363:PQH655366 QAD655363:QAD655366 QJZ655363:QJZ655366 QTV655363:QTV655366 RDR655363:RDR655366 RNN655363:RNN655366 RXJ655363:RXJ655366 SHF655363:SHF655366 SRB655363:SRB655366 TAX655363:TAX655366 TKT655363:TKT655366 TUP655363:TUP655366 UEL655363:UEL655366 UOH655363:UOH655366 UYD655363:UYD655366 VHZ655363:VHZ655366 VRV655363:VRV655366 WBR655363:WBR655366 WLN655363:WLN655366 WVJ655363:WVJ655366 B720899:B720902 IX720899:IX720902 ST720899:ST720902 ACP720899:ACP720902 AML720899:AML720902 AWH720899:AWH720902 BGD720899:BGD720902 BPZ720899:BPZ720902 BZV720899:BZV720902 CJR720899:CJR720902 CTN720899:CTN720902 DDJ720899:DDJ720902 DNF720899:DNF720902 DXB720899:DXB720902 EGX720899:EGX720902 EQT720899:EQT720902 FAP720899:FAP720902 FKL720899:FKL720902 FUH720899:FUH720902 GED720899:GED720902 GNZ720899:GNZ720902 GXV720899:GXV720902 HHR720899:HHR720902 HRN720899:HRN720902 IBJ720899:IBJ720902 ILF720899:ILF720902 IVB720899:IVB720902 JEX720899:JEX720902 JOT720899:JOT720902 JYP720899:JYP720902 KIL720899:KIL720902 KSH720899:KSH720902 LCD720899:LCD720902 LLZ720899:LLZ720902 LVV720899:LVV720902 MFR720899:MFR720902 MPN720899:MPN720902 MZJ720899:MZJ720902 NJF720899:NJF720902 NTB720899:NTB720902 OCX720899:OCX720902 OMT720899:OMT720902 OWP720899:OWP720902 PGL720899:PGL720902 PQH720899:PQH720902 QAD720899:QAD720902 QJZ720899:QJZ720902 QTV720899:QTV720902 RDR720899:RDR720902 RNN720899:RNN720902 RXJ720899:RXJ720902 SHF720899:SHF720902 SRB720899:SRB720902 TAX720899:TAX720902 TKT720899:TKT720902 TUP720899:TUP720902 UEL720899:UEL720902 UOH720899:UOH720902 UYD720899:UYD720902 VHZ720899:VHZ720902 VRV720899:VRV720902 WBR720899:WBR720902 WLN720899:WLN720902 WVJ720899:WVJ720902 B786435:B786438 IX786435:IX786438 ST786435:ST786438 ACP786435:ACP786438 AML786435:AML786438 AWH786435:AWH786438 BGD786435:BGD786438 BPZ786435:BPZ786438 BZV786435:BZV786438 CJR786435:CJR786438 CTN786435:CTN786438 DDJ786435:DDJ786438 DNF786435:DNF786438 DXB786435:DXB786438 EGX786435:EGX786438 EQT786435:EQT786438 FAP786435:FAP786438 FKL786435:FKL786438 FUH786435:FUH786438 GED786435:GED786438 GNZ786435:GNZ786438 GXV786435:GXV786438 HHR786435:HHR786438 HRN786435:HRN786438 IBJ786435:IBJ786438 ILF786435:ILF786438 IVB786435:IVB786438 JEX786435:JEX786438 JOT786435:JOT786438 JYP786435:JYP786438 KIL786435:KIL786438 KSH786435:KSH786438 LCD786435:LCD786438 LLZ786435:LLZ786438 LVV786435:LVV786438 MFR786435:MFR786438 MPN786435:MPN786438 MZJ786435:MZJ786438 NJF786435:NJF786438 NTB786435:NTB786438 OCX786435:OCX786438 OMT786435:OMT786438 OWP786435:OWP786438 PGL786435:PGL786438 PQH786435:PQH786438 QAD786435:QAD786438 QJZ786435:QJZ786438 QTV786435:QTV786438 RDR786435:RDR786438 RNN786435:RNN786438 RXJ786435:RXJ786438 SHF786435:SHF786438 SRB786435:SRB786438 TAX786435:TAX786438 TKT786435:TKT786438 TUP786435:TUP786438 UEL786435:UEL786438 UOH786435:UOH786438 UYD786435:UYD786438 VHZ786435:VHZ786438 VRV786435:VRV786438 WBR786435:WBR786438 WLN786435:WLN786438 WVJ786435:WVJ786438 B851971:B851974 IX851971:IX851974 ST851971:ST851974 ACP851971:ACP851974 AML851971:AML851974 AWH851971:AWH851974 BGD851971:BGD851974 BPZ851971:BPZ851974 BZV851971:BZV851974 CJR851971:CJR851974 CTN851971:CTN851974 DDJ851971:DDJ851974 DNF851971:DNF851974 DXB851971:DXB851974 EGX851971:EGX851974 EQT851971:EQT851974 FAP851971:FAP851974 FKL851971:FKL851974 FUH851971:FUH851974 GED851971:GED851974 GNZ851971:GNZ851974 GXV851971:GXV851974 HHR851971:HHR851974 HRN851971:HRN851974 IBJ851971:IBJ851974 ILF851971:ILF851974 IVB851971:IVB851974 JEX851971:JEX851974 JOT851971:JOT851974 JYP851971:JYP851974 KIL851971:KIL851974 KSH851971:KSH851974 LCD851971:LCD851974 LLZ851971:LLZ851974 LVV851971:LVV851974 MFR851971:MFR851974 MPN851971:MPN851974 MZJ851971:MZJ851974 NJF851971:NJF851974 NTB851971:NTB851974 OCX851971:OCX851974 OMT851971:OMT851974 OWP851971:OWP851974 PGL851971:PGL851974 PQH851971:PQH851974 QAD851971:QAD851974 QJZ851971:QJZ851974 QTV851971:QTV851974 RDR851971:RDR851974 RNN851971:RNN851974 RXJ851971:RXJ851974 SHF851971:SHF851974 SRB851971:SRB851974 TAX851971:TAX851974 TKT851971:TKT851974 TUP851971:TUP851974 UEL851971:UEL851974 UOH851971:UOH851974 UYD851971:UYD851974 VHZ851971:VHZ851974 VRV851971:VRV851974 WBR851971:WBR851974 WLN851971:WLN851974 WVJ851971:WVJ851974 B917507:B917510 IX917507:IX917510 ST917507:ST917510 ACP917507:ACP917510 AML917507:AML917510 AWH917507:AWH917510 BGD917507:BGD917510 BPZ917507:BPZ917510 BZV917507:BZV917510 CJR917507:CJR917510 CTN917507:CTN917510 DDJ917507:DDJ917510 DNF917507:DNF917510 DXB917507:DXB917510 EGX917507:EGX917510 EQT917507:EQT917510 FAP917507:FAP917510 FKL917507:FKL917510 FUH917507:FUH917510 GED917507:GED917510 GNZ917507:GNZ917510 GXV917507:GXV917510 HHR917507:HHR917510 HRN917507:HRN917510 IBJ917507:IBJ917510 ILF917507:ILF917510 IVB917507:IVB917510 JEX917507:JEX917510 JOT917507:JOT917510 JYP917507:JYP917510 KIL917507:KIL917510 KSH917507:KSH917510 LCD917507:LCD917510 LLZ917507:LLZ917510 LVV917507:LVV917510 MFR917507:MFR917510 MPN917507:MPN917510 MZJ917507:MZJ917510 NJF917507:NJF917510 NTB917507:NTB917510 OCX917507:OCX917510 OMT917507:OMT917510 OWP917507:OWP917510 PGL917507:PGL917510 PQH917507:PQH917510 QAD917507:QAD917510 QJZ917507:QJZ917510 QTV917507:QTV917510 RDR917507:RDR917510 RNN917507:RNN917510 RXJ917507:RXJ917510 SHF917507:SHF917510 SRB917507:SRB917510 TAX917507:TAX917510 TKT917507:TKT917510 TUP917507:TUP917510 UEL917507:UEL917510 UOH917507:UOH917510 UYD917507:UYD917510 VHZ917507:VHZ917510 VRV917507:VRV917510 WBR917507:WBR917510 WLN917507:WLN917510 WVJ917507:WVJ917510 B983043:B983046 IX983043:IX983046 ST983043:ST983046 ACP983043:ACP983046 AML983043:AML983046 AWH983043:AWH983046 BGD983043:BGD983046 BPZ983043:BPZ983046 BZV983043:BZV983046 CJR983043:CJR983046 CTN983043:CTN983046 DDJ983043:DDJ983046 DNF983043:DNF983046 DXB983043:DXB983046 EGX983043:EGX983046 EQT983043:EQT983046 FAP983043:FAP983046 FKL983043:FKL983046 FUH983043:FUH983046 GED983043:GED983046 GNZ983043:GNZ983046 GXV983043:GXV983046 HHR983043:HHR983046 HRN983043:HRN983046 IBJ983043:IBJ983046 ILF983043:ILF983046 IVB983043:IVB983046 JEX983043:JEX983046 JOT983043:JOT983046 JYP983043:JYP983046 KIL983043:KIL983046 KSH983043:KSH983046 LCD983043:LCD983046 LLZ983043:LLZ983046 LVV983043:LVV983046 MFR983043:MFR983046 MPN983043:MPN983046 MZJ983043:MZJ983046 NJF983043:NJF983046 NTB983043:NTB983046 OCX983043:OCX983046 OMT983043:OMT983046 OWP983043:OWP983046 PGL983043:PGL983046 PQH983043:PQH983046 QAD983043:QAD983046 QJZ983043:QJZ983046 QTV983043:QTV983046 RDR983043:RDR983046 RNN983043:RNN983046 RXJ983043:RXJ983046 SHF983043:SHF983046 SRB983043:SRB983046 TAX983043:TAX983046 TKT983043:TKT983046 TUP983043:TUP983046 UEL983043:UEL983046 UOH983043:UOH983046 UYD983043:UYD983046 VHZ983043:VHZ983046 VRV983043:VRV983046 WBR983043:WBR983046 WLN983043:WLN983046 WVJ983043:WVJ983046 B65516:B65518 IX65516:IX65518 ST65516:ST65518 ACP65516:ACP65518 AML65516:AML65518 AWH65516:AWH65518 BGD65516:BGD65518 BPZ65516:BPZ65518 BZV65516:BZV65518 CJR65516:CJR65518 CTN65516:CTN65518 DDJ65516:DDJ65518 DNF65516:DNF65518 DXB65516:DXB65518 EGX65516:EGX65518 EQT65516:EQT65518 FAP65516:FAP65518 FKL65516:FKL65518 FUH65516:FUH65518 GED65516:GED65518 GNZ65516:GNZ65518 GXV65516:GXV65518 HHR65516:HHR65518 HRN65516:HRN65518 IBJ65516:IBJ65518 ILF65516:ILF65518 IVB65516:IVB65518 JEX65516:JEX65518 JOT65516:JOT65518 JYP65516:JYP65518 KIL65516:KIL65518 KSH65516:KSH65518 LCD65516:LCD65518 LLZ65516:LLZ65518 LVV65516:LVV65518 MFR65516:MFR65518 MPN65516:MPN65518 MZJ65516:MZJ65518 NJF65516:NJF65518 NTB65516:NTB65518 OCX65516:OCX65518 OMT65516:OMT65518 OWP65516:OWP65518 PGL65516:PGL65518 PQH65516:PQH65518 QAD65516:QAD65518 QJZ65516:QJZ65518 QTV65516:QTV65518 RDR65516:RDR65518 RNN65516:RNN65518 RXJ65516:RXJ65518 SHF65516:SHF65518 SRB65516:SRB65518 TAX65516:TAX65518 TKT65516:TKT65518 TUP65516:TUP65518 UEL65516:UEL65518 UOH65516:UOH65518 UYD65516:UYD65518 VHZ65516:VHZ65518 VRV65516:VRV65518 WBR65516:WBR65518 WLN65516:WLN65518 WVJ65516:WVJ65518 B131052:B131054 IX131052:IX131054 ST131052:ST131054 ACP131052:ACP131054 AML131052:AML131054 AWH131052:AWH131054 BGD131052:BGD131054 BPZ131052:BPZ131054 BZV131052:BZV131054 CJR131052:CJR131054 CTN131052:CTN131054 DDJ131052:DDJ131054 DNF131052:DNF131054 DXB131052:DXB131054 EGX131052:EGX131054 EQT131052:EQT131054 FAP131052:FAP131054 FKL131052:FKL131054 FUH131052:FUH131054 GED131052:GED131054 GNZ131052:GNZ131054 GXV131052:GXV131054 HHR131052:HHR131054 HRN131052:HRN131054 IBJ131052:IBJ131054 ILF131052:ILF131054 IVB131052:IVB131054 JEX131052:JEX131054 JOT131052:JOT131054 JYP131052:JYP131054 KIL131052:KIL131054 KSH131052:KSH131054 LCD131052:LCD131054 LLZ131052:LLZ131054 LVV131052:LVV131054 MFR131052:MFR131054 MPN131052:MPN131054 MZJ131052:MZJ131054 NJF131052:NJF131054 NTB131052:NTB131054 OCX131052:OCX131054 OMT131052:OMT131054 OWP131052:OWP131054 PGL131052:PGL131054 PQH131052:PQH131054 QAD131052:QAD131054 QJZ131052:QJZ131054 QTV131052:QTV131054 RDR131052:RDR131054 RNN131052:RNN131054 RXJ131052:RXJ131054 SHF131052:SHF131054 SRB131052:SRB131054 TAX131052:TAX131054 TKT131052:TKT131054 TUP131052:TUP131054 UEL131052:UEL131054 UOH131052:UOH131054 UYD131052:UYD131054 VHZ131052:VHZ131054 VRV131052:VRV131054 WBR131052:WBR131054 WLN131052:WLN131054 WVJ131052:WVJ131054 B196588:B196590 IX196588:IX196590 ST196588:ST196590 ACP196588:ACP196590 AML196588:AML196590 AWH196588:AWH196590 BGD196588:BGD196590 BPZ196588:BPZ196590 BZV196588:BZV196590 CJR196588:CJR196590 CTN196588:CTN196590 DDJ196588:DDJ196590 DNF196588:DNF196590 DXB196588:DXB196590 EGX196588:EGX196590 EQT196588:EQT196590 FAP196588:FAP196590 FKL196588:FKL196590 FUH196588:FUH196590 GED196588:GED196590 GNZ196588:GNZ196590 GXV196588:GXV196590 HHR196588:HHR196590 HRN196588:HRN196590 IBJ196588:IBJ196590 ILF196588:ILF196590 IVB196588:IVB196590 JEX196588:JEX196590 JOT196588:JOT196590 JYP196588:JYP196590 KIL196588:KIL196590 KSH196588:KSH196590 LCD196588:LCD196590 LLZ196588:LLZ196590 LVV196588:LVV196590 MFR196588:MFR196590 MPN196588:MPN196590 MZJ196588:MZJ196590 NJF196588:NJF196590 NTB196588:NTB196590 OCX196588:OCX196590 OMT196588:OMT196590 OWP196588:OWP196590 PGL196588:PGL196590 PQH196588:PQH196590 QAD196588:QAD196590 QJZ196588:QJZ196590 QTV196588:QTV196590 RDR196588:RDR196590 RNN196588:RNN196590 RXJ196588:RXJ196590 SHF196588:SHF196590 SRB196588:SRB196590 TAX196588:TAX196590 TKT196588:TKT196590 TUP196588:TUP196590 UEL196588:UEL196590 UOH196588:UOH196590 UYD196588:UYD196590 VHZ196588:VHZ196590 VRV196588:VRV196590 WBR196588:WBR196590 WLN196588:WLN196590 WVJ196588:WVJ196590 B262124:B262126 IX262124:IX262126 ST262124:ST262126 ACP262124:ACP262126 AML262124:AML262126 AWH262124:AWH262126 BGD262124:BGD262126 BPZ262124:BPZ262126 BZV262124:BZV262126 CJR262124:CJR262126 CTN262124:CTN262126 DDJ262124:DDJ262126 DNF262124:DNF262126 DXB262124:DXB262126 EGX262124:EGX262126 EQT262124:EQT262126 FAP262124:FAP262126 FKL262124:FKL262126 FUH262124:FUH262126 GED262124:GED262126 GNZ262124:GNZ262126 GXV262124:GXV262126 HHR262124:HHR262126 HRN262124:HRN262126 IBJ262124:IBJ262126 ILF262124:ILF262126 IVB262124:IVB262126 JEX262124:JEX262126 JOT262124:JOT262126 JYP262124:JYP262126 KIL262124:KIL262126 KSH262124:KSH262126 LCD262124:LCD262126 LLZ262124:LLZ262126 LVV262124:LVV262126 MFR262124:MFR262126 MPN262124:MPN262126 MZJ262124:MZJ262126 NJF262124:NJF262126 NTB262124:NTB262126 OCX262124:OCX262126 OMT262124:OMT262126 OWP262124:OWP262126 PGL262124:PGL262126 PQH262124:PQH262126 QAD262124:QAD262126 QJZ262124:QJZ262126 QTV262124:QTV262126 RDR262124:RDR262126 RNN262124:RNN262126 RXJ262124:RXJ262126 SHF262124:SHF262126 SRB262124:SRB262126 TAX262124:TAX262126 TKT262124:TKT262126 TUP262124:TUP262126 UEL262124:UEL262126 UOH262124:UOH262126 UYD262124:UYD262126 VHZ262124:VHZ262126 VRV262124:VRV262126 WBR262124:WBR262126 WLN262124:WLN262126 WVJ262124:WVJ262126 B327660:B327662 IX327660:IX327662 ST327660:ST327662 ACP327660:ACP327662 AML327660:AML327662 AWH327660:AWH327662 BGD327660:BGD327662 BPZ327660:BPZ327662 BZV327660:BZV327662 CJR327660:CJR327662 CTN327660:CTN327662 DDJ327660:DDJ327662 DNF327660:DNF327662 DXB327660:DXB327662 EGX327660:EGX327662 EQT327660:EQT327662 FAP327660:FAP327662 FKL327660:FKL327662 FUH327660:FUH327662 GED327660:GED327662 GNZ327660:GNZ327662 GXV327660:GXV327662 HHR327660:HHR327662 HRN327660:HRN327662 IBJ327660:IBJ327662 ILF327660:ILF327662 IVB327660:IVB327662 JEX327660:JEX327662 JOT327660:JOT327662 JYP327660:JYP327662 KIL327660:KIL327662 KSH327660:KSH327662 LCD327660:LCD327662 LLZ327660:LLZ327662 LVV327660:LVV327662 MFR327660:MFR327662 MPN327660:MPN327662 MZJ327660:MZJ327662 NJF327660:NJF327662 NTB327660:NTB327662 OCX327660:OCX327662 OMT327660:OMT327662 OWP327660:OWP327662 PGL327660:PGL327662 PQH327660:PQH327662 QAD327660:QAD327662 QJZ327660:QJZ327662 QTV327660:QTV327662 RDR327660:RDR327662 RNN327660:RNN327662 RXJ327660:RXJ327662 SHF327660:SHF327662 SRB327660:SRB327662 TAX327660:TAX327662 TKT327660:TKT327662 TUP327660:TUP327662 UEL327660:UEL327662 UOH327660:UOH327662 UYD327660:UYD327662 VHZ327660:VHZ327662 VRV327660:VRV327662 WBR327660:WBR327662 WLN327660:WLN327662 WVJ327660:WVJ327662 B393196:B393198 IX393196:IX393198 ST393196:ST393198 ACP393196:ACP393198 AML393196:AML393198 AWH393196:AWH393198 BGD393196:BGD393198 BPZ393196:BPZ393198 BZV393196:BZV393198 CJR393196:CJR393198 CTN393196:CTN393198 DDJ393196:DDJ393198 DNF393196:DNF393198 DXB393196:DXB393198 EGX393196:EGX393198 EQT393196:EQT393198 FAP393196:FAP393198 FKL393196:FKL393198 FUH393196:FUH393198 GED393196:GED393198 GNZ393196:GNZ393198 GXV393196:GXV393198 HHR393196:HHR393198 HRN393196:HRN393198 IBJ393196:IBJ393198 ILF393196:ILF393198 IVB393196:IVB393198 JEX393196:JEX393198 JOT393196:JOT393198 JYP393196:JYP393198 KIL393196:KIL393198 KSH393196:KSH393198 LCD393196:LCD393198 LLZ393196:LLZ393198 LVV393196:LVV393198 MFR393196:MFR393198 MPN393196:MPN393198 MZJ393196:MZJ393198 NJF393196:NJF393198 NTB393196:NTB393198 OCX393196:OCX393198 OMT393196:OMT393198 OWP393196:OWP393198 PGL393196:PGL393198 PQH393196:PQH393198 QAD393196:QAD393198 QJZ393196:QJZ393198 QTV393196:QTV393198 RDR393196:RDR393198 RNN393196:RNN393198 RXJ393196:RXJ393198 SHF393196:SHF393198 SRB393196:SRB393198 TAX393196:TAX393198 TKT393196:TKT393198 TUP393196:TUP393198 UEL393196:UEL393198 UOH393196:UOH393198 UYD393196:UYD393198 VHZ393196:VHZ393198 VRV393196:VRV393198 WBR393196:WBR393198 WLN393196:WLN393198 WVJ393196:WVJ393198 B458732:B458734 IX458732:IX458734 ST458732:ST458734 ACP458732:ACP458734 AML458732:AML458734 AWH458732:AWH458734 BGD458732:BGD458734 BPZ458732:BPZ458734 BZV458732:BZV458734 CJR458732:CJR458734 CTN458732:CTN458734 DDJ458732:DDJ458734 DNF458732:DNF458734 DXB458732:DXB458734 EGX458732:EGX458734 EQT458732:EQT458734 FAP458732:FAP458734 FKL458732:FKL458734 FUH458732:FUH458734 GED458732:GED458734 GNZ458732:GNZ458734 GXV458732:GXV458734 HHR458732:HHR458734 HRN458732:HRN458734 IBJ458732:IBJ458734 ILF458732:ILF458734 IVB458732:IVB458734 JEX458732:JEX458734 JOT458732:JOT458734 JYP458732:JYP458734 KIL458732:KIL458734 KSH458732:KSH458734 LCD458732:LCD458734 LLZ458732:LLZ458734 LVV458732:LVV458734 MFR458732:MFR458734 MPN458732:MPN458734 MZJ458732:MZJ458734 NJF458732:NJF458734 NTB458732:NTB458734 OCX458732:OCX458734 OMT458732:OMT458734 OWP458732:OWP458734 PGL458732:PGL458734 PQH458732:PQH458734 QAD458732:QAD458734 QJZ458732:QJZ458734 QTV458732:QTV458734 RDR458732:RDR458734 RNN458732:RNN458734 RXJ458732:RXJ458734 SHF458732:SHF458734 SRB458732:SRB458734 TAX458732:TAX458734 TKT458732:TKT458734 TUP458732:TUP458734 UEL458732:UEL458734 UOH458732:UOH458734 UYD458732:UYD458734 VHZ458732:VHZ458734 VRV458732:VRV458734 WBR458732:WBR458734 WLN458732:WLN458734 WVJ458732:WVJ458734 B524268:B524270 IX524268:IX524270 ST524268:ST524270 ACP524268:ACP524270 AML524268:AML524270 AWH524268:AWH524270 BGD524268:BGD524270 BPZ524268:BPZ524270 BZV524268:BZV524270 CJR524268:CJR524270 CTN524268:CTN524270 DDJ524268:DDJ524270 DNF524268:DNF524270 DXB524268:DXB524270 EGX524268:EGX524270 EQT524268:EQT524270 FAP524268:FAP524270 FKL524268:FKL524270 FUH524268:FUH524270 GED524268:GED524270 GNZ524268:GNZ524270 GXV524268:GXV524270 HHR524268:HHR524270 HRN524268:HRN524270 IBJ524268:IBJ524270 ILF524268:ILF524270 IVB524268:IVB524270 JEX524268:JEX524270 JOT524268:JOT524270 JYP524268:JYP524270 KIL524268:KIL524270 KSH524268:KSH524270 LCD524268:LCD524270 LLZ524268:LLZ524270 LVV524268:LVV524270 MFR524268:MFR524270 MPN524268:MPN524270 MZJ524268:MZJ524270 NJF524268:NJF524270 NTB524268:NTB524270 OCX524268:OCX524270 OMT524268:OMT524270 OWP524268:OWP524270 PGL524268:PGL524270 PQH524268:PQH524270 QAD524268:QAD524270 QJZ524268:QJZ524270 QTV524268:QTV524270 RDR524268:RDR524270 RNN524268:RNN524270 RXJ524268:RXJ524270 SHF524268:SHF524270 SRB524268:SRB524270 TAX524268:TAX524270 TKT524268:TKT524270 TUP524268:TUP524270 UEL524268:UEL524270 UOH524268:UOH524270 UYD524268:UYD524270 VHZ524268:VHZ524270 VRV524268:VRV524270 WBR524268:WBR524270 WLN524268:WLN524270 WVJ524268:WVJ524270 B589804:B589806 IX589804:IX589806 ST589804:ST589806 ACP589804:ACP589806 AML589804:AML589806 AWH589804:AWH589806 BGD589804:BGD589806 BPZ589804:BPZ589806 BZV589804:BZV589806 CJR589804:CJR589806 CTN589804:CTN589806 DDJ589804:DDJ589806 DNF589804:DNF589806 DXB589804:DXB589806 EGX589804:EGX589806 EQT589804:EQT589806 FAP589804:FAP589806 FKL589804:FKL589806 FUH589804:FUH589806 GED589804:GED589806 GNZ589804:GNZ589806 GXV589804:GXV589806 HHR589804:HHR589806 HRN589804:HRN589806 IBJ589804:IBJ589806 ILF589804:ILF589806 IVB589804:IVB589806 JEX589804:JEX589806 JOT589804:JOT589806 JYP589804:JYP589806 KIL589804:KIL589806 KSH589804:KSH589806 LCD589804:LCD589806 LLZ589804:LLZ589806 LVV589804:LVV589806 MFR589804:MFR589806 MPN589804:MPN589806 MZJ589804:MZJ589806 NJF589804:NJF589806 NTB589804:NTB589806 OCX589804:OCX589806 OMT589804:OMT589806 OWP589804:OWP589806 PGL589804:PGL589806 PQH589804:PQH589806 QAD589804:QAD589806 QJZ589804:QJZ589806 QTV589804:QTV589806 RDR589804:RDR589806 RNN589804:RNN589806 RXJ589804:RXJ589806 SHF589804:SHF589806 SRB589804:SRB589806 TAX589804:TAX589806 TKT589804:TKT589806 TUP589804:TUP589806 UEL589804:UEL589806 UOH589804:UOH589806 UYD589804:UYD589806 VHZ589804:VHZ589806 VRV589804:VRV589806 WBR589804:WBR589806 WLN589804:WLN589806 WVJ589804:WVJ589806 B655340:B655342 IX655340:IX655342 ST655340:ST655342 ACP655340:ACP655342 AML655340:AML655342 AWH655340:AWH655342 BGD655340:BGD655342 BPZ655340:BPZ655342 BZV655340:BZV655342 CJR655340:CJR655342 CTN655340:CTN655342 DDJ655340:DDJ655342 DNF655340:DNF655342 DXB655340:DXB655342 EGX655340:EGX655342 EQT655340:EQT655342 FAP655340:FAP655342 FKL655340:FKL655342 FUH655340:FUH655342 GED655340:GED655342 GNZ655340:GNZ655342 GXV655340:GXV655342 HHR655340:HHR655342 HRN655340:HRN655342 IBJ655340:IBJ655342 ILF655340:ILF655342 IVB655340:IVB655342 JEX655340:JEX655342 JOT655340:JOT655342 JYP655340:JYP655342 KIL655340:KIL655342 KSH655340:KSH655342 LCD655340:LCD655342 LLZ655340:LLZ655342 LVV655340:LVV655342 MFR655340:MFR655342 MPN655340:MPN655342 MZJ655340:MZJ655342 NJF655340:NJF655342 NTB655340:NTB655342 OCX655340:OCX655342 OMT655340:OMT655342 OWP655340:OWP655342 PGL655340:PGL655342 PQH655340:PQH655342 QAD655340:QAD655342 QJZ655340:QJZ655342 QTV655340:QTV655342 RDR655340:RDR655342 RNN655340:RNN655342 RXJ655340:RXJ655342 SHF655340:SHF655342 SRB655340:SRB655342 TAX655340:TAX655342 TKT655340:TKT655342 TUP655340:TUP655342 UEL655340:UEL655342 UOH655340:UOH655342 UYD655340:UYD655342 VHZ655340:VHZ655342 VRV655340:VRV655342 WBR655340:WBR655342 WLN655340:WLN655342 WVJ655340:WVJ655342 B720876:B720878 IX720876:IX720878 ST720876:ST720878 ACP720876:ACP720878 AML720876:AML720878 AWH720876:AWH720878 BGD720876:BGD720878 BPZ720876:BPZ720878 BZV720876:BZV720878 CJR720876:CJR720878 CTN720876:CTN720878 DDJ720876:DDJ720878 DNF720876:DNF720878 DXB720876:DXB720878 EGX720876:EGX720878 EQT720876:EQT720878 FAP720876:FAP720878 FKL720876:FKL720878 FUH720876:FUH720878 GED720876:GED720878 GNZ720876:GNZ720878 GXV720876:GXV720878 HHR720876:HHR720878 HRN720876:HRN720878 IBJ720876:IBJ720878 ILF720876:ILF720878 IVB720876:IVB720878 JEX720876:JEX720878 JOT720876:JOT720878 JYP720876:JYP720878 KIL720876:KIL720878 KSH720876:KSH720878 LCD720876:LCD720878 LLZ720876:LLZ720878 LVV720876:LVV720878 MFR720876:MFR720878 MPN720876:MPN720878 MZJ720876:MZJ720878 NJF720876:NJF720878 NTB720876:NTB720878 OCX720876:OCX720878 OMT720876:OMT720878 OWP720876:OWP720878 PGL720876:PGL720878 PQH720876:PQH720878 QAD720876:QAD720878 QJZ720876:QJZ720878 QTV720876:QTV720878 RDR720876:RDR720878 RNN720876:RNN720878 RXJ720876:RXJ720878 SHF720876:SHF720878 SRB720876:SRB720878 TAX720876:TAX720878 TKT720876:TKT720878 TUP720876:TUP720878 UEL720876:UEL720878 UOH720876:UOH720878 UYD720876:UYD720878 VHZ720876:VHZ720878 VRV720876:VRV720878 WBR720876:WBR720878 WLN720876:WLN720878 WVJ720876:WVJ720878 B786412:B786414 IX786412:IX786414 ST786412:ST786414 ACP786412:ACP786414 AML786412:AML786414 AWH786412:AWH786414 BGD786412:BGD786414 BPZ786412:BPZ786414 BZV786412:BZV786414 CJR786412:CJR786414 CTN786412:CTN786414 DDJ786412:DDJ786414 DNF786412:DNF786414 DXB786412:DXB786414 EGX786412:EGX786414 EQT786412:EQT786414 FAP786412:FAP786414 FKL786412:FKL786414 FUH786412:FUH786414 GED786412:GED786414 GNZ786412:GNZ786414 GXV786412:GXV786414 HHR786412:HHR786414 HRN786412:HRN786414 IBJ786412:IBJ786414 ILF786412:ILF786414 IVB786412:IVB786414 JEX786412:JEX786414 JOT786412:JOT786414 JYP786412:JYP786414 KIL786412:KIL786414 KSH786412:KSH786414 LCD786412:LCD786414 LLZ786412:LLZ786414 LVV786412:LVV786414 MFR786412:MFR786414 MPN786412:MPN786414 MZJ786412:MZJ786414 NJF786412:NJF786414 NTB786412:NTB786414 OCX786412:OCX786414 OMT786412:OMT786414 OWP786412:OWP786414 PGL786412:PGL786414 PQH786412:PQH786414 QAD786412:QAD786414 QJZ786412:QJZ786414 QTV786412:QTV786414 RDR786412:RDR786414 RNN786412:RNN786414 RXJ786412:RXJ786414 SHF786412:SHF786414 SRB786412:SRB786414 TAX786412:TAX786414 TKT786412:TKT786414 TUP786412:TUP786414 UEL786412:UEL786414 UOH786412:UOH786414 UYD786412:UYD786414 VHZ786412:VHZ786414 VRV786412:VRV786414 WBR786412:WBR786414 WLN786412:WLN786414 WVJ786412:WVJ786414 B851948:B851950 IX851948:IX851950 ST851948:ST851950 ACP851948:ACP851950 AML851948:AML851950 AWH851948:AWH851950 BGD851948:BGD851950 BPZ851948:BPZ851950 BZV851948:BZV851950 CJR851948:CJR851950 CTN851948:CTN851950 DDJ851948:DDJ851950 DNF851948:DNF851950 DXB851948:DXB851950 EGX851948:EGX851950 EQT851948:EQT851950 FAP851948:FAP851950 FKL851948:FKL851950 FUH851948:FUH851950 GED851948:GED851950 GNZ851948:GNZ851950 GXV851948:GXV851950 HHR851948:HHR851950 HRN851948:HRN851950 IBJ851948:IBJ851950 ILF851948:ILF851950 IVB851948:IVB851950 JEX851948:JEX851950 JOT851948:JOT851950 JYP851948:JYP851950 KIL851948:KIL851950 KSH851948:KSH851950 LCD851948:LCD851950 LLZ851948:LLZ851950 LVV851948:LVV851950 MFR851948:MFR851950 MPN851948:MPN851950 MZJ851948:MZJ851950 NJF851948:NJF851950 NTB851948:NTB851950 OCX851948:OCX851950 OMT851948:OMT851950 OWP851948:OWP851950 PGL851948:PGL851950 PQH851948:PQH851950 QAD851948:QAD851950 QJZ851948:QJZ851950 QTV851948:QTV851950 RDR851948:RDR851950 RNN851948:RNN851950 RXJ851948:RXJ851950 SHF851948:SHF851950 SRB851948:SRB851950 TAX851948:TAX851950 TKT851948:TKT851950 TUP851948:TUP851950 UEL851948:UEL851950 UOH851948:UOH851950 UYD851948:UYD851950 VHZ851948:VHZ851950 VRV851948:VRV851950 WBR851948:WBR851950 WLN851948:WLN851950 WVJ851948:WVJ851950 B917484:B917486 IX917484:IX917486 ST917484:ST917486 ACP917484:ACP917486 AML917484:AML917486 AWH917484:AWH917486 BGD917484:BGD917486 BPZ917484:BPZ917486 BZV917484:BZV917486 CJR917484:CJR917486 CTN917484:CTN917486 DDJ917484:DDJ917486 DNF917484:DNF917486 DXB917484:DXB917486 EGX917484:EGX917486 EQT917484:EQT917486 FAP917484:FAP917486 FKL917484:FKL917486 FUH917484:FUH917486 GED917484:GED917486 GNZ917484:GNZ917486 GXV917484:GXV917486 HHR917484:HHR917486 HRN917484:HRN917486 IBJ917484:IBJ917486 ILF917484:ILF917486 IVB917484:IVB917486 JEX917484:JEX917486 JOT917484:JOT917486 JYP917484:JYP917486 KIL917484:KIL917486 KSH917484:KSH917486 LCD917484:LCD917486 LLZ917484:LLZ917486 LVV917484:LVV917486 MFR917484:MFR917486 MPN917484:MPN917486 MZJ917484:MZJ917486 NJF917484:NJF917486 NTB917484:NTB917486 OCX917484:OCX917486 OMT917484:OMT917486 OWP917484:OWP917486 PGL917484:PGL917486 PQH917484:PQH917486 QAD917484:QAD917486 QJZ917484:QJZ917486 QTV917484:QTV917486 RDR917484:RDR917486 RNN917484:RNN917486 RXJ917484:RXJ917486 SHF917484:SHF917486 SRB917484:SRB917486 TAX917484:TAX917486 TKT917484:TKT917486 TUP917484:TUP917486 UEL917484:UEL917486 UOH917484:UOH917486 UYD917484:UYD917486 VHZ917484:VHZ917486 VRV917484:VRV917486 WBR917484:WBR917486 WLN917484:WLN917486 WVJ917484:WVJ917486 B983020:B983022 IX983020:IX983022 ST983020:ST983022 ACP983020:ACP983022 AML983020:AML983022 AWH983020:AWH983022 BGD983020:BGD983022 BPZ983020:BPZ983022 BZV983020:BZV983022 CJR983020:CJR983022 CTN983020:CTN983022 DDJ983020:DDJ983022 DNF983020:DNF983022 DXB983020:DXB983022 EGX983020:EGX983022 EQT983020:EQT983022 FAP983020:FAP983022 FKL983020:FKL983022 FUH983020:FUH983022 GED983020:GED983022 GNZ983020:GNZ983022 GXV983020:GXV983022 HHR983020:HHR983022 HRN983020:HRN983022 IBJ983020:IBJ983022 ILF983020:ILF983022 IVB983020:IVB983022 JEX983020:JEX983022 JOT983020:JOT983022 JYP983020:JYP983022 KIL983020:KIL983022 KSH983020:KSH983022 LCD983020:LCD983022 LLZ983020:LLZ983022 LVV983020:LVV983022 MFR983020:MFR983022 MPN983020:MPN983022 MZJ983020:MZJ983022 NJF983020:NJF983022 NTB983020:NTB983022 OCX983020:OCX983022 OMT983020:OMT983022 OWP983020:OWP983022 PGL983020:PGL983022 PQH983020:PQH983022 QAD983020:QAD983022 QJZ983020:QJZ983022 QTV983020:QTV983022 RDR983020:RDR983022 RNN983020:RNN983022 RXJ983020:RXJ983022 SHF983020:SHF983022 SRB983020:SRB983022 TAX983020:TAX983022 TKT983020:TKT983022 TUP983020:TUP983022 UEL983020:UEL983022 UOH983020:UOH983022 UYD983020:UYD983022 VHZ983020:VHZ983022 VRV983020:VRV983022 WBR983020:WBR983022 WLN983020:WLN983022 WVJ983020:WVJ983022 B65544:B65547 IX65544:IX65547 ST65544:ST65547 ACP65544:ACP65547 AML65544:AML65547 AWH65544:AWH65547 BGD65544:BGD65547 BPZ65544:BPZ65547 BZV65544:BZV65547 CJR65544:CJR65547 CTN65544:CTN65547 DDJ65544:DDJ65547 DNF65544:DNF65547 DXB65544:DXB65547 EGX65544:EGX65547 EQT65544:EQT65547 FAP65544:FAP65547 FKL65544:FKL65547 FUH65544:FUH65547 GED65544:GED65547 GNZ65544:GNZ65547 GXV65544:GXV65547 HHR65544:HHR65547 HRN65544:HRN65547 IBJ65544:IBJ65547 ILF65544:ILF65547 IVB65544:IVB65547 JEX65544:JEX65547 JOT65544:JOT65547 JYP65544:JYP65547 KIL65544:KIL65547 KSH65544:KSH65547 LCD65544:LCD65547 LLZ65544:LLZ65547 LVV65544:LVV65547 MFR65544:MFR65547 MPN65544:MPN65547 MZJ65544:MZJ65547 NJF65544:NJF65547 NTB65544:NTB65547 OCX65544:OCX65547 OMT65544:OMT65547 OWP65544:OWP65547 PGL65544:PGL65547 PQH65544:PQH65547 QAD65544:QAD65547 QJZ65544:QJZ65547 QTV65544:QTV65547 RDR65544:RDR65547 RNN65544:RNN65547 RXJ65544:RXJ65547 SHF65544:SHF65547 SRB65544:SRB65547 TAX65544:TAX65547 TKT65544:TKT65547 TUP65544:TUP65547 UEL65544:UEL65547 UOH65544:UOH65547 UYD65544:UYD65547 VHZ65544:VHZ65547 VRV65544:VRV65547 WBR65544:WBR65547 WLN65544:WLN65547 WVJ65544:WVJ65547 B131080:B131083 IX131080:IX131083 ST131080:ST131083 ACP131080:ACP131083 AML131080:AML131083 AWH131080:AWH131083 BGD131080:BGD131083 BPZ131080:BPZ131083 BZV131080:BZV131083 CJR131080:CJR131083 CTN131080:CTN131083 DDJ131080:DDJ131083 DNF131080:DNF131083 DXB131080:DXB131083 EGX131080:EGX131083 EQT131080:EQT131083 FAP131080:FAP131083 FKL131080:FKL131083 FUH131080:FUH131083 GED131080:GED131083 GNZ131080:GNZ131083 GXV131080:GXV131083 HHR131080:HHR131083 HRN131080:HRN131083 IBJ131080:IBJ131083 ILF131080:ILF131083 IVB131080:IVB131083 JEX131080:JEX131083 JOT131080:JOT131083 JYP131080:JYP131083 KIL131080:KIL131083 KSH131080:KSH131083 LCD131080:LCD131083 LLZ131080:LLZ131083 LVV131080:LVV131083 MFR131080:MFR131083 MPN131080:MPN131083 MZJ131080:MZJ131083 NJF131080:NJF131083 NTB131080:NTB131083 OCX131080:OCX131083 OMT131080:OMT131083 OWP131080:OWP131083 PGL131080:PGL131083 PQH131080:PQH131083 QAD131080:QAD131083 QJZ131080:QJZ131083 QTV131080:QTV131083 RDR131080:RDR131083 RNN131080:RNN131083 RXJ131080:RXJ131083 SHF131080:SHF131083 SRB131080:SRB131083 TAX131080:TAX131083 TKT131080:TKT131083 TUP131080:TUP131083 UEL131080:UEL131083 UOH131080:UOH131083 UYD131080:UYD131083 VHZ131080:VHZ131083 VRV131080:VRV131083 WBR131080:WBR131083 WLN131080:WLN131083 WVJ131080:WVJ131083 B196616:B196619 IX196616:IX196619 ST196616:ST196619 ACP196616:ACP196619 AML196616:AML196619 AWH196616:AWH196619 BGD196616:BGD196619 BPZ196616:BPZ196619 BZV196616:BZV196619 CJR196616:CJR196619 CTN196616:CTN196619 DDJ196616:DDJ196619 DNF196616:DNF196619 DXB196616:DXB196619 EGX196616:EGX196619 EQT196616:EQT196619 FAP196616:FAP196619 FKL196616:FKL196619 FUH196616:FUH196619 GED196616:GED196619 GNZ196616:GNZ196619 GXV196616:GXV196619 HHR196616:HHR196619 HRN196616:HRN196619 IBJ196616:IBJ196619 ILF196616:ILF196619 IVB196616:IVB196619 JEX196616:JEX196619 JOT196616:JOT196619 JYP196616:JYP196619 KIL196616:KIL196619 KSH196616:KSH196619 LCD196616:LCD196619 LLZ196616:LLZ196619 LVV196616:LVV196619 MFR196616:MFR196619 MPN196616:MPN196619 MZJ196616:MZJ196619 NJF196616:NJF196619 NTB196616:NTB196619 OCX196616:OCX196619 OMT196616:OMT196619 OWP196616:OWP196619 PGL196616:PGL196619 PQH196616:PQH196619 QAD196616:QAD196619 QJZ196616:QJZ196619 QTV196616:QTV196619 RDR196616:RDR196619 RNN196616:RNN196619 RXJ196616:RXJ196619 SHF196616:SHF196619 SRB196616:SRB196619 TAX196616:TAX196619 TKT196616:TKT196619 TUP196616:TUP196619 UEL196616:UEL196619 UOH196616:UOH196619 UYD196616:UYD196619 VHZ196616:VHZ196619 VRV196616:VRV196619 WBR196616:WBR196619 WLN196616:WLN196619 WVJ196616:WVJ196619 B262152:B262155 IX262152:IX262155 ST262152:ST262155 ACP262152:ACP262155 AML262152:AML262155 AWH262152:AWH262155 BGD262152:BGD262155 BPZ262152:BPZ262155 BZV262152:BZV262155 CJR262152:CJR262155 CTN262152:CTN262155 DDJ262152:DDJ262155 DNF262152:DNF262155 DXB262152:DXB262155 EGX262152:EGX262155 EQT262152:EQT262155 FAP262152:FAP262155 FKL262152:FKL262155 FUH262152:FUH262155 GED262152:GED262155 GNZ262152:GNZ262155 GXV262152:GXV262155 HHR262152:HHR262155 HRN262152:HRN262155 IBJ262152:IBJ262155 ILF262152:ILF262155 IVB262152:IVB262155 JEX262152:JEX262155 JOT262152:JOT262155 JYP262152:JYP262155 KIL262152:KIL262155 KSH262152:KSH262155 LCD262152:LCD262155 LLZ262152:LLZ262155 LVV262152:LVV262155 MFR262152:MFR262155 MPN262152:MPN262155 MZJ262152:MZJ262155 NJF262152:NJF262155 NTB262152:NTB262155 OCX262152:OCX262155 OMT262152:OMT262155 OWP262152:OWP262155 PGL262152:PGL262155 PQH262152:PQH262155 QAD262152:QAD262155 QJZ262152:QJZ262155 QTV262152:QTV262155 RDR262152:RDR262155 RNN262152:RNN262155 RXJ262152:RXJ262155 SHF262152:SHF262155 SRB262152:SRB262155 TAX262152:TAX262155 TKT262152:TKT262155 TUP262152:TUP262155 UEL262152:UEL262155 UOH262152:UOH262155 UYD262152:UYD262155 VHZ262152:VHZ262155 VRV262152:VRV262155 WBR262152:WBR262155 WLN262152:WLN262155 WVJ262152:WVJ262155 B327688:B327691 IX327688:IX327691 ST327688:ST327691 ACP327688:ACP327691 AML327688:AML327691 AWH327688:AWH327691 BGD327688:BGD327691 BPZ327688:BPZ327691 BZV327688:BZV327691 CJR327688:CJR327691 CTN327688:CTN327691 DDJ327688:DDJ327691 DNF327688:DNF327691 DXB327688:DXB327691 EGX327688:EGX327691 EQT327688:EQT327691 FAP327688:FAP327691 FKL327688:FKL327691 FUH327688:FUH327691 GED327688:GED327691 GNZ327688:GNZ327691 GXV327688:GXV327691 HHR327688:HHR327691 HRN327688:HRN327691 IBJ327688:IBJ327691 ILF327688:ILF327691 IVB327688:IVB327691 JEX327688:JEX327691 JOT327688:JOT327691 JYP327688:JYP327691 KIL327688:KIL327691 KSH327688:KSH327691 LCD327688:LCD327691 LLZ327688:LLZ327691 LVV327688:LVV327691 MFR327688:MFR327691 MPN327688:MPN327691 MZJ327688:MZJ327691 NJF327688:NJF327691 NTB327688:NTB327691 OCX327688:OCX327691 OMT327688:OMT327691 OWP327688:OWP327691 PGL327688:PGL327691 PQH327688:PQH327691 QAD327688:QAD327691 QJZ327688:QJZ327691 QTV327688:QTV327691 RDR327688:RDR327691 RNN327688:RNN327691 RXJ327688:RXJ327691 SHF327688:SHF327691 SRB327688:SRB327691 TAX327688:TAX327691 TKT327688:TKT327691 TUP327688:TUP327691 UEL327688:UEL327691 UOH327688:UOH327691 UYD327688:UYD327691 VHZ327688:VHZ327691 VRV327688:VRV327691 WBR327688:WBR327691 WLN327688:WLN327691 WVJ327688:WVJ327691 B393224:B393227 IX393224:IX393227 ST393224:ST393227 ACP393224:ACP393227 AML393224:AML393227 AWH393224:AWH393227 BGD393224:BGD393227 BPZ393224:BPZ393227 BZV393224:BZV393227 CJR393224:CJR393227 CTN393224:CTN393227 DDJ393224:DDJ393227 DNF393224:DNF393227 DXB393224:DXB393227 EGX393224:EGX393227 EQT393224:EQT393227 FAP393224:FAP393227 FKL393224:FKL393227 FUH393224:FUH393227 GED393224:GED393227 GNZ393224:GNZ393227 GXV393224:GXV393227 HHR393224:HHR393227 HRN393224:HRN393227 IBJ393224:IBJ393227 ILF393224:ILF393227 IVB393224:IVB393227 JEX393224:JEX393227 JOT393224:JOT393227 JYP393224:JYP393227 KIL393224:KIL393227 KSH393224:KSH393227 LCD393224:LCD393227 LLZ393224:LLZ393227 LVV393224:LVV393227 MFR393224:MFR393227 MPN393224:MPN393227 MZJ393224:MZJ393227 NJF393224:NJF393227 NTB393224:NTB393227 OCX393224:OCX393227 OMT393224:OMT393227 OWP393224:OWP393227 PGL393224:PGL393227 PQH393224:PQH393227 QAD393224:QAD393227 QJZ393224:QJZ393227 QTV393224:QTV393227 RDR393224:RDR393227 RNN393224:RNN393227 RXJ393224:RXJ393227 SHF393224:SHF393227 SRB393224:SRB393227 TAX393224:TAX393227 TKT393224:TKT393227 TUP393224:TUP393227 UEL393224:UEL393227 UOH393224:UOH393227 UYD393224:UYD393227 VHZ393224:VHZ393227 VRV393224:VRV393227 WBR393224:WBR393227 WLN393224:WLN393227 WVJ393224:WVJ393227 B458760:B458763 IX458760:IX458763 ST458760:ST458763 ACP458760:ACP458763 AML458760:AML458763 AWH458760:AWH458763 BGD458760:BGD458763 BPZ458760:BPZ458763 BZV458760:BZV458763 CJR458760:CJR458763 CTN458760:CTN458763 DDJ458760:DDJ458763 DNF458760:DNF458763 DXB458760:DXB458763 EGX458760:EGX458763 EQT458760:EQT458763 FAP458760:FAP458763 FKL458760:FKL458763 FUH458760:FUH458763 GED458760:GED458763 GNZ458760:GNZ458763 GXV458760:GXV458763 HHR458760:HHR458763 HRN458760:HRN458763 IBJ458760:IBJ458763 ILF458760:ILF458763 IVB458760:IVB458763 JEX458760:JEX458763 JOT458760:JOT458763 JYP458760:JYP458763 KIL458760:KIL458763 KSH458760:KSH458763 LCD458760:LCD458763 LLZ458760:LLZ458763 LVV458760:LVV458763 MFR458760:MFR458763 MPN458760:MPN458763 MZJ458760:MZJ458763 NJF458760:NJF458763 NTB458760:NTB458763 OCX458760:OCX458763 OMT458760:OMT458763 OWP458760:OWP458763 PGL458760:PGL458763 PQH458760:PQH458763 QAD458760:QAD458763 QJZ458760:QJZ458763 QTV458760:QTV458763 RDR458760:RDR458763 RNN458760:RNN458763 RXJ458760:RXJ458763 SHF458760:SHF458763 SRB458760:SRB458763 TAX458760:TAX458763 TKT458760:TKT458763 TUP458760:TUP458763 UEL458760:UEL458763 UOH458760:UOH458763 UYD458760:UYD458763 VHZ458760:VHZ458763 VRV458760:VRV458763 WBR458760:WBR458763 WLN458760:WLN458763 WVJ458760:WVJ458763 B524296:B524299 IX524296:IX524299 ST524296:ST524299 ACP524296:ACP524299 AML524296:AML524299 AWH524296:AWH524299 BGD524296:BGD524299 BPZ524296:BPZ524299 BZV524296:BZV524299 CJR524296:CJR524299 CTN524296:CTN524299 DDJ524296:DDJ524299 DNF524296:DNF524299 DXB524296:DXB524299 EGX524296:EGX524299 EQT524296:EQT524299 FAP524296:FAP524299 FKL524296:FKL524299 FUH524296:FUH524299 GED524296:GED524299 GNZ524296:GNZ524299 GXV524296:GXV524299 HHR524296:HHR524299 HRN524296:HRN524299 IBJ524296:IBJ524299 ILF524296:ILF524299 IVB524296:IVB524299 JEX524296:JEX524299 JOT524296:JOT524299 JYP524296:JYP524299 KIL524296:KIL524299 KSH524296:KSH524299 LCD524296:LCD524299 LLZ524296:LLZ524299 LVV524296:LVV524299 MFR524296:MFR524299 MPN524296:MPN524299 MZJ524296:MZJ524299 NJF524296:NJF524299 NTB524296:NTB524299 OCX524296:OCX524299 OMT524296:OMT524299 OWP524296:OWP524299 PGL524296:PGL524299 PQH524296:PQH524299 QAD524296:QAD524299 QJZ524296:QJZ524299 QTV524296:QTV524299 RDR524296:RDR524299 RNN524296:RNN524299 RXJ524296:RXJ524299 SHF524296:SHF524299 SRB524296:SRB524299 TAX524296:TAX524299 TKT524296:TKT524299 TUP524296:TUP524299 UEL524296:UEL524299 UOH524296:UOH524299 UYD524296:UYD524299 VHZ524296:VHZ524299 VRV524296:VRV524299 WBR524296:WBR524299 WLN524296:WLN524299 WVJ524296:WVJ524299 B589832:B589835 IX589832:IX589835 ST589832:ST589835 ACP589832:ACP589835 AML589832:AML589835 AWH589832:AWH589835 BGD589832:BGD589835 BPZ589832:BPZ589835 BZV589832:BZV589835 CJR589832:CJR589835 CTN589832:CTN589835 DDJ589832:DDJ589835 DNF589832:DNF589835 DXB589832:DXB589835 EGX589832:EGX589835 EQT589832:EQT589835 FAP589832:FAP589835 FKL589832:FKL589835 FUH589832:FUH589835 GED589832:GED589835 GNZ589832:GNZ589835 GXV589832:GXV589835 HHR589832:HHR589835 HRN589832:HRN589835 IBJ589832:IBJ589835 ILF589832:ILF589835 IVB589832:IVB589835 JEX589832:JEX589835 JOT589832:JOT589835 JYP589832:JYP589835 KIL589832:KIL589835 KSH589832:KSH589835 LCD589832:LCD589835 LLZ589832:LLZ589835 LVV589832:LVV589835 MFR589832:MFR589835 MPN589832:MPN589835 MZJ589832:MZJ589835 NJF589832:NJF589835 NTB589832:NTB589835 OCX589832:OCX589835 OMT589832:OMT589835 OWP589832:OWP589835 PGL589832:PGL589835 PQH589832:PQH589835 QAD589832:QAD589835 QJZ589832:QJZ589835 QTV589832:QTV589835 RDR589832:RDR589835 RNN589832:RNN589835 RXJ589832:RXJ589835 SHF589832:SHF589835 SRB589832:SRB589835 TAX589832:TAX589835 TKT589832:TKT589835 TUP589832:TUP589835 UEL589832:UEL589835 UOH589832:UOH589835 UYD589832:UYD589835 VHZ589832:VHZ589835 VRV589832:VRV589835 WBR589832:WBR589835 WLN589832:WLN589835 WVJ589832:WVJ589835 B655368:B655371 IX655368:IX655371 ST655368:ST655371 ACP655368:ACP655371 AML655368:AML655371 AWH655368:AWH655371 BGD655368:BGD655371 BPZ655368:BPZ655371 BZV655368:BZV655371 CJR655368:CJR655371 CTN655368:CTN655371 DDJ655368:DDJ655371 DNF655368:DNF655371 DXB655368:DXB655371 EGX655368:EGX655371 EQT655368:EQT655371 FAP655368:FAP655371 FKL655368:FKL655371 FUH655368:FUH655371 GED655368:GED655371 GNZ655368:GNZ655371 GXV655368:GXV655371 HHR655368:HHR655371 HRN655368:HRN655371 IBJ655368:IBJ655371 ILF655368:ILF655371 IVB655368:IVB655371 JEX655368:JEX655371 JOT655368:JOT655371 JYP655368:JYP655371 KIL655368:KIL655371 KSH655368:KSH655371 LCD655368:LCD655371 LLZ655368:LLZ655371 LVV655368:LVV655371 MFR655368:MFR655371 MPN655368:MPN655371 MZJ655368:MZJ655371 NJF655368:NJF655371 NTB655368:NTB655371 OCX655368:OCX655371 OMT655368:OMT655371 OWP655368:OWP655371 PGL655368:PGL655371 PQH655368:PQH655371 QAD655368:QAD655371 QJZ655368:QJZ655371 QTV655368:QTV655371 RDR655368:RDR655371 RNN655368:RNN655371 RXJ655368:RXJ655371 SHF655368:SHF655371 SRB655368:SRB655371 TAX655368:TAX655371 TKT655368:TKT655371 TUP655368:TUP655371 UEL655368:UEL655371 UOH655368:UOH655371 UYD655368:UYD655371 VHZ655368:VHZ655371 VRV655368:VRV655371 WBR655368:WBR655371 WLN655368:WLN655371 WVJ655368:WVJ655371 B720904:B720907 IX720904:IX720907 ST720904:ST720907 ACP720904:ACP720907 AML720904:AML720907 AWH720904:AWH720907 BGD720904:BGD720907 BPZ720904:BPZ720907 BZV720904:BZV720907 CJR720904:CJR720907 CTN720904:CTN720907 DDJ720904:DDJ720907 DNF720904:DNF720907 DXB720904:DXB720907 EGX720904:EGX720907 EQT720904:EQT720907 FAP720904:FAP720907 FKL720904:FKL720907 FUH720904:FUH720907 GED720904:GED720907 GNZ720904:GNZ720907 GXV720904:GXV720907 HHR720904:HHR720907 HRN720904:HRN720907 IBJ720904:IBJ720907 ILF720904:ILF720907 IVB720904:IVB720907 JEX720904:JEX720907 JOT720904:JOT720907 JYP720904:JYP720907 KIL720904:KIL720907 KSH720904:KSH720907 LCD720904:LCD720907 LLZ720904:LLZ720907 LVV720904:LVV720907 MFR720904:MFR720907 MPN720904:MPN720907 MZJ720904:MZJ720907 NJF720904:NJF720907 NTB720904:NTB720907 OCX720904:OCX720907 OMT720904:OMT720907 OWP720904:OWP720907 PGL720904:PGL720907 PQH720904:PQH720907 QAD720904:QAD720907 QJZ720904:QJZ720907 QTV720904:QTV720907 RDR720904:RDR720907 RNN720904:RNN720907 RXJ720904:RXJ720907 SHF720904:SHF720907 SRB720904:SRB720907 TAX720904:TAX720907 TKT720904:TKT720907 TUP720904:TUP720907 UEL720904:UEL720907 UOH720904:UOH720907 UYD720904:UYD720907 VHZ720904:VHZ720907 VRV720904:VRV720907 WBR720904:WBR720907 WLN720904:WLN720907 WVJ720904:WVJ720907 B786440:B786443 IX786440:IX786443 ST786440:ST786443 ACP786440:ACP786443 AML786440:AML786443 AWH786440:AWH786443 BGD786440:BGD786443 BPZ786440:BPZ786443 BZV786440:BZV786443 CJR786440:CJR786443 CTN786440:CTN786443 DDJ786440:DDJ786443 DNF786440:DNF786443 DXB786440:DXB786443 EGX786440:EGX786443 EQT786440:EQT786443 FAP786440:FAP786443 FKL786440:FKL786443 FUH786440:FUH786443 GED786440:GED786443 GNZ786440:GNZ786443 GXV786440:GXV786443 HHR786440:HHR786443 HRN786440:HRN786443 IBJ786440:IBJ786443 ILF786440:ILF786443 IVB786440:IVB786443 JEX786440:JEX786443 JOT786440:JOT786443 JYP786440:JYP786443 KIL786440:KIL786443 KSH786440:KSH786443 LCD786440:LCD786443 LLZ786440:LLZ786443 LVV786440:LVV786443 MFR786440:MFR786443 MPN786440:MPN786443 MZJ786440:MZJ786443 NJF786440:NJF786443 NTB786440:NTB786443 OCX786440:OCX786443 OMT786440:OMT786443 OWP786440:OWP786443 PGL786440:PGL786443 PQH786440:PQH786443 QAD786440:QAD786443 QJZ786440:QJZ786443 QTV786440:QTV786443 RDR786440:RDR786443 RNN786440:RNN786443 RXJ786440:RXJ786443 SHF786440:SHF786443 SRB786440:SRB786443 TAX786440:TAX786443 TKT786440:TKT786443 TUP786440:TUP786443 UEL786440:UEL786443 UOH786440:UOH786443 UYD786440:UYD786443 VHZ786440:VHZ786443 VRV786440:VRV786443 WBR786440:WBR786443 WLN786440:WLN786443 WVJ786440:WVJ786443 B851976:B851979 IX851976:IX851979 ST851976:ST851979 ACP851976:ACP851979 AML851976:AML851979 AWH851976:AWH851979 BGD851976:BGD851979 BPZ851976:BPZ851979 BZV851976:BZV851979 CJR851976:CJR851979 CTN851976:CTN851979 DDJ851976:DDJ851979 DNF851976:DNF851979 DXB851976:DXB851979 EGX851976:EGX851979 EQT851976:EQT851979 FAP851976:FAP851979 FKL851976:FKL851979 FUH851976:FUH851979 GED851976:GED851979 GNZ851976:GNZ851979 GXV851976:GXV851979 HHR851976:HHR851979 HRN851976:HRN851979 IBJ851976:IBJ851979 ILF851976:ILF851979 IVB851976:IVB851979 JEX851976:JEX851979 JOT851976:JOT851979 JYP851976:JYP851979 KIL851976:KIL851979 KSH851976:KSH851979 LCD851976:LCD851979 LLZ851976:LLZ851979 LVV851976:LVV851979 MFR851976:MFR851979 MPN851976:MPN851979 MZJ851976:MZJ851979 NJF851976:NJF851979 NTB851976:NTB851979 OCX851976:OCX851979 OMT851976:OMT851979 OWP851976:OWP851979 PGL851976:PGL851979 PQH851976:PQH851979 QAD851976:QAD851979 QJZ851976:QJZ851979 QTV851976:QTV851979 RDR851976:RDR851979 RNN851976:RNN851979 RXJ851976:RXJ851979 SHF851976:SHF851979 SRB851976:SRB851979 TAX851976:TAX851979 TKT851976:TKT851979 TUP851976:TUP851979 UEL851976:UEL851979 UOH851976:UOH851979 UYD851976:UYD851979 VHZ851976:VHZ851979 VRV851976:VRV851979 WBR851976:WBR851979 WLN851976:WLN851979 WVJ851976:WVJ851979 B917512:B917515 IX917512:IX917515 ST917512:ST917515 ACP917512:ACP917515 AML917512:AML917515 AWH917512:AWH917515 BGD917512:BGD917515 BPZ917512:BPZ917515 BZV917512:BZV917515 CJR917512:CJR917515 CTN917512:CTN917515 DDJ917512:DDJ917515 DNF917512:DNF917515 DXB917512:DXB917515 EGX917512:EGX917515 EQT917512:EQT917515 FAP917512:FAP917515 FKL917512:FKL917515 FUH917512:FUH917515 GED917512:GED917515 GNZ917512:GNZ917515 GXV917512:GXV917515 HHR917512:HHR917515 HRN917512:HRN917515 IBJ917512:IBJ917515 ILF917512:ILF917515 IVB917512:IVB917515 JEX917512:JEX917515 JOT917512:JOT917515 JYP917512:JYP917515 KIL917512:KIL917515 KSH917512:KSH917515 LCD917512:LCD917515 LLZ917512:LLZ917515 LVV917512:LVV917515 MFR917512:MFR917515 MPN917512:MPN917515 MZJ917512:MZJ917515 NJF917512:NJF917515 NTB917512:NTB917515 OCX917512:OCX917515 OMT917512:OMT917515 OWP917512:OWP917515 PGL917512:PGL917515 PQH917512:PQH917515 QAD917512:QAD917515 QJZ917512:QJZ917515 QTV917512:QTV917515 RDR917512:RDR917515 RNN917512:RNN917515 RXJ917512:RXJ917515 SHF917512:SHF917515 SRB917512:SRB917515 TAX917512:TAX917515 TKT917512:TKT917515 TUP917512:TUP917515 UEL917512:UEL917515 UOH917512:UOH917515 UYD917512:UYD917515 VHZ917512:VHZ917515 VRV917512:VRV917515 WBR917512:WBR917515 WLN917512:WLN917515 WVJ917512:WVJ917515 B983048:B983051 IX983048:IX983051 ST983048:ST983051 ACP983048:ACP983051 AML983048:AML983051 AWH983048:AWH983051 BGD983048:BGD983051 BPZ983048:BPZ983051 BZV983048:BZV983051 CJR983048:CJR983051 CTN983048:CTN983051 DDJ983048:DDJ983051 DNF983048:DNF983051 DXB983048:DXB983051 EGX983048:EGX983051 EQT983048:EQT983051 FAP983048:FAP983051 FKL983048:FKL983051 FUH983048:FUH983051 GED983048:GED983051 GNZ983048:GNZ983051 GXV983048:GXV983051 HHR983048:HHR983051 HRN983048:HRN983051 IBJ983048:IBJ983051 ILF983048:ILF983051 IVB983048:IVB983051 JEX983048:JEX983051 JOT983048:JOT983051 JYP983048:JYP983051 KIL983048:KIL983051 KSH983048:KSH983051 LCD983048:LCD983051 LLZ983048:LLZ983051 LVV983048:LVV983051 MFR983048:MFR983051 MPN983048:MPN983051 MZJ983048:MZJ983051 NJF983048:NJF983051 NTB983048:NTB983051 OCX983048:OCX983051 OMT983048:OMT983051 OWP983048:OWP983051 PGL983048:PGL983051 PQH983048:PQH983051 QAD983048:QAD983051 QJZ983048:QJZ983051 QTV983048:QTV983051 RDR983048:RDR983051 RNN983048:RNN983051 RXJ983048:RXJ983051 SHF983048:SHF983051 SRB983048:SRB983051 TAX983048:TAX983051 TKT983048:TKT983051 TUP983048:TUP983051 UEL983048:UEL983051 UOH983048:UOH983051 UYD983048:UYD983051 VHZ983048:VHZ983051 VRV983048:VRV983051 WBR983048:WBR983051 WLN983048:WLN983051 WVJ983048:WVJ983051 B65526:B65537 IX65526:IX65537 ST65526:ST65537 ACP65526:ACP65537 AML65526:AML65537 AWH65526:AWH65537 BGD65526:BGD65537 BPZ65526:BPZ65537 BZV65526:BZV65537 CJR65526:CJR65537 CTN65526:CTN65537 DDJ65526:DDJ65537 DNF65526:DNF65537 DXB65526:DXB65537 EGX65526:EGX65537 EQT65526:EQT65537 FAP65526:FAP65537 FKL65526:FKL65537 FUH65526:FUH65537 GED65526:GED65537 GNZ65526:GNZ65537 GXV65526:GXV65537 HHR65526:HHR65537 HRN65526:HRN65537 IBJ65526:IBJ65537 ILF65526:ILF65537 IVB65526:IVB65537 JEX65526:JEX65537 JOT65526:JOT65537 JYP65526:JYP65537 KIL65526:KIL65537 KSH65526:KSH65537 LCD65526:LCD65537 LLZ65526:LLZ65537 LVV65526:LVV65537 MFR65526:MFR65537 MPN65526:MPN65537 MZJ65526:MZJ65537 NJF65526:NJF65537 NTB65526:NTB65537 OCX65526:OCX65537 OMT65526:OMT65537 OWP65526:OWP65537 PGL65526:PGL65537 PQH65526:PQH65537 QAD65526:QAD65537 QJZ65526:QJZ65537 QTV65526:QTV65537 RDR65526:RDR65537 RNN65526:RNN65537 RXJ65526:RXJ65537 SHF65526:SHF65537 SRB65526:SRB65537 TAX65526:TAX65537 TKT65526:TKT65537 TUP65526:TUP65537 UEL65526:UEL65537 UOH65526:UOH65537 UYD65526:UYD65537 VHZ65526:VHZ65537 VRV65526:VRV65537 WBR65526:WBR65537 WLN65526:WLN65537 WVJ65526:WVJ65537 B131062:B131073 IX131062:IX131073 ST131062:ST131073 ACP131062:ACP131073 AML131062:AML131073 AWH131062:AWH131073 BGD131062:BGD131073 BPZ131062:BPZ131073 BZV131062:BZV131073 CJR131062:CJR131073 CTN131062:CTN131073 DDJ131062:DDJ131073 DNF131062:DNF131073 DXB131062:DXB131073 EGX131062:EGX131073 EQT131062:EQT131073 FAP131062:FAP131073 FKL131062:FKL131073 FUH131062:FUH131073 GED131062:GED131073 GNZ131062:GNZ131073 GXV131062:GXV131073 HHR131062:HHR131073 HRN131062:HRN131073 IBJ131062:IBJ131073 ILF131062:ILF131073 IVB131062:IVB131073 JEX131062:JEX131073 JOT131062:JOT131073 JYP131062:JYP131073 KIL131062:KIL131073 KSH131062:KSH131073 LCD131062:LCD131073 LLZ131062:LLZ131073 LVV131062:LVV131073 MFR131062:MFR131073 MPN131062:MPN131073 MZJ131062:MZJ131073 NJF131062:NJF131073 NTB131062:NTB131073 OCX131062:OCX131073 OMT131062:OMT131073 OWP131062:OWP131073 PGL131062:PGL131073 PQH131062:PQH131073 QAD131062:QAD131073 QJZ131062:QJZ131073 QTV131062:QTV131073 RDR131062:RDR131073 RNN131062:RNN131073 RXJ131062:RXJ131073 SHF131062:SHF131073 SRB131062:SRB131073 TAX131062:TAX131073 TKT131062:TKT131073 TUP131062:TUP131073 UEL131062:UEL131073 UOH131062:UOH131073 UYD131062:UYD131073 VHZ131062:VHZ131073 VRV131062:VRV131073 WBR131062:WBR131073 WLN131062:WLN131073 WVJ131062:WVJ131073 B196598:B196609 IX196598:IX196609 ST196598:ST196609 ACP196598:ACP196609 AML196598:AML196609 AWH196598:AWH196609 BGD196598:BGD196609 BPZ196598:BPZ196609 BZV196598:BZV196609 CJR196598:CJR196609 CTN196598:CTN196609 DDJ196598:DDJ196609 DNF196598:DNF196609 DXB196598:DXB196609 EGX196598:EGX196609 EQT196598:EQT196609 FAP196598:FAP196609 FKL196598:FKL196609 FUH196598:FUH196609 GED196598:GED196609 GNZ196598:GNZ196609 GXV196598:GXV196609 HHR196598:HHR196609 HRN196598:HRN196609 IBJ196598:IBJ196609 ILF196598:ILF196609 IVB196598:IVB196609 JEX196598:JEX196609 JOT196598:JOT196609 JYP196598:JYP196609 KIL196598:KIL196609 KSH196598:KSH196609 LCD196598:LCD196609 LLZ196598:LLZ196609 LVV196598:LVV196609 MFR196598:MFR196609 MPN196598:MPN196609 MZJ196598:MZJ196609 NJF196598:NJF196609 NTB196598:NTB196609 OCX196598:OCX196609 OMT196598:OMT196609 OWP196598:OWP196609 PGL196598:PGL196609 PQH196598:PQH196609 QAD196598:QAD196609 QJZ196598:QJZ196609 QTV196598:QTV196609 RDR196598:RDR196609 RNN196598:RNN196609 RXJ196598:RXJ196609 SHF196598:SHF196609 SRB196598:SRB196609 TAX196598:TAX196609 TKT196598:TKT196609 TUP196598:TUP196609 UEL196598:UEL196609 UOH196598:UOH196609 UYD196598:UYD196609 VHZ196598:VHZ196609 VRV196598:VRV196609 WBR196598:WBR196609 WLN196598:WLN196609 WVJ196598:WVJ196609 B262134:B262145 IX262134:IX262145 ST262134:ST262145 ACP262134:ACP262145 AML262134:AML262145 AWH262134:AWH262145 BGD262134:BGD262145 BPZ262134:BPZ262145 BZV262134:BZV262145 CJR262134:CJR262145 CTN262134:CTN262145 DDJ262134:DDJ262145 DNF262134:DNF262145 DXB262134:DXB262145 EGX262134:EGX262145 EQT262134:EQT262145 FAP262134:FAP262145 FKL262134:FKL262145 FUH262134:FUH262145 GED262134:GED262145 GNZ262134:GNZ262145 GXV262134:GXV262145 HHR262134:HHR262145 HRN262134:HRN262145 IBJ262134:IBJ262145 ILF262134:ILF262145 IVB262134:IVB262145 JEX262134:JEX262145 JOT262134:JOT262145 JYP262134:JYP262145 KIL262134:KIL262145 KSH262134:KSH262145 LCD262134:LCD262145 LLZ262134:LLZ262145 LVV262134:LVV262145 MFR262134:MFR262145 MPN262134:MPN262145 MZJ262134:MZJ262145 NJF262134:NJF262145 NTB262134:NTB262145 OCX262134:OCX262145 OMT262134:OMT262145 OWP262134:OWP262145 PGL262134:PGL262145 PQH262134:PQH262145 QAD262134:QAD262145 QJZ262134:QJZ262145 QTV262134:QTV262145 RDR262134:RDR262145 RNN262134:RNN262145 RXJ262134:RXJ262145 SHF262134:SHF262145 SRB262134:SRB262145 TAX262134:TAX262145 TKT262134:TKT262145 TUP262134:TUP262145 UEL262134:UEL262145 UOH262134:UOH262145 UYD262134:UYD262145 VHZ262134:VHZ262145 VRV262134:VRV262145 WBR262134:WBR262145 WLN262134:WLN262145 WVJ262134:WVJ262145 B327670:B327681 IX327670:IX327681 ST327670:ST327681 ACP327670:ACP327681 AML327670:AML327681 AWH327670:AWH327681 BGD327670:BGD327681 BPZ327670:BPZ327681 BZV327670:BZV327681 CJR327670:CJR327681 CTN327670:CTN327681 DDJ327670:DDJ327681 DNF327670:DNF327681 DXB327670:DXB327681 EGX327670:EGX327681 EQT327670:EQT327681 FAP327670:FAP327681 FKL327670:FKL327681 FUH327670:FUH327681 GED327670:GED327681 GNZ327670:GNZ327681 GXV327670:GXV327681 HHR327670:HHR327681 HRN327670:HRN327681 IBJ327670:IBJ327681 ILF327670:ILF327681 IVB327670:IVB327681 JEX327670:JEX327681 JOT327670:JOT327681 JYP327670:JYP327681 KIL327670:KIL327681 KSH327670:KSH327681 LCD327670:LCD327681 LLZ327670:LLZ327681 LVV327670:LVV327681 MFR327670:MFR327681 MPN327670:MPN327681 MZJ327670:MZJ327681 NJF327670:NJF327681 NTB327670:NTB327681 OCX327670:OCX327681 OMT327670:OMT327681 OWP327670:OWP327681 PGL327670:PGL327681 PQH327670:PQH327681 QAD327670:QAD327681 QJZ327670:QJZ327681 QTV327670:QTV327681 RDR327670:RDR327681 RNN327670:RNN327681 RXJ327670:RXJ327681 SHF327670:SHF327681 SRB327670:SRB327681 TAX327670:TAX327681 TKT327670:TKT327681 TUP327670:TUP327681 UEL327670:UEL327681 UOH327670:UOH327681 UYD327670:UYD327681 VHZ327670:VHZ327681 VRV327670:VRV327681 WBR327670:WBR327681 WLN327670:WLN327681 WVJ327670:WVJ327681 B393206:B393217 IX393206:IX393217 ST393206:ST393217 ACP393206:ACP393217 AML393206:AML393217 AWH393206:AWH393217 BGD393206:BGD393217 BPZ393206:BPZ393217 BZV393206:BZV393217 CJR393206:CJR393217 CTN393206:CTN393217 DDJ393206:DDJ393217 DNF393206:DNF393217 DXB393206:DXB393217 EGX393206:EGX393217 EQT393206:EQT393217 FAP393206:FAP393217 FKL393206:FKL393217 FUH393206:FUH393217 GED393206:GED393217 GNZ393206:GNZ393217 GXV393206:GXV393217 HHR393206:HHR393217 HRN393206:HRN393217 IBJ393206:IBJ393217 ILF393206:ILF393217 IVB393206:IVB393217 JEX393206:JEX393217 JOT393206:JOT393217 JYP393206:JYP393217 KIL393206:KIL393217 KSH393206:KSH393217 LCD393206:LCD393217 LLZ393206:LLZ393217 LVV393206:LVV393217 MFR393206:MFR393217 MPN393206:MPN393217 MZJ393206:MZJ393217 NJF393206:NJF393217 NTB393206:NTB393217 OCX393206:OCX393217 OMT393206:OMT393217 OWP393206:OWP393217 PGL393206:PGL393217 PQH393206:PQH393217 QAD393206:QAD393217 QJZ393206:QJZ393217 QTV393206:QTV393217 RDR393206:RDR393217 RNN393206:RNN393217 RXJ393206:RXJ393217 SHF393206:SHF393217 SRB393206:SRB393217 TAX393206:TAX393217 TKT393206:TKT393217 TUP393206:TUP393217 UEL393206:UEL393217 UOH393206:UOH393217 UYD393206:UYD393217 VHZ393206:VHZ393217 VRV393206:VRV393217 WBR393206:WBR393217 WLN393206:WLN393217 WVJ393206:WVJ393217 B458742:B458753 IX458742:IX458753 ST458742:ST458753 ACP458742:ACP458753 AML458742:AML458753 AWH458742:AWH458753 BGD458742:BGD458753 BPZ458742:BPZ458753 BZV458742:BZV458753 CJR458742:CJR458753 CTN458742:CTN458753 DDJ458742:DDJ458753 DNF458742:DNF458753 DXB458742:DXB458753 EGX458742:EGX458753 EQT458742:EQT458753 FAP458742:FAP458753 FKL458742:FKL458753 FUH458742:FUH458753 GED458742:GED458753 GNZ458742:GNZ458753 GXV458742:GXV458753 HHR458742:HHR458753 HRN458742:HRN458753 IBJ458742:IBJ458753 ILF458742:ILF458753 IVB458742:IVB458753 JEX458742:JEX458753 JOT458742:JOT458753 JYP458742:JYP458753 KIL458742:KIL458753 KSH458742:KSH458753 LCD458742:LCD458753 LLZ458742:LLZ458753 LVV458742:LVV458753 MFR458742:MFR458753 MPN458742:MPN458753 MZJ458742:MZJ458753 NJF458742:NJF458753 NTB458742:NTB458753 OCX458742:OCX458753 OMT458742:OMT458753 OWP458742:OWP458753 PGL458742:PGL458753 PQH458742:PQH458753 QAD458742:QAD458753 QJZ458742:QJZ458753 QTV458742:QTV458753 RDR458742:RDR458753 RNN458742:RNN458753 RXJ458742:RXJ458753 SHF458742:SHF458753 SRB458742:SRB458753 TAX458742:TAX458753 TKT458742:TKT458753 TUP458742:TUP458753 UEL458742:UEL458753 UOH458742:UOH458753 UYD458742:UYD458753 VHZ458742:VHZ458753 VRV458742:VRV458753 WBR458742:WBR458753 WLN458742:WLN458753 WVJ458742:WVJ458753 B524278:B524289 IX524278:IX524289 ST524278:ST524289 ACP524278:ACP524289 AML524278:AML524289 AWH524278:AWH524289 BGD524278:BGD524289 BPZ524278:BPZ524289 BZV524278:BZV524289 CJR524278:CJR524289 CTN524278:CTN524289 DDJ524278:DDJ524289 DNF524278:DNF524289 DXB524278:DXB524289 EGX524278:EGX524289 EQT524278:EQT524289 FAP524278:FAP524289 FKL524278:FKL524289 FUH524278:FUH524289 GED524278:GED524289 GNZ524278:GNZ524289 GXV524278:GXV524289 HHR524278:HHR524289 HRN524278:HRN524289 IBJ524278:IBJ524289 ILF524278:ILF524289 IVB524278:IVB524289 JEX524278:JEX524289 JOT524278:JOT524289 JYP524278:JYP524289 KIL524278:KIL524289 KSH524278:KSH524289 LCD524278:LCD524289 LLZ524278:LLZ524289 LVV524278:LVV524289 MFR524278:MFR524289 MPN524278:MPN524289 MZJ524278:MZJ524289 NJF524278:NJF524289 NTB524278:NTB524289 OCX524278:OCX524289 OMT524278:OMT524289 OWP524278:OWP524289 PGL524278:PGL524289 PQH524278:PQH524289 QAD524278:QAD524289 QJZ524278:QJZ524289 QTV524278:QTV524289 RDR524278:RDR524289 RNN524278:RNN524289 RXJ524278:RXJ524289 SHF524278:SHF524289 SRB524278:SRB524289 TAX524278:TAX524289 TKT524278:TKT524289 TUP524278:TUP524289 UEL524278:UEL524289 UOH524278:UOH524289 UYD524278:UYD524289 VHZ524278:VHZ524289 VRV524278:VRV524289 WBR524278:WBR524289 WLN524278:WLN524289 WVJ524278:WVJ524289 B589814:B589825 IX589814:IX589825 ST589814:ST589825 ACP589814:ACP589825 AML589814:AML589825 AWH589814:AWH589825 BGD589814:BGD589825 BPZ589814:BPZ589825 BZV589814:BZV589825 CJR589814:CJR589825 CTN589814:CTN589825 DDJ589814:DDJ589825 DNF589814:DNF589825 DXB589814:DXB589825 EGX589814:EGX589825 EQT589814:EQT589825 FAP589814:FAP589825 FKL589814:FKL589825 FUH589814:FUH589825 GED589814:GED589825 GNZ589814:GNZ589825 GXV589814:GXV589825 HHR589814:HHR589825 HRN589814:HRN589825 IBJ589814:IBJ589825 ILF589814:ILF589825 IVB589814:IVB589825 JEX589814:JEX589825 JOT589814:JOT589825 JYP589814:JYP589825 KIL589814:KIL589825 KSH589814:KSH589825 LCD589814:LCD589825 LLZ589814:LLZ589825 LVV589814:LVV589825 MFR589814:MFR589825 MPN589814:MPN589825 MZJ589814:MZJ589825 NJF589814:NJF589825 NTB589814:NTB589825 OCX589814:OCX589825 OMT589814:OMT589825 OWP589814:OWP589825 PGL589814:PGL589825 PQH589814:PQH589825 QAD589814:QAD589825 QJZ589814:QJZ589825 QTV589814:QTV589825 RDR589814:RDR589825 RNN589814:RNN589825 RXJ589814:RXJ589825 SHF589814:SHF589825 SRB589814:SRB589825 TAX589814:TAX589825 TKT589814:TKT589825 TUP589814:TUP589825 UEL589814:UEL589825 UOH589814:UOH589825 UYD589814:UYD589825 VHZ589814:VHZ589825 VRV589814:VRV589825 WBR589814:WBR589825 WLN589814:WLN589825 WVJ589814:WVJ589825 B655350:B655361 IX655350:IX655361 ST655350:ST655361 ACP655350:ACP655361 AML655350:AML655361 AWH655350:AWH655361 BGD655350:BGD655361 BPZ655350:BPZ655361 BZV655350:BZV655361 CJR655350:CJR655361 CTN655350:CTN655361 DDJ655350:DDJ655361 DNF655350:DNF655361 DXB655350:DXB655361 EGX655350:EGX655361 EQT655350:EQT655361 FAP655350:FAP655361 FKL655350:FKL655361 FUH655350:FUH655361 GED655350:GED655361 GNZ655350:GNZ655361 GXV655350:GXV655361 HHR655350:HHR655361 HRN655350:HRN655361 IBJ655350:IBJ655361 ILF655350:ILF655361 IVB655350:IVB655361 JEX655350:JEX655361 JOT655350:JOT655361 JYP655350:JYP655361 KIL655350:KIL655361 KSH655350:KSH655361 LCD655350:LCD655361 LLZ655350:LLZ655361 LVV655350:LVV655361 MFR655350:MFR655361 MPN655350:MPN655361 MZJ655350:MZJ655361 NJF655350:NJF655361 NTB655350:NTB655361 OCX655350:OCX655361 OMT655350:OMT655361 OWP655350:OWP655361 PGL655350:PGL655361 PQH655350:PQH655361 QAD655350:QAD655361 QJZ655350:QJZ655361 QTV655350:QTV655361 RDR655350:RDR655361 RNN655350:RNN655361 RXJ655350:RXJ655361 SHF655350:SHF655361 SRB655350:SRB655361 TAX655350:TAX655361 TKT655350:TKT655361 TUP655350:TUP655361 UEL655350:UEL655361 UOH655350:UOH655361 UYD655350:UYD655361 VHZ655350:VHZ655361 VRV655350:VRV655361 WBR655350:WBR655361 WLN655350:WLN655361 WVJ655350:WVJ655361 B720886:B720897 IX720886:IX720897 ST720886:ST720897 ACP720886:ACP720897 AML720886:AML720897 AWH720886:AWH720897 BGD720886:BGD720897 BPZ720886:BPZ720897 BZV720886:BZV720897 CJR720886:CJR720897 CTN720886:CTN720897 DDJ720886:DDJ720897 DNF720886:DNF720897 DXB720886:DXB720897 EGX720886:EGX720897 EQT720886:EQT720897 FAP720886:FAP720897 FKL720886:FKL720897 FUH720886:FUH720897 GED720886:GED720897 GNZ720886:GNZ720897 GXV720886:GXV720897 HHR720886:HHR720897 HRN720886:HRN720897 IBJ720886:IBJ720897 ILF720886:ILF720897 IVB720886:IVB720897 JEX720886:JEX720897 JOT720886:JOT720897 JYP720886:JYP720897 KIL720886:KIL720897 KSH720886:KSH720897 LCD720886:LCD720897 LLZ720886:LLZ720897 LVV720886:LVV720897 MFR720886:MFR720897 MPN720886:MPN720897 MZJ720886:MZJ720897 NJF720886:NJF720897 NTB720886:NTB720897 OCX720886:OCX720897 OMT720886:OMT720897 OWP720886:OWP720897 PGL720886:PGL720897 PQH720886:PQH720897 QAD720886:QAD720897 QJZ720886:QJZ720897 QTV720886:QTV720897 RDR720886:RDR720897 RNN720886:RNN720897 RXJ720886:RXJ720897 SHF720886:SHF720897 SRB720886:SRB720897 TAX720886:TAX720897 TKT720886:TKT720897 TUP720886:TUP720897 UEL720886:UEL720897 UOH720886:UOH720897 UYD720886:UYD720897 VHZ720886:VHZ720897 VRV720886:VRV720897 WBR720886:WBR720897 WLN720886:WLN720897 WVJ720886:WVJ720897 B786422:B786433 IX786422:IX786433 ST786422:ST786433 ACP786422:ACP786433 AML786422:AML786433 AWH786422:AWH786433 BGD786422:BGD786433 BPZ786422:BPZ786433 BZV786422:BZV786433 CJR786422:CJR786433 CTN786422:CTN786433 DDJ786422:DDJ786433 DNF786422:DNF786433 DXB786422:DXB786433 EGX786422:EGX786433 EQT786422:EQT786433 FAP786422:FAP786433 FKL786422:FKL786433 FUH786422:FUH786433 GED786422:GED786433 GNZ786422:GNZ786433 GXV786422:GXV786433 HHR786422:HHR786433 HRN786422:HRN786433 IBJ786422:IBJ786433 ILF786422:ILF786433 IVB786422:IVB786433 JEX786422:JEX786433 JOT786422:JOT786433 JYP786422:JYP786433 KIL786422:KIL786433 KSH786422:KSH786433 LCD786422:LCD786433 LLZ786422:LLZ786433 LVV786422:LVV786433 MFR786422:MFR786433 MPN786422:MPN786433 MZJ786422:MZJ786433 NJF786422:NJF786433 NTB786422:NTB786433 OCX786422:OCX786433 OMT786422:OMT786433 OWP786422:OWP786433 PGL786422:PGL786433 PQH786422:PQH786433 QAD786422:QAD786433 QJZ786422:QJZ786433 QTV786422:QTV786433 RDR786422:RDR786433 RNN786422:RNN786433 RXJ786422:RXJ786433 SHF786422:SHF786433 SRB786422:SRB786433 TAX786422:TAX786433 TKT786422:TKT786433 TUP786422:TUP786433 UEL786422:UEL786433 UOH786422:UOH786433 UYD786422:UYD786433 VHZ786422:VHZ786433 VRV786422:VRV786433 WBR786422:WBR786433 WLN786422:WLN786433 WVJ786422:WVJ786433 B851958:B851969 IX851958:IX851969 ST851958:ST851969 ACP851958:ACP851969 AML851958:AML851969 AWH851958:AWH851969 BGD851958:BGD851969 BPZ851958:BPZ851969 BZV851958:BZV851969 CJR851958:CJR851969 CTN851958:CTN851969 DDJ851958:DDJ851969 DNF851958:DNF851969 DXB851958:DXB851969 EGX851958:EGX851969 EQT851958:EQT851969 FAP851958:FAP851969 FKL851958:FKL851969 FUH851958:FUH851969 GED851958:GED851969 GNZ851958:GNZ851969 GXV851958:GXV851969 HHR851958:HHR851969 HRN851958:HRN851969 IBJ851958:IBJ851969 ILF851958:ILF851969 IVB851958:IVB851969 JEX851958:JEX851969 JOT851958:JOT851969 JYP851958:JYP851969 KIL851958:KIL851969 KSH851958:KSH851969 LCD851958:LCD851969 LLZ851958:LLZ851969 LVV851958:LVV851969 MFR851958:MFR851969 MPN851958:MPN851969 MZJ851958:MZJ851969 NJF851958:NJF851969 NTB851958:NTB851969 OCX851958:OCX851969 OMT851958:OMT851969 OWP851958:OWP851969 PGL851958:PGL851969 PQH851958:PQH851969 QAD851958:QAD851969 QJZ851958:QJZ851969 QTV851958:QTV851969 RDR851958:RDR851969 RNN851958:RNN851969 RXJ851958:RXJ851969 SHF851958:SHF851969 SRB851958:SRB851969 TAX851958:TAX851969 TKT851958:TKT851969 TUP851958:TUP851969 UEL851958:UEL851969 UOH851958:UOH851969 UYD851958:UYD851969 VHZ851958:VHZ851969 VRV851958:VRV851969 WBR851958:WBR851969 WLN851958:WLN851969 WVJ851958:WVJ851969 B917494:B917505 IX917494:IX917505 ST917494:ST917505 ACP917494:ACP917505 AML917494:AML917505 AWH917494:AWH917505 BGD917494:BGD917505 BPZ917494:BPZ917505 BZV917494:BZV917505 CJR917494:CJR917505 CTN917494:CTN917505 DDJ917494:DDJ917505 DNF917494:DNF917505 DXB917494:DXB917505 EGX917494:EGX917505 EQT917494:EQT917505 FAP917494:FAP917505 FKL917494:FKL917505 FUH917494:FUH917505 GED917494:GED917505 GNZ917494:GNZ917505 GXV917494:GXV917505 HHR917494:HHR917505 HRN917494:HRN917505 IBJ917494:IBJ917505 ILF917494:ILF917505 IVB917494:IVB917505 JEX917494:JEX917505 JOT917494:JOT917505 JYP917494:JYP917505 KIL917494:KIL917505 KSH917494:KSH917505 LCD917494:LCD917505 LLZ917494:LLZ917505 LVV917494:LVV917505 MFR917494:MFR917505 MPN917494:MPN917505 MZJ917494:MZJ917505 NJF917494:NJF917505 NTB917494:NTB917505 OCX917494:OCX917505 OMT917494:OMT917505 OWP917494:OWP917505 PGL917494:PGL917505 PQH917494:PQH917505 QAD917494:QAD917505 QJZ917494:QJZ917505 QTV917494:QTV917505 RDR917494:RDR917505 RNN917494:RNN917505 RXJ917494:RXJ917505 SHF917494:SHF917505 SRB917494:SRB917505 TAX917494:TAX917505 TKT917494:TKT917505 TUP917494:TUP917505 UEL917494:UEL917505 UOH917494:UOH917505 UYD917494:UYD917505 VHZ917494:VHZ917505 VRV917494:VRV917505 WBR917494:WBR917505 WLN917494:WLN917505 WVJ917494:WVJ917505 B983030:B983041 IX983030:IX983041 ST983030:ST983041 ACP983030:ACP983041 AML983030:AML983041 AWH983030:AWH983041 BGD983030:BGD983041 BPZ983030:BPZ983041 BZV983030:BZV983041 CJR983030:CJR983041 CTN983030:CTN983041 DDJ983030:DDJ983041 DNF983030:DNF983041 DXB983030:DXB983041 EGX983030:EGX983041 EQT983030:EQT983041 FAP983030:FAP983041 FKL983030:FKL983041 FUH983030:FUH983041 GED983030:GED983041 GNZ983030:GNZ983041 GXV983030:GXV983041 HHR983030:HHR983041 HRN983030:HRN983041 IBJ983030:IBJ983041 ILF983030:ILF983041 IVB983030:IVB983041 JEX983030:JEX983041 JOT983030:JOT983041 JYP983030:JYP983041 KIL983030:KIL983041 KSH983030:KSH983041 LCD983030:LCD983041 LLZ983030:LLZ983041 LVV983030:LVV983041 MFR983030:MFR983041 MPN983030:MPN983041 MZJ983030:MZJ983041 NJF983030:NJF983041 NTB983030:NTB983041 OCX983030:OCX983041 OMT983030:OMT983041 OWP983030:OWP983041 PGL983030:PGL983041 PQH983030:PQH983041 QAD983030:QAD983041 QJZ983030:QJZ983041 QTV983030:QTV983041 RDR983030:RDR983041 RNN983030:RNN983041 RXJ983030:RXJ983041 SHF983030:SHF983041 SRB983030:SRB983041 TAX983030:TAX983041 TKT983030:TKT983041 TUP983030:TUP983041 UEL983030:UEL983041 UOH983030:UOH983041 UYD983030:UYD983041 VHZ983030:VHZ983041 VRV983030:VRV983041 WBR983030:WBR983041 WLN983030:WLN983041 WVJ983030:WVJ983041 B65497:B65514 IX65497:IX65514 ST65497:ST65514 ACP65497:ACP65514 AML65497:AML65514 AWH65497:AWH65514 BGD65497:BGD65514 BPZ65497:BPZ65514 BZV65497:BZV65514 CJR65497:CJR65514 CTN65497:CTN65514 DDJ65497:DDJ65514 DNF65497:DNF65514 DXB65497:DXB65514 EGX65497:EGX65514 EQT65497:EQT65514 FAP65497:FAP65514 FKL65497:FKL65514 FUH65497:FUH65514 GED65497:GED65514 GNZ65497:GNZ65514 GXV65497:GXV65514 HHR65497:HHR65514 HRN65497:HRN65514 IBJ65497:IBJ65514 ILF65497:ILF65514 IVB65497:IVB65514 JEX65497:JEX65514 JOT65497:JOT65514 JYP65497:JYP65514 KIL65497:KIL65514 KSH65497:KSH65514 LCD65497:LCD65514 LLZ65497:LLZ65514 LVV65497:LVV65514 MFR65497:MFR65514 MPN65497:MPN65514 MZJ65497:MZJ65514 NJF65497:NJF65514 NTB65497:NTB65514 OCX65497:OCX65514 OMT65497:OMT65514 OWP65497:OWP65514 PGL65497:PGL65514 PQH65497:PQH65514 QAD65497:QAD65514 QJZ65497:QJZ65514 QTV65497:QTV65514 RDR65497:RDR65514 RNN65497:RNN65514 RXJ65497:RXJ65514 SHF65497:SHF65514 SRB65497:SRB65514 TAX65497:TAX65514 TKT65497:TKT65514 TUP65497:TUP65514 UEL65497:UEL65514 UOH65497:UOH65514 UYD65497:UYD65514 VHZ65497:VHZ65514 VRV65497:VRV65514 WBR65497:WBR65514 WLN65497:WLN65514 WVJ65497:WVJ65514 B131033:B131050 IX131033:IX131050 ST131033:ST131050 ACP131033:ACP131050 AML131033:AML131050 AWH131033:AWH131050 BGD131033:BGD131050 BPZ131033:BPZ131050 BZV131033:BZV131050 CJR131033:CJR131050 CTN131033:CTN131050 DDJ131033:DDJ131050 DNF131033:DNF131050 DXB131033:DXB131050 EGX131033:EGX131050 EQT131033:EQT131050 FAP131033:FAP131050 FKL131033:FKL131050 FUH131033:FUH131050 GED131033:GED131050 GNZ131033:GNZ131050 GXV131033:GXV131050 HHR131033:HHR131050 HRN131033:HRN131050 IBJ131033:IBJ131050 ILF131033:ILF131050 IVB131033:IVB131050 JEX131033:JEX131050 JOT131033:JOT131050 JYP131033:JYP131050 KIL131033:KIL131050 KSH131033:KSH131050 LCD131033:LCD131050 LLZ131033:LLZ131050 LVV131033:LVV131050 MFR131033:MFR131050 MPN131033:MPN131050 MZJ131033:MZJ131050 NJF131033:NJF131050 NTB131033:NTB131050 OCX131033:OCX131050 OMT131033:OMT131050 OWP131033:OWP131050 PGL131033:PGL131050 PQH131033:PQH131050 QAD131033:QAD131050 QJZ131033:QJZ131050 QTV131033:QTV131050 RDR131033:RDR131050 RNN131033:RNN131050 RXJ131033:RXJ131050 SHF131033:SHF131050 SRB131033:SRB131050 TAX131033:TAX131050 TKT131033:TKT131050 TUP131033:TUP131050 UEL131033:UEL131050 UOH131033:UOH131050 UYD131033:UYD131050 VHZ131033:VHZ131050 VRV131033:VRV131050 WBR131033:WBR131050 WLN131033:WLN131050 WVJ131033:WVJ131050 B196569:B196586 IX196569:IX196586 ST196569:ST196586 ACP196569:ACP196586 AML196569:AML196586 AWH196569:AWH196586 BGD196569:BGD196586 BPZ196569:BPZ196586 BZV196569:BZV196586 CJR196569:CJR196586 CTN196569:CTN196586 DDJ196569:DDJ196586 DNF196569:DNF196586 DXB196569:DXB196586 EGX196569:EGX196586 EQT196569:EQT196586 FAP196569:FAP196586 FKL196569:FKL196586 FUH196569:FUH196586 GED196569:GED196586 GNZ196569:GNZ196586 GXV196569:GXV196586 HHR196569:HHR196586 HRN196569:HRN196586 IBJ196569:IBJ196586 ILF196569:ILF196586 IVB196569:IVB196586 JEX196569:JEX196586 JOT196569:JOT196586 JYP196569:JYP196586 KIL196569:KIL196586 KSH196569:KSH196586 LCD196569:LCD196586 LLZ196569:LLZ196586 LVV196569:LVV196586 MFR196569:MFR196586 MPN196569:MPN196586 MZJ196569:MZJ196586 NJF196569:NJF196586 NTB196569:NTB196586 OCX196569:OCX196586 OMT196569:OMT196586 OWP196569:OWP196586 PGL196569:PGL196586 PQH196569:PQH196586 QAD196569:QAD196586 QJZ196569:QJZ196586 QTV196569:QTV196586 RDR196569:RDR196586 RNN196569:RNN196586 RXJ196569:RXJ196586 SHF196569:SHF196586 SRB196569:SRB196586 TAX196569:TAX196586 TKT196569:TKT196586 TUP196569:TUP196586 UEL196569:UEL196586 UOH196569:UOH196586 UYD196569:UYD196586 VHZ196569:VHZ196586 VRV196569:VRV196586 WBR196569:WBR196586 WLN196569:WLN196586 WVJ196569:WVJ196586 B262105:B262122 IX262105:IX262122 ST262105:ST262122 ACP262105:ACP262122 AML262105:AML262122 AWH262105:AWH262122 BGD262105:BGD262122 BPZ262105:BPZ262122 BZV262105:BZV262122 CJR262105:CJR262122 CTN262105:CTN262122 DDJ262105:DDJ262122 DNF262105:DNF262122 DXB262105:DXB262122 EGX262105:EGX262122 EQT262105:EQT262122 FAP262105:FAP262122 FKL262105:FKL262122 FUH262105:FUH262122 GED262105:GED262122 GNZ262105:GNZ262122 GXV262105:GXV262122 HHR262105:HHR262122 HRN262105:HRN262122 IBJ262105:IBJ262122 ILF262105:ILF262122 IVB262105:IVB262122 JEX262105:JEX262122 JOT262105:JOT262122 JYP262105:JYP262122 KIL262105:KIL262122 KSH262105:KSH262122 LCD262105:LCD262122 LLZ262105:LLZ262122 LVV262105:LVV262122 MFR262105:MFR262122 MPN262105:MPN262122 MZJ262105:MZJ262122 NJF262105:NJF262122 NTB262105:NTB262122 OCX262105:OCX262122 OMT262105:OMT262122 OWP262105:OWP262122 PGL262105:PGL262122 PQH262105:PQH262122 QAD262105:QAD262122 QJZ262105:QJZ262122 QTV262105:QTV262122 RDR262105:RDR262122 RNN262105:RNN262122 RXJ262105:RXJ262122 SHF262105:SHF262122 SRB262105:SRB262122 TAX262105:TAX262122 TKT262105:TKT262122 TUP262105:TUP262122 UEL262105:UEL262122 UOH262105:UOH262122 UYD262105:UYD262122 VHZ262105:VHZ262122 VRV262105:VRV262122 WBR262105:WBR262122 WLN262105:WLN262122 WVJ262105:WVJ262122 B327641:B327658 IX327641:IX327658 ST327641:ST327658 ACP327641:ACP327658 AML327641:AML327658 AWH327641:AWH327658 BGD327641:BGD327658 BPZ327641:BPZ327658 BZV327641:BZV327658 CJR327641:CJR327658 CTN327641:CTN327658 DDJ327641:DDJ327658 DNF327641:DNF327658 DXB327641:DXB327658 EGX327641:EGX327658 EQT327641:EQT327658 FAP327641:FAP327658 FKL327641:FKL327658 FUH327641:FUH327658 GED327641:GED327658 GNZ327641:GNZ327658 GXV327641:GXV327658 HHR327641:HHR327658 HRN327641:HRN327658 IBJ327641:IBJ327658 ILF327641:ILF327658 IVB327641:IVB327658 JEX327641:JEX327658 JOT327641:JOT327658 JYP327641:JYP327658 KIL327641:KIL327658 KSH327641:KSH327658 LCD327641:LCD327658 LLZ327641:LLZ327658 LVV327641:LVV327658 MFR327641:MFR327658 MPN327641:MPN327658 MZJ327641:MZJ327658 NJF327641:NJF327658 NTB327641:NTB327658 OCX327641:OCX327658 OMT327641:OMT327658 OWP327641:OWP327658 PGL327641:PGL327658 PQH327641:PQH327658 QAD327641:QAD327658 QJZ327641:QJZ327658 QTV327641:QTV327658 RDR327641:RDR327658 RNN327641:RNN327658 RXJ327641:RXJ327658 SHF327641:SHF327658 SRB327641:SRB327658 TAX327641:TAX327658 TKT327641:TKT327658 TUP327641:TUP327658 UEL327641:UEL327658 UOH327641:UOH327658 UYD327641:UYD327658 VHZ327641:VHZ327658 VRV327641:VRV327658 WBR327641:WBR327658 WLN327641:WLN327658 WVJ327641:WVJ327658 B393177:B393194 IX393177:IX393194 ST393177:ST393194 ACP393177:ACP393194 AML393177:AML393194 AWH393177:AWH393194 BGD393177:BGD393194 BPZ393177:BPZ393194 BZV393177:BZV393194 CJR393177:CJR393194 CTN393177:CTN393194 DDJ393177:DDJ393194 DNF393177:DNF393194 DXB393177:DXB393194 EGX393177:EGX393194 EQT393177:EQT393194 FAP393177:FAP393194 FKL393177:FKL393194 FUH393177:FUH393194 GED393177:GED393194 GNZ393177:GNZ393194 GXV393177:GXV393194 HHR393177:HHR393194 HRN393177:HRN393194 IBJ393177:IBJ393194 ILF393177:ILF393194 IVB393177:IVB393194 JEX393177:JEX393194 JOT393177:JOT393194 JYP393177:JYP393194 KIL393177:KIL393194 KSH393177:KSH393194 LCD393177:LCD393194 LLZ393177:LLZ393194 LVV393177:LVV393194 MFR393177:MFR393194 MPN393177:MPN393194 MZJ393177:MZJ393194 NJF393177:NJF393194 NTB393177:NTB393194 OCX393177:OCX393194 OMT393177:OMT393194 OWP393177:OWP393194 PGL393177:PGL393194 PQH393177:PQH393194 QAD393177:QAD393194 QJZ393177:QJZ393194 QTV393177:QTV393194 RDR393177:RDR393194 RNN393177:RNN393194 RXJ393177:RXJ393194 SHF393177:SHF393194 SRB393177:SRB393194 TAX393177:TAX393194 TKT393177:TKT393194 TUP393177:TUP393194 UEL393177:UEL393194 UOH393177:UOH393194 UYD393177:UYD393194 VHZ393177:VHZ393194 VRV393177:VRV393194 WBR393177:WBR393194 WLN393177:WLN393194 WVJ393177:WVJ393194 B458713:B458730 IX458713:IX458730 ST458713:ST458730 ACP458713:ACP458730 AML458713:AML458730 AWH458713:AWH458730 BGD458713:BGD458730 BPZ458713:BPZ458730 BZV458713:BZV458730 CJR458713:CJR458730 CTN458713:CTN458730 DDJ458713:DDJ458730 DNF458713:DNF458730 DXB458713:DXB458730 EGX458713:EGX458730 EQT458713:EQT458730 FAP458713:FAP458730 FKL458713:FKL458730 FUH458713:FUH458730 GED458713:GED458730 GNZ458713:GNZ458730 GXV458713:GXV458730 HHR458713:HHR458730 HRN458713:HRN458730 IBJ458713:IBJ458730 ILF458713:ILF458730 IVB458713:IVB458730 JEX458713:JEX458730 JOT458713:JOT458730 JYP458713:JYP458730 KIL458713:KIL458730 KSH458713:KSH458730 LCD458713:LCD458730 LLZ458713:LLZ458730 LVV458713:LVV458730 MFR458713:MFR458730 MPN458713:MPN458730 MZJ458713:MZJ458730 NJF458713:NJF458730 NTB458713:NTB458730 OCX458713:OCX458730 OMT458713:OMT458730 OWP458713:OWP458730 PGL458713:PGL458730 PQH458713:PQH458730 QAD458713:QAD458730 QJZ458713:QJZ458730 QTV458713:QTV458730 RDR458713:RDR458730 RNN458713:RNN458730 RXJ458713:RXJ458730 SHF458713:SHF458730 SRB458713:SRB458730 TAX458713:TAX458730 TKT458713:TKT458730 TUP458713:TUP458730 UEL458713:UEL458730 UOH458713:UOH458730 UYD458713:UYD458730 VHZ458713:VHZ458730 VRV458713:VRV458730 WBR458713:WBR458730 WLN458713:WLN458730 WVJ458713:WVJ458730 B524249:B524266 IX524249:IX524266 ST524249:ST524266 ACP524249:ACP524266 AML524249:AML524266 AWH524249:AWH524266 BGD524249:BGD524266 BPZ524249:BPZ524266 BZV524249:BZV524266 CJR524249:CJR524266 CTN524249:CTN524266 DDJ524249:DDJ524266 DNF524249:DNF524266 DXB524249:DXB524266 EGX524249:EGX524266 EQT524249:EQT524266 FAP524249:FAP524266 FKL524249:FKL524266 FUH524249:FUH524266 GED524249:GED524266 GNZ524249:GNZ524266 GXV524249:GXV524266 HHR524249:HHR524266 HRN524249:HRN524266 IBJ524249:IBJ524266 ILF524249:ILF524266 IVB524249:IVB524266 JEX524249:JEX524266 JOT524249:JOT524266 JYP524249:JYP524266 KIL524249:KIL524266 KSH524249:KSH524266 LCD524249:LCD524266 LLZ524249:LLZ524266 LVV524249:LVV524266 MFR524249:MFR524266 MPN524249:MPN524266 MZJ524249:MZJ524266 NJF524249:NJF524266 NTB524249:NTB524266 OCX524249:OCX524266 OMT524249:OMT524266 OWP524249:OWP524266 PGL524249:PGL524266 PQH524249:PQH524266 QAD524249:QAD524266 QJZ524249:QJZ524266 QTV524249:QTV524266 RDR524249:RDR524266 RNN524249:RNN524266 RXJ524249:RXJ524266 SHF524249:SHF524266 SRB524249:SRB524266 TAX524249:TAX524266 TKT524249:TKT524266 TUP524249:TUP524266 UEL524249:UEL524266 UOH524249:UOH524266 UYD524249:UYD524266 VHZ524249:VHZ524266 VRV524249:VRV524266 WBR524249:WBR524266 WLN524249:WLN524266 WVJ524249:WVJ524266 B589785:B589802 IX589785:IX589802 ST589785:ST589802 ACP589785:ACP589802 AML589785:AML589802 AWH589785:AWH589802 BGD589785:BGD589802 BPZ589785:BPZ589802 BZV589785:BZV589802 CJR589785:CJR589802 CTN589785:CTN589802 DDJ589785:DDJ589802 DNF589785:DNF589802 DXB589785:DXB589802 EGX589785:EGX589802 EQT589785:EQT589802 FAP589785:FAP589802 FKL589785:FKL589802 FUH589785:FUH589802 GED589785:GED589802 GNZ589785:GNZ589802 GXV589785:GXV589802 HHR589785:HHR589802 HRN589785:HRN589802 IBJ589785:IBJ589802 ILF589785:ILF589802 IVB589785:IVB589802 JEX589785:JEX589802 JOT589785:JOT589802 JYP589785:JYP589802 KIL589785:KIL589802 KSH589785:KSH589802 LCD589785:LCD589802 LLZ589785:LLZ589802 LVV589785:LVV589802 MFR589785:MFR589802 MPN589785:MPN589802 MZJ589785:MZJ589802 NJF589785:NJF589802 NTB589785:NTB589802 OCX589785:OCX589802 OMT589785:OMT589802 OWP589785:OWP589802 PGL589785:PGL589802 PQH589785:PQH589802 QAD589785:QAD589802 QJZ589785:QJZ589802 QTV589785:QTV589802 RDR589785:RDR589802 RNN589785:RNN589802 RXJ589785:RXJ589802 SHF589785:SHF589802 SRB589785:SRB589802 TAX589785:TAX589802 TKT589785:TKT589802 TUP589785:TUP589802 UEL589785:UEL589802 UOH589785:UOH589802 UYD589785:UYD589802 VHZ589785:VHZ589802 VRV589785:VRV589802 WBR589785:WBR589802 WLN589785:WLN589802 WVJ589785:WVJ589802 B655321:B655338 IX655321:IX655338 ST655321:ST655338 ACP655321:ACP655338 AML655321:AML655338 AWH655321:AWH655338 BGD655321:BGD655338 BPZ655321:BPZ655338 BZV655321:BZV655338 CJR655321:CJR655338 CTN655321:CTN655338 DDJ655321:DDJ655338 DNF655321:DNF655338 DXB655321:DXB655338 EGX655321:EGX655338 EQT655321:EQT655338 FAP655321:FAP655338 FKL655321:FKL655338 FUH655321:FUH655338 GED655321:GED655338 GNZ655321:GNZ655338 GXV655321:GXV655338 HHR655321:HHR655338 HRN655321:HRN655338 IBJ655321:IBJ655338 ILF655321:ILF655338 IVB655321:IVB655338 JEX655321:JEX655338 JOT655321:JOT655338 JYP655321:JYP655338 KIL655321:KIL655338 KSH655321:KSH655338 LCD655321:LCD655338 LLZ655321:LLZ655338 LVV655321:LVV655338 MFR655321:MFR655338 MPN655321:MPN655338 MZJ655321:MZJ655338 NJF655321:NJF655338 NTB655321:NTB655338 OCX655321:OCX655338 OMT655321:OMT655338 OWP655321:OWP655338 PGL655321:PGL655338 PQH655321:PQH655338 QAD655321:QAD655338 QJZ655321:QJZ655338 QTV655321:QTV655338 RDR655321:RDR655338 RNN655321:RNN655338 RXJ655321:RXJ655338 SHF655321:SHF655338 SRB655321:SRB655338 TAX655321:TAX655338 TKT655321:TKT655338 TUP655321:TUP655338 UEL655321:UEL655338 UOH655321:UOH655338 UYD655321:UYD655338 VHZ655321:VHZ655338 VRV655321:VRV655338 WBR655321:WBR655338 WLN655321:WLN655338 WVJ655321:WVJ655338 B720857:B720874 IX720857:IX720874 ST720857:ST720874 ACP720857:ACP720874 AML720857:AML720874 AWH720857:AWH720874 BGD720857:BGD720874 BPZ720857:BPZ720874 BZV720857:BZV720874 CJR720857:CJR720874 CTN720857:CTN720874 DDJ720857:DDJ720874 DNF720857:DNF720874 DXB720857:DXB720874 EGX720857:EGX720874 EQT720857:EQT720874 FAP720857:FAP720874 FKL720857:FKL720874 FUH720857:FUH720874 GED720857:GED720874 GNZ720857:GNZ720874 GXV720857:GXV720874 HHR720857:HHR720874 HRN720857:HRN720874 IBJ720857:IBJ720874 ILF720857:ILF720874 IVB720857:IVB720874 JEX720857:JEX720874 JOT720857:JOT720874 JYP720857:JYP720874 KIL720857:KIL720874 KSH720857:KSH720874 LCD720857:LCD720874 LLZ720857:LLZ720874 LVV720857:LVV720874 MFR720857:MFR720874 MPN720857:MPN720874 MZJ720857:MZJ720874 NJF720857:NJF720874 NTB720857:NTB720874 OCX720857:OCX720874 OMT720857:OMT720874 OWP720857:OWP720874 PGL720857:PGL720874 PQH720857:PQH720874 QAD720857:QAD720874 QJZ720857:QJZ720874 QTV720857:QTV720874 RDR720857:RDR720874 RNN720857:RNN720874 RXJ720857:RXJ720874 SHF720857:SHF720874 SRB720857:SRB720874 TAX720857:TAX720874 TKT720857:TKT720874 TUP720857:TUP720874 UEL720857:UEL720874 UOH720857:UOH720874 UYD720857:UYD720874 VHZ720857:VHZ720874 VRV720857:VRV720874 WBR720857:WBR720874 WLN720857:WLN720874 WVJ720857:WVJ720874 B786393:B786410 IX786393:IX786410 ST786393:ST786410 ACP786393:ACP786410 AML786393:AML786410 AWH786393:AWH786410 BGD786393:BGD786410 BPZ786393:BPZ786410 BZV786393:BZV786410 CJR786393:CJR786410 CTN786393:CTN786410 DDJ786393:DDJ786410 DNF786393:DNF786410 DXB786393:DXB786410 EGX786393:EGX786410 EQT786393:EQT786410 FAP786393:FAP786410 FKL786393:FKL786410 FUH786393:FUH786410 GED786393:GED786410 GNZ786393:GNZ786410 GXV786393:GXV786410 HHR786393:HHR786410 HRN786393:HRN786410 IBJ786393:IBJ786410 ILF786393:ILF786410 IVB786393:IVB786410 JEX786393:JEX786410 JOT786393:JOT786410 JYP786393:JYP786410 KIL786393:KIL786410 KSH786393:KSH786410 LCD786393:LCD786410 LLZ786393:LLZ786410 LVV786393:LVV786410 MFR786393:MFR786410 MPN786393:MPN786410 MZJ786393:MZJ786410 NJF786393:NJF786410 NTB786393:NTB786410 OCX786393:OCX786410 OMT786393:OMT786410 OWP786393:OWP786410 PGL786393:PGL786410 PQH786393:PQH786410 QAD786393:QAD786410 QJZ786393:QJZ786410 QTV786393:QTV786410 RDR786393:RDR786410 RNN786393:RNN786410 RXJ786393:RXJ786410 SHF786393:SHF786410 SRB786393:SRB786410 TAX786393:TAX786410 TKT786393:TKT786410 TUP786393:TUP786410 UEL786393:UEL786410 UOH786393:UOH786410 UYD786393:UYD786410 VHZ786393:VHZ786410 VRV786393:VRV786410 WBR786393:WBR786410 WLN786393:WLN786410 WVJ786393:WVJ786410 B851929:B851946 IX851929:IX851946 ST851929:ST851946 ACP851929:ACP851946 AML851929:AML851946 AWH851929:AWH851946 BGD851929:BGD851946 BPZ851929:BPZ851946 BZV851929:BZV851946 CJR851929:CJR851946 CTN851929:CTN851946 DDJ851929:DDJ851946 DNF851929:DNF851946 DXB851929:DXB851946 EGX851929:EGX851946 EQT851929:EQT851946 FAP851929:FAP851946 FKL851929:FKL851946 FUH851929:FUH851946 GED851929:GED851946 GNZ851929:GNZ851946 GXV851929:GXV851946 HHR851929:HHR851946 HRN851929:HRN851946 IBJ851929:IBJ851946 ILF851929:ILF851946 IVB851929:IVB851946 JEX851929:JEX851946 JOT851929:JOT851946 JYP851929:JYP851946 KIL851929:KIL851946 KSH851929:KSH851946 LCD851929:LCD851946 LLZ851929:LLZ851946 LVV851929:LVV851946 MFR851929:MFR851946 MPN851929:MPN851946 MZJ851929:MZJ851946 NJF851929:NJF851946 NTB851929:NTB851946 OCX851929:OCX851946 OMT851929:OMT851946 OWP851929:OWP851946 PGL851929:PGL851946 PQH851929:PQH851946 QAD851929:QAD851946 QJZ851929:QJZ851946 QTV851929:QTV851946 RDR851929:RDR851946 RNN851929:RNN851946 RXJ851929:RXJ851946 SHF851929:SHF851946 SRB851929:SRB851946 TAX851929:TAX851946 TKT851929:TKT851946 TUP851929:TUP851946 UEL851929:UEL851946 UOH851929:UOH851946 UYD851929:UYD851946 VHZ851929:VHZ851946 VRV851929:VRV851946 WBR851929:WBR851946 WLN851929:WLN851946 WVJ851929:WVJ851946 B917465:B917482 IX917465:IX917482 ST917465:ST917482 ACP917465:ACP917482 AML917465:AML917482 AWH917465:AWH917482 BGD917465:BGD917482 BPZ917465:BPZ917482 BZV917465:BZV917482 CJR917465:CJR917482 CTN917465:CTN917482 DDJ917465:DDJ917482 DNF917465:DNF917482 DXB917465:DXB917482 EGX917465:EGX917482 EQT917465:EQT917482 FAP917465:FAP917482 FKL917465:FKL917482 FUH917465:FUH917482 GED917465:GED917482 GNZ917465:GNZ917482 GXV917465:GXV917482 HHR917465:HHR917482 HRN917465:HRN917482 IBJ917465:IBJ917482 ILF917465:ILF917482 IVB917465:IVB917482 JEX917465:JEX917482 JOT917465:JOT917482 JYP917465:JYP917482 KIL917465:KIL917482 KSH917465:KSH917482 LCD917465:LCD917482 LLZ917465:LLZ917482 LVV917465:LVV917482 MFR917465:MFR917482 MPN917465:MPN917482 MZJ917465:MZJ917482 NJF917465:NJF917482 NTB917465:NTB917482 OCX917465:OCX917482 OMT917465:OMT917482 OWP917465:OWP917482 PGL917465:PGL917482 PQH917465:PQH917482 QAD917465:QAD917482 QJZ917465:QJZ917482 QTV917465:QTV917482 RDR917465:RDR917482 RNN917465:RNN917482 RXJ917465:RXJ917482 SHF917465:SHF917482 SRB917465:SRB917482 TAX917465:TAX917482 TKT917465:TKT917482 TUP917465:TUP917482 UEL917465:UEL917482 UOH917465:UOH917482 UYD917465:UYD917482 VHZ917465:VHZ917482 VRV917465:VRV917482 WBR917465:WBR917482 WLN917465:WLN917482 WVJ917465:WVJ917482 B983001:B983018 IX983001:IX983018 ST983001:ST983018 ACP983001:ACP983018 AML983001:AML983018 AWH983001:AWH983018 BGD983001:BGD983018 BPZ983001:BPZ983018 BZV983001:BZV983018 CJR983001:CJR983018 CTN983001:CTN983018 DDJ983001:DDJ983018 DNF983001:DNF983018 DXB983001:DXB983018 EGX983001:EGX983018 EQT983001:EQT983018 FAP983001:FAP983018 FKL983001:FKL983018 FUH983001:FUH983018 GED983001:GED983018 GNZ983001:GNZ983018 GXV983001:GXV983018 HHR983001:HHR983018 HRN983001:HRN983018 IBJ983001:IBJ983018 ILF983001:ILF983018 IVB983001:IVB983018 JEX983001:JEX983018 JOT983001:JOT983018 JYP983001:JYP983018 KIL983001:KIL983018 KSH983001:KSH983018 LCD983001:LCD983018 LLZ983001:LLZ983018 LVV983001:LVV983018 MFR983001:MFR983018 MPN983001:MPN983018 MZJ983001:MZJ983018 NJF983001:NJF983018 NTB983001:NTB983018 OCX983001:OCX983018 OMT983001:OMT983018 OWP983001:OWP983018 PGL983001:PGL983018 PQH983001:PQH983018 QAD983001:QAD983018 QJZ983001:QJZ983018 QTV983001:QTV983018 RDR983001:RDR983018 RNN983001:RNN983018 RXJ983001:RXJ983018 SHF983001:SHF983018 SRB983001:SRB983018 TAX983001:TAX983018 TKT983001:TKT983018 TUP983001:TUP983018 UEL983001:UEL983018 UOH983001:UOH983018 UYD983001:UYD983018 VHZ983001:VHZ983018 VRV983001:VRV983018 WBR983001:WBR983018 WLN983001:WLN983018 WVJ983001:WVJ983018 IX37:IX40 ST37:ST40 ACP37:ACP40 AML37:AML40 AWH37:AWH40 BGD37:BGD40 BPZ37:BPZ40 BZV37:BZV40 CJR37:CJR40 CTN37:CTN40 DDJ37:DDJ40 DNF37:DNF40 DXB37:DXB40 EGX37:EGX40 EQT37:EQT40 FAP37:FAP40 FKL37:FKL40 FUH37:FUH40 GED37:GED40 GNZ37:GNZ40 GXV37:GXV40 HHR37:HHR40 HRN37:HRN40 IBJ37:IBJ40 ILF37:ILF40 IVB37:IVB40 JEX37:JEX40 JOT37:JOT40 JYP37:JYP40 KIL37:KIL40 KSH37:KSH40 LCD37:LCD40 LLZ37:LLZ40 LVV37:LVV40 MFR37:MFR40 MPN37:MPN40 MZJ37:MZJ40 NJF37:NJF40 NTB37:NTB40 OCX37:OCX40 OMT37:OMT40 OWP37:OWP40 PGL37:PGL40 PQH37:PQH40 QAD37:QAD40 QJZ37:QJZ40 QTV37:QTV40 RDR37:RDR40 RNN37:RNN40 RXJ37:RXJ40 SHF37:SHF40 SRB37:SRB40 TAX37:TAX40 TKT37:TKT40 TUP37:TUP40 UEL37:UEL40 UOH37:UOH40 UYD37:UYD40 VHZ37:VHZ40 VRV37:VRV40 WBR37:WBR40 WLN37:WLN40 WVJ37:WVJ40 ACP24:ACP32 ST24:ST32 IX24:IX32 WVJ24:WVJ32 WLN24:WLN32 WBR24:WBR32 VRV24:VRV32 VHZ24:VHZ32 UYD24:UYD32 UOH24:UOH32 UEL24:UEL32 TUP24:TUP32 TKT24:TKT32 TAX24:TAX32 SRB24:SRB32 SHF24:SHF32 RXJ24:RXJ32 RNN24:RNN32 RDR24:RDR32 QTV24:QTV32 QJZ24:QJZ32 QAD24:QAD32 PQH24:PQH32 PGL24:PGL32 OWP24:OWP32 OMT24:OMT32 OCX24:OCX32 NTB24:NTB32 NJF24:NJF32 MZJ24:MZJ32 MPN24:MPN32 MFR24:MFR32 LVV24:LVV32 LLZ24:LLZ32 LCD24:LCD32 KSH24:KSH32 KIL24:KIL32 JYP24:JYP32 JOT24:JOT32 JEX24:JEX32 IVB24:IVB32 ILF24:ILF32 IBJ24:IBJ32 HRN24:HRN32 HHR24:HHR32 GXV24:GXV32 GNZ24:GNZ32 GED24:GED32 FUH24:FUH32 FKL24:FKL32 FAP24:FAP32 EQT24:EQT32 EGX24:EGX32 DXB24:DXB32 DNF24:DNF32 DDJ24:DDJ32 CTN24:CTN32 CJR24:CJR32 BZV24:BZV32 BPZ24:BPZ32 BGD24:BGD32 AWH24:AWH32 AML24:AML32">
      <formula1>"效益类,质量类,交付类,成本类,基本度量项,-"</formula1>
    </dataValidation>
    <dataValidation type="list" allowBlank="1" showInputMessage="1" showErrorMessage="1" sqref="WVJ982991:WVJ983000 WLN982991:WLN983000 B65487:B65496 IX65487:IX65496 ST65487:ST65496 ACP65487:ACP65496 AML65487:AML65496 AWH65487:AWH65496 BGD65487:BGD65496 BPZ65487:BPZ65496 BZV65487:BZV65496 CJR65487:CJR65496 CTN65487:CTN65496 DDJ65487:DDJ65496 DNF65487:DNF65496 DXB65487:DXB65496 EGX65487:EGX65496 EQT65487:EQT65496 FAP65487:FAP65496 FKL65487:FKL65496 FUH65487:FUH65496 GED65487:GED65496 GNZ65487:GNZ65496 GXV65487:GXV65496 HHR65487:HHR65496 HRN65487:HRN65496 IBJ65487:IBJ65496 ILF65487:ILF65496 IVB65487:IVB65496 JEX65487:JEX65496 JOT65487:JOT65496 JYP65487:JYP65496 KIL65487:KIL65496 KSH65487:KSH65496 LCD65487:LCD65496 LLZ65487:LLZ65496 LVV65487:LVV65496 MFR65487:MFR65496 MPN65487:MPN65496 MZJ65487:MZJ65496 NJF65487:NJF65496 NTB65487:NTB65496 OCX65487:OCX65496 OMT65487:OMT65496 OWP65487:OWP65496 PGL65487:PGL65496 PQH65487:PQH65496 QAD65487:QAD65496 QJZ65487:QJZ65496 QTV65487:QTV65496 RDR65487:RDR65496 RNN65487:RNN65496 RXJ65487:RXJ65496 SHF65487:SHF65496 SRB65487:SRB65496 TAX65487:TAX65496 TKT65487:TKT65496 TUP65487:TUP65496 UEL65487:UEL65496 UOH65487:UOH65496 UYD65487:UYD65496 VHZ65487:VHZ65496 VRV65487:VRV65496 WBR65487:WBR65496 WLN65487:WLN65496 WVJ65487:WVJ65496 B131023:B131032 IX131023:IX131032 ST131023:ST131032 ACP131023:ACP131032 AML131023:AML131032 AWH131023:AWH131032 BGD131023:BGD131032 BPZ131023:BPZ131032 BZV131023:BZV131032 CJR131023:CJR131032 CTN131023:CTN131032 DDJ131023:DDJ131032 DNF131023:DNF131032 DXB131023:DXB131032 EGX131023:EGX131032 EQT131023:EQT131032 FAP131023:FAP131032 FKL131023:FKL131032 FUH131023:FUH131032 GED131023:GED131032 GNZ131023:GNZ131032 GXV131023:GXV131032 HHR131023:HHR131032 HRN131023:HRN131032 IBJ131023:IBJ131032 ILF131023:ILF131032 IVB131023:IVB131032 JEX131023:JEX131032 JOT131023:JOT131032 JYP131023:JYP131032 KIL131023:KIL131032 KSH131023:KSH131032 LCD131023:LCD131032 LLZ131023:LLZ131032 LVV131023:LVV131032 MFR131023:MFR131032 MPN131023:MPN131032 MZJ131023:MZJ131032 NJF131023:NJF131032 NTB131023:NTB131032 OCX131023:OCX131032 OMT131023:OMT131032 OWP131023:OWP131032 PGL131023:PGL131032 PQH131023:PQH131032 QAD131023:QAD131032 QJZ131023:QJZ131032 QTV131023:QTV131032 RDR131023:RDR131032 RNN131023:RNN131032 RXJ131023:RXJ131032 SHF131023:SHF131032 SRB131023:SRB131032 TAX131023:TAX131032 TKT131023:TKT131032 TUP131023:TUP131032 UEL131023:UEL131032 UOH131023:UOH131032 UYD131023:UYD131032 VHZ131023:VHZ131032 VRV131023:VRV131032 WBR131023:WBR131032 WLN131023:WLN131032 WVJ131023:WVJ131032 B196559:B196568 IX196559:IX196568 ST196559:ST196568 ACP196559:ACP196568 AML196559:AML196568 AWH196559:AWH196568 BGD196559:BGD196568 BPZ196559:BPZ196568 BZV196559:BZV196568 CJR196559:CJR196568 CTN196559:CTN196568 DDJ196559:DDJ196568 DNF196559:DNF196568 DXB196559:DXB196568 EGX196559:EGX196568 EQT196559:EQT196568 FAP196559:FAP196568 FKL196559:FKL196568 FUH196559:FUH196568 GED196559:GED196568 GNZ196559:GNZ196568 GXV196559:GXV196568 HHR196559:HHR196568 HRN196559:HRN196568 IBJ196559:IBJ196568 ILF196559:ILF196568 IVB196559:IVB196568 JEX196559:JEX196568 JOT196559:JOT196568 JYP196559:JYP196568 KIL196559:KIL196568 KSH196559:KSH196568 LCD196559:LCD196568 LLZ196559:LLZ196568 LVV196559:LVV196568 MFR196559:MFR196568 MPN196559:MPN196568 MZJ196559:MZJ196568 NJF196559:NJF196568 NTB196559:NTB196568 OCX196559:OCX196568 OMT196559:OMT196568 OWP196559:OWP196568 PGL196559:PGL196568 PQH196559:PQH196568 QAD196559:QAD196568 QJZ196559:QJZ196568 QTV196559:QTV196568 RDR196559:RDR196568 RNN196559:RNN196568 RXJ196559:RXJ196568 SHF196559:SHF196568 SRB196559:SRB196568 TAX196559:TAX196568 TKT196559:TKT196568 TUP196559:TUP196568 UEL196559:UEL196568 UOH196559:UOH196568 UYD196559:UYD196568 VHZ196559:VHZ196568 VRV196559:VRV196568 WBR196559:WBR196568 WLN196559:WLN196568 WVJ196559:WVJ196568 B262095:B262104 IX262095:IX262104 ST262095:ST262104 ACP262095:ACP262104 AML262095:AML262104 AWH262095:AWH262104 BGD262095:BGD262104 BPZ262095:BPZ262104 BZV262095:BZV262104 CJR262095:CJR262104 CTN262095:CTN262104 DDJ262095:DDJ262104 DNF262095:DNF262104 DXB262095:DXB262104 EGX262095:EGX262104 EQT262095:EQT262104 FAP262095:FAP262104 FKL262095:FKL262104 FUH262095:FUH262104 GED262095:GED262104 GNZ262095:GNZ262104 GXV262095:GXV262104 HHR262095:HHR262104 HRN262095:HRN262104 IBJ262095:IBJ262104 ILF262095:ILF262104 IVB262095:IVB262104 JEX262095:JEX262104 JOT262095:JOT262104 JYP262095:JYP262104 KIL262095:KIL262104 KSH262095:KSH262104 LCD262095:LCD262104 LLZ262095:LLZ262104 LVV262095:LVV262104 MFR262095:MFR262104 MPN262095:MPN262104 MZJ262095:MZJ262104 NJF262095:NJF262104 NTB262095:NTB262104 OCX262095:OCX262104 OMT262095:OMT262104 OWP262095:OWP262104 PGL262095:PGL262104 PQH262095:PQH262104 QAD262095:QAD262104 QJZ262095:QJZ262104 QTV262095:QTV262104 RDR262095:RDR262104 RNN262095:RNN262104 RXJ262095:RXJ262104 SHF262095:SHF262104 SRB262095:SRB262104 TAX262095:TAX262104 TKT262095:TKT262104 TUP262095:TUP262104 UEL262095:UEL262104 UOH262095:UOH262104 UYD262095:UYD262104 VHZ262095:VHZ262104 VRV262095:VRV262104 WBR262095:WBR262104 WLN262095:WLN262104 WVJ262095:WVJ262104 B327631:B327640 IX327631:IX327640 ST327631:ST327640 ACP327631:ACP327640 AML327631:AML327640 AWH327631:AWH327640 BGD327631:BGD327640 BPZ327631:BPZ327640 BZV327631:BZV327640 CJR327631:CJR327640 CTN327631:CTN327640 DDJ327631:DDJ327640 DNF327631:DNF327640 DXB327631:DXB327640 EGX327631:EGX327640 EQT327631:EQT327640 FAP327631:FAP327640 FKL327631:FKL327640 FUH327631:FUH327640 GED327631:GED327640 GNZ327631:GNZ327640 GXV327631:GXV327640 HHR327631:HHR327640 HRN327631:HRN327640 IBJ327631:IBJ327640 ILF327631:ILF327640 IVB327631:IVB327640 JEX327631:JEX327640 JOT327631:JOT327640 JYP327631:JYP327640 KIL327631:KIL327640 KSH327631:KSH327640 LCD327631:LCD327640 LLZ327631:LLZ327640 LVV327631:LVV327640 MFR327631:MFR327640 MPN327631:MPN327640 MZJ327631:MZJ327640 NJF327631:NJF327640 NTB327631:NTB327640 OCX327631:OCX327640 OMT327631:OMT327640 OWP327631:OWP327640 PGL327631:PGL327640 PQH327631:PQH327640 QAD327631:QAD327640 QJZ327631:QJZ327640 QTV327631:QTV327640 RDR327631:RDR327640 RNN327631:RNN327640 RXJ327631:RXJ327640 SHF327631:SHF327640 SRB327631:SRB327640 TAX327631:TAX327640 TKT327631:TKT327640 TUP327631:TUP327640 UEL327631:UEL327640 UOH327631:UOH327640 UYD327631:UYD327640 VHZ327631:VHZ327640 VRV327631:VRV327640 WBR327631:WBR327640 WLN327631:WLN327640 WVJ327631:WVJ327640 B393167:B393176 IX393167:IX393176 ST393167:ST393176 ACP393167:ACP393176 AML393167:AML393176 AWH393167:AWH393176 BGD393167:BGD393176 BPZ393167:BPZ393176 BZV393167:BZV393176 CJR393167:CJR393176 CTN393167:CTN393176 DDJ393167:DDJ393176 DNF393167:DNF393176 DXB393167:DXB393176 EGX393167:EGX393176 EQT393167:EQT393176 FAP393167:FAP393176 FKL393167:FKL393176 FUH393167:FUH393176 GED393167:GED393176 GNZ393167:GNZ393176 GXV393167:GXV393176 HHR393167:HHR393176 HRN393167:HRN393176 IBJ393167:IBJ393176 ILF393167:ILF393176 IVB393167:IVB393176 JEX393167:JEX393176 JOT393167:JOT393176 JYP393167:JYP393176 KIL393167:KIL393176 KSH393167:KSH393176 LCD393167:LCD393176 LLZ393167:LLZ393176 LVV393167:LVV393176 MFR393167:MFR393176 MPN393167:MPN393176 MZJ393167:MZJ393176 NJF393167:NJF393176 NTB393167:NTB393176 OCX393167:OCX393176 OMT393167:OMT393176 OWP393167:OWP393176 PGL393167:PGL393176 PQH393167:PQH393176 QAD393167:QAD393176 QJZ393167:QJZ393176 QTV393167:QTV393176 RDR393167:RDR393176 RNN393167:RNN393176 RXJ393167:RXJ393176 SHF393167:SHF393176 SRB393167:SRB393176 TAX393167:TAX393176 TKT393167:TKT393176 TUP393167:TUP393176 UEL393167:UEL393176 UOH393167:UOH393176 UYD393167:UYD393176 VHZ393167:VHZ393176 VRV393167:VRV393176 WBR393167:WBR393176 WLN393167:WLN393176 WVJ393167:WVJ393176 B458703:B458712 IX458703:IX458712 ST458703:ST458712 ACP458703:ACP458712 AML458703:AML458712 AWH458703:AWH458712 BGD458703:BGD458712 BPZ458703:BPZ458712 BZV458703:BZV458712 CJR458703:CJR458712 CTN458703:CTN458712 DDJ458703:DDJ458712 DNF458703:DNF458712 DXB458703:DXB458712 EGX458703:EGX458712 EQT458703:EQT458712 FAP458703:FAP458712 FKL458703:FKL458712 FUH458703:FUH458712 GED458703:GED458712 GNZ458703:GNZ458712 GXV458703:GXV458712 HHR458703:HHR458712 HRN458703:HRN458712 IBJ458703:IBJ458712 ILF458703:ILF458712 IVB458703:IVB458712 JEX458703:JEX458712 JOT458703:JOT458712 JYP458703:JYP458712 KIL458703:KIL458712 KSH458703:KSH458712 LCD458703:LCD458712 LLZ458703:LLZ458712 LVV458703:LVV458712 MFR458703:MFR458712 MPN458703:MPN458712 MZJ458703:MZJ458712 NJF458703:NJF458712 NTB458703:NTB458712 OCX458703:OCX458712 OMT458703:OMT458712 OWP458703:OWP458712 PGL458703:PGL458712 PQH458703:PQH458712 QAD458703:QAD458712 QJZ458703:QJZ458712 QTV458703:QTV458712 RDR458703:RDR458712 RNN458703:RNN458712 RXJ458703:RXJ458712 SHF458703:SHF458712 SRB458703:SRB458712 TAX458703:TAX458712 TKT458703:TKT458712 TUP458703:TUP458712 UEL458703:UEL458712 UOH458703:UOH458712 UYD458703:UYD458712 VHZ458703:VHZ458712 VRV458703:VRV458712 WBR458703:WBR458712 WLN458703:WLN458712 WVJ458703:WVJ458712 B524239:B524248 IX524239:IX524248 ST524239:ST524248 ACP524239:ACP524248 AML524239:AML524248 AWH524239:AWH524248 BGD524239:BGD524248 BPZ524239:BPZ524248 BZV524239:BZV524248 CJR524239:CJR524248 CTN524239:CTN524248 DDJ524239:DDJ524248 DNF524239:DNF524248 DXB524239:DXB524248 EGX524239:EGX524248 EQT524239:EQT524248 FAP524239:FAP524248 FKL524239:FKL524248 FUH524239:FUH524248 GED524239:GED524248 GNZ524239:GNZ524248 GXV524239:GXV524248 HHR524239:HHR524248 HRN524239:HRN524248 IBJ524239:IBJ524248 ILF524239:ILF524248 IVB524239:IVB524248 JEX524239:JEX524248 JOT524239:JOT524248 JYP524239:JYP524248 KIL524239:KIL524248 KSH524239:KSH524248 LCD524239:LCD524248 LLZ524239:LLZ524248 LVV524239:LVV524248 MFR524239:MFR524248 MPN524239:MPN524248 MZJ524239:MZJ524248 NJF524239:NJF524248 NTB524239:NTB524248 OCX524239:OCX524248 OMT524239:OMT524248 OWP524239:OWP524248 PGL524239:PGL524248 PQH524239:PQH524248 QAD524239:QAD524248 QJZ524239:QJZ524248 QTV524239:QTV524248 RDR524239:RDR524248 RNN524239:RNN524248 RXJ524239:RXJ524248 SHF524239:SHF524248 SRB524239:SRB524248 TAX524239:TAX524248 TKT524239:TKT524248 TUP524239:TUP524248 UEL524239:UEL524248 UOH524239:UOH524248 UYD524239:UYD524248 VHZ524239:VHZ524248 VRV524239:VRV524248 WBR524239:WBR524248 WLN524239:WLN524248 WVJ524239:WVJ524248 B589775:B589784 IX589775:IX589784 ST589775:ST589784 ACP589775:ACP589784 AML589775:AML589784 AWH589775:AWH589784 BGD589775:BGD589784 BPZ589775:BPZ589784 BZV589775:BZV589784 CJR589775:CJR589784 CTN589775:CTN589784 DDJ589775:DDJ589784 DNF589775:DNF589784 DXB589775:DXB589784 EGX589775:EGX589784 EQT589775:EQT589784 FAP589775:FAP589784 FKL589775:FKL589784 FUH589775:FUH589784 GED589775:GED589784 GNZ589775:GNZ589784 GXV589775:GXV589784 HHR589775:HHR589784 HRN589775:HRN589784 IBJ589775:IBJ589784 ILF589775:ILF589784 IVB589775:IVB589784 JEX589775:JEX589784 JOT589775:JOT589784 JYP589775:JYP589784 KIL589775:KIL589784 KSH589775:KSH589784 LCD589775:LCD589784 LLZ589775:LLZ589784 LVV589775:LVV589784 MFR589775:MFR589784 MPN589775:MPN589784 MZJ589775:MZJ589784 NJF589775:NJF589784 NTB589775:NTB589784 OCX589775:OCX589784 OMT589775:OMT589784 OWP589775:OWP589784 PGL589775:PGL589784 PQH589775:PQH589784 QAD589775:QAD589784 QJZ589775:QJZ589784 QTV589775:QTV589784 RDR589775:RDR589784 RNN589775:RNN589784 RXJ589775:RXJ589784 SHF589775:SHF589784 SRB589775:SRB589784 TAX589775:TAX589784 TKT589775:TKT589784 TUP589775:TUP589784 UEL589775:UEL589784 UOH589775:UOH589784 UYD589775:UYD589784 VHZ589775:VHZ589784 VRV589775:VRV589784 WBR589775:WBR589784 WLN589775:WLN589784 WVJ589775:WVJ589784 B655311:B655320 IX655311:IX655320 ST655311:ST655320 ACP655311:ACP655320 AML655311:AML655320 AWH655311:AWH655320 BGD655311:BGD655320 BPZ655311:BPZ655320 BZV655311:BZV655320 CJR655311:CJR655320 CTN655311:CTN655320 DDJ655311:DDJ655320 DNF655311:DNF655320 DXB655311:DXB655320 EGX655311:EGX655320 EQT655311:EQT655320 FAP655311:FAP655320 FKL655311:FKL655320 FUH655311:FUH655320 GED655311:GED655320 GNZ655311:GNZ655320 GXV655311:GXV655320 HHR655311:HHR655320 HRN655311:HRN655320 IBJ655311:IBJ655320 ILF655311:ILF655320 IVB655311:IVB655320 JEX655311:JEX655320 JOT655311:JOT655320 JYP655311:JYP655320 KIL655311:KIL655320 KSH655311:KSH655320 LCD655311:LCD655320 LLZ655311:LLZ655320 LVV655311:LVV655320 MFR655311:MFR655320 MPN655311:MPN655320 MZJ655311:MZJ655320 NJF655311:NJF655320 NTB655311:NTB655320 OCX655311:OCX655320 OMT655311:OMT655320 OWP655311:OWP655320 PGL655311:PGL655320 PQH655311:PQH655320 QAD655311:QAD655320 QJZ655311:QJZ655320 QTV655311:QTV655320 RDR655311:RDR655320 RNN655311:RNN655320 RXJ655311:RXJ655320 SHF655311:SHF655320 SRB655311:SRB655320 TAX655311:TAX655320 TKT655311:TKT655320 TUP655311:TUP655320 UEL655311:UEL655320 UOH655311:UOH655320 UYD655311:UYD655320 VHZ655311:VHZ655320 VRV655311:VRV655320 WBR655311:WBR655320 WLN655311:WLN655320 WVJ655311:WVJ655320 B720847:B720856 IX720847:IX720856 ST720847:ST720856 ACP720847:ACP720856 AML720847:AML720856 AWH720847:AWH720856 BGD720847:BGD720856 BPZ720847:BPZ720856 BZV720847:BZV720856 CJR720847:CJR720856 CTN720847:CTN720856 DDJ720847:DDJ720856 DNF720847:DNF720856 DXB720847:DXB720856 EGX720847:EGX720856 EQT720847:EQT720856 FAP720847:FAP720856 FKL720847:FKL720856 FUH720847:FUH720856 GED720847:GED720856 GNZ720847:GNZ720856 GXV720847:GXV720856 HHR720847:HHR720856 HRN720847:HRN720856 IBJ720847:IBJ720856 ILF720847:ILF720856 IVB720847:IVB720856 JEX720847:JEX720856 JOT720847:JOT720856 JYP720847:JYP720856 KIL720847:KIL720856 KSH720847:KSH720856 LCD720847:LCD720856 LLZ720847:LLZ720856 LVV720847:LVV720856 MFR720847:MFR720856 MPN720847:MPN720856 MZJ720847:MZJ720856 NJF720847:NJF720856 NTB720847:NTB720856 OCX720847:OCX720856 OMT720847:OMT720856 OWP720847:OWP720856 PGL720847:PGL720856 PQH720847:PQH720856 QAD720847:QAD720856 QJZ720847:QJZ720856 QTV720847:QTV720856 RDR720847:RDR720856 RNN720847:RNN720856 RXJ720847:RXJ720856 SHF720847:SHF720856 SRB720847:SRB720856 TAX720847:TAX720856 TKT720847:TKT720856 TUP720847:TUP720856 UEL720847:UEL720856 UOH720847:UOH720856 UYD720847:UYD720856 VHZ720847:VHZ720856 VRV720847:VRV720856 WBR720847:WBR720856 WLN720847:WLN720856 WVJ720847:WVJ720856 B786383:B786392 IX786383:IX786392 ST786383:ST786392 ACP786383:ACP786392 AML786383:AML786392 AWH786383:AWH786392 BGD786383:BGD786392 BPZ786383:BPZ786392 BZV786383:BZV786392 CJR786383:CJR786392 CTN786383:CTN786392 DDJ786383:DDJ786392 DNF786383:DNF786392 DXB786383:DXB786392 EGX786383:EGX786392 EQT786383:EQT786392 FAP786383:FAP786392 FKL786383:FKL786392 FUH786383:FUH786392 GED786383:GED786392 GNZ786383:GNZ786392 GXV786383:GXV786392 HHR786383:HHR786392 HRN786383:HRN786392 IBJ786383:IBJ786392 ILF786383:ILF786392 IVB786383:IVB786392 JEX786383:JEX786392 JOT786383:JOT786392 JYP786383:JYP786392 KIL786383:KIL786392 KSH786383:KSH786392 LCD786383:LCD786392 LLZ786383:LLZ786392 LVV786383:LVV786392 MFR786383:MFR786392 MPN786383:MPN786392 MZJ786383:MZJ786392 NJF786383:NJF786392 NTB786383:NTB786392 OCX786383:OCX786392 OMT786383:OMT786392 OWP786383:OWP786392 PGL786383:PGL786392 PQH786383:PQH786392 QAD786383:QAD786392 QJZ786383:QJZ786392 QTV786383:QTV786392 RDR786383:RDR786392 RNN786383:RNN786392 RXJ786383:RXJ786392 SHF786383:SHF786392 SRB786383:SRB786392 TAX786383:TAX786392 TKT786383:TKT786392 TUP786383:TUP786392 UEL786383:UEL786392 UOH786383:UOH786392 UYD786383:UYD786392 VHZ786383:VHZ786392 VRV786383:VRV786392 WBR786383:WBR786392 WLN786383:WLN786392 WVJ786383:WVJ786392 B851919:B851928 IX851919:IX851928 ST851919:ST851928 ACP851919:ACP851928 AML851919:AML851928 AWH851919:AWH851928 BGD851919:BGD851928 BPZ851919:BPZ851928 BZV851919:BZV851928 CJR851919:CJR851928 CTN851919:CTN851928 DDJ851919:DDJ851928 DNF851919:DNF851928 DXB851919:DXB851928 EGX851919:EGX851928 EQT851919:EQT851928 FAP851919:FAP851928 FKL851919:FKL851928 FUH851919:FUH851928 GED851919:GED851928 GNZ851919:GNZ851928 GXV851919:GXV851928 HHR851919:HHR851928 HRN851919:HRN851928 IBJ851919:IBJ851928 ILF851919:ILF851928 IVB851919:IVB851928 JEX851919:JEX851928 JOT851919:JOT851928 JYP851919:JYP851928 KIL851919:KIL851928 KSH851919:KSH851928 LCD851919:LCD851928 LLZ851919:LLZ851928 LVV851919:LVV851928 MFR851919:MFR851928 MPN851919:MPN851928 MZJ851919:MZJ851928 NJF851919:NJF851928 NTB851919:NTB851928 OCX851919:OCX851928 OMT851919:OMT851928 OWP851919:OWP851928 PGL851919:PGL851928 PQH851919:PQH851928 QAD851919:QAD851928 QJZ851919:QJZ851928 QTV851919:QTV851928 RDR851919:RDR851928 RNN851919:RNN851928 RXJ851919:RXJ851928 SHF851919:SHF851928 SRB851919:SRB851928 TAX851919:TAX851928 TKT851919:TKT851928 TUP851919:TUP851928 UEL851919:UEL851928 UOH851919:UOH851928 UYD851919:UYD851928 VHZ851919:VHZ851928 VRV851919:VRV851928 WBR851919:WBR851928 WLN851919:WLN851928 WVJ851919:WVJ851928 B917455:B917464 IX917455:IX917464 ST917455:ST917464 ACP917455:ACP917464 AML917455:AML917464 AWH917455:AWH917464 BGD917455:BGD917464 BPZ917455:BPZ917464 BZV917455:BZV917464 CJR917455:CJR917464 CTN917455:CTN917464 DDJ917455:DDJ917464 DNF917455:DNF917464 DXB917455:DXB917464 EGX917455:EGX917464 EQT917455:EQT917464 FAP917455:FAP917464 FKL917455:FKL917464 FUH917455:FUH917464 GED917455:GED917464 GNZ917455:GNZ917464 GXV917455:GXV917464 HHR917455:HHR917464 HRN917455:HRN917464 IBJ917455:IBJ917464 ILF917455:ILF917464 IVB917455:IVB917464 JEX917455:JEX917464 JOT917455:JOT917464 JYP917455:JYP917464 KIL917455:KIL917464 KSH917455:KSH917464 LCD917455:LCD917464 LLZ917455:LLZ917464 LVV917455:LVV917464 MFR917455:MFR917464 MPN917455:MPN917464 MZJ917455:MZJ917464 NJF917455:NJF917464 NTB917455:NTB917464 OCX917455:OCX917464 OMT917455:OMT917464 OWP917455:OWP917464 PGL917455:PGL917464 PQH917455:PQH917464 QAD917455:QAD917464 QJZ917455:QJZ917464 QTV917455:QTV917464 RDR917455:RDR917464 RNN917455:RNN917464 RXJ917455:RXJ917464 SHF917455:SHF917464 SRB917455:SRB917464 TAX917455:TAX917464 TKT917455:TKT917464 TUP917455:TUP917464 UEL917455:UEL917464 UOH917455:UOH917464 UYD917455:UYD917464 VHZ917455:VHZ917464 VRV917455:VRV917464 WBR917455:WBR917464 WLN917455:WLN917464 WVJ917455:WVJ917464 B982991:B983000 IX982991:IX983000 ST982991:ST983000 ACP982991:ACP983000 AML982991:AML983000 AWH982991:AWH983000 BGD982991:BGD983000 BPZ982991:BPZ983000 BZV982991:BZV983000 CJR982991:CJR983000 CTN982991:CTN983000 DDJ982991:DDJ983000 DNF982991:DNF983000 DXB982991:DXB983000 EGX982991:EGX983000 EQT982991:EQT983000 FAP982991:FAP983000 FKL982991:FKL983000 FUH982991:FUH983000 GED982991:GED983000 GNZ982991:GNZ983000 GXV982991:GXV983000 HHR982991:HHR983000 HRN982991:HRN983000 IBJ982991:IBJ983000 ILF982991:ILF983000 IVB982991:IVB983000 JEX982991:JEX983000 JOT982991:JOT983000 JYP982991:JYP983000 KIL982991:KIL983000 KSH982991:KSH983000 LCD982991:LCD983000 LLZ982991:LLZ983000 LVV982991:LVV983000 MFR982991:MFR983000 MPN982991:MPN983000 MZJ982991:MZJ983000 NJF982991:NJF983000 NTB982991:NTB983000 OCX982991:OCX983000 OMT982991:OMT983000 OWP982991:OWP983000 PGL982991:PGL983000 PQH982991:PQH983000 QAD982991:QAD983000 QJZ982991:QJZ983000 QTV982991:QTV983000 RDR982991:RDR983000 RNN982991:RNN983000 RXJ982991:RXJ983000 SHF982991:SHF983000 SRB982991:SRB983000 TAX982991:TAX983000 TKT982991:TKT983000 TUP982991:TUP983000 UEL982991:UEL983000 UOH982991:UOH983000 UYD982991:UYD983000 VHZ982991:VHZ983000 VRV982991:VRV983000 WBR982991:WBR983000 WLN15:WLN16 WBR15:WBR16 VRV15:VRV16 VHZ15:VHZ16 UYD15:UYD16 UOH15:UOH16 UEL15:UEL16 TUP15:TUP16 TKT15:TKT16 TAX15:TAX16 SRB15:SRB16 SHF15:SHF16 RXJ15:RXJ16 RNN15:RNN16 RDR15:RDR16 QTV15:QTV16 QJZ15:QJZ16 QAD15:QAD16 PQH15:PQH16 PGL15:PGL16 OWP15:OWP16 OMT15:OMT16 OCX15:OCX16 NTB15:NTB16 NJF15:NJF16 MZJ15:MZJ16 MPN15:MPN16 MFR15:MFR16 LVV15:LVV16 LLZ15:LLZ16 LCD15:LCD16 KSH15:KSH16 KIL15:KIL16 JYP15:JYP16 JOT15:JOT16 JEX15:JEX16 IVB15:IVB16 ILF15:ILF16 IBJ15:IBJ16 HRN15:HRN16 HHR15:HHR16 GXV15:GXV16 GNZ15:GNZ16 GED15:GED16 FUH15:FUH16 FKL15:FKL16 FAP15:FAP16 EQT15:EQT16 EGX15:EGX16 DXB15:DXB16 DNF15:DNF16 DDJ15:DDJ16 CTN15:CTN16 CJR15:CJR16 BZV15:BZV16 BPZ15:BPZ16 BGD15:BGD16 AWH15:AWH16 AML15:AML16 ACP15:ACP16 ST15:ST16 IX15:IX16 WVJ15:WVJ16 AWH12:AWH13 ACP21:ACP23 BGD12:BGD13 AML21:AML23 BPZ12:BPZ13 AWH21:AWH23 BZV12:BZV13 BGD21:BGD23 CJR12:CJR13 BPZ21:BPZ23 CTN12:CTN13 BZV21:BZV23 DDJ12:DDJ13 CJR21:CJR23 DNF12:DNF13 CTN21:CTN23 DXB12:DXB13 DDJ21:DDJ23 EGX12:EGX13 DNF21:DNF23 EQT12:EQT13 DXB21:DXB23 FAP12:FAP13 EGX21:EGX23 FKL12:FKL13 EQT21:EQT23 FUH12:FUH13 FAP21:FAP23 GED12:GED13 FKL21:FKL23 GNZ12:GNZ13 FUH21:FUH23 GXV12:GXV13 GED21:GED23 HHR12:HHR13 GNZ21:GNZ23 HRN12:HRN13 GXV21:GXV23 IBJ12:IBJ13 HHR21:HHR23 ILF12:ILF13 HRN21:HRN23 IVB12:IVB13 IBJ21:IBJ23 JEX12:JEX13 ILF21:ILF23 JOT12:JOT13 IVB21:IVB23 JYP12:JYP13 JEX21:JEX23 KIL12:KIL13 JOT21:JOT23 KSH12:KSH13 JYP21:JYP23 LCD12:LCD13 KIL21:KIL23 LLZ12:LLZ13 KSH21:KSH23 LVV12:LVV13 LCD21:LCD23 MFR12:MFR13 LLZ21:LLZ23 MPN12:MPN13 LVV21:LVV23 MZJ12:MZJ13 MFR21:MFR23 NJF12:NJF13 MPN21:MPN23 NTB12:NTB13 MZJ21:MZJ23 OCX12:OCX13 NJF21:NJF23 OMT12:OMT13 NTB21:NTB23 OWP12:OWP13 OCX21:OCX23 PGL12:PGL13 OMT21:OMT23 PQH12:PQH13 OWP21:OWP23 QAD12:QAD13 PGL21:PGL23 QJZ12:QJZ13 PQH21:PQH23 QTV12:QTV13 QAD21:QAD23 RDR12:RDR13 QJZ21:QJZ23 RNN12:RNN13 QTV21:QTV23 RXJ12:RXJ13 RDR21:RDR23 SHF12:SHF13 RNN21:RNN23 SRB12:SRB13 RXJ21:RXJ23 TAX12:TAX13 SHF21:SHF23 TKT12:TKT13 SRB21:SRB23 TUP12:TUP13 TAX21:TAX23 UEL12:UEL13 TKT21:TKT23 UOH12:UOH13 TUP21:TUP23 UYD12:UYD13 UEL21:UEL23 VHZ12:VHZ13 UOH21:UOH23 VRV12:VRV13 UYD21:UYD23 WBR12:WBR13 VHZ21:VHZ23 WLN12:WLN13 VRV21:VRV23 WVJ12:WVJ13 WBR21:WBR23 IX12:IX13 WLN21:WLN23 ST12:ST13 WVJ21:WVJ23 ACP12:ACP13 IX21:IX23 ST21:ST23 IX5 WVJ5 WLN5 WBR5 VRV5 VHZ5 UYD5 UOH5 UEL5 TUP5 TKT5 TAX5 SRB5 SHF5 RXJ5 RNN5 RDR5 QTV5 QJZ5 QAD5 PQH5 PGL5 OWP5 OMT5 OCX5 NTB5 NJF5 MZJ5 MPN5 MFR5 LVV5 LLZ5 LCD5 KSH5 KIL5 JYP5 JOT5 JEX5 IVB5 ILF5 IBJ5 HRN5 HHR5 GXV5 GNZ5 GED5 FUH5 FKL5 FAP5 EQT5 EGX5 DXB5 DNF5 DDJ5 CTN5 CJR5 BZV5 BPZ5 BGD5 AWH5 AML5 ACP5 AML12:AML13 ACP8:ACP9 ST8:ST9 IX8:IX9 WVJ8:WVJ9 WLN8:WLN9 WBR8:WBR9 VRV8:VRV9 VHZ8:VHZ9 UYD8:UYD9 UOH8:UOH9 UEL8:UEL9 TUP8:TUP9 TKT8:TKT9 TAX8:TAX9 SRB8:SRB9 SHF8:SHF9 RXJ8:RXJ9 RNN8:RNN9 RDR8:RDR9 QTV8:QTV9 QJZ8:QJZ9 QAD8:QAD9 PQH8:PQH9 PGL8:PGL9 OWP8:OWP9 OMT8:OMT9 OCX8:OCX9 NTB8:NTB9 NJF8:NJF9 MZJ8:MZJ9 MPN8:MPN9 MFR8:MFR9 LVV8:LVV9 LLZ8:LLZ9 LCD8:LCD9 KSH8:KSH9 KIL8:KIL9 JYP8:JYP9 JOT8:JOT9 JEX8:JEX9 IVB8:IVB9 ILF8:ILF9 IBJ8:IBJ9 HRN8:HRN9 HHR8:HHR9 GXV8:GXV9 GNZ8:GNZ9 GED8:GED9 FUH8:FUH9 FKL8:FKL9 FAP8:FAP9 EQT8:EQT9 EGX8:EGX9 DXB8:DXB9 DNF8:DNF9 DDJ8:DDJ9 CTN8:CTN9 CJR8:CJR9 BZV8:BZV9 BPZ8:BPZ9 BGD8:BGD9 AWH8:AWH9 AML8:AML9 ST5">
      <formula1>"效益类,质量类,交付类,成本类,人员类,基本度量项"</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O38"/>
  <sheetViews>
    <sheetView showGridLines="0" tabSelected="1" topLeftCell="A16" zoomScaleNormal="100" workbookViewId="0">
      <selection activeCell="S33" sqref="S33"/>
    </sheetView>
  </sheetViews>
  <sheetFormatPr defaultRowHeight="11.25"/>
  <cols>
    <col min="1" max="1" width="2.125" style="184" customWidth="1"/>
    <col min="2" max="2" width="12.25" style="184" customWidth="1"/>
    <col min="3" max="16" width="7.625" style="184" customWidth="1"/>
    <col min="17" max="17" width="9" style="184"/>
    <col min="18" max="18" width="16.125" style="184" customWidth="1"/>
    <col min="19" max="35" width="9" style="184"/>
    <col min="36" max="37" width="9" style="184" customWidth="1"/>
    <col min="38" max="16384" width="9" style="184"/>
  </cols>
  <sheetData>
    <row r="1" spans="1:41" ht="14.25">
      <c r="A1" s="182" t="s">
        <v>679</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row>
    <row r="2" spans="1:41" ht="14.25">
      <c r="A2" s="130" t="s">
        <v>678</v>
      </c>
      <c r="B2" s="130" t="s">
        <v>677</v>
      </c>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row>
    <row r="3" spans="1:41" ht="14.25">
      <c r="A3" s="410" t="s">
        <v>676</v>
      </c>
      <c r="B3" s="411"/>
      <c r="C3" s="411"/>
      <c r="D3" s="411"/>
      <c r="E3" s="411"/>
      <c r="F3" s="411"/>
      <c r="G3" s="411"/>
      <c r="H3" s="411"/>
      <c r="I3" s="411"/>
      <c r="J3" s="411"/>
      <c r="K3" s="411"/>
      <c r="L3" s="411"/>
      <c r="M3" s="411"/>
      <c r="N3" s="411"/>
      <c r="O3" s="411"/>
      <c r="P3" s="411"/>
      <c r="Q3" s="411"/>
      <c r="R3" s="411"/>
      <c r="S3" s="411"/>
      <c r="T3" s="411"/>
      <c r="U3" s="411"/>
      <c r="V3" s="411"/>
      <c r="W3" s="411"/>
      <c r="X3" s="411"/>
      <c r="Y3" s="411"/>
      <c r="Z3" s="411"/>
      <c r="AA3" s="411"/>
      <c r="AB3" s="411"/>
      <c r="AC3" s="411"/>
      <c r="AD3" s="411"/>
      <c r="AE3" s="411"/>
      <c r="AF3" s="411"/>
      <c r="AG3" s="411"/>
      <c r="AH3" s="411"/>
      <c r="AI3" s="411"/>
      <c r="AJ3" s="411"/>
      <c r="AK3" s="411"/>
      <c r="AL3" s="411"/>
      <c r="AM3" s="411"/>
      <c r="AN3" s="411"/>
      <c r="AO3" s="411"/>
    </row>
    <row r="4" spans="1:41">
      <c r="A4" s="412" t="s">
        <v>675</v>
      </c>
      <c r="B4" s="412"/>
      <c r="C4" s="412"/>
      <c r="D4" s="412"/>
      <c r="E4" s="412"/>
      <c r="F4" s="412"/>
      <c r="G4" s="412"/>
      <c r="H4" s="412"/>
      <c r="I4" s="412"/>
      <c r="J4" s="412"/>
      <c r="K4" s="412"/>
      <c r="L4" s="412"/>
      <c r="M4" s="412"/>
      <c r="N4" s="412"/>
      <c r="O4" s="412"/>
      <c r="P4" s="412"/>
      <c r="Q4" s="412"/>
      <c r="R4" s="412"/>
      <c r="S4" s="412"/>
      <c r="T4" s="412"/>
      <c r="U4" s="412"/>
      <c r="V4" s="412"/>
      <c r="W4" s="412"/>
      <c r="X4" s="412"/>
      <c r="Y4" s="412"/>
      <c r="Z4" s="412"/>
      <c r="AA4" s="412"/>
      <c r="AB4" s="412"/>
      <c r="AC4" s="412"/>
      <c r="AD4" s="412"/>
      <c r="AE4" s="412"/>
      <c r="AF4" s="412"/>
      <c r="AG4" s="412"/>
      <c r="AH4" s="412"/>
      <c r="AI4" s="412"/>
      <c r="AJ4" s="412"/>
      <c r="AK4" s="412"/>
      <c r="AL4" s="412"/>
      <c r="AM4" s="412"/>
      <c r="AN4" s="412"/>
      <c r="AO4" s="412"/>
    </row>
    <row r="5" spans="1:41">
      <c r="A5" s="412"/>
      <c r="B5" s="412"/>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row>
    <row r="6" spans="1:41">
      <c r="A6" s="412"/>
      <c r="B6" s="412"/>
      <c r="C6" s="412"/>
      <c r="D6" s="412"/>
      <c r="E6" s="412"/>
      <c r="F6" s="412"/>
      <c r="G6" s="412"/>
      <c r="H6" s="412"/>
      <c r="I6" s="412"/>
      <c r="J6" s="412"/>
      <c r="K6" s="412"/>
      <c r="L6" s="412"/>
      <c r="M6" s="412"/>
      <c r="N6" s="412"/>
      <c r="O6" s="412"/>
      <c r="P6" s="412"/>
      <c r="Q6" s="412"/>
      <c r="R6" s="412"/>
      <c r="S6" s="412"/>
      <c r="T6" s="412"/>
      <c r="U6" s="412"/>
      <c r="V6" s="412"/>
      <c r="W6" s="412"/>
      <c r="X6" s="412"/>
      <c r="Y6" s="412"/>
      <c r="Z6" s="412"/>
      <c r="AA6" s="412"/>
      <c r="AB6" s="412"/>
      <c r="AC6" s="412"/>
      <c r="AD6" s="412"/>
      <c r="AE6" s="412"/>
      <c r="AF6" s="412"/>
      <c r="AG6" s="412"/>
      <c r="AH6" s="412"/>
      <c r="AI6" s="412"/>
      <c r="AJ6" s="412"/>
      <c r="AK6" s="412"/>
      <c r="AL6" s="412"/>
      <c r="AM6" s="412"/>
      <c r="AN6" s="412"/>
      <c r="AO6" s="412"/>
    </row>
    <row r="7" spans="1:41" ht="14.25">
      <c r="A7" s="410" t="s">
        <v>661</v>
      </c>
      <c r="B7" s="411"/>
      <c r="C7" s="411"/>
      <c r="D7" s="411"/>
      <c r="E7" s="411"/>
      <c r="F7" s="411"/>
      <c r="G7" s="411"/>
      <c r="H7" s="411"/>
      <c r="I7" s="411"/>
      <c r="J7" s="411"/>
      <c r="K7" s="411"/>
      <c r="L7" s="411"/>
      <c r="M7" s="411"/>
      <c r="N7" s="411"/>
      <c r="O7" s="411"/>
      <c r="P7" s="411"/>
      <c r="Q7" s="411"/>
      <c r="R7" s="411"/>
      <c r="S7" s="411"/>
      <c r="T7" s="411"/>
      <c r="U7" s="411"/>
      <c r="V7" s="411"/>
      <c r="W7" s="411"/>
      <c r="X7" s="411"/>
      <c r="Y7" s="411"/>
      <c r="Z7" s="411"/>
      <c r="AA7" s="411"/>
      <c r="AB7" s="411"/>
      <c r="AC7" s="411"/>
      <c r="AD7" s="411"/>
      <c r="AE7" s="411"/>
      <c r="AF7" s="411"/>
      <c r="AG7" s="411"/>
      <c r="AH7" s="411"/>
      <c r="AI7" s="411"/>
      <c r="AJ7" s="411"/>
      <c r="AK7" s="411"/>
      <c r="AL7" s="411"/>
      <c r="AM7" s="411"/>
      <c r="AN7" s="411"/>
    </row>
    <row r="8" spans="1:41">
      <c r="A8" s="409" t="s">
        <v>674</v>
      </c>
      <c r="B8" s="409"/>
      <c r="C8" s="409"/>
      <c r="D8" s="409"/>
      <c r="E8" s="409"/>
      <c r="F8" s="409"/>
      <c r="G8" s="409"/>
      <c r="H8" s="409"/>
      <c r="I8" s="409"/>
      <c r="J8" s="409"/>
      <c r="K8" s="409"/>
      <c r="L8" s="409"/>
      <c r="M8" s="409"/>
      <c r="N8" s="409"/>
      <c r="O8" s="409"/>
      <c r="P8" s="409"/>
      <c r="Q8" s="409"/>
      <c r="R8" s="409"/>
      <c r="S8" s="409"/>
      <c r="T8" s="409"/>
      <c r="U8" s="409"/>
      <c r="V8" s="409"/>
      <c r="W8" s="409"/>
      <c r="X8" s="409"/>
      <c r="Y8" s="409"/>
      <c r="Z8" s="409"/>
      <c r="AA8" s="409"/>
      <c r="AB8" s="409"/>
      <c r="AC8" s="409"/>
      <c r="AD8" s="409"/>
      <c r="AE8" s="409"/>
      <c r="AF8" s="409"/>
      <c r="AG8" s="409"/>
      <c r="AH8" s="409"/>
      <c r="AI8" s="409"/>
      <c r="AJ8" s="409"/>
      <c r="AK8" s="409"/>
      <c r="AL8" s="409"/>
      <c r="AM8" s="409"/>
      <c r="AN8" s="409"/>
    </row>
    <row r="9" spans="1:41">
      <c r="A9" s="409"/>
      <c r="B9" s="409"/>
      <c r="C9" s="409"/>
      <c r="D9" s="409"/>
      <c r="E9" s="409"/>
      <c r="F9" s="409"/>
      <c r="G9" s="409"/>
      <c r="H9" s="409"/>
      <c r="I9" s="409"/>
      <c r="J9" s="409"/>
      <c r="K9" s="409"/>
      <c r="L9" s="409"/>
      <c r="M9" s="409"/>
      <c r="N9" s="409"/>
      <c r="O9" s="409"/>
      <c r="P9" s="409"/>
      <c r="Q9" s="409"/>
      <c r="R9" s="409"/>
      <c r="S9" s="409"/>
      <c r="T9" s="409"/>
      <c r="U9" s="409"/>
      <c r="V9" s="409"/>
      <c r="W9" s="409"/>
      <c r="X9" s="409"/>
      <c r="Y9" s="409"/>
      <c r="Z9" s="409"/>
      <c r="AA9" s="409"/>
      <c r="AB9" s="409"/>
      <c r="AC9" s="409"/>
      <c r="AD9" s="409"/>
      <c r="AE9" s="409"/>
      <c r="AF9" s="409"/>
      <c r="AG9" s="409"/>
      <c r="AH9" s="409"/>
      <c r="AI9" s="409"/>
      <c r="AJ9" s="409"/>
      <c r="AK9" s="409"/>
      <c r="AL9" s="409"/>
      <c r="AM9" s="409"/>
      <c r="AN9" s="409"/>
    </row>
    <row r="10" spans="1:41">
      <c r="A10" s="409"/>
      <c r="B10" s="409"/>
      <c r="C10" s="409"/>
      <c r="D10" s="409"/>
      <c r="E10" s="409"/>
      <c r="F10" s="409"/>
      <c r="G10" s="409"/>
      <c r="H10" s="409"/>
      <c r="I10" s="409"/>
      <c r="J10" s="409"/>
      <c r="K10" s="409"/>
      <c r="L10" s="409"/>
      <c r="M10" s="409"/>
      <c r="N10" s="409"/>
      <c r="O10" s="409"/>
      <c r="P10" s="409"/>
      <c r="Q10" s="409"/>
      <c r="R10" s="409"/>
      <c r="S10" s="409"/>
      <c r="T10" s="409"/>
      <c r="U10" s="409"/>
      <c r="V10" s="409"/>
      <c r="W10" s="409"/>
      <c r="X10" s="409"/>
      <c r="Y10" s="409"/>
      <c r="Z10" s="409"/>
      <c r="AA10" s="409"/>
      <c r="AB10" s="409"/>
      <c r="AC10" s="409"/>
      <c r="AD10" s="409"/>
      <c r="AE10" s="409"/>
      <c r="AF10" s="409"/>
      <c r="AG10" s="409"/>
      <c r="AH10" s="409"/>
      <c r="AI10" s="409"/>
      <c r="AJ10" s="409"/>
      <c r="AK10" s="409"/>
      <c r="AL10" s="409"/>
      <c r="AM10" s="409"/>
      <c r="AN10" s="409"/>
    </row>
    <row r="11" spans="1:41" ht="14.25">
      <c r="A11" s="410" t="s">
        <v>673</v>
      </c>
      <c r="B11" s="411"/>
      <c r="C11" s="411"/>
      <c r="D11" s="411"/>
      <c r="E11" s="411"/>
      <c r="F11" s="411"/>
      <c r="G11" s="411"/>
      <c r="H11" s="411"/>
      <c r="I11" s="411"/>
      <c r="J11" s="411"/>
      <c r="K11" s="411"/>
      <c r="L11" s="411"/>
      <c r="M11" s="411"/>
      <c r="N11" s="411"/>
      <c r="O11" s="411"/>
      <c r="P11" s="411"/>
      <c r="Q11" s="411"/>
      <c r="R11" s="411"/>
      <c r="S11" s="411"/>
      <c r="T11" s="411"/>
      <c r="U11" s="411"/>
      <c r="V11" s="411"/>
      <c r="W11" s="411"/>
      <c r="X11" s="411"/>
      <c r="Y11" s="411"/>
      <c r="Z11" s="411"/>
      <c r="AA11" s="411"/>
      <c r="AB11" s="411"/>
      <c r="AC11" s="411"/>
      <c r="AD11" s="411"/>
      <c r="AE11" s="411"/>
      <c r="AF11" s="411"/>
      <c r="AG11" s="411"/>
      <c r="AH11" s="411"/>
      <c r="AI11" s="411"/>
      <c r="AJ11" s="411"/>
      <c r="AK11" s="411"/>
      <c r="AL11" s="411"/>
      <c r="AM11" s="411"/>
      <c r="AN11" s="411"/>
    </row>
    <row r="12" spans="1:41">
      <c r="A12" s="409" t="s">
        <v>672</v>
      </c>
      <c r="B12" s="409"/>
      <c r="C12" s="409"/>
      <c r="D12" s="409"/>
      <c r="E12" s="409"/>
      <c r="F12" s="409"/>
      <c r="G12" s="409"/>
      <c r="H12" s="409"/>
      <c r="I12" s="409"/>
      <c r="J12" s="409"/>
      <c r="K12" s="409"/>
      <c r="L12" s="409"/>
      <c r="M12" s="409"/>
      <c r="N12" s="409"/>
      <c r="O12" s="409"/>
      <c r="P12" s="409"/>
      <c r="Q12" s="409"/>
      <c r="R12" s="409"/>
      <c r="S12" s="409"/>
      <c r="T12" s="409"/>
      <c r="U12" s="409"/>
      <c r="V12" s="409"/>
      <c r="W12" s="409"/>
      <c r="X12" s="409"/>
      <c r="Y12" s="409"/>
      <c r="Z12" s="409"/>
      <c r="AA12" s="409"/>
      <c r="AB12" s="409"/>
      <c r="AC12" s="409"/>
      <c r="AD12" s="409"/>
      <c r="AE12" s="409"/>
      <c r="AF12" s="409"/>
      <c r="AG12" s="409"/>
      <c r="AH12" s="409"/>
      <c r="AI12" s="409"/>
      <c r="AJ12" s="409"/>
      <c r="AK12" s="409"/>
      <c r="AL12" s="409"/>
      <c r="AM12" s="409"/>
      <c r="AN12" s="409"/>
    </row>
    <row r="13" spans="1:41">
      <c r="A13" s="409"/>
      <c r="B13" s="409"/>
      <c r="C13" s="409"/>
      <c r="D13" s="409"/>
      <c r="E13" s="409"/>
      <c r="F13" s="409"/>
      <c r="G13" s="409"/>
      <c r="H13" s="409"/>
      <c r="I13" s="409"/>
      <c r="J13" s="409"/>
      <c r="K13" s="409"/>
      <c r="L13" s="409"/>
      <c r="M13" s="409"/>
      <c r="N13" s="409"/>
      <c r="O13" s="409"/>
      <c r="P13" s="409"/>
      <c r="Q13" s="409"/>
      <c r="R13" s="409"/>
      <c r="S13" s="409"/>
      <c r="T13" s="409"/>
      <c r="U13" s="409"/>
      <c r="V13" s="409"/>
      <c r="W13" s="409"/>
      <c r="X13" s="409"/>
      <c r="Y13" s="409"/>
      <c r="Z13" s="409"/>
      <c r="AA13" s="409"/>
      <c r="AB13" s="409"/>
      <c r="AC13" s="409"/>
      <c r="AD13" s="409"/>
      <c r="AE13" s="409"/>
      <c r="AF13" s="409"/>
      <c r="AG13" s="409"/>
      <c r="AH13" s="409"/>
      <c r="AI13" s="409"/>
      <c r="AJ13" s="409"/>
      <c r="AK13" s="409"/>
      <c r="AL13" s="409"/>
      <c r="AM13" s="409"/>
      <c r="AN13" s="409"/>
    </row>
    <row r="14" spans="1:41" ht="12.75" customHeight="1">
      <c r="A14" s="409"/>
      <c r="B14" s="409"/>
      <c r="C14" s="409"/>
      <c r="D14" s="409"/>
      <c r="E14" s="409"/>
      <c r="F14" s="409"/>
      <c r="G14" s="409"/>
      <c r="H14" s="409"/>
      <c r="I14" s="409"/>
      <c r="J14" s="409"/>
      <c r="K14" s="409"/>
      <c r="L14" s="409"/>
      <c r="M14" s="409"/>
      <c r="N14" s="409"/>
      <c r="O14" s="409"/>
      <c r="P14" s="409"/>
      <c r="Q14" s="409"/>
      <c r="R14" s="409"/>
      <c r="S14" s="409"/>
      <c r="T14" s="409"/>
      <c r="U14" s="409"/>
      <c r="V14" s="409"/>
      <c r="W14" s="409"/>
      <c r="X14" s="409"/>
      <c r="Y14" s="409"/>
      <c r="Z14" s="409"/>
      <c r="AA14" s="409"/>
      <c r="AB14" s="409"/>
      <c r="AC14" s="409"/>
      <c r="AD14" s="409"/>
      <c r="AE14" s="409"/>
      <c r="AF14" s="409"/>
      <c r="AG14" s="409"/>
      <c r="AH14" s="409"/>
      <c r="AI14" s="409"/>
      <c r="AJ14" s="409"/>
      <c r="AK14" s="409"/>
      <c r="AL14" s="409"/>
      <c r="AM14" s="409"/>
      <c r="AN14" s="409"/>
    </row>
    <row r="15" spans="1:41" ht="14.2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row>
    <row r="17" spans="1:38" ht="14.25">
      <c r="A17" s="130" t="s">
        <v>671</v>
      </c>
      <c r="B17" s="130" t="s">
        <v>670</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row>
    <row r="18" spans="1:38" ht="15" thickBot="1">
      <c r="B18" s="131" t="s">
        <v>703</v>
      </c>
      <c r="C18" s="131"/>
      <c r="D18" s="132"/>
      <c r="E18" s="132"/>
      <c r="F18" s="393"/>
      <c r="G18" s="393"/>
      <c r="H18" s="393"/>
      <c r="I18" s="393"/>
      <c r="J18" s="393"/>
      <c r="K18" s="393"/>
      <c r="L18" s="393"/>
      <c r="M18" s="393"/>
      <c r="N18" s="393"/>
      <c r="O18" s="393"/>
      <c r="P18" s="393"/>
      <c r="Q18" s="131" t="s">
        <v>669</v>
      </c>
      <c r="R18" s="131"/>
      <c r="S18" s="131"/>
      <c r="T18" s="393" t="s">
        <v>668</v>
      </c>
      <c r="U18" s="393"/>
      <c r="V18" s="393"/>
      <c r="W18" s="393"/>
      <c r="X18" s="393"/>
      <c r="Y18" s="393"/>
      <c r="Z18" s="393"/>
      <c r="AA18" s="393"/>
      <c r="AB18" s="393"/>
      <c r="AC18" s="393"/>
      <c r="AD18" s="393"/>
      <c r="AE18" s="131"/>
      <c r="AF18" s="131" t="s">
        <v>667</v>
      </c>
      <c r="AG18" s="393" t="s">
        <v>666</v>
      </c>
      <c r="AH18" s="393"/>
      <c r="AI18" s="393"/>
      <c r="AJ18" s="393"/>
      <c r="AK18" s="393"/>
      <c r="AL18" s="131"/>
    </row>
    <row r="19" spans="1:38" ht="15" thickBot="1">
      <c r="A19" s="394"/>
      <c r="B19" s="397" t="s">
        <v>665</v>
      </c>
      <c r="C19" s="398"/>
      <c r="D19" s="398"/>
      <c r="E19" s="398"/>
      <c r="F19" s="398"/>
      <c r="G19" s="398"/>
      <c r="H19" s="398"/>
      <c r="I19" s="398"/>
      <c r="J19" s="398"/>
      <c r="K19" s="398"/>
      <c r="L19" s="398"/>
      <c r="M19" s="398"/>
      <c r="N19" s="398"/>
      <c r="O19" s="398"/>
      <c r="P19" s="399"/>
      <c r="Q19" s="394"/>
      <c r="R19" s="400" t="s">
        <v>664</v>
      </c>
      <c r="S19" s="401"/>
      <c r="T19" s="401"/>
      <c r="U19" s="401"/>
      <c r="V19" s="401"/>
      <c r="W19" s="401"/>
      <c r="X19" s="401"/>
      <c r="Y19" s="401"/>
      <c r="Z19" s="401"/>
      <c r="AA19" s="401"/>
      <c r="AB19" s="401"/>
      <c r="AC19" s="401"/>
      <c r="AD19" s="401"/>
      <c r="AE19" s="402"/>
      <c r="AF19" s="186"/>
      <c r="AG19" s="403" t="s">
        <v>663</v>
      </c>
      <c r="AH19" s="404"/>
      <c r="AI19" s="404"/>
      <c r="AJ19" s="404"/>
      <c r="AK19" s="405"/>
      <c r="AL19" s="131"/>
    </row>
    <row r="20" spans="1:38" ht="15" thickBot="1">
      <c r="A20" s="395"/>
      <c r="B20" s="187"/>
      <c r="C20" s="406" t="s">
        <v>662</v>
      </c>
      <c r="D20" s="407"/>
      <c r="E20" s="407"/>
      <c r="F20" s="408"/>
      <c r="G20" s="376" t="s">
        <v>661</v>
      </c>
      <c r="H20" s="377"/>
      <c r="I20" s="376" t="s">
        <v>648</v>
      </c>
      <c r="J20" s="377"/>
      <c r="K20" s="406" t="s">
        <v>646</v>
      </c>
      <c r="L20" s="407"/>
      <c r="M20" s="407"/>
      <c r="N20" s="407"/>
      <c r="O20" s="407"/>
      <c r="P20" s="408"/>
      <c r="Q20" s="395"/>
      <c r="R20" s="133"/>
      <c r="S20" s="134"/>
      <c r="T20" s="134"/>
      <c r="U20" s="134"/>
      <c r="V20" s="134"/>
      <c r="W20" s="134"/>
      <c r="X20" s="134"/>
      <c r="Y20" s="134"/>
      <c r="Z20" s="134"/>
      <c r="AA20" s="134"/>
      <c r="AB20" s="134"/>
      <c r="AC20" s="135"/>
      <c r="AD20" s="134"/>
      <c r="AE20" s="135"/>
      <c r="AF20" s="138"/>
      <c r="AG20" s="133"/>
      <c r="AH20" s="134"/>
      <c r="AI20" s="134"/>
      <c r="AJ20" s="135"/>
      <c r="AK20" s="135"/>
      <c r="AL20" s="131"/>
    </row>
    <row r="21" spans="1:38" ht="15" thickBot="1">
      <c r="A21" s="395"/>
      <c r="B21" s="187" t="s">
        <v>660</v>
      </c>
      <c r="C21" s="406" t="s">
        <v>619</v>
      </c>
      <c r="D21" s="408"/>
      <c r="E21" s="391" t="s">
        <v>571</v>
      </c>
      <c r="F21" s="392"/>
      <c r="G21" s="376" t="s">
        <v>659</v>
      </c>
      <c r="H21" s="377"/>
      <c r="I21" s="376"/>
      <c r="J21" s="377"/>
      <c r="K21" s="136" t="s">
        <v>658</v>
      </c>
      <c r="L21" s="137"/>
      <c r="M21" s="136"/>
      <c r="N21" s="137"/>
      <c r="O21" s="136"/>
      <c r="P21" s="137"/>
      <c r="Q21" s="395"/>
      <c r="R21" s="383" t="s">
        <v>657</v>
      </c>
      <c r="S21" s="385" t="s">
        <v>656</v>
      </c>
      <c r="T21" s="387" t="s">
        <v>655</v>
      </c>
      <c r="U21" s="388"/>
      <c r="V21" s="387" t="s">
        <v>654</v>
      </c>
      <c r="W21" s="388"/>
      <c r="X21" s="389" t="s">
        <v>649</v>
      </c>
      <c r="Y21" s="390"/>
      <c r="Z21" s="389" t="s">
        <v>653</v>
      </c>
      <c r="AA21" s="390"/>
      <c r="AB21" s="389" t="s">
        <v>652</v>
      </c>
      <c r="AC21" s="390"/>
      <c r="AD21" s="389" t="s">
        <v>651</v>
      </c>
      <c r="AE21" s="390"/>
      <c r="AF21" s="138"/>
      <c r="AG21" s="139" t="s">
        <v>650</v>
      </c>
      <c r="AH21" s="139" t="s">
        <v>649</v>
      </c>
      <c r="AI21" s="139" t="s">
        <v>648</v>
      </c>
      <c r="AJ21" s="139" t="s">
        <v>647</v>
      </c>
      <c r="AK21" s="139" t="s">
        <v>646</v>
      </c>
      <c r="AL21" s="131"/>
    </row>
    <row r="22" spans="1:38" ht="15" thickBot="1">
      <c r="A22" s="395"/>
      <c r="B22" s="140" t="s">
        <v>645</v>
      </c>
      <c r="C22" s="141">
        <v>0.215164032619341</v>
      </c>
      <c r="D22" s="142">
        <v>7.2029458912676786E-2</v>
      </c>
      <c r="E22" s="143"/>
      <c r="F22" s="144"/>
      <c r="G22" s="145">
        <v>0.71922375935753713</v>
      </c>
      <c r="H22" s="142">
        <v>0.31435413836112813</v>
      </c>
      <c r="I22" s="146"/>
      <c r="J22" s="188"/>
      <c r="K22" s="143"/>
      <c r="L22" s="144"/>
      <c r="M22" s="146"/>
      <c r="N22" s="146"/>
      <c r="O22" s="146"/>
      <c r="P22" s="146"/>
      <c r="Q22" s="395"/>
      <c r="R22" s="384"/>
      <c r="S22" s="386"/>
      <c r="T22" s="147" t="s">
        <v>644</v>
      </c>
      <c r="U22" s="148" t="s">
        <v>643</v>
      </c>
      <c r="V22" s="149"/>
      <c r="W22" s="149"/>
      <c r="X22" s="147" t="s">
        <v>644</v>
      </c>
      <c r="Y22" s="148" t="s">
        <v>643</v>
      </c>
      <c r="Z22" s="147" t="s">
        <v>644</v>
      </c>
      <c r="AA22" s="148" t="s">
        <v>643</v>
      </c>
      <c r="AB22" s="147" t="s">
        <v>644</v>
      </c>
      <c r="AC22" s="148" t="s">
        <v>643</v>
      </c>
      <c r="AD22" s="147" t="s">
        <v>644</v>
      </c>
      <c r="AE22" s="148" t="s">
        <v>643</v>
      </c>
      <c r="AF22" s="138"/>
      <c r="AG22" s="150">
        <f>SUM(T24:U27)-SUM(V24:W27)</f>
        <v>0.47447058750432769</v>
      </c>
      <c r="AH22" s="151" t="e">
        <f>0.518-0.129*(#REF!+#REF!)+0.0607*(X25+Y25)-0.183*(X26+Y26)</f>
        <v>#REF!</v>
      </c>
      <c r="AI22" s="189">
        <f xml:space="preserve"> 0.00223 + 0.282*(Z25+AA25) + 0.0599*(Z26+AA26)</f>
        <v>3.1342164414679255E-2</v>
      </c>
      <c r="AJ22" s="190">
        <f xml:space="preserve"> - 0.921 + 1.31*(AB25+AC25) + 0.0513 *(AB26+AC26)+ 0.446 *(AD26+AE26)</f>
        <v>1.3804207500000005</v>
      </c>
      <c r="AK22" s="189">
        <f>(AD27+AE27)/(AB27+AC27+AJ22)</f>
        <v>1.7806645294118545E-2</v>
      </c>
      <c r="AL22" s="131"/>
    </row>
    <row r="23" spans="1:38" ht="15" thickBot="1">
      <c r="A23" s="395"/>
      <c r="B23" s="140" t="s">
        <v>642</v>
      </c>
      <c r="C23" s="152">
        <v>0.18801776963787037</v>
      </c>
      <c r="D23" s="153">
        <v>0.10640604334345768</v>
      </c>
      <c r="E23" s="154"/>
      <c r="F23" s="153"/>
      <c r="G23" s="154">
        <v>0.63108765437948433</v>
      </c>
      <c r="H23" s="153">
        <v>0.19979498634465714</v>
      </c>
      <c r="I23" s="155"/>
      <c r="J23" s="191"/>
      <c r="K23" s="156"/>
      <c r="L23" s="157"/>
      <c r="M23" s="146"/>
      <c r="N23" s="146"/>
      <c r="O23" s="146"/>
      <c r="P23" s="146"/>
      <c r="Q23" s="395"/>
      <c r="R23" s="158"/>
      <c r="S23" s="159"/>
      <c r="T23" s="160"/>
      <c r="U23" s="161"/>
      <c r="V23" s="162"/>
      <c r="W23" s="162"/>
      <c r="X23" s="160"/>
      <c r="Y23" s="161"/>
      <c r="Z23" s="160"/>
      <c r="AA23" s="163"/>
      <c r="AB23" s="164"/>
      <c r="AC23" s="161"/>
      <c r="AD23" s="164"/>
      <c r="AE23" s="161"/>
      <c r="AF23" s="138"/>
      <c r="AG23" s="165"/>
      <c r="AH23" s="165"/>
      <c r="AI23" s="192"/>
      <c r="AJ23" s="192"/>
      <c r="AK23" s="192"/>
      <c r="AL23" s="166"/>
    </row>
    <row r="24" spans="1:38" ht="15" thickBot="1">
      <c r="A24" s="395"/>
      <c r="B24" s="193" t="s">
        <v>641</v>
      </c>
      <c r="C24" s="376" t="s">
        <v>640</v>
      </c>
      <c r="D24" s="377"/>
      <c r="E24" s="380" t="s">
        <v>572</v>
      </c>
      <c r="F24" s="381"/>
      <c r="G24" s="378" t="s">
        <v>639</v>
      </c>
      <c r="H24" s="377"/>
      <c r="I24" s="378"/>
      <c r="J24" s="377"/>
      <c r="K24" s="382" t="s">
        <v>638</v>
      </c>
      <c r="L24" s="381"/>
      <c r="M24" s="382"/>
      <c r="N24" s="381"/>
      <c r="O24" s="382"/>
      <c r="P24" s="381"/>
      <c r="Q24" s="395"/>
      <c r="R24" s="167" t="s">
        <v>637</v>
      </c>
      <c r="S24" s="168">
        <v>1</v>
      </c>
      <c r="T24" s="169">
        <f>IF(U24=0,INDEX(C25:C27,$S$24),0)</f>
        <v>0.12440092500796056</v>
      </c>
      <c r="U24" s="170">
        <v>0</v>
      </c>
      <c r="V24" s="169">
        <f>IF(W24=0,INDEX(E25:E27,S24),0)</f>
        <v>3.1376500000000002E-2</v>
      </c>
      <c r="W24" s="170">
        <v>0</v>
      </c>
      <c r="X24" s="169" t="s">
        <v>632</v>
      </c>
      <c r="Y24" s="170" t="s">
        <v>632</v>
      </c>
      <c r="Z24" s="169" t="s">
        <v>632</v>
      </c>
      <c r="AA24" s="170" t="s">
        <v>632</v>
      </c>
      <c r="AB24" s="169" t="s">
        <v>632</v>
      </c>
      <c r="AC24" s="170" t="s">
        <v>632</v>
      </c>
      <c r="AD24" s="169" t="s">
        <v>632</v>
      </c>
      <c r="AE24" s="170" t="s">
        <v>632</v>
      </c>
      <c r="AF24" s="138"/>
      <c r="AG24" s="131"/>
      <c r="AH24" s="131"/>
      <c r="AI24" s="131"/>
      <c r="AJ24" s="131"/>
      <c r="AK24" s="131"/>
      <c r="AL24" s="131"/>
    </row>
    <row r="25" spans="1:38" ht="15" thickBot="1">
      <c r="A25" s="395"/>
      <c r="B25" s="140" t="s">
        <v>701</v>
      </c>
      <c r="C25" s="141">
        <v>0.12440092500796056</v>
      </c>
      <c r="D25" s="142">
        <v>8.9607637085624733E-2</v>
      </c>
      <c r="E25" s="171">
        <v>3.1376500000000002E-2</v>
      </c>
      <c r="F25" s="142">
        <v>1.4461399999999999E-2</v>
      </c>
      <c r="G25" s="145">
        <v>0.34710524803163351</v>
      </c>
      <c r="H25" s="142">
        <v>0.11520445569136081</v>
      </c>
      <c r="I25" s="146"/>
      <c r="J25" s="188"/>
      <c r="K25" s="145"/>
      <c r="L25" s="142"/>
      <c r="M25" s="146"/>
      <c r="N25" s="146"/>
      <c r="O25" s="146"/>
      <c r="P25" s="146"/>
      <c r="Q25" s="395"/>
      <c r="R25" s="167" t="s">
        <v>636</v>
      </c>
      <c r="S25" s="168">
        <v>2</v>
      </c>
      <c r="T25" s="169">
        <f>IF(U25=0,INDEX(C30:C31,$S$25),0)</f>
        <v>0.22950131882296618</v>
      </c>
      <c r="U25" s="170">
        <v>0</v>
      </c>
      <c r="V25" s="169">
        <f>IF(W25=0,INDEX(E30:E31,S25),0)</f>
        <v>0</v>
      </c>
      <c r="W25" s="170">
        <v>0</v>
      </c>
      <c r="X25" s="169">
        <f>IF(Y25=0,INDEX(G30:G31,$S$25),0)</f>
        <v>1.0179186551695634</v>
      </c>
      <c r="Y25" s="170">
        <v>0</v>
      </c>
      <c r="Z25" s="169">
        <f>IF(AA25=0,INDEX(I30:I31,$S$25),0)</f>
        <v>7.9407691861078919E-2</v>
      </c>
      <c r="AA25" s="170">
        <v>0</v>
      </c>
      <c r="AB25" s="169">
        <f>IF(AC25=0,INDEX(K30:K31,$S$25),0)</f>
        <v>0</v>
      </c>
      <c r="AC25" s="170">
        <v>0</v>
      </c>
      <c r="AD25" s="169" t="s">
        <v>632</v>
      </c>
      <c r="AE25" s="170" t="s">
        <v>16</v>
      </c>
      <c r="AF25" s="138"/>
      <c r="AG25" s="131"/>
      <c r="AH25" s="131"/>
      <c r="AI25" s="131"/>
      <c r="AJ25" s="131"/>
      <c r="AK25" s="131"/>
      <c r="AL25" s="131"/>
    </row>
    <row r="26" spans="1:38" ht="15" thickBot="1">
      <c r="A26" s="396"/>
      <c r="B26" s="140" t="s">
        <v>702</v>
      </c>
      <c r="C26" s="141">
        <v>9.2985351752694304E-2</v>
      </c>
      <c r="D26" s="142">
        <v>5.6648173350114975E-2</v>
      </c>
      <c r="E26" s="172"/>
      <c r="F26" s="173"/>
      <c r="G26" s="145">
        <v>0.31146357242357398</v>
      </c>
      <c r="H26" s="142">
        <v>0.10809315947118844</v>
      </c>
      <c r="I26" s="155"/>
      <c r="J26" s="191"/>
      <c r="K26" s="174"/>
      <c r="L26" s="175"/>
      <c r="M26" s="146"/>
      <c r="N26" s="146"/>
      <c r="O26" s="146"/>
      <c r="P26" s="146"/>
      <c r="Q26" s="395"/>
      <c r="R26" s="167" t="s">
        <v>635</v>
      </c>
      <c r="S26" s="168">
        <v>1</v>
      </c>
      <c r="T26" s="169">
        <f>IF(U26=0,INDEX(C33:C34,$S$26),0)</f>
        <v>0.23389400594352144</v>
      </c>
      <c r="U26" s="170">
        <v>0</v>
      </c>
      <c r="V26" s="169">
        <f>IF(W26=0,INDEX(E33:E34,S26),0)</f>
        <v>0.1128</v>
      </c>
      <c r="W26" s="170">
        <v>0</v>
      </c>
      <c r="X26" s="169">
        <f>IF(Y26=0,INDEX(G33:G34,$S$26),0)</f>
        <v>0.80957050162269195</v>
      </c>
      <c r="Y26" s="170">
        <v>0</v>
      </c>
      <c r="Z26" s="169">
        <f>IF(AA26=0,INDEX(I33:I34,$S$26),0)</f>
        <v>0.11217354440492493</v>
      </c>
      <c r="AA26" s="170">
        <v>0</v>
      </c>
      <c r="AB26" s="169">
        <f>IF(AC26=0,INDEX(K33:K34,$S$26),0)</f>
        <v>9.9775000000000009</v>
      </c>
      <c r="AC26" s="170">
        <v>0</v>
      </c>
      <c r="AD26" s="169">
        <f>IF(AE26=0,INDEX(M33:M34,$S$26),0)</f>
        <v>4.0125000000000011</v>
      </c>
      <c r="AE26" s="170">
        <v>0</v>
      </c>
      <c r="AF26" s="138"/>
      <c r="AG26" s="131"/>
      <c r="AH26" s="131"/>
      <c r="AI26" s="131"/>
      <c r="AJ26" s="131"/>
      <c r="AK26" s="131"/>
      <c r="AL26" s="131"/>
    </row>
    <row r="27" spans="1:38" ht="15" thickBot="1">
      <c r="A27" s="396"/>
      <c r="B27" s="140" t="s">
        <v>634</v>
      </c>
      <c r="C27" s="152">
        <v>7.2628867067143554E-2</v>
      </c>
      <c r="D27" s="153">
        <v>5.2815204475482026E-2</v>
      </c>
      <c r="E27" s="154"/>
      <c r="F27" s="153"/>
      <c r="G27" s="154">
        <v>0.23172338290743744</v>
      </c>
      <c r="H27" s="153">
        <v>8.2337523183394795E-2</v>
      </c>
      <c r="I27" s="176"/>
      <c r="J27" s="194"/>
      <c r="K27" s="154"/>
      <c r="L27" s="153"/>
      <c r="M27" s="146"/>
      <c r="N27" s="146"/>
      <c r="O27" s="146"/>
      <c r="P27" s="146"/>
      <c r="Q27" s="395"/>
      <c r="R27" s="167" t="s">
        <v>633</v>
      </c>
      <c r="S27" s="168">
        <v>1</v>
      </c>
      <c r="T27" s="177">
        <f>IF(U27=0,INDEX(C36:C37,$S$27),0)</f>
        <v>4.803549861830167E-2</v>
      </c>
      <c r="U27" s="178">
        <v>0</v>
      </c>
      <c r="V27" s="177">
        <f>IF(W27=0,INDEX(E36:E37,S27),0)</f>
        <v>1.7184660888422271E-2</v>
      </c>
      <c r="W27" s="178">
        <v>0</v>
      </c>
      <c r="X27" s="177" t="s">
        <v>632</v>
      </c>
      <c r="Y27" s="178" t="s">
        <v>632</v>
      </c>
      <c r="Z27" s="177">
        <f>IF(AA27=0,INDEX(I36:I37,$S$27),0)</f>
        <v>0.47253176930596286</v>
      </c>
      <c r="AA27" s="178">
        <v>0</v>
      </c>
      <c r="AB27" s="177">
        <f>IF(AC27=0,INDEX(K36:K37,$S$27),0)</f>
        <v>3.241666666666667E-2</v>
      </c>
      <c r="AC27" s="178">
        <v>0</v>
      </c>
      <c r="AD27" s="177">
        <f>IF(AE27=0,INDEX(M36:M37,$S$27),0)</f>
        <v>2.5157894736842115E-2</v>
      </c>
      <c r="AE27" s="178">
        <v>0</v>
      </c>
      <c r="AF27" s="138"/>
      <c r="AG27" s="131"/>
      <c r="AH27" s="131"/>
      <c r="AI27" s="131"/>
      <c r="AJ27" s="131"/>
      <c r="AK27" s="131"/>
      <c r="AL27" s="131"/>
    </row>
    <row r="28" spans="1:38" ht="14.25">
      <c r="A28" s="131"/>
      <c r="B28" s="193" t="s">
        <v>631</v>
      </c>
      <c r="C28" s="376" t="s">
        <v>619</v>
      </c>
      <c r="D28" s="377"/>
      <c r="E28" s="380" t="s">
        <v>572</v>
      </c>
      <c r="F28" s="381"/>
      <c r="G28" s="378" t="s">
        <v>618</v>
      </c>
      <c r="H28" s="377"/>
      <c r="I28" s="378" t="s">
        <v>617</v>
      </c>
      <c r="J28" s="377"/>
      <c r="K28" s="378" t="s">
        <v>630</v>
      </c>
      <c r="L28" s="377"/>
      <c r="M28" s="378"/>
      <c r="N28" s="377"/>
      <c r="O28" s="378"/>
      <c r="P28" s="377"/>
      <c r="Q28" s="195"/>
    </row>
    <row r="29" spans="1:38" ht="15" thickBot="1">
      <c r="A29" s="131"/>
      <c r="B29" s="179" t="s">
        <v>629</v>
      </c>
      <c r="C29" s="145"/>
      <c r="D29" s="142"/>
      <c r="E29" s="141">
        <v>0.10050000000000001</v>
      </c>
      <c r="F29" s="142">
        <v>8.9316813780755733E-2</v>
      </c>
      <c r="G29" s="145"/>
      <c r="H29" s="142"/>
      <c r="I29" s="145"/>
      <c r="J29" s="142"/>
      <c r="K29" s="145"/>
      <c r="L29" s="142"/>
      <c r="M29" s="146"/>
      <c r="N29" s="146"/>
      <c r="O29" s="146"/>
      <c r="P29" s="146"/>
      <c r="Q29" s="195"/>
    </row>
    <row r="30" spans="1:38" ht="15" thickBot="1">
      <c r="A30" s="131"/>
      <c r="B30" s="179" t="s">
        <v>628</v>
      </c>
      <c r="C30" s="141">
        <v>0.28037981514262528</v>
      </c>
      <c r="D30" s="142">
        <v>0.12137138332158867</v>
      </c>
      <c r="E30" s="174"/>
      <c r="F30" s="175"/>
      <c r="G30" s="145">
        <v>1.1110612990367956</v>
      </c>
      <c r="H30" s="142">
        <v>0.29434170837980028</v>
      </c>
      <c r="I30" s="145">
        <v>5.7174052416665583E-3</v>
      </c>
      <c r="J30" s="142">
        <v>9.1775612479415625E-2</v>
      </c>
      <c r="K30" s="174">
        <v>0.17173333333333335</v>
      </c>
      <c r="L30" s="175">
        <v>0.11930091185410337</v>
      </c>
      <c r="M30" s="146"/>
      <c r="N30" s="146"/>
      <c r="O30" s="146"/>
      <c r="P30" s="146"/>
      <c r="Q30" s="379"/>
    </row>
    <row r="31" spans="1:38" ht="15" thickBot="1">
      <c r="A31" s="131"/>
      <c r="B31" s="140" t="s">
        <v>627</v>
      </c>
      <c r="C31" s="152">
        <v>0.22950131882296618</v>
      </c>
      <c r="D31" s="153">
        <v>9.3920163044861393E-2</v>
      </c>
      <c r="E31" s="154"/>
      <c r="F31" s="153"/>
      <c r="G31" s="154">
        <v>1.0179186551695634</v>
      </c>
      <c r="H31" s="153">
        <v>0.24902725978636076</v>
      </c>
      <c r="I31" s="154">
        <v>7.9407691861078919E-2</v>
      </c>
      <c r="J31" s="153">
        <v>0.12546977805704826</v>
      </c>
      <c r="K31" s="154">
        <v>0</v>
      </c>
      <c r="L31" s="153">
        <v>0</v>
      </c>
      <c r="M31" s="146"/>
      <c r="N31" s="146"/>
      <c r="O31" s="146"/>
      <c r="P31" s="146"/>
      <c r="Q31" s="379"/>
    </row>
    <row r="32" spans="1:38" ht="15" thickBot="1">
      <c r="A32" s="131"/>
      <c r="B32" s="193" t="s">
        <v>626</v>
      </c>
      <c r="C32" s="376" t="s">
        <v>619</v>
      </c>
      <c r="D32" s="377"/>
      <c r="E32" s="380" t="s">
        <v>572</v>
      </c>
      <c r="F32" s="381"/>
      <c r="G32" s="378" t="s">
        <v>618</v>
      </c>
      <c r="H32" s="377"/>
      <c r="I32" s="378"/>
      <c r="J32" s="377"/>
      <c r="K32" s="378" t="s">
        <v>625</v>
      </c>
      <c r="L32" s="377"/>
      <c r="M32" s="378" t="s">
        <v>624</v>
      </c>
      <c r="N32" s="377"/>
      <c r="O32" s="378" t="s">
        <v>623</v>
      </c>
      <c r="P32" s="377"/>
      <c r="Q32" s="195"/>
    </row>
    <row r="33" spans="1:38" ht="15" thickBot="1">
      <c r="A33" s="131"/>
      <c r="B33" s="180" t="s">
        <v>622</v>
      </c>
      <c r="C33" s="141">
        <v>0.23389400594352144</v>
      </c>
      <c r="D33" s="142">
        <v>0.15528689019123171</v>
      </c>
      <c r="E33" s="141">
        <v>0.1128</v>
      </c>
      <c r="F33" s="142">
        <v>8.6100928028995119E-2</v>
      </c>
      <c r="G33" s="145">
        <v>0.80957050162269195</v>
      </c>
      <c r="H33" s="142">
        <v>0.23988175194838091</v>
      </c>
      <c r="I33" s="145">
        <v>0.11217354440492493</v>
      </c>
      <c r="J33" s="142">
        <v>0.1994164571392458</v>
      </c>
      <c r="K33" s="174">
        <v>9.9775000000000009</v>
      </c>
      <c r="L33" s="175">
        <v>4.3822892040977157</v>
      </c>
      <c r="M33" s="145">
        <v>4.0125000000000011</v>
      </c>
      <c r="N33" s="142">
        <v>1.2754518416838252</v>
      </c>
      <c r="O33" s="181"/>
      <c r="P33" s="374"/>
      <c r="Q33" s="195"/>
    </row>
    <row r="34" spans="1:38" ht="15" thickBot="1">
      <c r="A34" s="131"/>
      <c r="B34" s="180" t="s">
        <v>621</v>
      </c>
      <c r="C34" s="152">
        <v>0.1404750881799631</v>
      </c>
      <c r="D34" s="153">
        <v>9.311106158472994E-2</v>
      </c>
      <c r="E34" s="154"/>
      <c r="F34" s="153"/>
      <c r="G34" s="154">
        <v>0.76360486574013076</v>
      </c>
      <c r="H34" s="153">
        <v>0.30540033376427095</v>
      </c>
      <c r="I34" s="154">
        <v>-1.6694020265448837E-2</v>
      </c>
      <c r="J34" s="153">
        <v>0.17407238151919002</v>
      </c>
      <c r="K34" s="154">
        <v>3.3907099999999999</v>
      </c>
      <c r="L34" s="153">
        <v>1.5980693459416861</v>
      </c>
      <c r="M34" s="154">
        <v>3.8370370370370361</v>
      </c>
      <c r="N34" s="153">
        <v>1.2274959083469723</v>
      </c>
      <c r="O34" s="181"/>
      <c r="P34" s="375"/>
      <c r="Q34" s="195"/>
      <c r="R34" s="196"/>
    </row>
    <row r="35" spans="1:38" ht="15" thickBot="1">
      <c r="A35" s="131"/>
      <c r="B35" s="197" t="s">
        <v>620</v>
      </c>
      <c r="C35" s="376" t="s">
        <v>619</v>
      </c>
      <c r="D35" s="377"/>
      <c r="E35" s="376" t="s">
        <v>572</v>
      </c>
      <c r="F35" s="377"/>
      <c r="G35" s="378" t="s">
        <v>618</v>
      </c>
      <c r="H35" s="377"/>
      <c r="I35" s="378" t="s">
        <v>617</v>
      </c>
      <c r="J35" s="377"/>
      <c r="K35" s="378" t="s">
        <v>616</v>
      </c>
      <c r="L35" s="377"/>
      <c r="M35" s="378" t="s">
        <v>615</v>
      </c>
      <c r="N35" s="377"/>
      <c r="O35" s="378"/>
      <c r="P35" s="377"/>
      <c r="Q35" s="195"/>
      <c r="R35" s="195"/>
      <c r="S35" s="195"/>
      <c r="T35" s="195"/>
      <c r="U35" s="195"/>
      <c r="V35" s="195"/>
      <c r="W35" s="195"/>
      <c r="X35" s="195"/>
      <c r="Y35" s="195"/>
      <c r="Z35" s="195"/>
      <c r="AA35" s="195"/>
      <c r="AB35" s="195"/>
      <c r="AC35" s="195"/>
      <c r="AD35" s="195"/>
      <c r="AE35" s="195"/>
      <c r="AF35" s="195"/>
      <c r="AG35" s="131"/>
      <c r="AH35" s="131"/>
      <c r="AI35" s="131"/>
      <c r="AJ35" s="131"/>
      <c r="AK35" s="131"/>
      <c r="AL35" s="131"/>
    </row>
    <row r="36" spans="1:38" ht="14.25">
      <c r="A36" s="131"/>
      <c r="B36" s="198" t="s">
        <v>614</v>
      </c>
      <c r="C36" s="199">
        <v>4.803549861830167E-2</v>
      </c>
      <c r="D36" s="175">
        <v>2.679222548291604E-2</v>
      </c>
      <c r="E36" s="199">
        <v>1.7184660888422271E-2</v>
      </c>
      <c r="F36" s="175">
        <v>1.2984924628624609E-2</v>
      </c>
      <c r="G36" s="174">
        <v>0.12916399609051402</v>
      </c>
      <c r="H36" s="175">
        <v>5.1686885846281727E-2</v>
      </c>
      <c r="I36" s="174">
        <v>0.47253176930596286</v>
      </c>
      <c r="J36" s="175">
        <v>0.8119868048946064</v>
      </c>
      <c r="K36" s="174">
        <v>3.241666666666667E-2</v>
      </c>
      <c r="L36" s="175">
        <v>1.177003168854686E-2</v>
      </c>
      <c r="M36" s="174">
        <v>2.5157894736842115E-2</v>
      </c>
      <c r="N36" s="175">
        <v>9.2246501820969946E-3</v>
      </c>
      <c r="O36" s="174"/>
      <c r="P36" s="175"/>
      <c r="Q36" s="195"/>
      <c r="AF36" s="195"/>
      <c r="AG36" s="131"/>
      <c r="AH36" s="131"/>
      <c r="AI36" s="131"/>
      <c r="AJ36" s="131"/>
      <c r="AK36" s="131"/>
      <c r="AL36" s="131"/>
    </row>
    <row r="37" spans="1:38" ht="15" thickBot="1">
      <c r="A37" s="131"/>
      <c r="B37" s="203" t="s">
        <v>613</v>
      </c>
      <c r="C37" s="200">
        <v>5.2868293334134085E-2</v>
      </c>
      <c r="D37" s="201">
        <v>1.7566367197189941E-2</v>
      </c>
      <c r="E37" s="202"/>
      <c r="F37" s="201"/>
      <c r="G37" s="202">
        <v>0.13538051814030108</v>
      </c>
      <c r="H37" s="201">
        <v>1.3733895109257092E-2</v>
      </c>
      <c r="I37" s="202">
        <v>0.25740740740740742</v>
      </c>
      <c r="J37" s="201">
        <v>0.47835401891252954</v>
      </c>
      <c r="K37" s="202">
        <v>3.0444444444444448E-2</v>
      </c>
      <c r="L37" s="201">
        <v>1.2632978723404258E-2</v>
      </c>
      <c r="M37" s="202">
        <v>2.4999999999999998E-2</v>
      </c>
      <c r="N37" s="201">
        <v>1.5366430260047284E-2</v>
      </c>
      <c r="O37" s="202"/>
      <c r="P37" s="201"/>
      <c r="Q37" s="195"/>
      <c r="AF37" s="195"/>
      <c r="AG37" s="131"/>
      <c r="AH37" s="131"/>
      <c r="AI37" s="131"/>
      <c r="AJ37" s="131"/>
      <c r="AK37" s="131"/>
      <c r="AL37" s="131"/>
    </row>
    <row r="38" spans="1:38" ht="17.25" customHeight="1" thickBot="1">
      <c r="B38" s="204" t="s">
        <v>611</v>
      </c>
      <c r="C38" s="205" t="s">
        <v>610</v>
      </c>
      <c r="D38" s="206" t="s">
        <v>612</v>
      </c>
      <c r="E38" s="207" t="s">
        <v>610</v>
      </c>
      <c r="F38" s="206" t="s">
        <v>609</v>
      </c>
      <c r="G38" s="208" t="s">
        <v>607</v>
      </c>
      <c r="H38" s="206" t="s">
        <v>608</v>
      </c>
      <c r="I38" s="209" t="s">
        <v>607</v>
      </c>
      <c r="J38" s="210" t="s">
        <v>606</v>
      </c>
      <c r="K38" s="206"/>
      <c r="L38" s="206"/>
      <c r="M38" s="206"/>
      <c r="N38" s="206"/>
      <c r="O38" s="206"/>
      <c r="P38" s="211"/>
    </row>
  </sheetData>
  <protectedRanges>
    <protectedRange password="CC3D" sqref="C22:H23 C33:P34 C29:P31 C25:P27 C36:P37 K22:P23" name="区域1_2_1"/>
    <protectedRange sqref="S24:S27" name="区域2_2_1"/>
  </protectedRanges>
  <mergeCells count="60">
    <mergeCell ref="A12:AN14"/>
    <mergeCell ref="A3:AO3"/>
    <mergeCell ref="A4:AO6"/>
    <mergeCell ref="A7:AN7"/>
    <mergeCell ref="A8:AN10"/>
    <mergeCell ref="A11:AN11"/>
    <mergeCell ref="F18:P18"/>
    <mergeCell ref="T18:AD18"/>
    <mergeCell ref="AG18:AK18"/>
    <mergeCell ref="A19:A27"/>
    <mergeCell ref="B19:P19"/>
    <mergeCell ref="Q19:Q27"/>
    <mergeCell ref="R19:AE19"/>
    <mergeCell ref="AG19:AK19"/>
    <mergeCell ref="C20:F20"/>
    <mergeCell ref="G20:H20"/>
    <mergeCell ref="I20:J20"/>
    <mergeCell ref="K20:P20"/>
    <mergeCell ref="C21:D21"/>
    <mergeCell ref="G21:H21"/>
    <mergeCell ref="I21:J21"/>
    <mergeCell ref="AB21:AC21"/>
    <mergeCell ref="V21:W21"/>
    <mergeCell ref="X21:Y21"/>
    <mergeCell ref="Z21:AA21"/>
    <mergeCell ref="E21:F21"/>
    <mergeCell ref="AD21:AE21"/>
    <mergeCell ref="C24:D24"/>
    <mergeCell ref="G24:H24"/>
    <mergeCell ref="I24:J24"/>
    <mergeCell ref="K24:L24"/>
    <mergeCell ref="M24:N24"/>
    <mergeCell ref="O24:P24"/>
    <mergeCell ref="R21:R22"/>
    <mergeCell ref="S21:S22"/>
    <mergeCell ref="T21:U21"/>
    <mergeCell ref="E24:F24"/>
    <mergeCell ref="O28:P28"/>
    <mergeCell ref="Q30:Q31"/>
    <mergeCell ref="C32:D32"/>
    <mergeCell ref="G32:H32"/>
    <mergeCell ref="I32:J32"/>
    <mergeCell ref="K32:L32"/>
    <mergeCell ref="M32:N32"/>
    <mergeCell ref="O32:P32"/>
    <mergeCell ref="C28:D28"/>
    <mergeCell ref="G28:H28"/>
    <mergeCell ref="I28:J28"/>
    <mergeCell ref="K28:L28"/>
    <mergeCell ref="M28:N28"/>
    <mergeCell ref="E32:F32"/>
    <mergeCell ref="E28:F28"/>
    <mergeCell ref="P33:P34"/>
    <mergeCell ref="C35:D35"/>
    <mergeCell ref="G35:H35"/>
    <mergeCell ref="I35:J35"/>
    <mergeCell ref="K35:L35"/>
    <mergeCell ref="M35:N35"/>
    <mergeCell ref="O35:P35"/>
    <mergeCell ref="E35:F35"/>
  </mergeCells>
  <phoneticPr fontId="76" type="noConversion"/>
  <conditionalFormatting sqref="T24:T27 X24:X27 AD24:AD26 AB24:AB26 Z24:Z27">
    <cfRule type="cellIs" dxfId="5" priority="9" stopIfTrue="1" operator="equal">
      <formula>0</formula>
    </cfRule>
  </conditionalFormatting>
  <conditionalFormatting sqref="V26:V27">
    <cfRule type="cellIs" dxfId="4" priority="5" stopIfTrue="1" operator="equal">
      <formula>0</formula>
    </cfRule>
  </conditionalFormatting>
  <conditionalFormatting sqref="V24">
    <cfRule type="cellIs" dxfId="3" priority="7" stopIfTrue="1" operator="equal">
      <formula>0</formula>
    </cfRule>
  </conditionalFormatting>
  <conditionalFormatting sqref="V25">
    <cfRule type="cellIs" dxfId="2" priority="6" stopIfTrue="1" operator="equal">
      <formula>0</formula>
    </cfRule>
  </conditionalFormatting>
  <conditionalFormatting sqref="AB27">
    <cfRule type="cellIs" dxfId="1" priority="3" stopIfTrue="1" operator="equal">
      <formula>0</formula>
    </cfRule>
  </conditionalFormatting>
  <conditionalFormatting sqref="AD27">
    <cfRule type="cellIs" dxfId="0" priority="2" stopIfTrue="1" operator="equal">
      <formula>0</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1"/>
  <sheetViews>
    <sheetView workbookViewId="0"/>
  </sheetViews>
  <sheetFormatPr defaultRowHeight="13.5"/>
  <cols>
    <col min="1" max="3" width="36.625" customWidth="1"/>
  </cols>
  <sheetData>
    <row r="1" spans="1:3">
      <c r="A1" s="119" t="s">
        <v>557</v>
      </c>
    </row>
    <row r="3" spans="1:3">
      <c r="A3" t="s">
        <v>558</v>
      </c>
      <c r="B3" t="s">
        <v>559</v>
      </c>
      <c r="C3">
        <v>0</v>
      </c>
    </row>
    <row r="4" spans="1:3">
      <c r="A4" t="s">
        <v>560</v>
      </c>
    </row>
    <row r="5" spans="1:3">
      <c r="A5" t="s">
        <v>561</v>
      </c>
    </row>
    <row r="7" spans="1:3">
      <c r="A7" s="119" t="s">
        <v>562</v>
      </c>
      <c r="B7" t="s">
        <v>563</v>
      </c>
    </row>
    <row r="8" spans="1:3">
      <c r="B8">
        <v>3</v>
      </c>
    </row>
    <row r="10" spans="1:3">
      <c r="A10" t="s">
        <v>564</v>
      </c>
    </row>
    <row r="11" spans="1:3">
      <c r="A11" t="e">
        <f>CB_DATA_!#REF!</f>
        <v>#REF!</v>
      </c>
      <c r="B11" t="e">
        <f>'3 组织性能模型'!#REF!</f>
        <v>#REF!</v>
      </c>
      <c r="C11" t="e">
        <f>'3 组织性能模型'!#REF!</f>
        <v>#REF!</v>
      </c>
    </row>
    <row r="13" spans="1:3">
      <c r="A13" t="s">
        <v>565</v>
      </c>
    </row>
    <row r="14" spans="1:3">
      <c r="A14" t="s">
        <v>569</v>
      </c>
      <c r="B14" t="s">
        <v>570</v>
      </c>
      <c r="C14" s="120" t="s">
        <v>680</v>
      </c>
    </row>
    <row r="16" spans="1:3">
      <c r="A16" t="s">
        <v>566</v>
      </c>
    </row>
    <row r="19" spans="1:3">
      <c r="A19" t="s">
        <v>567</v>
      </c>
    </row>
    <row r="20" spans="1:3">
      <c r="A20">
        <v>31</v>
      </c>
      <c r="B20">
        <v>31</v>
      </c>
      <c r="C20">
        <v>31</v>
      </c>
    </row>
    <row r="25" spans="1:3">
      <c r="A25" s="119" t="s">
        <v>568</v>
      </c>
    </row>
    <row r="26" spans="1:3">
      <c r="A26" s="120" t="s">
        <v>694</v>
      </c>
      <c r="B26" s="120" t="s">
        <v>697</v>
      </c>
      <c r="C26" s="120" t="s">
        <v>605</v>
      </c>
    </row>
    <row r="27" spans="1:3">
      <c r="A27" t="s">
        <v>692</v>
      </c>
      <c r="B27" t="s">
        <v>698</v>
      </c>
      <c r="C27" t="s">
        <v>681</v>
      </c>
    </row>
    <row r="28" spans="1:3">
      <c r="A28" s="120" t="s">
        <v>693</v>
      </c>
      <c r="B28" s="120" t="s">
        <v>699</v>
      </c>
      <c r="C28" s="120" t="s">
        <v>603</v>
      </c>
    </row>
    <row r="29" spans="1:3">
      <c r="A29" s="120" t="s">
        <v>600</v>
      </c>
      <c r="B29" s="120" t="s">
        <v>694</v>
      </c>
      <c r="C29" s="120" t="s">
        <v>602</v>
      </c>
    </row>
    <row r="30" spans="1:3">
      <c r="A30" t="s">
        <v>696</v>
      </c>
      <c r="B30" t="s">
        <v>695</v>
      </c>
      <c r="C30" t="s">
        <v>604</v>
      </c>
    </row>
    <row r="31" spans="1:3">
      <c r="A31" s="120" t="s">
        <v>601</v>
      </c>
      <c r="B31" s="120" t="s">
        <v>693</v>
      </c>
      <c r="C31" s="120" t="s">
        <v>603</v>
      </c>
    </row>
    <row r="10000" spans="1:1">
      <c r="A10000" t="s">
        <v>583</v>
      </c>
    </row>
    <row r="10001" spans="1:1">
      <c r="A10001" t="e">
        <f>ABS("{0.CERTAINTY(0.054,1.134)}" - 0.95 )</f>
        <v>#VALUE!</v>
      </c>
    </row>
  </sheetData>
  <phoneticPr fontId="7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模板信息</vt:lpstr>
      <vt:lpstr>修订履历</vt:lpstr>
      <vt:lpstr>1 组织级QPPO</vt:lpstr>
      <vt:lpstr>2 度量规格说明</vt:lpstr>
      <vt:lpstr>3 组织性能模型</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Windows 用户</cp:lastModifiedBy>
  <cp:lastPrinted>2011-04-14T02:45:33Z</cp:lastPrinted>
  <dcterms:created xsi:type="dcterms:W3CDTF">2011-03-22T01:14:27Z</dcterms:created>
  <dcterms:modified xsi:type="dcterms:W3CDTF">2016-11-17T07:38:48Z</dcterms:modified>
</cp:coreProperties>
</file>