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00" yWindow="75" windowWidth="15600" windowHeight="9855" activeTab="2"/>
  </bookViews>
  <sheets>
    <sheet name="封面" sheetId="4" r:id="rId1"/>
    <sheet name="度量数据分析" sheetId="1" r:id="rId2"/>
    <sheet name="项目阶段总结" sheetId="2" r:id="rId3"/>
  </sheets>
  <calcPr calcId="145621"/>
</workbook>
</file>

<file path=xl/calcChain.xml><?xml version="1.0" encoding="utf-8"?>
<calcChain xmlns="http://schemas.openxmlformats.org/spreadsheetml/2006/main">
  <c r="F25" i="1" l="1"/>
  <c r="F24" i="1"/>
  <c r="F23" i="1"/>
  <c r="F22" i="1"/>
  <c r="F21" i="1"/>
  <c r="D10" i="1"/>
  <c r="D9" i="1"/>
  <c r="D8" i="1"/>
  <c r="D7" i="1"/>
  <c r="D6" i="1"/>
</calcChain>
</file>

<file path=xl/sharedStrings.xml><?xml version="1.0" encoding="utf-8"?>
<sst xmlns="http://schemas.openxmlformats.org/spreadsheetml/2006/main" count="116" uniqueCount="102">
  <si>
    <t>当前阶段</t>
    <phoneticPr fontId="2" type="noConversion"/>
  </si>
  <si>
    <t>启动日期</t>
    <phoneticPr fontId="2" type="noConversion"/>
  </si>
  <si>
    <t>项目经理</t>
    <phoneticPr fontId="2" type="noConversion"/>
  </si>
  <si>
    <t>阶段</t>
    <phoneticPr fontId="2" type="noConversion"/>
  </si>
  <si>
    <t>累计偏差率（％）</t>
    <phoneticPr fontId="2" type="noConversion"/>
  </si>
  <si>
    <t>基准</t>
    <phoneticPr fontId="2" type="noConversion"/>
  </si>
  <si>
    <t>实际</t>
  </si>
  <si>
    <t>问题分析与措施</t>
    <phoneticPr fontId="2" type="noConversion"/>
  </si>
  <si>
    <t>需求阶段</t>
    <phoneticPr fontId="2" type="noConversion"/>
  </si>
  <si>
    <t>设计阶段</t>
    <phoneticPr fontId="2" type="noConversion"/>
  </si>
  <si>
    <t>开发阶段</t>
    <phoneticPr fontId="2" type="noConversion"/>
  </si>
  <si>
    <t>测试阶段</t>
    <phoneticPr fontId="2" type="noConversion"/>
  </si>
  <si>
    <t>验收阶段</t>
    <phoneticPr fontId="2" type="noConversion"/>
  </si>
  <si>
    <t>成本偏差分析</t>
    <phoneticPr fontId="1" type="noConversion"/>
  </si>
  <si>
    <t>累计进度偏差率（％）</t>
    <phoneticPr fontId="2" type="noConversion"/>
  </si>
  <si>
    <t>开始日期</t>
    <phoneticPr fontId="2" type="noConversion"/>
  </si>
  <si>
    <t>结束日期</t>
    <phoneticPr fontId="2" type="noConversion"/>
  </si>
  <si>
    <t>计划进度</t>
    <phoneticPr fontId="2" type="noConversion"/>
  </si>
  <si>
    <t>实际进度</t>
    <phoneticPr fontId="2" type="noConversion"/>
  </si>
  <si>
    <t>进度偏差</t>
    <phoneticPr fontId="2" type="noConversion"/>
  </si>
  <si>
    <t>使用project统计进度偏差的项目填此表格</t>
    <phoneticPr fontId="2" type="noConversion"/>
  </si>
  <si>
    <t>项目基本信息</t>
    <phoneticPr fontId="1" type="noConversion"/>
  </si>
  <si>
    <t xml:space="preserve">   工作量（人天）</t>
    <phoneticPr fontId="2" type="noConversion"/>
  </si>
  <si>
    <t xml:space="preserve">实际 </t>
    <phoneticPr fontId="2" type="noConversion"/>
  </si>
  <si>
    <t>项目名称</t>
    <phoneticPr fontId="2" type="noConversion"/>
  </si>
  <si>
    <t>无法使用project统计进度偏差的项目填此表格</t>
    <phoneticPr fontId="2" type="noConversion"/>
  </si>
  <si>
    <t>偏差分析</t>
    <phoneticPr fontId="2" type="noConversion"/>
  </si>
  <si>
    <t>项目质量目标达成情况</t>
    <phoneticPr fontId="1" type="noConversion"/>
  </si>
  <si>
    <t>指标</t>
    <phoneticPr fontId="2" type="noConversion"/>
  </si>
  <si>
    <t>质量目标</t>
    <phoneticPr fontId="2" type="noConversion"/>
  </si>
  <si>
    <t>下限</t>
    <phoneticPr fontId="2" type="noConversion"/>
  </si>
  <si>
    <t>上限</t>
    <phoneticPr fontId="2" type="noConversion"/>
  </si>
  <si>
    <t>实际值</t>
    <phoneticPr fontId="2" type="noConversion"/>
  </si>
  <si>
    <t>流程规范度</t>
    <phoneticPr fontId="2" type="noConversion"/>
  </si>
  <si>
    <t>QA审计得分</t>
    <phoneticPr fontId="2" type="noConversion"/>
  </si>
  <si>
    <t>客户需求说明书评审缺陷密度</t>
    <phoneticPr fontId="2" type="noConversion"/>
  </si>
  <si>
    <t>需求规格说明书评审缺陷密度</t>
    <phoneticPr fontId="2" type="noConversion"/>
  </si>
  <si>
    <t>代码评审说明书评审缺陷密度</t>
    <phoneticPr fontId="2" type="noConversion"/>
  </si>
  <si>
    <t>系统设计说明书评审缺陷密度</t>
    <phoneticPr fontId="2" type="noConversion"/>
  </si>
  <si>
    <t>内部测试缺陷密度</t>
    <phoneticPr fontId="2" type="noConversion"/>
  </si>
  <si>
    <t>验收测试发现缺陷密度</t>
    <phoneticPr fontId="2" type="noConversion"/>
  </si>
  <si>
    <t>缺陷遗留率</t>
    <phoneticPr fontId="2" type="noConversion"/>
  </si>
  <si>
    <t>进度偏差统计</t>
    <phoneticPr fontId="1" type="noConversion"/>
  </si>
  <si>
    <t xml:space="preserve">          项目阶段报告 </t>
    <phoneticPr fontId="2" type="noConversion"/>
  </si>
  <si>
    <t>修订历史记录（A-添加，M-修改，D-删除）</t>
    <phoneticPr fontId="2" type="noConversion"/>
  </si>
  <si>
    <t>版本　</t>
  </si>
  <si>
    <t>日期　</t>
  </si>
  <si>
    <r>
      <t>A/M/D</t>
    </r>
    <r>
      <rPr>
        <sz val="12"/>
        <color indexed="8"/>
        <rFont val="宋体"/>
        <family val="3"/>
        <charset val="134"/>
      </rPr>
      <t>　</t>
    </r>
  </si>
  <si>
    <t>修订者　　</t>
  </si>
  <si>
    <t>说明　　　</t>
  </si>
  <si>
    <r>
      <t>V</t>
    </r>
    <r>
      <rPr>
        <sz val="12"/>
        <rFont val="宋体"/>
        <family val="3"/>
        <charset val="134"/>
      </rPr>
      <t>0.1</t>
    </r>
    <phoneticPr fontId="2" type="noConversion"/>
  </si>
  <si>
    <t>A</t>
    <phoneticPr fontId="2" type="noConversion"/>
  </si>
  <si>
    <t>许友权</t>
    <phoneticPr fontId="2" type="noConversion"/>
  </si>
  <si>
    <t>创建文档</t>
    <phoneticPr fontId="2" type="noConversion"/>
  </si>
  <si>
    <t>V1.0</t>
    <phoneticPr fontId="2" type="noConversion"/>
  </si>
  <si>
    <t>M</t>
    <phoneticPr fontId="2" type="noConversion"/>
  </si>
  <si>
    <t>付艳华</t>
    <phoneticPr fontId="2" type="noConversion"/>
  </si>
  <si>
    <t>重要声明</t>
  </si>
  <si>
    <t>版权声明</t>
  </si>
  <si>
    <t>商标声明</t>
  </si>
  <si>
    <r>
      <t>不作保证声明</t>
    </r>
    <r>
      <rPr>
        <b/>
        <u/>
        <sz val="12"/>
        <color indexed="8"/>
        <rFont val="Arial"/>
        <family val="2"/>
      </rPr>
      <t xml:space="preserve"> </t>
    </r>
  </si>
  <si>
    <t>保密声明</t>
  </si>
  <si>
    <t>本文档（包括任何附件）包含的信息是保密信息。接收人了解其获得的本文档是保密的，除用于规定的目的外不得用于任何目的，也不得将本文档泄露给任何第三方。</t>
    <phoneticPr fontId="2" type="noConversion"/>
  </si>
  <si>
    <t>M</t>
    <phoneticPr fontId="1" type="noConversion"/>
  </si>
  <si>
    <t>刘梦碟</t>
    <phoneticPr fontId="1" type="noConversion"/>
  </si>
  <si>
    <t>根据试点检查的结果修改文档 完善质量度量指标，对实际值增加注释</t>
    <phoneticPr fontId="2" type="noConversion"/>
  </si>
  <si>
    <t>V1.1</t>
    <phoneticPr fontId="1" type="noConversion"/>
  </si>
  <si>
    <t>增加进度偏差统计、更改模板样式、修改阶段总结</t>
    <phoneticPr fontId="1" type="noConversion"/>
  </si>
  <si>
    <t>问题类型</t>
    <phoneticPr fontId="1" type="noConversion"/>
  </si>
  <si>
    <t>项目问题总结</t>
    <phoneticPr fontId="2" type="noConversion"/>
  </si>
  <si>
    <t>问题描述</t>
    <phoneticPr fontId="1" type="noConversion"/>
  </si>
  <si>
    <t>处理措施</t>
    <phoneticPr fontId="1" type="noConversion"/>
  </si>
  <si>
    <t>类型</t>
    <phoneticPr fontId="1" type="noConversion"/>
  </si>
  <si>
    <t>描述</t>
    <phoneticPr fontId="1" type="noConversion"/>
  </si>
  <si>
    <t>经验分享</t>
    <phoneticPr fontId="1" type="noConversion"/>
  </si>
  <si>
    <t>项目目前进展</t>
    <phoneticPr fontId="2" type="noConversion"/>
  </si>
  <si>
    <t>进度偏差率</t>
    <phoneticPr fontId="2" type="noConversion"/>
  </si>
  <si>
    <t>V2.0</t>
    <phoneticPr fontId="1" type="noConversion"/>
  </si>
  <si>
    <t>/</t>
    <phoneticPr fontId="1" type="noConversion"/>
  </si>
  <si>
    <t>正式发布CMMI四流程文档</t>
    <phoneticPr fontId="1" type="noConversion"/>
  </si>
  <si>
    <t>深圳国泰安教育技术股份有限公司和深圳国泰安教育技术股份有限公司的产品是深圳国泰安教育技术股份有限公司专有。在提及其他公司及其产品时将使用各自公司所拥有的商标，这种使用的目的仅限于引用。</t>
    <phoneticPr fontId="2" type="noConversion"/>
  </si>
  <si>
    <t xml:space="preserve">版权所有 © 2008, 深圳国泰安教育技术股份有限公司，保留所有权利。
</t>
    <phoneticPr fontId="2" type="noConversion"/>
  </si>
  <si>
    <t>深圳国泰安教育技术股份有限公司不对此文档中的任何内容作任何明示或暗示的陈述或保证，而且不对特定目的的适销性及适用性或者任何间接、特殊或连带的损失承担任何责任。</t>
    <phoneticPr fontId="2" type="noConversion"/>
  </si>
  <si>
    <t>技术问题</t>
  </si>
  <si>
    <t>迭代一完成里程碑审批，迭代二完成产品验收，迭代三需求准备阶段</t>
    <phoneticPr fontId="1" type="noConversion"/>
  </si>
  <si>
    <t>项目管理</t>
  </si>
  <si>
    <t>团队氛围积极，能共同克服困难，加班加点、通宵，追赶进度，团结、目标统一，保证顺利达成项目目标</t>
    <phoneticPr fontId="1" type="noConversion"/>
  </si>
  <si>
    <t>流程规范</t>
  </si>
  <si>
    <t>在关注编码冲刺的同时，同等重视流程规范的结果输出</t>
    <phoneticPr fontId="1" type="noConversion"/>
  </si>
  <si>
    <t>需求分析</t>
  </si>
  <si>
    <t>项目团队重心置于编码冲刺上，忽视了流程工作，未及时输出必须的流程文档</t>
    <phoneticPr fontId="1" type="noConversion"/>
  </si>
  <si>
    <t>加强跟踪研发问题解决进度，提供指导，协助资源支持</t>
    <phoneticPr fontId="1" type="noConversion"/>
  </si>
  <si>
    <t xml:space="preserve">项目成员来自长沙本地、深圳、驻场外包人员，项目沟通较弱，且多人第一次使用该项目框架，使项目开发过程中对遇到遇到的问题，不能有效解决 </t>
    <phoneticPr fontId="1" type="noConversion"/>
  </si>
  <si>
    <t>优秀实践总结</t>
    <phoneticPr fontId="2" type="noConversion"/>
  </si>
  <si>
    <t>需求渐进明确，工作量蠕动带来的进度风险</t>
    <phoneticPr fontId="1" type="noConversion"/>
  </si>
  <si>
    <t>需求评估时控制工作量，将需求按优先级分类，在业务完整的情况下将优先级低的需求纳入一下产品版本</t>
    <phoneticPr fontId="1" type="noConversion"/>
  </si>
  <si>
    <t>产品功能需求量大，需求交流不到位可能影响产品质量</t>
    <phoneticPr fontId="1" type="noConversion"/>
  </si>
  <si>
    <t>严格执行需求评审制度，提高原型质量要求，强化需求澄清环节的需求讲解工作</t>
    <phoneticPr fontId="1" type="noConversion"/>
  </si>
  <si>
    <t>自动排考业务复杂，存在一定技术风险</t>
    <phoneticPr fontId="1" type="noConversion"/>
  </si>
  <si>
    <t>优先开发手动排考，功能稳定后再开发自动排考</t>
    <phoneticPr fontId="1" type="noConversion"/>
  </si>
  <si>
    <t>QA/CM总结</t>
    <phoneticPr fontId="2" type="noConversion"/>
  </si>
  <si>
    <t>用中间版本发布替代里程碑审批，方便中间版本交付和出入库。</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</si>
</sst>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0_);[Red]\(0.0\)"/>
    <numFmt numFmtId="177" formatCode="yyyy/m/d;@"/>
    <numFmt numFmtId="178" formatCode="yyyy/mm/dd"/>
  </numFmts>
  <fonts count="24">
    <font>
      <sz val="11"/>
      <color theme="1"/>
      <name val="宋体"/>
      <family val="2"/>
      <charset val="134"/>
      <scheme val="minor"/>
    </font>
    <font>
      <sz val="9"/>
      <name val="宋体"/>
      <family val="2"/>
      <charset val="134"/>
      <scheme val="minor"/>
    </font>
    <font>
      <sz val="9"/>
      <name val="宋体"/>
      <family val="3"/>
      <charset val="134"/>
    </font>
    <font>
      <sz val="12"/>
      <name val="宋体"/>
      <family val="3"/>
      <charset val="134"/>
    </font>
    <font>
      <sz val="10"/>
      <color rgb="FFF8F8F8"/>
      <name val="微软雅黑"/>
      <family val="2"/>
      <charset val="134"/>
    </font>
    <font>
      <sz val="10"/>
      <color theme="1"/>
      <name val="微软雅黑"/>
      <family val="2"/>
      <charset val="134"/>
    </font>
    <font>
      <b/>
      <sz val="14"/>
      <color theme="1"/>
      <name val="微软雅黑"/>
      <family val="2"/>
      <charset val="134"/>
    </font>
    <font>
      <sz val="11"/>
      <color theme="1"/>
      <name val="微软雅黑"/>
      <family val="2"/>
      <charset val="134"/>
    </font>
    <font>
      <b/>
      <sz val="12"/>
      <color indexed="12"/>
      <name val="微软雅黑"/>
      <family val="2"/>
      <charset val="134"/>
    </font>
    <font>
      <sz val="10"/>
      <name val="微软雅黑"/>
      <family val="2"/>
      <charset val="134"/>
    </font>
    <font>
      <sz val="10"/>
      <color indexed="28"/>
      <name val="微软雅黑"/>
      <family val="2"/>
      <charset val="134"/>
    </font>
    <font>
      <sz val="10"/>
      <color rgb="FFFF0000"/>
      <name val="微软雅黑"/>
      <family val="2"/>
      <charset val="134"/>
    </font>
    <font>
      <sz val="9"/>
      <color theme="1"/>
      <name val="微软雅黑"/>
      <family val="2"/>
      <charset val="134"/>
    </font>
    <font>
      <b/>
      <sz val="18"/>
      <color indexed="8"/>
      <name val="宋体"/>
      <family val="3"/>
      <charset val="134"/>
    </font>
    <font>
      <sz val="12"/>
      <color indexed="8"/>
      <name val="宋体"/>
      <family val="3"/>
      <charset val="134"/>
    </font>
    <font>
      <sz val="12"/>
      <color indexed="8"/>
      <name val="Times New Roman"/>
      <family val="1"/>
    </font>
    <font>
      <b/>
      <sz val="12"/>
      <color indexed="8"/>
      <name val="宋体"/>
      <family val="3"/>
      <charset val="134"/>
    </font>
    <font>
      <b/>
      <u/>
      <sz val="12"/>
      <color indexed="8"/>
      <name val="宋体"/>
      <family val="3"/>
      <charset val="134"/>
    </font>
    <font>
      <b/>
      <u/>
      <sz val="12"/>
      <color indexed="8"/>
      <name val="Arial"/>
      <family val="2"/>
    </font>
    <font>
      <sz val="11"/>
      <name val="微软雅黑"/>
      <family val="2"/>
      <charset val="134"/>
    </font>
    <font>
      <sz val="12"/>
      <color theme="1"/>
      <name val="宋体"/>
      <family val="2"/>
      <charset val="134"/>
      <scheme val="minor"/>
    </font>
    <font>
      <sz val="12"/>
      <name val="微软雅黑"/>
      <family val="2"/>
      <charset val="134"/>
    </font>
    <font>
      <sz val="11"/>
      <color theme="1"/>
      <name val="宋体"/>
      <family val="3"/>
      <charset val="134"/>
      <scheme val="major"/>
    </font>
    <font>
      <sz val="11"/>
      <name val="宋体"/>
      <family val="3"/>
      <charset val="134"/>
      <scheme val="major"/>
    </font>
  </fonts>
  <fills count="9">
    <fill>
      <patternFill patternType="none"/>
    </fill>
    <fill>
      <patternFill patternType="gray125"/>
    </fill>
    <fill>
      <patternFill patternType="solid">
        <fgColor indexed="26"/>
        <bgColor indexed="64"/>
      </patternFill>
    </fill>
    <fill>
      <patternFill patternType="solid">
        <fgColor indexed="65"/>
        <bgColor indexed="64"/>
      </patternFill>
    </fill>
    <fill>
      <patternFill patternType="solid">
        <fgColor indexed="27"/>
        <bgColor indexed="64"/>
      </patternFill>
    </fill>
    <fill>
      <patternFill patternType="solid">
        <fgColor indexed="41"/>
        <bgColor indexed="64"/>
      </patternFill>
    </fill>
    <fill>
      <patternFill patternType="solid">
        <fgColor indexed="47"/>
        <bgColor indexed="64"/>
      </patternFill>
    </fill>
    <fill>
      <patternFill patternType="solid">
        <fgColor theme="0"/>
        <bgColor indexed="64"/>
      </patternFill>
    </fill>
    <fill>
      <patternFill patternType="solid">
        <fgColor theme="8"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s>
  <cellStyleXfs count="1">
    <xf numFmtId="0" fontId="0" fillId="0" borderId="0">
      <alignment vertical="center"/>
    </xf>
  </cellStyleXfs>
  <cellXfs count="95">
    <xf numFmtId="0" fontId="0" fillId="0" borderId="0" xfId="0">
      <alignment vertical="center"/>
    </xf>
    <xf numFmtId="0" fontId="0" fillId="0" borderId="0" xfId="0" applyAlignment="1">
      <alignment horizontal="center" vertical="center"/>
    </xf>
    <xf numFmtId="0" fontId="4" fillId="0" borderId="1" xfId="0" applyFont="1" applyBorder="1" applyAlignment="1">
      <alignment horizontal="center" vertical="center"/>
    </xf>
    <xf numFmtId="10" fontId="5" fillId="0" borderId="1" xfId="0" applyNumberFormat="1" applyFont="1" applyBorder="1" applyAlignment="1">
      <alignment horizontal="center" vertical="center"/>
    </xf>
    <xf numFmtId="58" fontId="5" fillId="8" borderId="1" xfId="0" applyNumberFormat="1" applyFont="1" applyFill="1" applyBorder="1" applyAlignment="1">
      <alignment horizontal="center" vertical="center"/>
    </xf>
    <xf numFmtId="0" fontId="7" fillId="0" borderId="0" xfId="0" applyFont="1">
      <alignment vertical="center"/>
    </xf>
    <xf numFmtId="0" fontId="8" fillId="3" borderId="1" xfId="0" applyFont="1" applyFill="1" applyBorder="1" applyAlignment="1" applyProtection="1">
      <alignment horizontal="left" vertical="center"/>
      <protection locked="0"/>
    </xf>
    <xf numFmtId="0" fontId="9" fillId="4" borderId="1" xfId="0" applyNumberFormat="1" applyFont="1" applyFill="1" applyBorder="1" applyAlignment="1" applyProtection="1">
      <alignment horizontal="center" vertical="center"/>
    </xf>
    <xf numFmtId="10" fontId="9" fillId="5" borderId="1" xfId="0" applyNumberFormat="1" applyFont="1" applyFill="1" applyBorder="1" applyAlignment="1" applyProtection="1">
      <alignment horizontal="center" vertical="center"/>
    </xf>
    <xf numFmtId="176" fontId="10" fillId="2" borderId="1" xfId="0" applyNumberFormat="1" applyFont="1" applyFill="1" applyBorder="1" applyAlignment="1" applyProtection="1">
      <alignment vertical="center"/>
      <protection locked="0"/>
    </xf>
    <xf numFmtId="9" fontId="9" fillId="6" borderId="1" xfId="0" applyNumberFormat="1" applyFont="1" applyFill="1" applyBorder="1" applyAlignment="1" applyProtection="1">
      <alignment vertical="center" wrapText="1"/>
    </xf>
    <xf numFmtId="0" fontId="9" fillId="4" borderId="1" xfId="0" applyNumberFormat="1" applyFont="1" applyFill="1" applyBorder="1" applyAlignment="1" applyProtection="1">
      <alignment horizontal="center" vertical="center" wrapText="1"/>
    </xf>
    <xf numFmtId="177" fontId="9" fillId="2" borderId="1" xfId="0" applyNumberFormat="1" applyFont="1" applyFill="1" applyBorder="1" applyAlignment="1" applyProtection="1">
      <alignment horizontal="left" vertical="center" wrapText="1"/>
      <protection locked="0"/>
    </xf>
    <xf numFmtId="0" fontId="7" fillId="0" borderId="0" xfId="0" applyFont="1" applyBorder="1" applyAlignment="1">
      <alignment horizontal="center" vertical="center"/>
    </xf>
    <xf numFmtId="0" fontId="7" fillId="0" borderId="1" xfId="0" applyFont="1" applyBorder="1">
      <alignment vertical="center"/>
    </xf>
    <xf numFmtId="0" fontId="0" fillId="0" borderId="0" xfId="0" applyAlignment="1"/>
    <xf numFmtId="0" fontId="3" fillId="0" borderId="0" xfId="0" applyFont="1" applyAlignment="1">
      <alignment vertical="center"/>
    </xf>
    <xf numFmtId="0" fontId="14" fillId="0" borderId="1" xfId="0" applyFont="1" applyBorder="1" applyAlignment="1">
      <alignment vertical="center"/>
    </xf>
    <xf numFmtId="0" fontId="15" fillId="0" borderId="1" xfId="0" applyFont="1" applyBorder="1" applyAlignment="1">
      <alignment vertical="center"/>
    </xf>
    <xf numFmtId="49" fontId="3" fillId="0" borderId="1" xfId="0" applyNumberFormat="1" applyFont="1" applyBorder="1" applyAlignment="1">
      <alignment horizontal="center" vertical="center"/>
    </xf>
    <xf numFmtId="178" fontId="3" fillId="0" borderId="1" xfId="0" applyNumberFormat="1"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left" vertical="center" wrapText="1"/>
    </xf>
    <xf numFmtId="0" fontId="17" fillId="0" borderId="1" xfId="0" applyFont="1" applyBorder="1" applyAlignment="1">
      <alignment horizontal="left" vertical="center" wrapText="1"/>
    </xf>
    <xf numFmtId="14" fontId="3" fillId="0" borderId="1" xfId="0" applyNumberFormat="1" applyFont="1" applyBorder="1" applyAlignment="1">
      <alignment horizontal="center" vertical="center"/>
    </xf>
    <xf numFmtId="0" fontId="0" fillId="0" borderId="1" xfId="0" applyBorder="1">
      <alignment vertical="center"/>
    </xf>
    <xf numFmtId="0" fontId="0" fillId="0" borderId="1" xfId="0" applyBorder="1" applyAlignment="1">
      <alignment horizontal="center" vertical="center"/>
    </xf>
    <xf numFmtId="176" fontId="9" fillId="2" borderId="1" xfId="0" applyNumberFormat="1" applyFont="1" applyFill="1" applyBorder="1" applyAlignment="1" applyProtection="1">
      <alignment horizontal="center" vertical="center"/>
      <protection locked="0"/>
    </xf>
    <xf numFmtId="0" fontId="0" fillId="0" borderId="3" xfId="0" applyBorder="1" applyAlignment="1">
      <alignment vertical="center"/>
    </xf>
    <xf numFmtId="0" fontId="3" fillId="0" borderId="1" xfId="0" applyFont="1" applyBorder="1" applyAlignment="1">
      <alignment horizontal="center" vertical="center"/>
    </xf>
    <xf numFmtId="0" fontId="3" fillId="0" borderId="1" xfId="0" applyFont="1" applyBorder="1" applyAlignment="1">
      <alignment horizontal="left" vertical="center" wrapText="1"/>
    </xf>
    <xf numFmtId="0" fontId="0" fillId="0" borderId="1" xfId="0" applyBorder="1" applyAlignment="1">
      <alignment horizontal="center" vertical="center" wrapText="1"/>
    </xf>
    <xf numFmtId="0" fontId="20" fillId="0" borderId="1" xfId="0" applyFont="1" applyBorder="1">
      <alignment vertical="center"/>
    </xf>
    <xf numFmtId="0" fontId="22" fillId="0" borderId="1" xfId="0" applyFont="1" applyBorder="1">
      <alignment vertical="center"/>
    </xf>
    <xf numFmtId="0" fontId="13" fillId="0" borderId="0" xfId="0" applyFont="1" applyAlignment="1">
      <alignment horizontal="center" vertical="center"/>
    </xf>
    <xf numFmtId="0" fontId="3" fillId="0" borderId="1" xfId="0" applyFont="1" applyBorder="1" applyAlignment="1">
      <alignment horizontal="center" vertical="center"/>
    </xf>
    <xf numFmtId="0" fontId="16" fillId="0" borderId="4" xfId="0" applyFont="1" applyBorder="1" applyAlignment="1">
      <alignment horizontal="left" vertical="center" wrapText="1"/>
    </xf>
    <xf numFmtId="0" fontId="16" fillId="0" borderId="13" xfId="0" applyFont="1" applyBorder="1" applyAlignment="1">
      <alignment horizontal="left" vertical="center" wrapText="1"/>
    </xf>
    <xf numFmtId="0" fontId="16" fillId="0" borderId="5" xfId="0" applyFont="1" applyBorder="1" applyAlignment="1">
      <alignment horizontal="left" vertical="center" wrapText="1"/>
    </xf>
    <xf numFmtId="0" fontId="3" fillId="0" borderId="1" xfId="0" applyFont="1" applyBorder="1" applyAlignment="1">
      <alignment horizontal="left" vertical="center" wrapText="1"/>
    </xf>
    <xf numFmtId="10" fontId="9" fillId="4" borderId="11" xfId="0" applyNumberFormat="1" applyFont="1" applyFill="1" applyBorder="1" applyAlignment="1" applyProtection="1">
      <alignment horizontal="center" vertical="center" wrapText="1"/>
    </xf>
    <xf numFmtId="10" fontId="9" fillId="4" borderId="6" xfId="0" applyNumberFormat="1" applyFont="1" applyFill="1" applyBorder="1" applyAlignment="1" applyProtection="1">
      <alignment horizontal="center" vertical="center" wrapText="1"/>
    </xf>
    <xf numFmtId="10" fontId="9" fillId="4" borderId="12" xfId="0" applyNumberFormat="1" applyFont="1" applyFill="1" applyBorder="1" applyAlignment="1" applyProtection="1">
      <alignment horizontal="center" vertical="center" wrapText="1"/>
    </xf>
    <xf numFmtId="10" fontId="9" fillId="4" borderId="8" xfId="0" applyNumberFormat="1" applyFont="1" applyFill="1" applyBorder="1" applyAlignment="1" applyProtection="1">
      <alignment horizontal="center" vertical="center" wrapText="1"/>
    </xf>
    <xf numFmtId="10" fontId="9" fillId="4" borderId="9" xfId="0" applyNumberFormat="1" applyFont="1" applyFill="1" applyBorder="1" applyAlignment="1" applyProtection="1">
      <alignment horizontal="center" vertical="center" wrapText="1"/>
    </xf>
    <xf numFmtId="10" fontId="9" fillId="4" borderId="10" xfId="0" applyNumberFormat="1" applyFont="1" applyFill="1" applyBorder="1" applyAlignment="1" applyProtection="1">
      <alignment horizontal="center" vertical="center" wrapText="1"/>
    </xf>
    <xf numFmtId="0" fontId="6" fillId="0" borderId="1" xfId="0" applyFont="1" applyBorder="1" applyAlignment="1">
      <alignment horizontal="center" vertical="center"/>
    </xf>
    <xf numFmtId="0" fontId="8" fillId="3" borderId="2" xfId="0" applyFont="1" applyFill="1" applyBorder="1" applyAlignment="1" applyProtection="1">
      <alignment horizontal="left" vertical="center"/>
      <protection locked="0"/>
    </xf>
    <xf numFmtId="0" fontId="8" fillId="3" borderId="3" xfId="0" applyFont="1" applyFill="1" applyBorder="1" applyAlignment="1" applyProtection="1">
      <alignment horizontal="left" vertical="center"/>
      <protection locked="0"/>
    </xf>
    <xf numFmtId="0" fontId="8" fillId="3" borderId="2" xfId="0" applyFont="1" applyFill="1" applyBorder="1" applyAlignment="1" applyProtection="1">
      <alignment horizontal="center" vertical="center"/>
      <protection locked="0"/>
    </xf>
    <xf numFmtId="0" fontId="8" fillId="3" borderId="3" xfId="0" applyFont="1" applyFill="1" applyBorder="1" applyAlignment="1" applyProtection="1">
      <alignment horizontal="center" vertical="center"/>
      <protection locked="0"/>
    </xf>
    <xf numFmtId="0" fontId="9" fillId="4" borderId="4" xfId="0" applyNumberFormat="1" applyFont="1" applyFill="1" applyBorder="1" applyAlignment="1" applyProtection="1">
      <alignment horizontal="center" vertical="center"/>
    </xf>
    <xf numFmtId="0" fontId="9" fillId="4" borderId="5" xfId="0" applyNumberFormat="1" applyFont="1" applyFill="1" applyBorder="1" applyAlignment="1" applyProtection="1">
      <alignment horizontal="center" vertical="center"/>
    </xf>
    <xf numFmtId="0" fontId="9" fillId="4" borderId="2" xfId="0" applyNumberFormat="1" applyFont="1" applyFill="1" applyBorder="1" applyAlignment="1" applyProtection="1">
      <alignment horizontal="center" vertical="center"/>
    </xf>
    <xf numFmtId="0" fontId="9" fillId="4" borderId="3" xfId="0" applyNumberFormat="1" applyFont="1" applyFill="1" applyBorder="1" applyAlignment="1" applyProtection="1">
      <alignment horizontal="center" vertical="center"/>
    </xf>
    <xf numFmtId="10" fontId="9" fillId="4" borderId="4" xfId="0" applyNumberFormat="1" applyFont="1" applyFill="1" applyBorder="1" applyAlignment="1" applyProtection="1">
      <alignment horizontal="center" vertical="center" wrapText="1"/>
    </xf>
    <xf numFmtId="10" fontId="9" fillId="4" borderId="5" xfId="0" applyNumberFormat="1" applyFont="1" applyFill="1" applyBorder="1" applyAlignment="1" applyProtection="1">
      <alignment horizontal="center" vertical="center" wrapText="1"/>
    </xf>
    <xf numFmtId="0" fontId="7" fillId="3" borderId="1" xfId="0" applyFont="1" applyFill="1" applyBorder="1" applyAlignment="1" applyProtection="1">
      <alignment horizontal="left" vertical="center" wrapText="1"/>
      <protection locked="0"/>
    </xf>
    <xf numFmtId="0" fontId="7" fillId="3" borderId="1" xfId="0" applyFont="1" applyFill="1" applyBorder="1" applyAlignment="1" applyProtection="1">
      <alignment horizontal="center" vertical="center"/>
      <protection locked="0"/>
    </xf>
    <xf numFmtId="10" fontId="9" fillId="5" borderId="1" xfId="0" applyNumberFormat="1" applyFont="1" applyFill="1" applyBorder="1" applyAlignment="1" applyProtection="1">
      <alignment horizontal="center" vertical="center"/>
    </xf>
    <xf numFmtId="10" fontId="11" fillId="7" borderId="2" xfId="0" applyNumberFormat="1" applyFont="1" applyFill="1" applyBorder="1" applyAlignment="1" applyProtection="1">
      <alignment horizontal="left" vertical="center"/>
    </xf>
    <xf numFmtId="10" fontId="11" fillId="7" borderId="7" xfId="0" applyNumberFormat="1" applyFont="1" applyFill="1" applyBorder="1" applyAlignment="1" applyProtection="1">
      <alignment horizontal="left" vertical="center"/>
    </xf>
    <xf numFmtId="10" fontId="11" fillId="7" borderId="3" xfId="0" applyNumberFormat="1" applyFont="1" applyFill="1" applyBorder="1" applyAlignment="1" applyProtection="1">
      <alignment horizontal="left" vertical="center"/>
    </xf>
    <xf numFmtId="0" fontId="11" fillId="0" borderId="8" xfId="0" applyFont="1" applyBorder="1" applyAlignment="1">
      <alignment horizontal="left" vertical="center"/>
    </xf>
    <xf numFmtId="0" fontId="11" fillId="0" borderId="9" xfId="0" applyFont="1" applyBorder="1" applyAlignment="1">
      <alignment horizontal="left" vertical="center"/>
    </xf>
    <xf numFmtId="0" fontId="11" fillId="0" borderId="10" xfId="0" applyFont="1" applyBorder="1" applyAlignment="1">
      <alignment horizontal="left" vertical="center"/>
    </xf>
    <xf numFmtId="10" fontId="5" fillId="0" borderId="7" xfId="0" applyNumberFormat="1" applyFont="1" applyBorder="1" applyAlignment="1">
      <alignment horizontal="center" vertical="center"/>
    </xf>
    <xf numFmtId="10" fontId="5" fillId="0" borderId="3" xfId="0" applyNumberFormat="1" applyFont="1" applyBorder="1" applyAlignment="1">
      <alignment horizontal="center" vertical="center"/>
    </xf>
    <xf numFmtId="0" fontId="7" fillId="3" borderId="1" xfId="0" applyFont="1" applyFill="1" applyBorder="1" applyAlignment="1" applyProtection="1">
      <alignment horizontal="left" vertical="center"/>
      <protection locked="0"/>
    </xf>
    <xf numFmtId="10" fontId="9" fillId="4" borderId="1" xfId="0" applyNumberFormat="1" applyFont="1" applyFill="1" applyBorder="1" applyAlignment="1" applyProtection="1">
      <alignment horizontal="center" vertical="center" wrapText="1"/>
    </xf>
    <xf numFmtId="0" fontId="9" fillId="4" borderId="1" xfId="0" applyNumberFormat="1" applyFont="1" applyFill="1" applyBorder="1" applyAlignment="1" applyProtection="1">
      <alignment horizontal="center" vertical="center"/>
    </xf>
    <xf numFmtId="0" fontId="9" fillId="4" borderId="4" xfId="0" applyNumberFormat="1" applyFont="1" applyFill="1" applyBorder="1" applyAlignment="1" applyProtection="1">
      <alignment horizontal="center" vertical="center" wrapText="1"/>
    </xf>
    <xf numFmtId="0" fontId="9" fillId="4" borderId="5" xfId="0" applyNumberFormat="1" applyFont="1" applyFill="1" applyBorder="1" applyAlignment="1" applyProtection="1">
      <alignment horizontal="center" vertical="center" wrapText="1"/>
    </xf>
    <xf numFmtId="0" fontId="12" fillId="0" borderId="1" xfId="0" applyFont="1" applyBorder="1" applyAlignment="1">
      <alignment horizontal="center" vertical="center"/>
    </xf>
    <xf numFmtId="0" fontId="12" fillId="0" borderId="2" xfId="0" applyFont="1" applyBorder="1" applyAlignment="1">
      <alignment horizontal="center" vertical="center"/>
    </xf>
    <xf numFmtId="0" fontId="12" fillId="0" borderId="3" xfId="0" applyFont="1" applyBorder="1" applyAlignment="1">
      <alignment horizontal="center" vertical="center"/>
    </xf>
    <xf numFmtId="10" fontId="9" fillId="7" borderId="1" xfId="0" applyNumberFormat="1" applyFont="1" applyFill="1" applyBorder="1" applyAlignment="1" applyProtection="1">
      <alignment horizontal="center" vertical="center"/>
    </xf>
    <xf numFmtId="0" fontId="0" fillId="0" borderId="2" xfId="0" applyBorder="1" applyAlignment="1">
      <alignment horizontal="center" vertical="center"/>
    </xf>
    <xf numFmtId="0" fontId="0" fillId="0" borderId="7" xfId="0" applyBorder="1" applyAlignment="1">
      <alignment horizontal="center" vertical="center"/>
    </xf>
    <xf numFmtId="0" fontId="0" fillId="0" borderId="3" xfId="0" applyBorder="1" applyAlignment="1">
      <alignment horizontal="center" vertical="center"/>
    </xf>
    <xf numFmtId="10" fontId="19" fillId="5" borderId="1" xfId="0" applyNumberFormat="1" applyFont="1" applyFill="1" applyBorder="1" applyAlignment="1" applyProtection="1">
      <alignment horizontal="center" vertical="center"/>
    </xf>
    <xf numFmtId="0" fontId="0" fillId="0" borderId="11" xfId="0" applyBorder="1" applyAlignment="1">
      <alignment horizontal="center" vertical="center"/>
    </xf>
    <xf numFmtId="0" fontId="0" fillId="0" borderId="6" xfId="0" applyBorder="1" applyAlignment="1">
      <alignment horizontal="center" vertical="center"/>
    </xf>
    <xf numFmtId="0" fontId="0" fillId="0" borderId="12" xfId="0" applyBorder="1" applyAlignment="1">
      <alignment horizontal="center" vertical="center"/>
    </xf>
    <xf numFmtId="176" fontId="9" fillId="7" borderId="2" xfId="0" applyNumberFormat="1" applyFont="1" applyFill="1" applyBorder="1" applyAlignment="1" applyProtection="1">
      <alignment horizontal="center" vertical="center"/>
      <protection locked="0"/>
    </xf>
    <xf numFmtId="176" fontId="9" fillId="7" borderId="3" xfId="0" applyNumberFormat="1" applyFont="1" applyFill="1" applyBorder="1" applyAlignment="1" applyProtection="1">
      <alignment horizontal="center" vertical="center"/>
      <protection locked="0"/>
    </xf>
    <xf numFmtId="176" fontId="9" fillId="2" borderId="2" xfId="0" applyNumberFormat="1" applyFont="1" applyFill="1" applyBorder="1" applyAlignment="1" applyProtection="1">
      <alignment horizontal="center" vertical="center"/>
      <protection locked="0"/>
    </xf>
    <xf numFmtId="176" fontId="9" fillId="2" borderId="3" xfId="0" applyNumberFormat="1" applyFont="1" applyFill="1" applyBorder="1" applyAlignment="1" applyProtection="1">
      <alignment horizontal="center" vertical="center"/>
      <protection locked="0"/>
    </xf>
    <xf numFmtId="176" fontId="23" fillId="7" borderId="2" xfId="0" applyNumberFormat="1" applyFont="1" applyFill="1" applyBorder="1" applyAlignment="1" applyProtection="1">
      <alignment horizontal="center" vertical="center" wrapText="1"/>
      <protection locked="0"/>
    </xf>
    <xf numFmtId="176" fontId="23" fillId="7" borderId="3" xfId="0" applyNumberFormat="1" applyFont="1" applyFill="1" applyBorder="1" applyAlignment="1" applyProtection="1">
      <alignment horizontal="center" vertical="center" wrapText="1"/>
      <protection locked="0"/>
    </xf>
    <xf numFmtId="176" fontId="21" fillId="7" borderId="2" xfId="0" applyNumberFormat="1" applyFont="1" applyFill="1" applyBorder="1" applyAlignment="1" applyProtection="1">
      <alignment horizontal="center" vertical="center"/>
      <protection locked="0"/>
    </xf>
    <xf numFmtId="176" fontId="21" fillId="7" borderId="3" xfId="0" applyNumberFormat="1" applyFont="1" applyFill="1" applyBorder="1" applyAlignment="1" applyProtection="1">
      <alignment horizontal="center" vertical="center"/>
      <protection locked="0"/>
    </xf>
    <xf numFmtId="0" fontId="0" fillId="0" borderId="2" xfId="0" applyBorder="1" applyAlignment="1">
      <alignment horizontal="left" vertical="center"/>
    </xf>
    <xf numFmtId="0" fontId="0" fillId="0" borderId="7" xfId="0" applyBorder="1" applyAlignment="1">
      <alignment horizontal="left" vertical="center"/>
    </xf>
    <xf numFmtId="0" fontId="0" fillId="0" borderId="3" xfId="0" applyBorder="1" applyAlignment="1">
      <alignment horizontal="left" vertical="center"/>
    </xf>
  </cellXfs>
  <cellStyles count="1">
    <cellStyle name="常规" xfId="0" builtinId="0"/>
  </cellStyles>
  <dxfs count="6">
    <dxf>
      <fill>
        <patternFill>
          <bgColor indexed="10"/>
        </patternFill>
      </fill>
    </dxf>
    <dxf>
      <fill>
        <patternFill>
          <bgColor indexed="10"/>
        </patternFill>
      </fill>
    </dxf>
    <dxf>
      <font>
        <b val="0"/>
        <i val="0"/>
        <condense val="0"/>
        <extend val="0"/>
        <color auto="1"/>
      </font>
      <fill>
        <patternFill patternType="solid">
          <bgColor indexed="47"/>
        </patternFill>
      </fill>
    </dxf>
    <dxf>
      <fill>
        <patternFill>
          <bgColor indexed="10"/>
        </patternFill>
      </fill>
    </dxf>
    <dxf>
      <fill>
        <patternFill>
          <bgColor indexed="10"/>
        </patternFill>
      </fill>
    </dxf>
    <dxf>
      <font>
        <b val="0"/>
        <i val="0"/>
        <condense val="0"/>
        <extend val="0"/>
        <color auto="1"/>
      </font>
      <fill>
        <patternFill patternType="solid">
          <bgColor indexed="4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0</xdr:rowOff>
    </xdr:from>
    <xdr:to>
      <xdr:col>1</xdr:col>
      <xdr:colOff>590551</xdr:colOff>
      <xdr:row>2</xdr:row>
      <xdr:rowOff>167640</xdr:rowOff>
    </xdr:to>
    <xdr:pic>
      <xdr:nvPicPr>
        <xdr:cNvPr id="3" name="图片 2" descr="国泰安新标志（彩色）"/>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t="21819" b="25455"/>
        <a:stretch>
          <a:fillRect/>
        </a:stretch>
      </xdr:blipFill>
      <xdr:spPr bwMode="auto">
        <a:xfrm>
          <a:off x="1" y="0"/>
          <a:ext cx="1276350" cy="5105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election activeCell="H13" sqref="H13"/>
    </sheetView>
  </sheetViews>
  <sheetFormatPr defaultRowHeight="13.5"/>
  <cols>
    <col min="1" max="1" width="9" style="15"/>
    <col min="2" max="2" width="11.75" style="15" customWidth="1"/>
    <col min="3" max="6" width="19.25" style="15" customWidth="1"/>
    <col min="7" max="257" width="9" style="15"/>
    <col min="258" max="258" width="11.75" style="15" customWidth="1"/>
    <col min="259" max="262" width="19.25" style="15" customWidth="1"/>
    <col min="263" max="513" width="9" style="15"/>
    <col min="514" max="514" width="11.75" style="15" customWidth="1"/>
    <col min="515" max="518" width="19.25" style="15" customWidth="1"/>
    <col min="519" max="769" width="9" style="15"/>
    <col min="770" max="770" width="11.75" style="15" customWidth="1"/>
    <col min="771" max="774" width="19.25" style="15" customWidth="1"/>
    <col min="775" max="1025" width="9" style="15"/>
    <col min="1026" max="1026" width="11.75" style="15" customWidth="1"/>
    <col min="1027" max="1030" width="19.25" style="15" customWidth="1"/>
    <col min="1031" max="1281" width="9" style="15"/>
    <col min="1282" max="1282" width="11.75" style="15" customWidth="1"/>
    <col min="1283" max="1286" width="19.25" style="15" customWidth="1"/>
    <col min="1287" max="1537" width="9" style="15"/>
    <col min="1538" max="1538" width="11.75" style="15" customWidth="1"/>
    <col min="1539" max="1542" width="19.25" style="15" customWidth="1"/>
    <col min="1543" max="1793" width="9" style="15"/>
    <col min="1794" max="1794" width="11.75" style="15" customWidth="1"/>
    <col min="1795" max="1798" width="19.25" style="15" customWidth="1"/>
    <col min="1799" max="2049" width="9" style="15"/>
    <col min="2050" max="2050" width="11.75" style="15" customWidth="1"/>
    <col min="2051" max="2054" width="19.25" style="15" customWidth="1"/>
    <col min="2055" max="2305" width="9" style="15"/>
    <col min="2306" max="2306" width="11.75" style="15" customWidth="1"/>
    <col min="2307" max="2310" width="19.25" style="15" customWidth="1"/>
    <col min="2311" max="2561" width="9" style="15"/>
    <col min="2562" max="2562" width="11.75" style="15" customWidth="1"/>
    <col min="2563" max="2566" width="19.25" style="15" customWidth="1"/>
    <col min="2567" max="2817" width="9" style="15"/>
    <col min="2818" max="2818" width="11.75" style="15" customWidth="1"/>
    <col min="2819" max="2822" width="19.25" style="15" customWidth="1"/>
    <col min="2823" max="3073" width="9" style="15"/>
    <col min="3074" max="3074" width="11.75" style="15" customWidth="1"/>
    <col min="3075" max="3078" width="19.25" style="15" customWidth="1"/>
    <col min="3079" max="3329" width="9" style="15"/>
    <col min="3330" max="3330" width="11.75" style="15" customWidth="1"/>
    <col min="3331" max="3334" width="19.25" style="15" customWidth="1"/>
    <col min="3335" max="3585" width="9" style="15"/>
    <col min="3586" max="3586" width="11.75" style="15" customWidth="1"/>
    <col min="3587" max="3590" width="19.25" style="15" customWidth="1"/>
    <col min="3591" max="3841" width="9" style="15"/>
    <col min="3842" max="3842" width="11.75" style="15" customWidth="1"/>
    <col min="3843" max="3846" width="19.25" style="15" customWidth="1"/>
    <col min="3847" max="4097" width="9" style="15"/>
    <col min="4098" max="4098" width="11.75" style="15" customWidth="1"/>
    <col min="4099" max="4102" width="19.25" style="15" customWidth="1"/>
    <col min="4103" max="4353" width="9" style="15"/>
    <col min="4354" max="4354" width="11.75" style="15" customWidth="1"/>
    <col min="4355" max="4358" width="19.25" style="15" customWidth="1"/>
    <col min="4359" max="4609" width="9" style="15"/>
    <col min="4610" max="4610" width="11.75" style="15" customWidth="1"/>
    <col min="4611" max="4614" width="19.25" style="15" customWidth="1"/>
    <col min="4615" max="4865" width="9" style="15"/>
    <col min="4866" max="4866" width="11.75" style="15" customWidth="1"/>
    <col min="4867" max="4870" width="19.25" style="15" customWidth="1"/>
    <col min="4871" max="5121" width="9" style="15"/>
    <col min="5122" max="5122" width="11.75" style="15" customWidth="1"/>
    <col min="5123" max="5126" width="19.25" style="15" customWidth="1"/>
    <col min="5127" max="5377" width="9" style="15"/>
    <col min="5378" max="5378" width="11.75" style="15" customWidth="1"/>
    <col min="5379" max="5382" width="19.25" style="15" customWidth="1"/>
    <col min="5383" max="5633" width="9" style="15"/>
    <col min="5634" max="5634" width="11.75" style="15" customWidth="1"/>
    <col min="5635" max="5638" width="19.25" style="15" customWidth="1"/>
    <col min="5639" max="5889" width="9" style="15"/>
    <col min="5890" max="5890" width="11.75" style="15" customWidth="1"/>
    <col min="5891" max="5894" width="19.25" style="15" customWidth="1"/>
    <col min="5895" max="6145" width="9" style="15"/>
    <col min="6146" max="6146" width="11.75" style="15" customWidth="1"/>
    <col min="6147" max="6150" width="19.25" style="15" customWidth="1"/>
    <col min="6151" max="6401" width="9" style="15"/>
    <col min="6402" max="6402" width="11.75" style="15" customWidth="1"/>
    <col min="6403" max="6406" width="19.25" style="15" customWidth="1"/>
    <col min="6407" max="6657" width="9" style="15"/>
    <col min="6658" max="6658" width="11.75" style="15" customWidth="1"/>
    <col min="6659" max="6662" width="19.25" style="15" customWidth="1"/>
    <col min="6663" max="6913" width="9" style="15"/>
    <col min="6914" max="6914" width="11.75" style="15" customWidth="1"/>
    <col min="6915" max="6918" width="19.25" style="15" customWidth="1"/>
    <col min="6919" max="7169" width="9" style="15"/>
    <col min="7170" max="7170" width="11.75" style="15" customWidth="1"/>
    <col min="7171" max="7174" width="19.25" style="15" customWidth="1"/>
    <col min="7175" max="7425" width="9" style="15"/>
    <col min="7426" max="7426" width="11.75" style="15" customWidth="1"/>
    <col min="7427" max="7430" width="19.25" style="15" customWidth="1"/>
    <col min="7431" max="7681" width="9" style="15"/>
    <col min="7682" max="7682" width="11.75" style="15" customWidth="1"/>
    <col min="7683" max="7686" width="19.25" style="15" customWidth="1"/>
    <col min="7687" max="7937" width="9" style="15"/>
    <col min="7938" max="7938" width="11.75" style="15" customWidth="1"/>
    <col min="7939" max="7942" width="19.25" style="15" customWidth="1"/>
    <col min="7943" max="8193" width="9" style="15"/>
    <col min="8194" max="8194" width="11.75" style="15" customWidth="1"/>
    <col min="8195" max="8198" width="19.25" style="15" customWidth="1"/>
    <col min="8199" max="8449" width="9" style="15"/>
    <col min="8450" max="8450" width="11.75" style="15" customWidth="1"/>
    <col min="8451" max="8454" width="19.25" style="15" customWidth="1"/>
    <col min="8455" max="8705" width="9" style="15"/>
    <col min="8706" max="8706" width="11.75" style="15" customWidth="1"/>
    <col min="8707" max="8710" width="19.25" style="15" customWidth="1"/>
    <col min="8711" max="8961" width="9" style="15"/>
    <col min="8962" max="8962" width="11.75" style="15" customWidth="1"/>
    <col min="8963" max="8966" width="19.25" style="15" customWidth="1"/>
    <col min="8967" max="9217" width="9" style="15"/>
    <col min="9218" max="9218" width="11.75" style="15" customWidth="1"/>
    <col min="9219" max="9222" width="19.25" style="15" customWidth="1"/>
    <col min="9223" max="9473" width="9" style="15"/>
    <col min="9474" max="9474" width="11.75" style="15" customWidth="1"/>
    <col min="9475" max="9478" width="19.25" style="15" customWidth="1"/>
    <col min="9479" max="9729" width="9" style="15"/>
    <col min="9730" max="9730" width="11.75" style="15" customWidth="1"/>
    <col min="9731" max="9734" width="19.25" style="15" customWidth="1"/>
    <col min="9735" max="9985" width="9" style="15"/>
    <col min="9986" max="9986" width="11.75" style="15" customWidth="1"/>
    <col min="9987" max="9990" width="19.25" style="15" customWidth="1"/>
    <col min="9991" max="10241" width="9" style="15"/>
    <col min="10242" max="10242" width="11.75" style="15" customWidth="1"/>
    <col min="10243" max="10246" width="19.25" style="15" customWidth="1"/>
    <col min="10247" max="10497" width="9" style="15"/>
    <col min="10498" max="10498" width="11.75" style="15" customWidth="1"/>
    <col min="10499" max="10502" width="19.25" style="15" customWidth="1"/>
    <col min="10503" max="10753" width="9" style="15"/>
    <col min="10754" max="10754" width="11.75" style="15" customWidth="1"/>
    <col min="10755" max="10758" width="19.25" style="15" customWidth="1"/>
    <col min="10759" max="11009" width="9" style="15"/>
    <col min="11010" max="11010" width="11.75" style="15" customWidth="1"/>
    <col min="11011" max="11014" width="19.25" style="15" customWidth="1"/>
    <col min="11015" max="11265" width="9" style="15"/>
    <col min="11266" max="11266" width="11.75" style="15" customWidth="1"/>
    <col min="11267" max="11270" width="19.25" style="15" customWidth="1"/>
    <col min="11271" max="11521" width="9" style="15"/>
    <col min="11522" max="11522" width="11.75" style="15" customWidth="1"/>
    <col min="11523" max="11526" width="19.25" style="15" customWidth="1"/>
    <col min="11527" max="11777" width="9" style="15"/>
    <col min="11778" max="11778" width="11.75" style="15" customWidth="1"/>
    <col min="11779" max="11782" width="19.25" style="15" customWidth="1"/>
    <col min="11783" max="12033" width="9" style="15"/>
    <col min="12034" max="12034" width="11.75" style="15" customWidth="1"/>
    <col min="12035" max="12038" width="19.25" style="15" customWidth="1"/>
    <col min="12039" max="12289" width="9" style="15"/>
    <col min="12290" max="12290" width="11.75" style="15" customWidth="1"/>
    <col min="12291" max="12294" width="19.25" style="15" customWidth="1"/>
    <col min="12295" max="12545" width="9" style="15"/>
    <col min="12546" max="12546" width="11.75" style="15" customWidth="1"/>
    <col min="12547" max="12550" width="19.25" style="15" customWidth="1"/>
    <col min="12551" max="12801" width="9" style="15"/>
    <col min="12802" max="12802" width="11.75" style="15" customWidth="1"/>
    <col min="12803" max="12806" width="19.25" style="15" customWidth="1"/>
    <col min="12807" max="13057" width="9" style="15"/>
    <col min="13058" max="13058" width="11.75" style="15" customWidth="1"/>
    <col min="13059" max="13062" width="19.25" style="15" customWidth="1"/>
    <col min="13063" max="13313" width="9" style="15"/>
    <col min="13314" max="13314" width="11.75" style="15" customWidth="1"/>
    <col min="13315" max="13318" width="19.25" style="15" customWidth="1"/>
    <col min="13319" max="13569" width="9" style="15"/>
    <col min="13570" max="13570" width="11.75" style="15" customWidth="1"/>
    <col min="13571" max="13574" width="19.25" style="15" customWidth="1"/>
    <col min="13575" max="13825" width="9" style="15"/>
    <col min="13826" max="13826" width="11.75" style="15" customWidth="1"/>
    <col min="13827" max="13830" width="19.25" style="15" customWidth="1"/>
    <col min="13831" max="14081" width="9" style="15"/>
    <col min="14082" max="14082" width="11.75" style="15" customWidth="1"/>
    <col min="14083" max="14086" width="19.25" style="15" customWidth="1"/>
    <col min="14087" max="14337" width="9" style="15"/>
    <col min="14338" max="14338" width="11.75" style="15" customWidth="1"/>
    <col min="14339" max="14342" width="19.25" style="15" customWidth="1"/>
    <col min="14343" max="14593" width="9" style="15"/>
    <col min="14594" max="14594" width="11.75" style="15" customWidth="1"/>
    <col min="14595" max="14598" width="19.25" style="15" customWidth="1"/>
    <col min="14599" max="14849" width="9" style="15"/>
    <col min="14850" max="14850" width="11.75" style="15" customWidth="1"/>
    <col min="14851" max="14854" width="19.25" style="15" customWidth="1"/>
    <col min="14855" max="15105" width="9" style="15"/>
    <col min="15106" max="15106" width="11.75" style="15" customWidth="1"/>
    <col min="15107" max="15110" width="19.25" style="15" customWidth="1"/>
    <col min="15111" max="15361" width="9" style="15"/>
    <col min="15362" max="15362" width="11.75" style="15" customWidth="1"/>
    <col min="15363" max="15366" width="19.25" style="15" customWidth="1"/>
    <col min="15367" max="15617" width="9" style="15"/>
    <col min="15618" max="15618" width="11.75" style="15" customWidth="1"/>
    <col min="15619" max="15622" width="19.25" style="15" customWidth="1"/>
    <col min="15623" max="15873" width="9" style="15"/>
    <col min="15874" max="15874" width="11.75" style="15" customWidth="1"/>
    <col min="15875" max="15878" width="19.25" style="15" customWidth="1"/>
    <col min="15879" max="16129" width="9" style="15"/>
    <col min="16130" max="16130" width="11.75" style="15" customWidth="1"/>
    <col min="16131" max="16134" width="19.25" style="15" customWidth="1"/>
    <col min="16135" max="16384" width="9" style="15"/>
  </cols>
  <sheetData>
    <row r="1" spans="1:6">
      <c r="A1" s="34" t="s">
        <v>43</v>
      </c>
      <c r="B1" s="34"/>
      <c r="C1" s="34"/>
      <c r="D1" s="34"/>
      <c r="E1" s="34"/>
      <c r="F1" s="34"/>
    </row>
    <row r="2" spans="1:6">
      <c r="A2" s="34"/>
      <c r="B2" s="34"/>
      <c r="C2" s="34"/>
      <c r="D2" s="34"/>
      <c r="E2" s="34"/>
      <c r="F2" s="34"/>
    </row>
    <row r="3" spans="1:6">
      <c r="A3" s="1"/>
      <c r="B3" s="1"/>
      <c r="C3" s="1"/>
      <c r="D3" s="1"/>
      <c r="E3" s="1"/>
      <c r="F3" s="1"/>
    </row>
    <row r="4" spans="1:6" ht="14.25">
      <c r="A4" s="16"/>
      <c r="B4" s="35" t="s">
        <v>44</v>
      </c>
      <c r="C4" s="35"/>
      <c r="D4" s="35"/>
      <c r="E4" s="35"/>
      <c r="F4" s="35"/>
    </row>
    <row r="5" spans="1:6" ht="15.75">
      <c r="A5" s="16"/>
      <c r="B5" s="17" t="s">
        <v>45</v>
      </c>
      <c r="C5" s="17" t="s">
        <v>46</v>
      </c>
      <c r="D5" s="18" t="s">
        <v>47</v>
      </c>
      <c r="E5" s="17" t="s">
        <v>48</v>
      </c>
      <c r="F5" s="17" t="s">
        <v>49</v>
      </c>
    </row>
    <row r="6" spans="1:6" ht="14.25">
      <c r="A6" s="16"/>
      <c r="B6" s="19" t="s">
        <v>50</v>
      </c>
      <c r="C6" s="20">
        <v>40758</v>
      </c>
      <c r="D6" s="21" t="s">
        <v>51</v>
      </c>
      <c r="E6" s="21" t="s">
        <v>52</v>
      </c>
      <c r="F6" s="21" t="s">
        <v>53</v>
      </c>
    </row>
    <row r="7" spans="1:6" ht="57">
      <c r="A7" s="16"/>
      <c r="B7" s="21" t="s">
        <v>54</v>
      </c>
      <c r="C7" s="20">
        <v>40890</v>
      </c>
      <c r="D7" s="21" t="s">
        <v>55</v>
      </c>
      <c r="E7" s="21" t="s">
        <v>56</v>
      </c>
      <c r="F7" s="22" t="s">
        <v>65</v>
      </c>
    </row>
    <row r="8" spans="1:6" ht="42.75">
      <c r="A8" s="16"/>
      <c r="B8" s="29" t="s">
        <v>66</v>
      </c>
      <c r="C8" s="24">
        <v>41940</v>
      </c>
      <c r="D8" s="29" t="s">
        <v>63</v>
      </c>
      <c r="E8" s="29" t="s">
        <v>64</v>
      </c>
      <c r="F8" s="30" t="s">
        <v>67</v>
      </c>
    </row>
    <row r="9" spans="1:6" ht="45" customHeight="1">
      <c r="A9" s="16"/>
      <c r="B9" s="21" t="s">
        <v>77</v>
      </c>
      <c r="C9" s="24">
        <v>42307</v>
      </c>
      <c r="D9" s="21" t="s">
        <v>78</v>
      </c>
      <c r="E9" s="21" t="s">
        <v>78</v>
      </c>
      <c r="F9" s="22" t="s">
        <v>79</v>
      </c>
    </row>
    <row r="10" spans="1:6" ht="14.25">
      <c r="A10" s="16"/>
      <c r="B10" s="16"/>
      <c r="C10" s="16"/>
      <c r="D10" s="16"/>
      <c r="E10" s="16"/>
      <c r="F10" s="16"/>
    </row>
    <row r="11" spans="1:6" ht="14.25">
      <c r="A11" s="36" t="s">
        <v>57</v>
      </c>
      <c r="B11" s="23" t="s">
        <v>58</v>
      </c>
      <c r="C11" s="39" t="s">
        <v>81</v>
      </c>
      <c r="D11" s="39"/>
      <c r="E11" s="39"/>
      <c r="F11" s="39"/>
    </row>
    <row r="12" spans="1:6" ht="14.25">
      <c r="A12" s="37"/>
      <c r="B12" s="23" t="s">
        <v>59</v>
      </c>
      <c r="C12" s="39" t="s">
        <v>80</v>
      </c>
      <c r="D12" s="39"/>
      <c r="E12" s="39"/>
      <c r="F12" s="39"/>
    </row>
    <row r="13" spans="1:6" ht="28.5">
      <c r="A13" s="37"/>
      <c r="B13" s="23" t="s">
        <v>60</v>
      </c>
      <c r="C13" s="39" t="s">
        <v>82</v>
      </c>
      <c r="D13" s="39"/>
      <c r="E13" s="39"/>
      <c r="F13" s="39"/>
    </row>
    <row r="14" spans="1:6" ht="14.25">
      <c r="A14" s="38"/>
      <c r="B14" s="23" t="s">
        <v>61</v>
      </c>
      <c r="C14" s="39" t="s">
        <v>62</v>
      </c>
      <c r="D14" s="39"/>
      <c r="E14" s="39"/>
      <c r="F14" s="39"/>
    </row>
  </sheetData>
  <mergeCells count="7">
    <mergeCell ref="A1:F2"/>
    <mergeCell ref="B4:F4"/>
    <mergeCell ref="A11:A14"/>
    <mergeCell ref="C11:F11"/>
    <mergeCell ref="C12:F12"/>
    <mergeCell ref="C13:F13"/>
    <mergeCell ref="C14:F14"/>
  </mergeCells>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topLeftCell="A10" zoomScaleNormal="100" workbookViewId="0">
      <selection activeCell="A18" sqref="A18:K18"/>
    </sheetView>
  </sheetViews>
  <sheetFormatPr defaultRowHeight="16.5"/>
  <cols>
    <col min="1" max="1" width="10.25" style="5" bestFit="1" customWidth="1"/>
    <col min="2" max="2" width="11.375" style="5" customWidth="1"/>
    <col min="3" max="3" width="11.125" style="5" customWidth="1"/>
    <col min="4" max="4" width="10.25" style="5" bestFit="1" customWidth="1"/>
    <col min="5" max="5" width="12.625" style="5" customWidth="1"/>
    <col min="6" max="6" width="10.5" style="5" customWidth="1"/>
    <col min="7" max="7" width="10.25" style="5" bestFit="1" customWidth="1"/>
    <col min="8" max="8" width="13.75" style="5" customWidth="1"/>
    <col min="9" max="9" width="10.25" style="5" bestFit="1" customWidth="1"/>
    <col min="10" max="10" width="9" style="5"/>
    <col min="11" max="11" width="11.5" style="5" customWidth="1"/>
    <col min="12" max="16384" width="9" style="5"/>
  </cols>
  <sheetData>
    <row r="1" spans="1:11" ht="24" customHeight="1">
      <c r="A1" s="46" t="s">
        <v>21</v>
      </c>
      <c r="B1" s="46"/>
      <c r="C1" s="46"/>
      <c r="D1" s="46"/>
      <c r="E1" s="46"/>
      <c r="F1" s="46"/>
      <c r="G1" s="46"/>
      <c r="H1" s="46"/>
      <c r="I1" s="46"/>
      <c r="J1" s="46"/>
      <c r="K1" s="46"/>
    </row>
    <row r="2" spans="1:11" ht="20.25" customHeight="1">
      <c r="A2" s="8" t="s">
        <v>24</v>
      </c>
      <c r="B2" s="47"/>
      <c r="C2" s="48"/>
      <c r="D2" s="8" t="s">
        <v>2</v>
      </c>
      <c r="E2" s="49"/>
      <c r="F2" s="50"/>
      <c r="G2" s="8" t="s">
        <v>0</v>
      </c>
      <c r="H2" s="6"/>
      <c r="I2" s="8" t="s">
        <v>1</v>
      </c>
      <c r="J2" s="47"/>
      <c r="K2" s="48"/>
    </row>
    <row r="3" spans="1:11" ht="21.75" customHeight="1">
      <c r="A3" s="46" t="s">
        <v>13</v>
      </c>
      <c r="B3" s="46"/>
      <c r="C3" s="46"/>
      <c r="D3" s="46"/>
      <c r="E3" s="46"/>
      <c r="F3" s="46"/>
      <c r="G3" s="46"/>
      <c r="H3" s="46"/>
      <c r="I3" s="46"/>
      <c r="J3" s="46"/>
      <c r="K3" s="46"/>
    </row>
    <row r="4" spans="1:11" ht="14.25" customHeight="1">
      <c r="A4" s="51" t="s">
        <v>3</v>
      </c>
      <c r="B4" s="53" t="s">
        <v>22</v>
      </c>
      <c r="C4" s="54"/>
      <c r="D4" s="55" t="s">
        <v>4</v>
      </c>
      <c r="E4" s="40" t="s">
        <v>7</v>
      </c>
      <c r="F4" s="41"/>
      <c r="G4" s="41"/>
      <c r="H4" s="41"/>
      <c r="I4" s="41"/>
      <c r="J4" s="41"/>
      <c r="K4" s="42"/>
    </row>
    <row r="5" spans="1:11">
      <c r="A5" s="52"/>
      <c r="B5" s="7" t="s">
        <v>5</v>
      </c>
      <c r="C5" s="7" t="s">
        <v>6</v>
      </c>
      <c r="D5" s="56"/>
      <c r="E5" s="43"/>
      <c r="F5" s="44"/>
      <c r="G5" s="44"/>
      <c r="H5" s="44"/>
      <c r="I5" s="44"/>
      <c r="J5" s="44"/>
      <c r="K5" s="45"/>
    </row>
    <row r="6" spans="1:11">
      <c r="A6" s="8" t="s">
        <v>8</v>
      </c>
      <c r="B6" s="9"/>
      <c r="C6" s="9"/>
      <c r="D6" s="10" t="str">
        <f>IF(B6=0,"",(C6-B6)/B6)</f>
        <v/>
      </c>
      <c r="E6" s="58"/>
      <c r="F6" s="58"/>
      <c r="G6" s="58"/>
      <c r="H6" s="58"/>
      <c r="I6" s="58"/>
      <c r="J6" s="58"/>
      <c r="K6" s="58"/>
    </row>
    <row r="7" spans="1:11">
      <c r="A7" s="8" t="s">
        <v>9</v>
      </c>
      <c r="B7" s="9"/>
      <c r="C7" s="9"/>
      <c r="D7" s="10" t="str">
        <f>IF(B7=0,"",((C6-B6)+(C7-B7))/(B6+B7))</f>
        <v/>
      </c>
      <c r="E7" s="58"/>
      <c r="F7" s="58"/>
      <c r="G7" s="58"/>
      <c r="H7" s="58"/>
      <c r="I7" s="58"/>
      <c r="J7" s="58"/>
      <c r="K7" s="58"/>
    </row>
    <row r="8" spans="1:11">
      <c r="A8" s="8" t="s">
        <v>10</v>
      </c>
      <c r="B8" s="9"/>
      <c r="C8" s="9"/>
      <c r="D8" s="10" t="str">
        <f>IF(B8=0,"",((C6-B6)+(C7-B7)+(C8-B8))/(B6+B7+B8))</f>
        <v/>
      </c>
      <c r="E8" s="58"/>
      <c r="F8" s="58"/>
      <c r="G8" s="58"/>
      <c r="H8" s="58"/>
      <c r="I8" s="58"/>
      <c r="J8" s="58"/>
      <c r="K8" s="58"/>
    </row>
    <row r="9" spans="1:11">
      <c r="A9" s="8" t="s">
        <v>11</v>
      </c>
      <c r="B9" s="9"/>
      <c r="C9" s="9"/>
      <c r="D9" s="10" t="str">
        <f>IF(B9=0,"",((C6-B6)+(C7-B7)+(C8-B8)+(C9-B9))/(B6+B7+B8+B9))</f>
        <v/>
      </c>
      <c r="E9" s="58"/>
      <c r="F9" s="58"/>
      <c r="G9" s="58"/>
      <c r="H9" s="58"/>
      <c r="I9" s="58"/>
      <c r="J9" s="58"/>
      <c r="K9" s="58"/>
    </row>
    <row r="10" spans="1:11">
      <c r="A10" s="8" t="s">
        <v>12</v>
      </c>
      <c r="B10" s="9"/>
      <c r="C10" s="9"/>
      <c r="D10" s="10" t="str">
        <f>IF(B10=0,"",((C6-B6)+(C7-B7)+(C8-B8)+(C9-B9)+(C10-B10))/(B6+B7+B8+B9+B10))</f>
        <v/>
      </c>
      <c r="E10" s="58"/>
      <c r="F10" s="58"/>
      <c r="G10" s="58"/>
      <c r="H10" s="58"/>
      <c r="I10" s="58"/>
      <c r="J10" s="58"/>
      <c r="K10" s="58"/>
    </row>
    <row r="11" spans="1:11" ht="21">
      <c r="A11" s="46" t="s">
        <v>42</v>
      </c>
      <c r="B11" s="46"/>
      <c r="C11" s="46"/>
      <c r="D11" s="46"/>
      <c r="E11" s="46"/>
      <c r="F11" s="46"/>
      <c r="G11" s="46"/>
      <c r="H11" s="46"/>
      <c r="I11" s="46"/>
      <c r="J11" s="46"/>
      <c r="K11" s="46"/>
    </row>
    <row r="12" spans="1:11">
      <c r="A12" s="60" t="s">
        <v>20</v>
      </c>
      <c r="B12" s="61"/>
      <c r="C12" s="61"/>
      <c r="D12" s="61"/>
      <c r="E12" s="61"/>
      <c r="F12" s="61"/>
      <c r="G12" s="61"/>
      <c r="H12" s="61"/>
      <c r="I12" s="61"/>
      <c r="J12" s="61"/>
      <c r="K12" s="62"/>
    </row>
    <row r="13" spans="1:11">
      <c r="A13" s="2"/>
      <c r="B13" s="4">
        <v>41899</v>
      </c>
      <c r="C13" s="4">
        <v>41870</v>
      </c>
      <c r="D13" s="4">
        <v>41906</v>
      </c>
      <c r="E13" s="4">
        <v>41908</v>
      </c>
      <c r="F13" s="4">
        <v>41922</v>
      </c>
      <c r="G13" s="4">
        <v>41929</v>
      </c>
      <c r="H13" s="4">
        <v>41936</v>
      </c>
      <c r="I13" s="4">
        <v>41943</v>
      </c>
      <c r="J13" s="4">
        <v>41950</v>
      </c>
      <c r="K13" s="4">
        <v>41957</v>
      </c>
    </row>
    <row r="14" spans="1:11">
      <c r="A14" s="8" t="s">
        <v>17</v>
      </c>
      <c r="B14" s="3">
        <v>0.84670463977085941</v>
      </c>
      <c r="C14" s="3">
        <v>0.85983584769530386</v>
      </c>
      <c r="D14" s="3">
        <v>0.87436327241362477</v>
      </c>
      <c r="E14" s="3">
        <v>0.88156731275191091</v>
      </c>
      <c r="F14" s="3">
        <v>0.90317943376676924</v>
      </c>
      <c r="G14" s="3">
        <v>0.93620518495614102</v>
      </c>
      <c r="H14" s="3">
        <v>0.97565381548326202</v>
      </c>
      <c r="I14" s="3"/>
      <c r="J14" s="3"/>
      <c r="K14" s="3"/>
    </row>
    <row r="15" spans="1:11">
      <c r="A15" s="8" t="s">
        <v>18</v>
      </c>
      <c r="B15" s="3">
        <v>0.84887431444985106</v>
      </c>
      <c r="C15" s="3">
        <v>0.86507613607390654</v>
      </c>
      <c r="D15" s="3">
        <v>0.87818206476041683</v>
      </c>
      <c r="E15" s="3">
        <v>0.88220374197818174</v>
      </c>
      <c r="F15" s="3">
        <v>0.90317943376676924</v>
      </c>
      <c r="G15" s="3">
        <v>0.93620518495614102</v>
      </c>
      <c r="H15" s="3">
        <v>0.96914414047878661</v>
      </c>
      <c r="I15" s="3"/>
      <c r="J15" s="3"/>
      <c r="K15" s="3"/>
    </row>
    <row r="16" spans="1:11" ht="21" customHeight="1">
      <c r="A16" s="8" t="s">
        <v>19</v>
      </c>
      <c r="B16" s="3">
        <v>2.169674678991651E-3</v>
      </c>
      <c r="C16" s="3">
        <v>5.2402883786026866E-3</v>
      </c>
      <c r="D16" s="3">
        <v>3.8187923467920548E-3</v>
      </c>
      <c r="E16" s="3">
        <v>6.3642922627082932E-4</v>
      </c>
      <c r="F16" s="3">
        <v>0</v>
      </c>
      <c r="G16" s="3">
        <v>0</v>
      </c>
      <c r="H16" s="3">
        <v>-6.5096750044754126E-3</v>
      </c>
      <c r="I16" s="3"/>
      <c r="J16" s="3"/>
      <c r="K16" s="3"/>
    </row>
    <row r="17" spans="1:11" ht="19.5" customHeight="1">
      <c r="A17" s="8" t="s">
        <v>26</v>
      </c>
      <c r="B17" s="66"/>
      <c r="C17" s="66"/>
      <c r="D17" s="66"/>
      <c r="E17" s="66"/>
      <c r="F17" s="66"/>
      <c r="G17" s="66"/>
      <c r="H17" s="66"/>
      <c r="I17" s="66"/>
      <c r="J17" s="66"/>
      <c r="K17" s="67"/>
    </row>
    <row r="18" spans="1:11" ht="21" customHeight="1">
      <c r="A18" s="63" t="s">
        <v>25</v>
      </c>
      <c r="B18" s="64"/>
      <c r="C18" s="64"/>
      <c r="D18" s="64"/>
      <c r="E18" s="64"/>
      <c r="F18" s="64"/>
      <c r="G18" s="64"/>
      <c r="H18" s="64"/>
      <c r="I18" s="64"/>
      <c r="J18" s="64"/>
      <c r="K18" s="65"/>
    </row>
    <row r="19" spans="1:11" ht="15" customHeight="1">
      <c r="A19" s="51" t="s">
        <v>3</v>
      </c>
      <c r="B19" s="70" t="s">
        <v>5</v>
      </c>
      <c r="C19" s="70"/>
      <c r="D19" s="70" t="s">
        <v>23</v>
      </c>
      <c r="E19" s="70"/>
      <c r="F19" s="71" t="s">
        <v>14</v>
      </c>
      <c r="G19" s="69" t="s">
        <v>7</v>
      </c>
      <c r="H19" s="69"/>
      <c r="I19" s="69"/>
      <c r="J19" s="69"/>
      <c r="K19" s="69"/>
    </row>
    <row r="20" spans="1:11" ht="15" customHeight="1">
      <c r="A20" s="52"/>
      <c r="B20" s="11" t="s">
        <v>15</v>
      </c>
      <c r="C20" s="11" t="s">
        <v>16</v>
      </c>
      <c r="D20" s="11" t="s">
        <v>15</v>
      </c>
      <c r="E20" s="11" t="s">
        <v>16</v>
      </c>
      <c r="F20" s="72"/>
      <c r="G20" s="69"/>
      <c r="H20" s="69"/>
      <c r="I20" s="69"/>
      <c r="J20" s="69"/>
      <c r="K20" s="69"/>
    </row>
    <row r="21" spans="1:11">
      <c r="A21" s="8" t="s">
        <v>8</v>
      </c>
      <c r="B21" s="12"/>
      <c r="C21" s="12"/>
      <c r="D21" s="12"/>
      <c r="E21" s="12"/>
      <c r="F21" s="10" t="str">
        <f>IF(D21=0,"",(E21-C21)/(C21-B21))</f>
        <v/>
      </c>
      <c r="G21" s="57"/>
      <c r="H21" s="57"/>
      <c r="I21" s="57"/>
      <c r="J21" s="57"/>
      <c r="K21" s="57"/>
    </row>
    <row r="22" spans="1:11">
      <c r="A22" s="8" t="s">
        <v>9</v>
      </c>
      <c r="B22" s="12"/>
      <c r="C22" s="12"/>
      <c r="D22" s="12"/>
      <c r="E22" s="12"/>
      <c r="F22" s="10" t="str">
        <f>IF(E22=0,"",(E22-C22)/(C22-B21))</f>
        <v/>
      </c>
      <c r="G22" s="68"/>
      <c r="H22" s="68"/>
      <c r="I22" s="68"/>
      <c r="J22" s="68"/>
      <c r="K22" s="68"/>
    </row>
    <row r="23" spans="1:11">
      <c r="A23" s="8" t="s">
        <v>10</v>
      </c>
      <c r="B23" s="12"/>
      <c r="C23" s="12"/>
      <c r="D23" s="12"/>
      <c r="E23" s="12"/>
      <c r="F23" s="10" t="str">
        <f>IF(E23=0,"",(E23-C23)/(C23-B21))</f>
        <v/>
      </c>
      <c r="G23" s="68"/>
      <c r="H23" s="68"/>
      <c r="I23" s="68"/>
      <c r="J23" s="68"/>
      <c r="K23" s="68"/>
    </row>
    <row r="24" spans="1:11">
      <c r="A24" s="8" t="s">
        <v>11</v>
      </c>
      <c r="B24" s="12"/>
      <c r="C24" s="12"/>
      <c r="D24" s="12"/>
      <c r="E24" s="12"/>
      <c r="F24" s="10" t="str">
        <f>IF(E24=0,"",(E24-C24)/(C24-B21))</f>
        <v/>
      </c>
      <c r="G24" s="68"/>
      <c r="H24" s="68"/>
      <c r="I24" s="68"/>
      <c r="J24" s="68"/>
      <c r="K24" s="68"/>
    </row>
    <row r="25" spans="1:11">
      <c r="A25" s="8" t="s">
        <v>12</v>
      </c>
      <c r="B25" s="12"/>
      <c r="C25" s="12"/>
      <c r="D25" s="12"/>
      <c r="E25" s="12"/>
      <c r="F25" s="10" t="str">
        <f>IF(E25=0,"",(E25-C25)/(C25-B21))</f>
        <v/>
      </c>
      <c r="G25" s="68"/>
      <c r="H25" s="68"/>
      <c r="I25" s="68"/>
      <c r="J25" s="68"/>
      <c r="K25" s="68"/>
    </row>
    <row r="26" spans="1:11" ht="21">
      <c r="A26" s="46" t="s">
        <v>27</v>
      </c>
      <c r="B26" s="46"/>
      <c r="C26" s="46"/>
      <c r="D26" s="46"/>
      <c r="E26" s="46"/>
      <c r="F26" s="46"/>
      <c r="G26" s="46"/>
      <c r="H26" s="46"/>
      <c r="I26" s="46"/>
      <c r="J26" s="46"/>
      <c r="K26" s="46"/>
    </row>
    <row r="27" spans="1:11">
      <c r="A27" s="59" t="s">
        <v>28</v>
      </c>
      <c r="B27" s="59"/>
      <c r="C27" s="8" t="s">
        <v>29</v>
      </c>
      <c r="D27" s="8" t="s">
        <v>31</v>
      </c>
      <c r="E27" s="8" t="s">
        <v>30</v>
      </c>
      <c r="F27" s="8" t="s">
        <v>32</v>
      </c>
      <c r="G27" s="59" t="s">
        <v>7</v>
      </c>
      <c r="H27" s="59"/>
      <c r="I27" s="59"/>
      <c r="J27" s="59"/>
      <c r="K27" s="59"/>
    </row>
    <row r="28" spans="1:11">
      <c r="A28" s="73" t="s">
        <v>33</v>
      </c>
      <c r="B28" s="73"/>
      <c r="C28" s="14"/>
      <c r="D28" s="14"/>
      <c r="E28" s="14"/>
      <c r="F28" s="14"/>
      <c r="G28" s="76"/>
      <c r="H28" s="76"/>
      <c r="I28" s="76"/>
      <c r="J28" s="76"/>
      <c r="K28" s="76"/>
    </row>
    <row r="29" spans="1:11">
      <c r="A29" s="73" t="s">
        <v>34</v>
      </c>
      <c r="B29" s="73"/>
      <c r="C29" s="14"/>
      <c r="D29" s="14"/>
      <c r="E29" s="14"/>
      <c r="F29" s="14"/>
      <c r="G29" s="76"/>
      <c r="H29" s="76"/>
      <c r="I29" s="76"/>
      <c r="J29" s="76"/>
      <c r="K29" s="76"/>
    </row>
    <row r="30" spans="1:11">
      <c r="A30" s="74" t="s">
        <v>76</v>
      </c>
      <c r="B30" s="75"/>
      <c r="C30" s="14"/>
      <c r="D30" s="14"/>
      <c r="E30" s="14"/>
      <c r="F30" s="14"/>
      <c r="G30" s="76"/>
      <c r="H30" s="76"/>
      <c r="I30" s="76"/>
      <c r="J30" s="76"/>
      <c r="K30" s="76"/>
    </row>
    <row r="31" spans="1:11">
      <c r="A31" s="73" t="s">
        <v>35</v>
      </c>
      <c r="B31" s="73"/>
      <c r="C31" s="14"/>
      <c r="D31" s="14"/>
      <c r="E31" s="14"/>
      <c r="F31" s="14"/>
      <c r="G31" s="76"/>
      <c r="H31" s="76"/>
      <c r="I31" s="76"/>
      <c r="J31" s="76"/>
      <c r="K31" s="76"/>
    </row>
    <row r="32" spans="1:11">
      <c r="A32" s="73" t="s">
        <v>36</v>
      </c>
      <c r="B32" s="73"/>
      <c r="C32" s="14"/>
      <c r="D32" s="14"/>
      <c r="E32" s="14"/>
      <c r="F32" s="14"/>
      <c r="G32" s="76"/>
      <c r="H32" s="76"/>
      <c r="I32" s="76"/>
      <c r="J32" s="76"/>
      <c r="K32" s="76"/>
    </row>
    <row r="33" spans="1:11">
      <c r="A33" s="73" t="s">
        <v>38</v>
      </c>
      <c r="B33" s="73"/>
      <c r="C33" s="14"/>
      <c r="D33" s="14"/>
      <c r="E33" s="14"/>
      <c r="F33" s="14"/>
      <c r="G33" s="76"/>
      <c r="H33" s="76"/>
      <c r="I33" s="76"/>
      <c r="J33" s="76"/>
      <c r="K33" s="76"/>
    </row>
    <row r="34" spans="1:11" ht="19.5" customHeight="1">
      <c r="A34" s="73" t="s">
        <v>37</v>
      </c>
      <c r="B34" s="73"/>
      <c r="C34" s="14"/>
      <c r="D34" s="14"/>
      <c r="E34" s="14"/>
      <c r="F34" s="14"/>
      <c r="G34" s="76"/>
      <c r="H34" s="76"/>
      <c r="I34" s="76"/>
      <c r="J34" s="76"/>
      <c r="K34" s="76"/>
    </row>
    <row r="35" spans="1:11">
      <c r="A35" s="73" t="s">
        <v>39</v>
      </c>
      <c r="B35" s="73"/>
      <c r="C35" s="14"/>
      <c r="D35" s="14"/>
      <c r="E35" s="14"/>
      <c r="F35" s="14"/>
      <c r="G35" s="76"/>
      <c r="H35" s="76"/>
      <c r="I35" s="76"/>
      <c r="J35" s="76"/>
      <c r="K35" s="76"/>
    </row>
    <row r="36" spans="1:11">
      <c r="A36" s="73" t="s">
        <v>40</v>
      </c>
      <c r="B36" s="73"/>
      <c r="C36" s="14"/>
      <c r="D36" s="14"/>
      <c r="E36" s="14"/>
      <c r="F36" s="14"/>
      <c r="G36" s="76"/>
      <c r="H36" s="76"/>
      <c r="I36" s="76"/>
      <c r="J36" s="76"/>
      <c r="K36" s="76"/>
    </row>
    <row r="37" spans="1:11">
      <c r="A37" s="73" t="s">
        <v>41</v>
      </c>
      <c r="B37" s="73"/>
      <c r="C37" s="14"/>
      <c r="D37" s="14"/>
      <c r="E37" s="14"/>
      <c r="F37" s="14"/>
      <c r="G37" s="76"/>
      <c r="H37" s="76"/>
      <c r="I37" s="76"/>
      <c r="J37" s="76"/>
      <c r="K37" s="76"/>
    </row>
    <row r="38" spans="1:11">
      <c r="A38" s="13"/>
      <c r="B38" s="13"/>
    </row>
  </sheetData>
  <mergeCells count="51">
    <mergeCell ref="G36:K36"/>
    <mergeCell ref="G37:K37"/>
    <mergeCell ref="A36:B36"/>
    <mergeCell ref="A37:B37"/>
    <mergeCell ref="A33:B33"/>
    <mergeCell ref="G34:K34"/>
    <mergeCell ref="G35:K35"/>
    <mergeCell ref="A35:B35"/>
    <mergeCell ref="G28:K28"/>
    <mergeCell ref="G29:K29"/>
    <mergeCell ref="G31:K31"/>
    <mergeCell ref="G32:K32"/>
    <mergeCell ref="G33:K33"/>
    <mergeCell ref="G30:K30"/>
    <mergeCell ref="A28:B28"/>
    <mergeCell ref="A29:B29"/>
    <mergeCell ref="A31:B31"/>
    <mergeCell ref="A32:B32"/>
    <mergeCell ref="A34:B34"/>
    <mergeCell ref="A30:B30"/>
    <mergeCell ref="A26:K26"/>
    <mergeCell ref="A27:B27"/>
    <mergeCell ref="G27:K27"/>
    <mergeCell ref="A11:K11"/>
    <mergeCell ref="A12:K12"/>
    <mergeCell ref="A18:K18"/>
    <mergeCell ref="B17:K17"/>
    <mergeCell ref="G22:K22"/>
    <mergeCell ref="G23:K23"/>
    <mergeCell ref="G24:K24"/>
    <mergeCell ref="G25:K25"/>
    <mergeCell ref="G19:K20"/>
    <mergeCell ref="A19:A20"/>
    <mergeCell ref="B19:C19"/>
    <mergeCell ref="D19:E19"/>
    <mergeCell ref="F19:F20"/>
    <mergeCell ref="G21:K21"/>
    <mergeCell ref="E6:K6"/>
    <mergeCell ref="E7:K7"/>
    <mergeCell ref="E8:K8"/>
    <mergeCell ref="E9:K9"/>
    <mergeCell ref="E10:K10"/>
    <mergeCell ref="E4:K5"/>
    <mergeCell ref="A3:K3"/>
    <mergeCell ref="A1:K1"/>
    <mergeCell ref="B2:C2"/>
    <mergeCell ref="J2:K2"/>
    <mergeCell ref="E2:F2"/>
    <mergeCell ref="A4:A5"/>
    <mergeCell ref="B4:C4"/>
    <mergeCell ref="D4:D5"/>
  </mergeCells>
  <phoneticPr fontId="2" type="noConversion"/>
  <conditionalFormatting sqref="D6:D10">
    <cfRule type="cellIs" dxfId="5" priority="4" stopIfTrue="1" operator="equal">
      <formula>""</formula>
    </cfRule>
    <cfRule type="cellIs" dxfId="4" priority="5" stopIfTrue="1" operator="lessThanOrEqual">
      <formula>#REF!</formula>
    </cfRule>
    <cfRule type="cellIs" dxfId="3" priority="6" stopIfTrue="1" operator="greaterThanOrEqual">
      <formula>#REF!</formula>
    </cfRule>
  </conditionalFormatting>
  <conditionalFormatting sqref="F21:F25">
    <cfRule type="cellIs" dxfId="2" priority="1" stopIfTrue="1" operator="equal">
      <formula>""</formula>
    </cfRule>
    <cfRule type="cellIs" dxfId="1" priority="2" stopIfTrue="1" operator="lessThanOrEqual">
      <formula>#REF!</formula>
    </cfRule>
    <cfRule type="cellIs" dxfId="0" priority="3" stopIfTrue="1" operator="greaterThanOrEqual">
      <formula>#REF!</formula>
    </cfRule>
  </conditionalFormatting>
  <dataValidations count="1">
    <dataValidation type="list" allowBlank="1" showInputMessage="1" showErrorMessage="1" sqref="H2">
      <formula1>"需求阶段,设计阶段,开发阶段,测试阶段,验收阶段"</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tabSelected="1" workbookViewId="0">
      <selection activeCell="A17" sqref="A17:D17"/>
    </sheetView>
  </sheetViews>
  <sheetFormatPr defaultRowHeight="13.5"/>
  <cols>
    <col min="1" max="1" width="13.875" customWidth="1"/>
    <col min="2" max="2" width="51.875" customWidth="1"/>
    <col min="3" max="3" width="42.625" customWidth="1"/>
    <col min="4" max="4" width="39.75" customWidth="1"/>
  </cols>
  <sheetData>
    <row r="1" spans="1:4" ht="16.5">
      <c r="A1" s="80" t="s">
        <v>75</v>
      </c>
      <c r="B1" s="80"/>
      <c r="C1" s="80"/>
      <c r="D1" s="80"/>
    </row>
    <row r="2" spans="1:4" ht="55.5" customHeight="1">
      <c r="A2" s="77" t="s">
        <v>84</v>
      </c>
      <c r="B2" s="78"/>
      <c r="C2" s="78"/>
      <c r="D2" s="79"/>
    </row>
    <row r="3" spans="1:4" ht="18" customHeight="1">
      <c r="A3" s="80" t="s">
        <v>69</v>
      </c>
      <c r="B3" s="80"/>
      <c r="C3" s="80"/>
      <c r="D3" s="80"/>
    </row>
    <row r="4" spans="1:4" ht="16.5">
      <c r="A4" s="27" t="s">
        <v>68</v>
      </c>
      <c r="B4" s="27" t="s">
        <v>70</v>
      </c>
      <c r="C4" s="27" t="s">
        <v>71</v>
      </c>
      <c r="D4" s="27"/>
    </row>
    <row r="5" spans="1:4" ht="40.5">
      <c r="A5" s="25" t="s">
        <v>83</v>
      </c>
      <c r="B5" s="31" t="s">
        <v>92</v>
      </c>
      <c r="C5" s="31" t="s">
        <v>91</v>
      </c>
      <c r="D5" s="26"/>
    </row>
    <row r="6" spans="1:4" ht="27">
      <c r="A6" s="25" t="s">
        <v>87</v>
      </c>
      <c r="B6" s="31" t="s">
        <v>90</v>
      </c>
      <c r="C6" s="31" t="s">
        <v>88</v>
      </c>
      <c r="D6" s="26"/>
    </row>
    <row r="7" spans="1:4" ht="40.5">
      <c r="A7" s="25" t="s">
        <v>89</v>
      </c>
      <c r="B7" s="31" t="s">
        <v>94</v>
      </c>
      <c r="C7" s="31" t="s">
        <v>95</v>
      </c>
      <c r="D7" s="26"/>
    </row>
    <row r="8" spans="1:4" ht="27">
      <c r="A8" s="25" t="s">
        <v>89</v>
      </c>
      <c r="B8" s="26" t="s">
        <v>96</v>
      </c>
      <c r="C8" s="31" t="s">
        <v>97</v>
      </c>
      <c r="D8" s="26"/>
    </row>
    <row r="9" spans="1:4">
      <c r="A9" s="25" t="s">
        <v>89</v>
      </c>
      <c r="B9" s="26" t="s">
        <v>98</v>
      </c>
      <c r="C9" s="26" t="s">
        <v>99</v>
      </c>
      <c r="D9" s="26"/>
    </row>
    <row r="10" spans="1:4">
      <c r="A10" s="25"/>
      <c r="B10" s="26"/>
      <c r="C10" s="26"/>
      <c r="D10" s="26"/>
    </row>
    <row r="11" spans="1:4" ht="16.5">
      <c r="A11" s="80" t="s">
        <v>93</v>
      </c>
      <c r="B11" s="80"/>
      <c r="C11" s="80"/>
      <c r="D11" s="80"/>
    </row>
    <row r="12" spans="1:4" ht="16.5">
      <c r="A12" s="27" t="s">
        <v>72</v>
      </c>
      <c r="B12" s="86" t="s">
        <v>73</v>
      </c>
      <c r="C12" s="87"/>
      <c r="D12" s="27" t="s">
        <v>74</v>
      </c>
    </row>
    <row r="13" spans="1:4">
      <c r="A13" s="33" t="s">
        <v>85</v>
      </c>
      <c r="B13" s="88" t="s">
        <v>86</v>
      </c>
      <c r="C13" s="89"/>
      <c r="D13" s="28"/>
    </row>
    <row r="14" spans="1:4" ht="17.25">
      <c r="A14" s="32"/>
      <c r="B14" s="90"/>
      <c r="C14" s="91"/>
      <c r="D14" s="28"/>
    </row>
    <row r="15" spans="1:4" ht="16.5">
      <c r="A15" s="25"/>
      <c r="B15" s="84"/>
      <c r="C15" s="85"/>
      <c r="D15" s="28"/>
    </row>
    <row r="16" spans="1:4" ht="16.5">
      <c r="A16" s="80" t="s">
        <v>100</v>
      </c>
      <c r="B16" s="80"/>
      <c r="C16" s="80"/>
      <c r="D16" s="80"/>
    </row>
    <row r="17" spans="1:4">
      <c r="A17" s="92" t="s">
        <v>101</v>
      </c>
      <c r="B17" s="93"/>
      <c r="C17" s="93"/>
      <c r="D17" s="94"/>
    </row>
    <row r="18" spans="1:4">
      <c r="A18" s="81"/>
      <c r="B18" s="82"/>
      <c r="C18" s="82"/>
      <c r="D18" s="83"/>
    </row>
    <row r="19" spans="1:4">
      <c r="A19" s="77"/>
      <c r="B19" s="78"/>
      <c r="C19" s="78"/>
      <c r="D19" s="79"/>
    </row>
    <row r="20" spans="1:4">
      <c r="A20" s="77"/>
      <c r="B20" s="78"/>
      <c r="C20" s="78"/>
      <c r="D20" s="79"/>
    </row>
  </sheetData>
  <mergeCells count="13">
    <mergeCell ref="A20:D20"/>
    <mergeCell ref="A19:D19"/>
    <mergeCell ref="A1:D1"/>
    <mergeCell ref="A2:D2"/>
    <mergeCell ref="A3:D3"/>
    <mergeCell ref="A17:D17"/>
    <mergeCell ref="A18:D18"/>
    <mergeCell ref="B15:C15"/>
    <mergeCell ref="A11:D11"/>
    <mergeCell ref="A16:D16"/>
    <mergeCell ref="B12:C12"/>
    <mergeCell ref="B13:C13"/>
    <mergeCell ref="B14:C14"/>
  </mergeCells>
  <phoneticPr fontId="1" type="noConversion"/>
  <dataValidations count="1">
    <dataValidation type="list" allowBlank="1" showInputMessage="1" showErrorMessage="1" sqref="A13:A15 A5:A10">
      <formula1>"沟通问题,需求分析,项目管理,技术问题,流程规范,其他"</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封面</vt:lpstr>
      <vt:lpstr>度量数据分析</vt:lpstr>
      <vt:lpstr>项目阶段总结</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刘梦碟</dc:creator>
  <cp:lastModifiedBy>hyq</cp:lastModifiedBy>
  <dcterms:created xsi:type="dcterms:W3CDTF">2014-10-28T01:57:16Z</dcterms:created>
  <dcterms:modified xsi:type="dcterms:W3CDTF">2018-11-19T12:40:04Z</dcterms:modified>
</cp:coreProperties>
</file>