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600" yWindow="555" windowWidth="21840" windowHeight="13740"/>
  </bookViews>
  <sheets>
    <sheet name="研发体系2018年产品规划" sheetId="2" r:id="rId1"/>
  </sheets>
  <definedNames>
    <definedName name="_xlnm._FilterDatabase" localSheetId="0" hidden="1">研发体系2018年产品规划!$O$1:$O$1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" i="2" l="1"/>
  <c r="V21" i="2"/>
  <c r="U21" i="2"/>
  <c r="T21" i="2"/>
  <c r="T25" i="2"/>
  <c r="U25" i="2"/>
  <c r="V25" i="2"/>
  <c r="W25" i="2"/>
  <c r="T26" i="2"/>
  <c r="U26" i="2"/>
  <c r="V26" i="2"/>
  <c r="W26" i="2"/>
  <c r="W23" i="2"/>
  <c r="V23" i="2"/>
  <c r="U23" i="2"/>
  <c r="T23" i="2"/>
  <c r="T14" i="2"/>
  <c r="U14" i="2"/>
  <c r="V14" i="2"/>
  <c r="W14" i="2"/>
  <c r="T15" i="2"/>
  <c r="U15" i="2"/>
  <c r="V15" i="2"/>
  <c r="W15" i="2"/>
  <c r="T16" i="2"/>
  <c r="U16" i="2"/>
  <c r="V16" i="2"/>
  <c r="W16" i="2"/>
  <c r="W13" i="2"/>
  <c r="V13" i="2"/>
  <c r="U13" i="2"/>
  <c r="T13" i="2"/>
</calcChain>
</file>

<file path=xl/comments1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sharedStrings.xml><?xml version="1.0" encoding="utf-8"?>
<sst xmlns="http://schemas.openxmlformats.org/spreadsheetml/2006/main" count="481" uniqueCount="115">
  <si>
    <t>序号</t>
  </si>
  <si>
    <t>事业部群</t>
  </si>
  <si>
    <t>产品线</t>
  </si>
  <si>
    <t>地区</t>
  </si>
  <si>
    <t>对接的研发中心</t>
  </si>
  <si>
    <t>产品（项目）名称</t>
  </si>
  <si>
    <t>版本</t>
  </si>
  <si>
    <t>分类</t>
  </si>
  <si>
    <t>类型</t>
  </si>
  <si>
    <t>大项目经理</t>
  </si>
  <si>
    <t>重要等级</t>
  </si>
  <si>
    <t>产品经理</t>
  </si>
  <si>
    <t>深圳</t>
  </si>
  <si>
    <t>主打类</t>
  </si>
  <si>
    <t>A</t>
  </si>
  <si>
    <t>否</t>
  </si>
  <si>
    <t>新产品</t>
  </si>
  <si>
    <t>合同首次交付</t>
  </si>
  <si>
    <t>产品（交付）类型</t>
    <phoneticPr fontId="2" type="noConversion"/>
  </si>
  <si>
    <t>产品（研发）类型</t>
    <phoneticPr fontId="2" type="noConversion"/>
  </si>
  <si>
    <t>自有软件</t>
  </si>
  <si>
    <t>产品编码</t>
    <phoneticPr fontId="2" type="noConversion"/>
  </si>
  <si>
    <t>是否为18年项目</t>
    <phoneticPr fontId="2" type="noConversion"/>
  </si>
  <si>
    <t>计划销量（套数）</t>
    <phoneticPr fontId="2" type="noConversion"/>
  </si>
  <si>
    <t>Q1(万）</t>
    <phoneticPr fontId="2" type="noConversion"/>
  </si>
  <si>
    <t>18年软件销售额（万）</t>
    <phoneticPr fontId="2" type="noConversion"/>
  </si>
  <si>
    <t>Q2(万）</t>
    <phoneticPr fontId="2" type="noConversion"/>
  </si>
  <si>
    <t>Q3(万）</t>
    <phoneticPr fontId="2" type="noConversion"/>
  </si>
  <si>
    <t>Q4(万）</t>
    <phoneticPr fontId="2" type="noConversion"/>
  </si>
  <si>
    <t>风险说明</t>
    <phoneticPr fontId="2" type="noConversion"/>
  </si>
  <si>
    <t>预计投入研发成本(万）</t>
    <phoneticPr fontId="2" type="noConversion"/>
  </si>
  <si>
    <t>智慧教育事业部</t>
  </si>
  <si>
    <t>智慧教育</t>
  </si>
  <si>
    <t>教育信息化开发中心</t>
  </si>
  <si>
    <t>即有产品升级</t>
  </si>
  <si>
    <t>国泰安数据中心</t>
    <phoneticPr fontId="2" type="noConversion"/>
  </si>
  <si>
    <t>v1.5</t>
    <phoneticPr fontId="2" type="noConversion"/>
  </si>
  <si>
    <t>陈典杉</t>
    <phoneticPr fontId="2" type="noConversion"/>
  </si>
  <si>
    <t>周刚</t>
    <phoneticPr fontId="2" type="noConversion"/>
  </si>
  <si>
    <t>是</t>
    <phoneticPr fontId="2" type="noConversion"/>
  </si>
  <si>
    <t>国泰安统一信息门户</t>
    <phoneticPr fontId="2" type="noConversion"/>
  </si>
  <si>
    <t>v1.1</t>
  </si>
  <si>
    <t>付鑫</t>
    <phoneticPr fontId="2" type="noConversion"/>
  </si>
  <si>
    <t>詹华忠</t>
    <phoneticPr fontId="2" type="noConversion"/>
  </si>
  <si>
    <t>国泰安统一身份认证</t>
    <phoneticPr fontId="2" type="noConversion"/>
  </si>
  <si>
    <t>v1.2</t>
  </si>
  <si>
    <t>国泰安网上办事大厅</t>
    <phoneticPr fontId="2" type="noConversion"/>
  </si>
  <si>
    <t>v1.3</t>
  </si>
  <si>
    <t>谭朝辉</t>
    <phoneticPr fontId="2" type="noConversion"/>
  </si>
  <si>
    <t>长沙</t>
  </si>
  <si>
    <t>v2.0R3</t>
    <phoneticPr fontId="2" type="noConversion"/>
  </si>
  <si>
    <t>陈新添</t>
    <phoneticPr fontId="2" type="noConversion"/>
  </si>
  <si>
    <t>张银</t>
    <phoneticPr fontId="2" type="noConversion"/>
  </si>
  <si>
    <t>否</t>
    <phoneticPr fontId="2" type="noConversion"/>
  </si>
  <si>
    <t>重复项目交付</t>
  </si>
  <si>
    <t>深圳</t>
    <phoneticPr fontId="2" type="noConversion"/>
  </si>
  <si>
    <t>V2.2</t>
    <phoneticPr fontId="2" type="noConversion"/>
  </si>
  <si>
    <t>国泰安智慧校园招生管理系统</t>
    <phoneticPr fontId="2" type="noConversion"/>
  </si>
  <si>
    <t>国泰安智慧校园迎新管理系统</t>
    <phoneticPr fontId="2" type="noConversion"/>
  </si>
  <si>
    <t>国泰安智慧校园宿舍管理系统</t>
    <phoneticPr fontId="2" type="noConversion"/>
  </si>
  <si>
    <t>国泰安智慧校园收费管理系统</t>
    <phoneticPr fontId="2" type="noConversion"/>
  </si>
  <si>
    <t>国泰安智慧校园学生工作管理系统</t>
    <phoneticPr fontId="2" type="noConversion"/>
  </si>
  <si>
    <t>国泰安智慧校园团委工作管理系统</t>
    <phoneticPr fontId="2" type="noConversion"/>
  </si>
  <si>
    <t>国泰安智慧校园就业管理系统</t>
    <phoneticPr fontId="2" type="noConversion"/>
  </si>
  <si>
    <t>国泰安智慧校园离校管理系统</t>
    <phoneticPr fontId="2" type="noConversion"/>
  </si>
  <si>
    <t>国泰安智慧校园掌上服务平台</t>
    <phoneticPr fontId="2" type="noConversion"/>
  </si>
  <si>
    <t>V1.0</t>
    <phoneticPr fontId="2" type="noConversion"/>
  </si>
  <si>
    <t>甘泉明</t>
    <phoneticPr fontId="2" type="noConversion"/>
  </si>
  <si>
    <t>郎舒</t>
    <phoneticPr fontId="2" type="noConversion"/>
  </si>
  <si>
    <t>孙延铭</t>
    <phoneticPr fontId="2" type="noConversion"/>
  </si>
  <si>
    <t>陈新添</t>
    <phoneticPr fontId="2" type="noConversion"/>
  </si>
  <si>
    <t>李小平</t>
    <phoneticPr fontId="2" type="noConversion"/>
  </si>
  <si>
    <t>B</t>
  </si>
  <si>
    <t>是</t>
    <phoneticPr fontId="2" type="noConversion"/>
  </si>
  <si>
    <t>实验室管理系统</t>
    <phoneticPr fontId="2" type="noConversion"/>
  </si>
  <si>
    <t>V1.3</t>
    <phoneticPr fontId="2" type="noConversion"/>
  </si>
  <si>
    <t>邓建博/赖可军</t>
    <phoneticPr fontId="2" type="noConversion"/>
  </si>
  <si>
    <t>易群华</t>
    <phoneticPr fontId="2" type="noConversion"/>
  </si>
  <si>
    <t>S</t>
  </si>
  <si>
    <t>虚拟仿真实验教学系统</t>
    <phoneticPr fontId="2" type="noConversion"/>
  </si>
  <si>
    <t>V1.5</t>
    <phoneticPr fontId="2" type="noConversion"/>
  </si>
  <si>
    <t>雷淑娟</t>
    <phoneticPr fontId="2" type="noConversion"/>
  </si>
  <si>
    <t>实习实训管理系统</t>
    <phoneticPr fontId="2" type="noConversion"/>
  </si>
  <si>
    <t>V1.0</t>
    <phoneticPr fontId="2" type="noConversion"/>
  </si>
  <si>
    <t>卢晨</t>
    <phoneticPr fontId="2" type="noConversion"/>
  </si>
  <si>
    <t>V1.4</t>
    <phoneticPr fontId="2" type="noConversion"/>
  </si>
  <si>
    <t>V2.0</t>
    <phoneticPr fontId="2" type="noConversion"/>
  </si>
  <si>
    <t>长沙</t>
    <phoneticPr fontId="2" type="noConversion"/>
  </si>
  <si>
    <t>深圳+合肥</t>
  </si>
  <si>
    <t>国泰安智慧校园基地易管理平台软件V1.10R4</t>
    <phoneticPr fontId="2" type="noConversion"/>
  </si>
  <si>
    <t>V1.10</t>
    <phoneticPr fontId="2" type="noConversion"/>
  </si>
  <si>
    <t>龚龙海</t>
    <phoneticPr fontId="2" type="noConversion"/>
  </si>
  <si>
    <t>丰明顺</t>
    <phoneticPr fontId="2" type="noConversion"/>
  </si>
  <si>
    <t>售后支持</t>
  </si>
  <si>
    <t>株洲智慧校园基地易管理平台V1.9R4M1</t>
    <phoneticPr fontId="2" type="noConversion"/>
  </si>
  <si>
    <t>V1.9R4M1</t>
    <phoneticPr fontId="2" type="noConversion"/>
  </si>
  <si>
    <t>国泰安智慧校园基地易管理平台软件V2.1R4</t>
    <phoneticPr fontId="2" type="noConversion"/>
  </si>
  <si>
    <t>V2.1</t>
    <phoneticPr fontId="2" type="noConversion"/>
  </si>
  <si>
    <t>国泰安智慧校园基地易管理平台软件V2.2R4</t>
    <phoneticPr fontId="2" type="noConversion"/>
  </si>
  <si>
    <t>V2.2</t>
    <phoneticPr fontId="2" type="noConversion"/>
  </si>
  <si>
    <t>国泰安智慧校园基地易管理平台软件V2.3R4</t>
    <phoneticPr fontId="2" type="noConversion"/>
  </si>
  <si>
    <t>V2.3</t>
  </si>
  <si>
    <t>国泰安智慧校园基地易管理平台软件V2.4R4</t>
    <phoneticPr fontId="2" type="noConversion"/>
  </si>
  <si>
    <t>V2.4</t>
  </si>
  <si>
    <t>国泰安智慧校园基地易管理平台软件V2.5R4</t>
    <phoneticPr fontId="2" type="noConversion"/>
  </si>
  <si>
    <t>V2.5</t>
  </si>
  <si>
    <t>国泰安智慧校园基地易管理平台软件V2.6R4</t>
    <phoneticPr fontId="2" type="noConversion"/>
  </si>
  <si>
    <t>V2.6</t>
  </si>
  <si>
    <t>国泰安智慧校园协同办公系统</t>
    <phoneticPr fontId="2" type="noConversion"/>
  </si>
  <si>
    <t>国泰安智慧校园工会管理系统</t>
    <phoneticPr fontId="2" type="noConversion"/>
  </si>
  <si>
    <t>国泰安智慧校园资产管理系统</t>
    <phoneticPr fontId="2" type="noConversion"/>
  </si>
  <si>
    <t>国泰安高校智慧教务管理平台</t>
    <phoneticPr fontId="2" type="noConversion"/>
  </si>
  <si>
    <t>国泰安智慧校园人事管理系统</t>
    <phoneticPr fontId="2" type="noConversion"/>
  </si>
  <si>
    <t>国泰安智慧校园科研管理系统</t>
    <phoneticPr fontId="2" type="noConversion"/>
  </si>
  <si>
    <t>国泰安智慧校园党建管理系统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</si>
</sst>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/>
    </xf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7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/>
    </xf>
    <xf numFmtId="0" fontId="7" fillId="4" borderId="1" xfId="1" applyFont="1" applyFill="1" applyBorder="1" applyAlignment="1">
      <alignment horizontal="left" vertical="center" wrapText="1"/>
    </xf>
  </cellXfs>
  <cellStyles count="20">
    <cellStyle name="常规" xfId="0" builtinId="0"/>
    <cellStyle name="常规 2" xfId="3"/>
    <cellStyle name="常规 2 2" xfId="6"/>
    <cellStyle name="常规 2 2 2 2 3" xfId="7"/>
    <cellStyle name="常规 3" xfId="1"/>
    <cellStyle name="常规 3 2" xfId="8"/>
    <cellStyle name="常规 4" xfId="2"/>
    <cellStyle name="常规 4 2" xfId="4"/>
    <cellStyle name="常规 5" xfId="9"/>
    <cellStyle name="常规 6" xfId="10"/>
    <cellStyle name="常规 7" xfId="5"/>
    <cellStyle name="常规 8" xfId="1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workbookViewId="0">
      <pane ySplit="1" topLeftCell="A2" activePane="bottomLeft" state="frozen"/>
      <selection pane="bottomLeft" activeCell="I29" sqref="I29"/>
    </sheetView>
  </sheetViews>
  <sheetFormatPr defaultColWidth="8.875" defaultRowHeight="13.5" x14ac:dyDescent="0.15"/>
  <cols>
    <col min="1" max="1" width="5.375" customWidth="1"/>
    <col min="2" max="2" width="16.625" style="9" customWidth="1"/>
    <col min="3" max="3" width="18.625" style="9" bestFit="1" customWidth="1"/>
    <col min="4" max="5" width="17.375" hidden="1" customWidth="1"/>
    <col min="6" max="6" width="21.875" hidden="1" customWidth="1"/>
    <col min="7" max="7" width="19.625" style="9" customWidth="1"/>
    <col min="8" max="8" width="10.875" bestFit="1" customWidth="1"/>
    <col min="9" max="9" width="43.375" style="4" bestFit="1" customWidth="1"/>
    <col min="10" max="10" width="11.125" bestFit="1" customWidth="1"/>
    <col min="11" max="11" width="7" hidden="1" customWidth="1"/>
    <col min="12" max="12" width="9.375" hidden="1" customWidth="1"/>
    <col min="13" max="13" width="13.125" style="9" hidden="1" customWidth="1"/>
    <col min="14" max="14" width="10.875" hidden="1" customWidth="1"/>
    <col min="15" max="15" width="12.375" customWidth="1"/>
    <col min="16" max="16" width="18.625" bestFit="1" customWidth="1"/>
    <col min="17" max="17" width="16.125" customWidth="1"/>
    <col min="18" max="19" width="13.625" customWidth="1"/>
    <col min="20" max="23" width="8.625" style="9" customWidth="1"/>
    <col min="24" max="24" width="97.375" customWidth="1"/>
  </cols>
  <sheetData>
    <row r="1" spans="1:24" ht="36" x14ac:dyDescent="0.15">
      <c r="A1" s="1" t="s">
        <v>0</v>
      </c>
      <c r="B1" s="10" t="s">
        <v>21</v>
      </c>
      <c r="C1" s="2" t="s">
        <v>19</v>
      </c>
      <c r="D1" s="2" t="s">
        <v>1</v>
      </c>
      <c r="E1" s="2" t="s">
        <v>2</v>
      </c>
      <c r="F1" s="2" t="s">
        <v>4</v>
      </c>
      <c r="G1" s="2" t="s">
        <v>18</v>
      </c>
      <c r="H1" s="2" t="s">
        <v>3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11</v>
      </c>
      <c r="N1" s="2" t="s">
        <v>9</v>
      </c>
      <c r="O1" s="2" t="s">
        <v>10</v>
      </c>
      <c r="P1" s="13" t="s">
        <v>30</v>
      </c>
      <c r="Q1" s="2" t="s">
        <v>22</v>
      </c>
      <c r="R1" s="1" t="s">
        <v>25</v>
      </c>
      <c r="S1" s="1" t="s">
        <v>23</v>
      </c>
      <c r="T1" s="10" t="s">
        <v>24</v>
      </c>
      <c r="U1" s="10" t="s">
        <v>26</v>
      </c>
      <c r="V1" s="10" t="s">
        <v>27</v>
      </c>
      <c r="W1" s="10" t="s">
        <v>28</v>
      </c>
      <c r="X1" s="1" t="s">
        <v>29</v>
      </c>
    </row>
    <row r="2" spans="1:24" ht="16.5" x14ac:dyDescent="0.15">
      <c r="C2" s="11" t="s">
        <v>34</v>
      </c>
      <c r="D2" s="3" t="s">
        <v>31</v>
      </c>
      <c r="E2" s="11" t="s">
        <v>32</v>
      </c>
      <c r="F2" s="6" t="s">
        <v>33</v>
      </c>
      <c r="G2" s="12" t="s">
        <v>17</v>
      </c>
      <c r="H2" s="5" t="s">
        <v>49</v>
      </c>
      <c r="I2" s="8" t="s">
        <v>35</v>
      </c>
      <c r="J2" s="5" t="s">
        <v>36</v>
      </c>
      <c r="K2" s="5" t="s">
        <v>13</v>
      </c>
      <c r="L2" s="5" t="s">
        <v>20</v>
      </c>
      <c r="M2" s="5" t="s">
        <v>37</v>
      </c>
      <c r="N2" s="5" t="s">
        <v>38</v>
      </c>
      <c r="O2" s="5" t="s">
        <v>14</v>
      </c>
      <c r="P2" s="5">
        <v>90</v>
      </c>
      <c r="Q2" s="5" t="s">
        <v>39</v>
      </c>
      <c r="R2" s="5">
        <v>400</v>
      </c>
      <c r="S2" s="5">
        <v>5</v>
      </c>
      <c r="T2" s="5">
        <v>80</v>
      </c>
      <c r="U2" s="5">
        <v>80</v>
      </c>
      <c r="V2" s="5">
        <v>80</v>
      </c>
      <c r="W2" s="5">
        <v>160</v>
      </c>
      <c r="X2" s="7"/>
    </row>
    <row r="3" spans="1:24" ht="16.5" x14ac:dyDescent="0.15">
      <c r="C3" s="11" t="s">
        <v>34</v>
      </c>
      <c r="D3" s="3" t="s">
        <v>31</v>
      </c>
      <c r="E3" s="11" t="s">
        <v>32</v>
      </c>
      <c r="F3" s="6" t="s">
        <v>33</v>
      </c>
      <c r="G3" s="12" t="s">
        <v>17</v>
      </c>
      <c r="H3" s="5" t="s">
        <v>49</v>
      </c>
      <c r="I3" s="8" t="s">
        <v>40</v>
      </c>
      <c r="J3" s="5" t="s">
        <v>41</v>
      </c>
      <c r="K3" s="5" t="s">
        <v>13</v>
      </c>
      <c r="L3" s="5" t="s">
        <v>20</v>
      </c>
      <c r="M3" s="5" t="s">
        <v>42</v>
      </c>
      <c r="N3" s="5" t="s">
        <v>43</v>
      </c>
      <c r="O3" s="5" t="s">
        <v>14</v>
      </c>
      <c r="P3" s="5">
        <v>18</v>
      </c>
      <c r="Q3" s="5" t="s">
        <v>39</v>
      </c>
      <c r="R3" s="5">
        <v>125</v>
      </c>
      <c r="S3" s="5">
        <v>5</v>
      </c>
      <c r="T3" s="5">
        <v>25</v>
      </c>
      <c r="U3" s="5">
        <v>25</v>
      </c>
      <c r="V3" s="5">
        <v>25</v>
      </c>
      <c r="W3" s="5">
        <v>50</v>
      </c>
      <c r="X3" s="7"/>
    </row>
    <row r="4" spans="1:24" ht="16.5" x14ac:dyDescent="0.15">
      <c r="C4" s="11" t="s">
        <v>34</v>
      </c>
      <c r="D4" s="3" t="s">
        <v>31</v>
      </c>
      <c r="E4" s="11" t="s">
        <v>32</v>
      </c>
      <c r="F4" s="6" t="s">
        <v>33</v>
      </c>
      <c r="G4" s="12" t="s">
        <v>17</v>
      </c>
      <c r="H4" s="5" t="s">
        <v>49</v>
      </c>
      <c r="I4" s="8" t="s">
        <v>44</v>
      </c>
      <c r="J4" s="5" t="s">
        <v>45</v>
      </c>
      <c r="K4" s="5" t="s">
        <v>13</v>
      </c>
      <c r="L4" s="5" t="s">
        <v>20</v>
      </c>
      <c r="M4" s="5" t="s">
        <v>42</v>
      </c>
      <c r="N4" s="5" t="s">
        <v>43</v>
      </c>
      <c r="O4" s="5" t="s">
        <v>14</v>
      </c>
      <c r="P4" s="5">
        <v>12</v>
      </c>
      <c r="Q4" s="5" t="s">
        <v>39</v>
      </c>
      <c r="R4" s="5">
        <v>100</v>
      </c>
      <c r="S4" s="5">
        <v>5</v>
      </c>
      <c r="T4" s="5">
        <v>20</v>
      </c>
      <c r="U4" s="5">
        <v>20</v>
      </c>
      <c r="V4" s="5">
        <v>20</v>
      </c>
      <c r="W4" s="5">
        <v>40</v>
      </c>
      <c r="X4" s="7"/>
    </row>
    <row r="5" spans="1:24" ht="16.5" x14ac:dyDescent="0.15">
      <c r="C5" s="11" t="s">
        <v>16</v>
      </c>
      <c r="D5" s="3" t="s">
        <v>31</v>
      </c>
      <c r="E5" s="11" t="s">
        <v>32</v>
      </c>
      <c r="F5" s="6" t="s">
        <v>33</v>
      </c>
      <c r="G5" s="12" t="s">
        <v>17</v>
      </c>
      <c r="H5" s="5" t="s">
        <v>49</v>
      </c>
      <c r="I5" s="8" t="s">
        <v>46</v>
      </c>
      <c r="J5" s="5" t="s">
        <v>47</v>
      </c>
      <c r="K5" s="5" t="s">
        <v>13</v>
      </c>
      <c r="L5" s="5" t="s">
        <v>20</v>
      </c>
      <c r="M5" s="5" t="s">
        <v>37</v>
      </c>
      <c r="N5" s="5" t="s">
        <v>48</v>
      </c>
      <c r="O5" s="5" t="s">
        <v>14</v>
      </c>
      <c r="P5" s="5">
        <v>90</v>
      </c>
      <c r="Q5" s="5" t="s">
        <v>39</v>
      </c>
      <c r="R5" s="5">
        <v>400</v>
      </c>
      <c r="S5" s="5">
        <v>5</v>
      </c>
      <c r="T5" s="5">
        <v>80</v>
      </c>
      <c r="U5" s="5">
        <v>80</v>
      </c>
      <c r="V5" s="5">
        <v>80</v>
      </c>
      <c r="W5" s="5">
        <v>160</v>
      </c>
      <c r="X5" s="7"/>
    </row>
    <row r="6" spans="1:24" ht="16.5" x14ac:dyDescent="0.15">
      <c r="C6" s="11" t="s">
        <v>34</v>
      </c>
      <c r="D6" s="3" t="s">
        <v>31</v>
      </c>
      <c r="E6" s="11" t="s">
        <v>32</v>
      </c>
      <c r="F6" s="6" t="s">
        <v>33</v>
      </c>
      <c r="G6" s="12" t="s">
        <v>17</v>
      </c>
      <c r="H6" s="5" t="s">
        <v>49</v>
      </c>
      <c r="I6" s="8" t="s">
        <v>111</v>
      </c>
      <c r="J6" s="5" t="s">
        <v>50</v>
      </c>
      <c r="K6" s="5" t="s">
        <v>13</v>
      </c>
      <c r="L6" s="5" t="s">
        <v>20</v>
      </c>
      <c r="M6" s="5" t="s">
        <v>51</v>
      </c>
      <c r="N6" s="5" t="s">
        <v>52</v>
      </c>
      <c r="O6" s="5" t="s">
        <v>14</v>
      </c>
      <c r="P6" s="5">
        <v>200</v>
      </c>
      <c r="Q6" s="5" t="s">
        <v>53</v>
      </c>
      <c r="R6" s="5">
        <v>750</v>
      </c>
      <c r="S6" s="5">
        <v>15</v>
      </c>
      <c r="T6" s="5">
        <v>100</v>
      </c>
      <c r="U6" s="5">
        <v>200</v>
      </c>
      <c r="V6" s="5">
        <v>100</v>
      </c>
      <c r="W6" s="5">
        <v>350</v>
      </c>
      <c r="X6" s="7"/>
    </row>
    <row r="7" spans="1:24" ht="16.5" x14ac:dyDescent="0.15">
      <c r="C7" s="11" t="s">
        <v>34</v>
      </c>
      <c r="D7" s="3" t="s">
        <v>31</v>
      </c>
      <c r="E7" s="11" t="s">
        <v>32</v>
      </c>
      <c r="F7" s="6" t="s">
        <v>33</v>
      </c>
      <c r="G7" s="12" t="s">
        <v>17</v>
      </c>
      <c r="H7" s="5" t="s">
        <v>55</v>
      </c>
      <c r="I7" s="14" t="s">
        <v>108</v>
      </c>
      <c r="J7" s="5" t="s">
        <v>56</v>
      </c>
      <c r="K7" s="5" t="s">
        <v>13</v>
      </c>
      <c r="L7" s="5" t="s">
        <v>20</v>
      </c>
      <c r="M7" s="5" t="s">
        <v>67</v>
      </c>
      <c r="N7" s="5" t="s">
        <v>71</v>
      </c>
      <c r="O7" s="5" t="s">
        <v>72</v>
      </c>
      <c r="P7" s="5">
        <v>6</v>
      </c>
      <c r="Q7" s="5" t="s">
        <v>39</v>
      </c>
      <c r="R7" s="5">
        <v>200</v>
      </c>
      <c r="S7" s="5">
        <v>20</v>
      </c>
      <c r="T7" s="5">
        <v>40</v>
      </c>
      <c r="U7" s="5">
        <v>60</v>
      </c>
      <c r="V7" s="5">
        <v>40</v>
      </c>
      <c r="W7" s="5">
        <v>60</v>
      </c>
      <c r="X7" s="5"/>
    </row>
    <row r="8" spans="1:24" s="9" customFormat="1" ht="16.5" x14ac:dyDescent="0.15">
      <c r="C8" s="11" t="s">
        <v>16</v>
      </c>
      <c r="D8" s="3" t="s">
        <v>31</v>
      </c>
      <c r="E8" s="11" t="s">
        <v>32</v>
      </c>
      <c r="F8" s="6" t="s">
        <v>33</v>
      </c>
      <c r="G8" s="12" t="s">
        <v>17</v>
      </c>
      <c r="H8" s="5" t="s">
        <v>55</v>
      </c>
      <c r="I8" s="17" t="s">
        <v>114</v>
      </c>
      <c r="J8" s="5" t="s">
        <v>66</v>
      </c>
      <c r="K8" s="5" t="s">
        <v>13</v>
      </c>
      <c r="L8" s="5" t="s">
        <v>20</v>
      </c>
      <c r="M8" s="5" t="s">
        <v>67</v>
      </c>
      <c r="N8" s="5" t="s">
        <v>71</v>
      </c>
      <c r="O8" s="5" t="s">
        <v>14</v>
      </c>
      <c r="P8" s="5">
        <v>18</v>
      </c>
      <c r="Q8" s="5" t="s">
        <v>39</v>
      </c>
      <c r="R8" s="5">
        <v>100</v>
      </c>
      <c r="S8" s="5">
        <v>10</v>
      </c>
      <c r="T8" s="5">
        <v>40</v>
      </c>
      <c r="U8" s="5">
        <v>30</v>
      </c>
      <c r="V8" s="5">
        <v>10</v>
      </c>
      <c r="W8" s="5">
        <v>20</v>
      </c>
      <c r="X8" s="5"/>
    </row>
    <row r="9" spans="1:24" s="9" customFormat="1" ht="16.5" x14ac:dyDescent="0.15">
      <c r="C9" s="11" t="s">
        <v>16</v>
      </c>
      <c r="D9" s="3" t="s">
        <v>31</v>
      </c>
      <c r="E9" s="11" t="s">
        <v>32</v>
      </c>
      <c r="F9" s="6" t="s">
        <v>33</v>
      </c>
      <c r="G9" s="12" t="s">
        <v>17</v>
      </c>
      <c r="H9" s="5" t="s">
        <v>55</v>
      </c>
      <c r="I9" s="17" t="s">
        <v>109</v>
      </c>
      <c r="J9" s="5" t="s">
        <v>66</v>
      </c>
      <c r="K9" s="5" t="s">
        <v>13</v>
      </c>
      <c r="L9" s="5" t="s">
        <v>20</v>
      </c>
      <c r="M9" s="5" t="s">
        <v>68</v>
      </c>
      <c r="N9" s="5" t="s">
        <v>71</v>
      </c>
      <c r="O9" s="5" t="s">
        <v>14</v>
      </c>
      <c r="P9" s="5">
        <v>18</v>
      </c>
      <c r="Q9" s="5" t="s">
        <v>39</v>
      </c>
      <c r="R9" s="5">
        <v>100</v>
      </c>
      <c r="S9" s="5">
        <v>10</v>
      </c>
      <c r="T9" s="5">
        <v>40</v>
      </c>
      <c r="U9" s="5">
        <v>30</v>
      </c>
      <c r="V9" s="5">
        <v>10</v>
      </c>
      <c r="W9" s="5">
        <v>20</v>
      </c>
      <c r="X9" s="5"/>
    </row>
    <row r="10" spans="1:24" s="9" customFormat="1" ht="16.5" x14ac:dyDescent="0.15">
      <c r="C10" s="11" t="s">
        <v>34</v>
      </c>
      <c r="D10" s="3" t="s">
        <v>31</v>
      </c>
      <c r="E10" s="11" t="s">
        <v>32</v>
      </c>
      <c r="F10" s="6" t="s">
        <v>33</v>
      </c>
      <c r="G10" s="12" t="s">
        <v>17</v>
      </c>
      <c r="H10" s="5" t="s">
        <v>55</v>
      </c>
      <c r="I10" s="14" t="s">
        <v>110</v>
      </c>
      <c r="J10" s="5" t="s">
        <v>56</v>
      </c>
      <c r="K10" s="5" t="s">
        <v>13</v>
      </c>
      <c r="L10" s="5" t="s">
        <v>20</v>
      </c>
      <c r="M10" s="5" t="s">
        <v>67</v>
      </c>
      <c r="N10" s="5" t="s">
        <v>71</v>
      </c>
      <c r="O10" s="5" t="s">
        <v>72</v>
      </c>
      <c r="P10" s="5">
        <v>8</v>
      </c>
      <c r="Q10" s="5" t="s">
        <v>39</v>
      </c>
      <c r="R10" s="5">
        <v>200</v>
      </c>
      <c r="S10" s="5">
        <v>15</v>
      </c>
      <c r="T10" s="5">
        <v>60</v>
      </c>
      <c r="U10" s="5">
        <v>40</v>
      </c>
      <c r="V10" s="5">
        <v>40</v>
      </c>
      <c r="W10" s="5">
        <v>60</v>
      </c>
      <c r="X10" s="5"/>
    </row>
    <row r="11" spans="1:24" s="9" customFormat="1" ht="16.5" x14ac:dyDescent="0.15">
      <c r="C11" s="11" t="s">
        <v>34</v>
      </c>
      <c r="D11" s="3" t="s">
        <v>31</v>
      </c>
      <c r="E11" s="11" t="s">
        <v>32</v>
      </c>
      <c r="F11" s="6" t="s">
        <v>33</v>
      </c>
      <c r="G11" s="12" t="s">
        <v>17</v>
      </c>
      <c r="H11" s="5" t="s">
        <v>87</v>
      </c>
      <c r="I11" s="14" t="s">
        <v>112</v>
      </c>
      <c r="J11" s="5" t="s">
        <v>56</v>
      </c>
      <c r="K11" s="5" t="s">
        <v>13</v>
      </c>
      <c r="L11" s="5" t="s">
        <v>20</v>
      </c>
      <c r="M11" s="5" t="s">
        <v>70</v>
      </c>
      <c r="N11" s="5" t="s">
        <v>52</v>
      </c>
      <c r="O11" s="5" t="s">
        <v>72</v>
      </c>
      <c r="P11" s="5">
        <v>20</v>
      </c>
      <c r="Q11" s="5" t="s">
        <v>73</v>
      </c>
      <c r="R11" s="5">
        <v>100</v>
      </c>
      <c r="S11" s="5">
        <v>10</v>
      </c>
      <c r="T11" s="5"/>
      <c r="U11" s="5"/>
      <c r="V11" s="5">
        <v>40</v>
      </c>
      <c r="W11" s="5">
        <v>60</v>
      </c>
      <c r="X11" s="15"/>
    </row>
    <row r="12" spans="1:24" s="9" customFormat="1" ht="16.5" x14ac:dyDescent="0.15">
      <c r="C12" s="11" t="s">
        <v>34</v>
      </c>
      <c r="D12" s="3" t="s">
        <v>31</v>
      </c>
      <c r="E12" s="11" t="s">
        <v>32</v>
      </c>
      <c r="F12" s="6" t="s">
        <v>33</v>
      </c>
      <c r="G12" s="12" t="s">
        <v>17</v>
      </c>
      <c r="H12" s="5" t="s">
        <v>55</v>
      </c>
      <c r="I12" s="14" t="s">
        <v>62</v>
      </c>
      <c r="J12" s="5" t="s">
        <v>56</v>
      </c>
      <c r="K12" s="5" t="s">
        <v>13</v>
      </c>
      <c r="L12" s="5" t="s">
        <v>20</v>
      </c>
      <c r="M12" s="5" t="s">
        <v>69</v>
      </c>
      <c r="N12" s="5" t="s">
        <v>71</v>
      </c>
      <c r="O12" s="5" t="s">
        <v>14</v>
      </c>
      <c r="P12" s="5">
        <v>18</v>
      </c>
      <c r="Q12" s="5" t="s">
        <v>39</v>
      </c>
      <c r="R12" s="5">
        <v>100</v>
      </c>
      <c r="S12" s="5">
        <v>10</v>
      </c>
      <c r="T12" s="5"/>
      <c r="U12" s="5">
        <v>20</v>
      </c>
      <c r="V12" s="5">
        <v>30</v>
      </c>
      <c r="W12" s="5">
        <v>50</v>
      </c>
      <c r="X12" s="15"/>
    </row>
    <row r="13" spans="1:24" s="9" customFormat="1" ht="16.5" x14ac:dyDescent="0.15">
      <c r="C13" s="11" t="s">
        <v>34</v>
      </c>
      <c r="D13" s="3" t="s">
        <v>31</v>
      </c>
      <c r="E13" s="11" t="s">
        <v>32</v>
      </c>
      <c r="F13" s="6" t="s">
        <v>33</v>
      </c>
      <c r="G13" s="12" t="s">
        <v>17</v>
      </c>
      <c r="H13" s="5" t="s">
        <v>87</v>
      </c>
      <c r="I13" s="14" t="s">
        <v>113</v>
      </c>
      <c r="J13" s="5" t="s">
        <v>56</v>
      </c>
      <c r="K13" s="5" t="s">
        <v>13</v>
      </c>
      <c r="L13" s="5" t="s">
        <v>20</v>
      </c>
      <c r="M13" s="5" t="s">
        <v>70</v>
      </c>
      <c r="N13" s="5" t="s">
        <v>52</v>
      </c>
      <c r="O13" s="5" t="s">
        <v>72</v>
      </c>
      <c r="P13" s="5">
        <v>18</v>
      </c>
      <c r="Q13" s="5" t="s">
        <v>53</v>
      </c>
      <c r="R13" s="5">
        <v>60</v>
      </c>
      <c r="S13" s="5">
        <v>10</v>
      </c>
      <c r="T13" s="5">
        <f>R13*0.1</f>
        <v>6</v>
      </c>
      <c r="U13" s="5">
        <f>R13*0.3</f>
        <v>18</v>
      </c>
      <c r="V13" s="5">
        <f>R13*0.2</f>
        <v>12</v>
      </c>
      <c r="W13" s="5">
        <f>R13*0.4</f>
        <v>24</v>
      </c>
      <c r="X13" s="15"/>
    </row>
    <row r="14" spans="1:24" ht="16.5" x14ac:dyDescent="0.15">
      <c r="C14" s="11" t="s">
        <v>34</v>
      </c>
      <c r="D14" s="3" t="s">
        <v>31</v>
      </c>
      <c r="E14" s="11" t="s">
        <v>32</v>
      </c>
      <c r="F14" s="6" t="s">
        <v>33</v>
      </c>
      <c r="G14" s="12" t="s">
        <v>17</v>
      </c>
      <c r="H14" s="5" t="s">
        <v>55</v>
      </c>
      <c r="I14" s="14" t="s">
        <v>57</v>
      </c>
      <c r="J14" s="5" t="s">
        <v>56</v>
      </c>
      <c r="K14" s="5" t="s">
        <v>13</v>
      </c>
      <c r="L14" s="5" t="s">
        <v>20</v>
      </c>
      <c r="M14" s="5" t="s">
        <v>69</v>
      </c>
      <c r="N14" s="5" t="s">
        <v>71</v>
      </c>
      <c r="O14" s="5" t="s">
        <v>14</v>
      </c>
      <c r="P14" s="5">
        <v>24</v>
      </c>
      <c r="Q14" s="5" t="s">
        <v>53</v>
      </c>
      <c r="R14" s="5">
        <v>200</v>
      </c>
      <c r="S14" s="5">
        <v>10</v>
      </c>
      <c r="T14" s="5">
        <f t="shared" ref="T14:T16" si="0">R14*0.1</f>
        <v>20</v>
      </c>
      <c r="U14" s="5">
        <f t="shared" ref="U14:U16" si="1">R14*0.3</f>
        <v>60</v>
      </c>
      <c r="V14" s="5">
        <f t="shared" ref="V14:V16" si="2">R14*0.2</f>
        <v>40</v>
      </c>
      <c r="W14" s="5">
        <f t="shared" ref="W14:W16" si="3">R14*0.4</f>
        <v>80</v>
      </c>
      <c r="X14" s="15"/>
    </row>
    <row r="15" spans="1:24" ht="16.5" x14ac:dyDescent="0.15">
      <c r="C15" s="11" t="s">
        <v>34</v>
      </c>
      <c r="D15" s="3" t="s">
        <v>31</v>
      </c>
      <c r="E15" s="11" t="s">
        <v>32</v>
      </c>
      <c r="F15" s="6" t="s">
        <v>33</v>
      </c>
      <c r="G15" s="12" t="s">
        <v>17</v>
      </c>
      <c r="H15" s="5" t="s">
        <v>55</v>
      </c>
      <c r="I15" s="14" t="s">
        <v>58</v>
      </c>
      <c r="J15" s="5" t="s">
        <v>56</v>
      </c>
      <c r="K15" s="5" t="s">
        <v>13</v>
      </c>
      <c r="L15" s="5" t="s">
        <v>20</v>
      </c>
      <c r="M15" s="5" t="s">
        <v>69</v>
      </c>
      <c r="N15" s="5" t="s">
        <v>71</v>
      </c>
      <c r="O15" s="5" t="s">
        <v>14</v>
      </c>
      <c r="P15" s="5">
        <v>28</v>
      </c>
      <c r="Q15" s="5" t="s">
        <v>53</v>
      </c>
      <c r="R15" s="5">
        <v>200</v>
      </c>
      <c r="S15" s="5">
        <v>10</v>
      </c>
      <c r="T15" s="5">
        <f t="shared" si="0"/>
        <v>20</v>
      </c>
      <c r="U15" s="5">
        <f t="shared" si="1"/>
        <v>60</v>
      </c>
      <c r="V15" s="5">
        <f t="shared" si="2"/>
        <v>40</v>
      </c>
      <c r="W15" s="5">
        <f t="shared" si="3"/>
        <v>80</v>
      </c>
      <c r="X15" s="15"/>
    </row>
    <row r="16" spans="1:24" ht="16.5" x14ac:dyDescent="0.15">
      <c r="C16" s="11" t="s">
        <v>34</v>
      </c>
      <c r="D16" s="3" t="s">
        <v>31</v>
      </c>
      <c r="E16" s="11" t="s">
        <v>32</v>
      </c>
      <c r="F16" s="6" t="s">
        <v>33</v>
      </c>
      <c r="G16" s="12" t="s">
        <v>17</v>
      </c>
      <c r="H16" s="5" t="s">
        <v>55</v>
      </c>
      <c r="I16" s="14" t="s">
        <v>59</v>
      </c>
      <c r="J16" s="5" t="s">
        <v>56</v>
      </c>
      <c r="K16" s="5" t="s">
        <v>13</v>
      </c>
      <c r="L16" s="5" t="s">
        <v>20</v>
      </c>
      <c r="M16" s="5" t="s">
        <v>68</v>
      </c>
      <c r="N16" s="5" t="s">
        <v>71</v>
      </c>
      <c r="O16" s="5" t="s">
        <v>14</v>
      </c>
      <c r="P16" s="5">
        <v>16</v>
      </c>
      <c r="Q16" s="5" t="s">
        <v>53</v>
      </c>
      <c r="R16" s="5">
        <v>100</v>
      </c>
      <c r="S16" s="5">
        <v>10</v>
      </c>
      <c r="T16" s="5">
        <f t="shared" si="0"/>
        <v>10</v>
      </c>
      <c r="U16" s="5">
        <f t="shared" si="1"/>
        <v>30</v>
      </c>
      <c r="V16" s="5">
        <f t="shared" si="2"/>
        <v>20</v>
      </c>
      <c r="W16" s="5">
        <f t="shared" si="3"/>
        <v>40</v>
      </c>
      <c r="X16" s="15"/>
    </row>
    <row r="17" spans="3:24" ht="16.5" x14ac:dyDescent="0.15">
      <c r="C17" s="11" t="s">
        <v>16</v>
      </c>
      <c r="D17" s="3" t="s">
        <v>31</v>
      </c>
      <c r="E17" s="11" t="s">
        <v>32</v>
      </c>
      <c r="F17" s="6" t="s">
        <v>33</v>
      </c>
      <c r="G17" s="12" t="s">
        <v>17</v>
      </c>
      <c r="H17" s="5" t="s">
        <v>55</v>
      </c>
      <c r="I17" s="14" t="s">
        <v>60</v>
      </c>
      <c r="J17" s="5" t="s">
        <v>66</v>
      </c>
      <c r="K17" s="5" t="s">
        <v>13</v>
      </c>
      <c r="L17" s="5" t="s">
        <v>20</v>
      </c>
      <c r="M17" s="5" t="s">
        <v>67</v>
      </c>
      <c r="N17" s="5" t="s">
        <v>71</v>
      </c>
      <c r="O17" s="5" t="s">
        <v>14</v>
      </c>
      <c r="P17" s="5">
        <v>8</v>
      </c>
      <c r="Q17" s="5" t="s">
        <v>39</v>
      </c>
      <c r="R17" s="5">
        <v>60</v>
      </c>
      <c r="S17" s="5">
        <v>5</v>
      </c>
      <c r="T17" s="5">
        <v>10</v>
      </c>
      <c r="U17" s="5">
        <v>30</v>
      </c>
      <c r="V17" s="5">
        <v>10</v>
      </c>
      <c r="W17" s="5">
        <v>10</v>
      </c>
      <c r="X17" s="15"/>
    </row>
    <row r="18" spans="3:24" ht="16.5" x14ac:dyDescent="0.15">
      <c r="C18" s="11" t="s">
        <v>34</v>
      </c>
      <c r="D18" s="3" t="s">
        <v>31</v>
      </c>
      <c r="E18" s="11" t="s">
        <v>32</v>
      </c>
      <c r="F18" s="6" t="s">
        <v>33</v>
      </c>
      <c r="G18" s="12" t="s">
        <v>17</v>
      </c>
      <c r="H18" s="5" t="s">
        <v>55</v>
      </c>
      <c r="I18" s="14" t="s">
        <v>61</v>
      </c>
      <c r="J18" s="5" t="s">
        <v>56</v>
      </c>
      <c r="K18" s="5" t="s">
        <v>13</v>
      </c>
      <c r="L18" s="5" t="s">
        <v>20</v>
      </c>
      <c r="M18" s="5" t="s">
        <v>69</v>
      </c>
      <c r="N18" s="5" t="s">
        <v>71</v>
      </c>
      <c r="O18" s="5" t="s">
        <v>14</v>
      </c>
      <c r="P18" s="5">
        <v>32</v>
      </c>
      <c r="Q18" s="5" t="s">
        <v>39</v>
      </c>
      <c r="R18" s="5">
        <v>200</v>
      </c>
      <c r="S18" s="5">
        <v>10</v>
      </c>
      <c r="T18" s="5"/>
      <c r="U18" s="5"/>
      <c r="V18" s="5">
        <v>80</v>
      </c>
      <c r="W18" s="5">
        <v>120</v>
      </c>
      <c r="X18" s="15"/>
    </row>
    <row r="19" spans="3:24" s="18" customFormat="1" ht="16.5" x14ac:dyDescent="0.15">
      <c r="C19" s="19" t="s">
        <v>16</v>
      </c>
      <c r="D19" s="19" t="s">
        <v>31</v>
      </c>
      <c r="E19" s="19" t="s">
        <v>32</v>
      </c>
      <c r="F19" s="20" t="s">
        <v>33</v>
      </c>
      <c r="G19" s="21" t="s">
        <v>17</v>
      </c>
      <c r="H19" s="22" t="s">
        <v>55</v>
      </c>
      <c r="I19" s="23" t="s">
        <v>63</v>
      </c>
      <c r="J19" s="22" t="s">
        <v>66</v>
      </c>
      <c r="K19" s="22" t="s">
        <v>13</v>
      </c>
      <c r="L19" s="22" t="s">
        <v>20</v>
      </c>
      <c r="M19" s="22" t="s">
        <v>67</v>
      </c>
      <c r="N19" s="22" t="s">
        <v>71</v>
      </c>
      <c r="O19" s="22" t="s">
        <v>14</v>
      </c>
      <c r="P19" s="22">
        <v>20</v>
      </c>
      <c r="Q19" s="22" t="s">
        <v>39</v>
      </c>
      <c r="R19" s="22">
        <v>100</v>
      </c>
      <c r="S19" s="22">
        <v>10</v>
      </c>
      <c r="T19" s="22"/>
      <c r="U19" s="22"/>
      <c r="V19" s="22">
        <v>40</v>
      </c>
      <c r="W19" s="22">
        <v>60</v>
      </c>
      <c r="X19" s="24"/>
    </row>
    <row r="20" spans="3:24" s="18" customFormat="1" ht="16.5" x14ac:dyDescent="0.15">
      <c r="C20" s="19" t="s">
        <v>16</v>
      </c>
      <c r="D20" s="19" t="s">
        <v>31</v>
      </c>
      <c r="E20" s="19" t="s">
        <v>32</v>
      </c>
      <c r="F20" s="20" t="s">
        <v>33</v>
      </c>
      <c r="G20" s="21" t="s">
        <v>17</v>
      </c>
      <c r="H20" s="22" t="s">
        <v>55</v>
      </c>
      <c r="I20" s="23" t="s">
        <v>64</v>
      </c>
      <c r="J20" s="22" t="s">
        <v>66</v>
      </c>
      <c r="K20" s="22" t="s">
        <v>13</v>
      </c>
      <c r="L20" s="22" t="s">
        <v>20</v>
      </c>
      <c r="M20" s="22" t="s">
        <v>68</v>
      </c>
      <c r="N20" s="22" t="s">
        <v>71</v>
      </c>
      <c r="O20" s="22" t="s">
        <v>14</v>
      </c>
      <c r="P20" s="22">
        <v>18</v>
      </c>
      <c r="Q20" s="22" t="s">
        <v>39</v>
      </c>
      <c r="R20" s="22">
        <v>75</v>
      </c>
      <c r="S20" s="22">
        <v>5</v>
      </c>
      <c r="T20" s="22"/>
      <c r="U20" s="22"/>
      <c r="V20" s="22">
        <v>25</v>
      </c>
      <c r="W20" s="22">
        <v>50</v>
      </c>
      <c r="X20" s="24"/>
    </row>
    <row r="21" spans="3:24" ht="16.5" x14ac:dyDescent="0.15">
      <c r="C21" s="11" t="s">
        <v>34</v>
      </c>
      <c r="D21" s="3" t="s">
        <v>31</v>
      </c>
      <c r="E21" s="11" t="s">
        <v>32</v>
      </c>
      <c r="F21" s="6" t="s">
        <v>33</v>
      </c>
      <c r="G21" s="12" t="s">
        <v>17</v>
      </c>
      <c r="H21" s="5" t="s">
        <v>55</v>
      </c>
      <c r="I21" s="14" t="s">
        <v>65</v>
      </c>
      <c r="J21" s="5" t="s">
        <v>56</v>
      </c>
      <c r="K21" s="5" t="s">
        <v>13</v>
      </c>
      <c r="L21" s="5" t="s">
        <v>20</v>
      </c>
      <c r="M21" s="5" t="s">
        <v>68</v>
      </c>
      <c r="N21" s="5" t="s">
        <v>71</v>
      </c>
      <c r="O21" s="5" t="s">
        <v>72</v>
      </c>
      <c r="P21" s="5">
        <v>24</v>
      </c>
      <c r="Q21" s="5" t="s">
        <v>53</v>
      </c>
      <c r="R21" s="5">
        <v>100</v>
      </c>
      <c r="S21" s="5">
        <v>10</v>
      </c>
      <c r="T21" s="5">
        <f t="shared" ref="T21" si="4">R21*0.1</f>
        <v>10</v>
      </c>
      <c r="U21" s="5">
        <f t="shared" ref="U21" si="5">R21*0.3</f>
        <v>30</v>
      </c>
      <c r="V21" s="5">
        <f t="shared" ref="V21" si="6">R21*0.2</f>
        <v>20</v>
      </c>
      <c r="W21" s="5">
        <f t="shared" ref="W21" si="7">R21*0.4</f>
        <v>40</v>
      </c>
      <c r="X21" s="15"/>
    </row>
    <row r="22" spans="3:24" s="18" customFormat="1" ht="16.5" x14ac:dyDescent="0.15">
      <c r="C22" s="19" t="s">
        <v>34</v>
      </c>
      <c r="D22" s="19" t="s">
        <v>31</v>
      </c>
      <c r="E22" s="19" t="s">
        <v>32</v>
      </c>
      <c r="F22" s="20" t="s">
        <v>33</v>
      </c>
      <c r="G22" s="21" t="s">
        <v>54</v>
      </c>
      <c r="H22" s="22" t="s">
        <v>12</v>
      </c>
      <c r="I22" s="25" t="s">
        <v>74</v>
      </c>
      <c r="J22" s="22" t="s">
        <v>75</v>
      </c>
      <c r="K22" s="22" t="s">
        <v>13</v>
      </c>
      <c r="L22" s="22" t="s">
        <v>20</v>
      </c>
      <c r="M22" s="22" t="s">
        <v>76</v>
      </c>
      <c r="N22" s="22" t="s">
        <v>77</v>
      </c>
      <c r="O22" s="22" t="s">
        <v>78</v>
      </c>
      <c r="P22" s="22">
        <v>15</v>
      </c>
      <c r="Q22" s="22"/>
      <c r="R22" s="22"/>
      <c r="S22" s="22"/>
      <c r="T22" s="22"/>
      <c r="U22" s="22"/>
      <c r="V22" s="22"/>
      <c r="W22" s="22"/>
      <c r="X22" s="26"/>
    </row>
    <row r="23" spans="3:24" ht="16.5" x14ac:dyDescent="0.15">
      <c r="C23" s="11" t="s">
        <v>34</v>
      </c>
      <c r="D23" s="3" t="s">
        <v>31</v>
      </c>
      <c r="E23" s="11" t="s">
        <v>32</v>
      </c>
      <c r="F23" s="6" t="s">
        <v>33</v>
      </c>
      <c r="G23" s="12" t="s">
        <v>54</v>
      </c>
      <c r="H23" s="5" t="s">
        <v>12</v>
      </c>
      <c r="I23" s="8" t="s">
        <v>79</v>
      </c>
      <c r="J23" s="5" t="s">
        <v>80</v>
      </c>
      <c r="K23" s="5" t="s">
        <v>13</v>
      </c>
      <c r="L23" s="5" t="s">
        <v>20</v>
      </c>
      <c r="M23" s="5" t="s">
        <v>76</v>
      </c>
      <c r="N23" s="5" t="s">
        <v>81</v>
      </c>
      <c r="O23" s="5" t="s">
        <v>14</v>
      </c>
      <c r="P23" s="5">
        <v>15</v>
      </c>
      <c r="Q23" s="5"/>
      <c r="R23" s="5">
        <v>120</v>
      </c>
      <c r="S23" s="5">
        <v>10</v>
      </c>
      <c r="T23" s="5">
        <f t="shared" ref="T23" si="8">R23*0.1</f>
        <v>12</v>
      </c>
      <c r="U23" s="5">
        <f t="shared" ref="U23" si="9">R23*0.3</f>
        <v>36</v>
      </c>
      <c r="V23" s="5">
        <f t="shared" ref="V23" si="10">R23*0.2</f>
        <v>24</v>
      </c>
      <c r="W23" s="5">
        <f t="shared" ref="W23" si="11">R23*0.4</f>
        <v>48</v>
      </c>
      <c r="X23" s="7"/>
    </row>
    <row r="24" spans="3:24" ht="16.5" x14ac:dyDescent="0.15">
      <c r="C24" s="11" t="s">
        <v>16</v>
      </c>
      <c r="D24" s="3" t="s">
        <v>31</v>
      </c>
      <c r="E24" s="11" t="s">
        <v>32</v>
      </c>
      <c r="F24" s="6" t="s">
        <v>33</v>
      </c>
      <c r="G24" s="12" t="s">
        <v>17</v>
      </c>
      <c r="H24" s="5" t="s">
        <v>12</v>
      </c>
      <c r="I24" s="8" t="s">
        <v>82</v>
      </c>
      <c r="J24" s="5" t="s">
        <v>83</v>
      </c>
      <c r="K24" s="5" t="s">
        <v>13</v>
      </c>
      <c r="L24" s="5" t="s">
        <v>20</v>
      </c>
      <c r="M24" s="5" t="s">
        <v>76</v>
      </c>
      <c r="N24" s="5" t="s">
        <v>84</v>
      </c>
      <c r="O24" s="5" t="s">
        <v>78</v>
      </c>
      <c r="P24" s="5">
        <v>30</v>
      </c>
      <c r="Q24" s="5"/>
      <c r="R24" s="5"/>
      <c r="S24" s="5"/>
      <c r="T24" s="5"/>
      <c r="U24" s="5"/>
      <c r="V24" s="5"/>
      <c r="W24" s="5"/>
      <c r="X24" s="7"/>
    </row>
    <row r="25" spans="3:24" s="18" customFormat="1" ht="16.5" x14ac:dyDescent="0.15">
      <c r="C25" s="19" t="s">
        <v>34</v>
      </c>
      <c r="D25" s="19" t="s">
        <v>31</v>
      </c>
      <c r="E25" s="19" t="s">
        <v>32</v>
      </c>
      <c r="F25" s="20" t="s">
        <v>33</v>
      </c>
      <c r="G25" s="21" t="s">
        <v>54</v>
      </c>
      <c r="H25" s="22" t="s">
        <v>12</v>
      </c>
      <c r="I25" s="25" t="s">
        <v>74</v>
      </c>
      <c r="J25" s="22" t="s">
        <v>85</v>
      </c>
      <c r="K25" s="22" t="s">
        <v>13</v>
      </c>
      <c r="L25" s="22" t="s">
        <v>20</v>
      </c>
      <c r="M25" s="22" t="s">
        <v>76</v>
      </c>
      <c r="N25" s="22" t="s">
        <v>77</v>
      </c>
      <c r="O25" s="22" t="s">
        <v>78</v>
      </c>
      <c r="P25" s="22">
        <v>20</v>
      </c>
      <c r="Q25" s="22"/>
      <c r="R25" s="22">
        <v>50</v>
      </c>
      <c r="S25" s="22">
        <v>5</v>
      </c>
      <c r="T25" s="22">
        <f t="shared" ref="T25:T26" si="12">R25*0.1</f>
        <v>5</v>
      </c>
      <c r="U25" s="22">
        <f t="shared" ref="U25:U26" si="13">R25*0.3</f>
        <v>15</v>
      </c>
      <c r="V25" s="22">
        <f t="shared" ref="V25:V26" si="14">R25*0.2</f>
        <v>10</v>
      </c>
      <c r="W25" s="22">
        <f t="shared" ref="W25:W26" si="15">R25*0.4</f>
        <v>20</v>
      </c>
      <c r="X25" s="26"/>
    </row>
    <row r="26" spans="3:24" ht="16.5" x14ac:dyDescent="0.15">
      <c r="C26" s="11" t="s">
        <v>34</v>
      </c>
      <c r="D26" s="3" t="s">
        <v>31</v>
      </c>
      <c r="E26" s="11" t="s">
        <v>32</v>
      </c>
      <c r="F26" s="6" t="s">
        <v>33</v>
      </c>
      <c r="G26" s="12" t="s">
        <v>54</v>
      </c>
      <c r="H26" s="5" t="s">
        <v>12</v>
      </c>
      <c r="I26" s="8" t="s">
        <v>82</v>
      </c>
      <c r="J26" s="5" t="s">
        <v>86</v>
      </c>
      <c r="K26" s="5" t="s">
        <v>13</v>
      </c>
      <c r="L26" s="5" t="s">
        <v>20</v>
      </c>
      <c r="M26" s="5" t="s">
        <v>76</v>
      </c>
      <c r="N26" s="5" t="s">
        <v>84</v>
      </c>
      <c r="O26" s="5" t="s">
        <v>78</v>
      </c>
      <c r="P26" s="5">
        <v>25</v>
      </c>
      <c r="Q26" s="5"/>
      <c r="R26" s="5">
        <v>80</v>
      </c>
      <c r="S26" s="5">
        <v>5</v>
      </c>
      <c r="T26" s="5">
        <f t="shared" si="12"/>
        <v>8</v>
      </c>
      <c r="U26" s="5">
        <f t="shared" si="13"/>
        <v>24</v>
      </c>
      <c r="V26" s="5">
        <f t="shared" si="14"/>
        <v>16</v>
      </c>
      <c r="W26" s="5">
        <f t="shared" si="15"/>
        <v>32</v>
      </c>
      <c r="X26" s="7"/>
    </row>
    <row r="27" spans="3:24" ht="16.5" x14ac:dyDescent="0.15">
      <c r="C27" s="11" t="s">
        <v>34</v>
      </c>
      <c r="D27" s="3" t="s">
        <v>31</v>
      </c>
      <c r="E27" s="11" t="s">
        <v>32</v>
      </c>
      <c r="F27" s="6" t="s">
        <v>33</v>
      </c>
      <c r="G27" s="12" t="s">
        <v>17</v>
      </c>
      <c r="H27" s="6" t="s">
        <v>88</v>
      </c>
      <c r="I27" s="8" t="s">
        <v>89</v>
      </c>
      <c r="J27" s="6" t="s">
        <v>90</v>
      </c>
      <c r="K27" s="11" t="s">
        <v>13</v>
      </c>
      <c r="L27" s="6" t="s">
        <v>20</v>
      </c>
      <c r="M27" s="11" t="s">
        <v>91</v>
      </c>
      <c r="N27" s="6" t="s">
        <v>92</v>
      </c>
      <c r="O27" s="11" t="s">
        <v>14</v>
      </c>
      <c r="P27" s="6">
        <v>85</v>
      </c>
      <c r="Q27" s="11" t="s">
        <v>15</v>
      </c>
      <c r="R27" s="6">
        <v>600</v>
      </c>
      <c r="S27" s="11">
        <v>5</v>
      </c>
      <c r="T27" s="6">
        <v>80</v>
      </c>
      <c r="U27" s="11">
        <v>180</v>
      </c>
      <c r="V27" s="6">
        <v>100</v>
      </c>
      <c r="W27" s="11">
        <v>240</v>
      </c>
      <c r="X27" s="16"/>
    </row>
    <row r="28" spans="3:24" ht="16.5" x14ac:dyDescent="0.15">
      <c r="C28" s="11" t="s">
        <v>34</v>
      </c>
      <c r="D28" s="3" t="s">
        <v>31</v>
      </c>
      <c r="E28" s="11" t="s">
        <v>32</v>
      </c>
      <c r="F28" s="6" t="s">
        <v>33</v>
      </c>
      <c r="G28" s="12" t="s">
        <v>93</v>
      </c>
      <c r="H28" s="6" t="s">
        <v>88</v>
      </c>
      <c r="I28" s="8" t="s">
        <v>94</v>
      </c>
      <c r="J28" s="6" t="s">
        <v>95</v>
      </c>
      <c r="K28" s="11" t="s">
        <v>13</v>
      </c>
      <c r="L28" s="6" t="s">
        <v>20</v>
      </c>
      <c r="M28" s="11" t="s">
        <v>91</v>
      </c>
      <c r="N28" s="6" t="s">
        <v>92</v>
      </c>
      <c r="O28" s="11" t="s">
        <v>14</v>
      </c>
      <c r="P28" s="6">
        <v>30</v>
      </c>
      <c r="Q28" s="11" t="s">
        <v>15</v>
      </c>
      <c r="R28" s="6"/>
      <c r="S28" s="11"/>
      <c r="T28" s="6"/>
      <c r="U28" s="11"/>
      <c r="V28" s="6"/>
      <c r="W28" s="11"/>
      <c r="X28" s="16"/>
    </row>
    <row r="29" spans="3:24" ht="16.5" x14ac:dyDescent="0.15">
      <c r="C29" s="11" t="s">
        <v>34</v>
      </c>
      <c r="D29" s="3" t="s">
        <v>31</v>
      </c>
      <c r="E29" s="11" t="s">
        <v>32</v>
      </c>
      <c r="F29" s="6" t="s">
        <v>33</v>
      </c>
      <c r="G29" s="12" t="s">
        <v>17</v>
      </c>
      <c r="H29" s="6" t="s">
        <v>88</v>
      </c>
      <c r="I29" s="8" t="s">
        <v>96</v>
      </c>
      <c r="J29" s="6" t="s">
        <v>97</v>
      </c>
      <c r="K29" s="11" t="s">
        <v>13</v>
      </c>
      <c r="L29" s="6" t="s">
        <v>20</v>
      </c>
      <c r="M29" s="11" t="s">
        <v>91</v>
      </c>
      <c r="N29" s="6" t="s">
        <v>92</v>
      </c>
      <c r="O29" s="11" t="s">
        <v>14</v>
      </c>
      <c r="P29" s="6">
        <v>30</v>
      </c>
      <c r="Q29" s="11" t="s">
        <v>15</v>
      </c>
      <c r="R29" s="6"/>
      <c r="S29" s="11"/>
      <c r="T29" s="6"/>
      <c r="U29" s="11"/>
      <c r="V29" s="6"/>
      <c r="W29" s="11"/>
      <c r="X29" s="16"/>
    </row>
    <row r="30" spans="3:24" ht="16.5" x14ac:dyDescent="0.15">
      <c r="C30" s="11" t="s">
        <v>34</v>
      </c>
      <c r="D30" s="3" t="s">
        <v>31</v>
      </c>
      <c r="E30" s="11" t="s">
        <v>32</v>
      </c>
      <c r="F30" s="6" t="s">
        <v>33</v>
      </c>
      <c r="G30" s="12" t="s">
        <v>17</v>
      </c>
      <c r="H30" s="6" t="s">
        <v>88</v>
      </c>
      <c r="I30" s="8" t="s">
        <v>98</v>
      </c>
      <c r="J30" s="6" t="s">
        <v>99</v>
      </c>
      <c r="K30" s="11" t="s">
        <v>13</v>
      </c>
      <c r="L30" s="6" t="s">
        <v>20</v>
      </c>
      <c r="M30" s="11" t="s">
        <v>91</v>
      </c>
      <c r="N30" s="6" t="s">
        <v>92</v>
      </c>
      <c r="O30" s="11" t="s">
        <v>14</v>
      </c>
      <c r="P30" s="6">
        <v>40</v>
      </c>
      <c r="Q30" s="11" t="s">
        <v>39</v>
      </c>
      <c r="R30" s="6"/>
      <c r="S30" s="11"/>
      <c r="T30" s="6"/>
      <c r="U30" s="11"/>
      <c r="V30" s="6"/>
      <c r="W30" s="11"/>
      <c r="X30" s="16"/>
    </row>
    <row r="31" spans="3:24" ht="16.5" x14ac:dyDescent="0.15">
      <c r="C31" s="11" t="s">
        <v>34</v>
      </c>
      <c r="D31" s="3" t="s">
        <v>31</v>
      </c>
      <c r="E31" s="11" t="s">
        <v>32</v>
      </c>
      <c r="F31" s="6" t="s">
        <v>33</v>
      </c>
      <c r="G31" s="12" t="s">
        <v>17</v>
      </c>
      <c r="H31" s="6" t="s">
        <v>88</v>
      </c>
      <c r="I31" s="8" t="s">
        <v>100</v>
      </c>
      <c r="J31" s="6" t="s">
        <v>101</v>
      </c>
      <c r="K31" s="11" t="s">
        <v>13</v>
      </c>
      <c r="L31" s="6" t="s">
        <v>20</v>
      </c>
      <c r="M31" s="11" t="s">
        <v>91</v>
      </c>
      <c r="N31" s="6" t="s">
        <v>92</v>
      </c>
      <c r="O31" s="11" t="s">
        <v>14</v>
      </c>
      <c r="P31" s="6">
        <v>30</v>
      </c>
      <c r="Q31" s="11" t="s">
        <v>39</v>
      </c>
      <c r="R31" s="6"/>
      <c r="S31" s="11"/>
      <c r="T31" s="6"/>
      <c r="U31" s="11"/>
      <c r="V31" s="6"/>
      <c r="W31" s="11"/>
      <c r="X31" s="16"/>
    </row>
    <row r="32" spans="3:24" ht="16.5" x14ac:dyDescent="0.15">
      <c r="C32" s="11" t="s">
        <v>34</v>
      </c>
      <c r="D32" s="3" t="s">
        <v>31</v>
      </c>
      <c r="E32" s="11" t="s">
        <v>32</v>
      </c>
      <c r="F32" s="6" t="s">
        <v>33</v>
      </c>
      <c r="G32" s="12" t="s">
        <v>17</v>
      </c>
      <c r="H32" s="6" t="s">
        <v>88</v>
      </c>
      <c r="I32" s="8" t="s">
        <v>102</v>
      </c>
      <c r="J32" s="6" t="s">
        <v>103</v>
      </c>
      <c r="K32" s="11" t="s">
        <v>13</v>
      </c>
      <c r="L32" s="6" t="s">
        <v>20</v>
      </c>
      <c r="M32" s="11" t="s">
        <v>91</v>
      </c>
      <c r="N32" s="6" t="s">
        <v>92</v>
      </c>
      <c r="O32" s="11" t="s">
        <v>14</v>
      </c>
      <c r="P32" s="6">
        <v>30</v>
      </c>
      <c r="Q32" s="11" t="s">
        <v>39</v>
      </c>
      <c r="R32" s="6"/>
      <c r="S32" s="11"/>
      <c r="T32" s="6"/>
      <c r="U32" s="11"/>
      <c r="V32" s="6"/>
      <c r="W32" s="11"/>
      <c r="X32" s="16"/>
    </row>
    <row r="33" spans="3:24" ht="16.5" x14ac:dyDescent="0.15">
      <c r="C33" s="11" t="s">
        <v>34</v>
      </c>
      <c r="D33" s="3" t="s">
        <v>31</v>
      </c>
      <c r="E33" s="11" t="s">
        <v>32</v>
      </c>
      <c r="F33" s="6" t="s">
        <v>33</v>
      </c>
      <c r="G33" s="12" t="s">
        <v>17</v>
      </c>
      <c r="H33" s="6" t="s">
        <v>88</v>
      </c>
      <c r="I33" s="8" t="s">
        <v>104</v>
      </c>
      <c r="J33" s="6" t="s">
        <v>105</v>
      </c>
      <c r="K33" s="11" t="s">
        <v>13</v>
      </c>
      <c r="L33" s="6" t="s">
        <v>20</v>
      </c>
      <c r="M33" s="11" t="s">
        <v>91</v>
      </c>
      <c r="N33" s="6" t="s">
        <v>92</v>
      </c>
      <c r="O33" s="11" t="s">
        <v>14</v>
      </c>
      <c r="P33" s="6">
        <v>30</v>
      </c>
      <c r="Q33" s="11" t="s">
        <v>39</v>
      </c>
      <c r="R33" s="6"/>
      <c r="S33" s="11"/>
      <c r="T33" s="6"/>
      <c r="U33" s="11"/>
      <c r="V33" s="6"/>
      <c r="W33" s="11"/>
      <c r="X33" s="16"/>
    </row>
    <row r="34" spans="3:24" ht="16.5" x14ac:dyDescent="0.15">
      <c r="C34" s="11" t="s">
        <v>34</v>
      </c>
      <c r="D34" s="3" t="s">
        <v>31</v>
      </c>
      <c r="E34" s="11" t="s">
        <v>32</v>
      </c>
      <c r="F34" s="6" t="s">
        <v>33</v>
      </c>
      <c r="G34" s="12" t="s">
        <v>17</v>
      </c>
      <c r="H34" s="6" t="s">
        <v>88</v>
      </c>
      <c r="I34" s="8" t="s">
        <v>106</v>
      </c>
      <c r="J34" s="6" t="s">
        <v>107</v>
      </c>
      <c r="K34" s="11" t="s">
        <v>13</v>
      </c>
      <c r="L34" s="6" t="s">
        <v>20</v>
      </c>
      <c r="M34" s="11" t="s">
        <v>91</v>
      </c>
      <c r="N34" s="6" t="s">
        <v>92</v>
      </c>
      <c r="O34" s="11" t="s">
        <v>14</v>
      </c>
      <c r="P34" s="6">
        <v>30</v>
      </c>
      <c r="Q34" s="11" t="s">
        <v>39</v>
      </c>
      <c r="R34" s="6"/>
      <c r="S34" s="11"/>
      <c r="T34" s="6"/>
      <c r="U34" s="11"/>
      <c r="V34" s="6"/>
      <c r="W34" s="11"/>
      <c r="X34" s="16"/>
    </row>
  </sheetData>
  <phoneticPr fontId="2" type="noConversion"/>
  <dataValidations count="12">
    <dataValidation type="list" allowBlank="1" showInputMessage="1" showErrorMessage="1" sqref="L1">
      <formula1>"软件,资源,3D,VR"</formula1>
    </dataValidation>
    <dataValidation showInputMessage="1" showErrorMessage="1" sqref="N1"/>
    <dataValidation type="list" allowBlank="1" showInputMessage="1" showErrorMessage="1" sqref="K1:K34">
      <formula1>"战略类,主打类,配合类,创新类"</formula1>
    </dataValidation>
    <dataValidation type="list" allowBlank="1" showInputMessage="1" showErrorMessage="1" sqref="G2:G34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C2:C34">
      <formula1>"新产品,即有产品升级,定制开发,内部使用"</formula1>
    </dataValidation>
    <dataValidation type="list" allowBlank="1" showInputMessage="1" showErrorMessage="1" sqref="H2:H6 H22:H26">
      <formula1>"深圳,长沙,合肥,桂林,外包"</formula1>
    </dataValidation>
    <dataValidation type="list" allowBlank="1" showInputMessage="1" showErrorMessage="1" sqref="L2:L34">
      <formula1>"自有软件,自有资源,自有硬件"</formula1>
    </dataValidation>
    <dataValidation type="list" allowBlank="1" showInputMessage="1" showErrorMessage="1" sqref="F1:F1048576">
      <formula1>"教育信息化开发中心,教育实训软件开发中心,教育3D开发中心,资源中心,"</formula1>
    </dataValidation>
    <dataValidation type="list" allowBlank="1" showInputMessage="1" showErrorMessage="1" sqref="D2:D1048576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E2:E1048576">
      <formula1>"智慧教育,资源线,VR特色产品线,综合实训线,教学评价线,公共技术产品线"</formula1>
    </dataValidation>
    <dataValidation type="list" allowBlank="1" showInputMessage="1" showErrorMessage="1" sqref="O2:O1048576">
      <formula1>"S,A,B,C"</formula1>
    </dataValidation>
    <dataValidation type="list" allowBlank="1" showInputMessage="1" showErrorMessage="1" sqref="H27:H34">
      <formula1>"深圳,长沙,合肥,桂林,外包,深圳+合肥"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研发体系2018年产品规划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宋雄利</dc:creator>
  <cp:lastModifiedBy>Windows 用户</cp:lastModifiedBy>
  <dcterms:created xsi:type="dcterms:W3CDTF">2017-12-08T02:26:18Z</dcterms:created>
  <dcterms:modified xsi:type="dcterms:W3CDTF">2018-03-14T08:32:02Z</dcterms:modified>
</cp:coreProperties>
</file>