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495" windowHeight="10350"/>
  </bookViews>
  <sheets>
    <sheet name="报价" sheetId="1" r:id="rId1"/>
    <sheet name="原始报价" sheetId="2" state="hidden" r:id="rId2"/>
    <sheet name="报价（包含智能硬件）" sheetId="3" state="hidden" r:id="rId3"/>
    <sheet name="Sheet2" sheetId="4" state="hidden" r:id="rId4"/>
    <sheet name="报价（不含智能硬件）" sheetId="5" state="hidden" r:id="rId5"/>
    <sheet name="视智云微录播系统报价" sheetId="6" state="hidden" r:id="rId6"/>
  </sheets>
  <calcPr calcId="144525" concurrentCalc="0"/>
</workbook>
</file>

<file path=xl/calcChain.xml><?xml version="1.0" encoding="utf-8"?>
<calcChain xmlns="http://schemas.openxmlformats.org/spreadsheetml/2006/main">
  <c r="J25" i="6" l="1"/>
  <c r="I25" i="6"/>
  <c r="E25" i="6"/>
  <c r="D25" i="6"/>
  <c r="I11" i="5"/>
  <c r="H11" i="5"/>
  <c r="G11" i="5"/>
  <c r="F11" i="5"/>
  <c r="I8" i="5"/>
  <c r="H8" i="5"/>
  <c r="G8" i="5"/>
  <c r="F8" i="5"/>
  <c r="I10" i="4"/>
  <c r="H10" i="4"/>
  <c r="G10" i="4"/>
  <c r="F10" i="4"/>
  <c r="I11" i="3"/>
  <c r="H11" i="3"/>
  <c r="G11" i="3"/>
  <c r="F11" i="3"/>
  <c r="I8" i="3"/>
  <c r="H8" i="3"/>
  <c r="G8" i="3"/>
  <c r="F8" i="3"/>
  <c r="I14" i="2"/>
  <c r="H14" i="2"/>
  <c r="G14" i="2"/>
  <c r="F14" i="2"/>
  <c r="I9" i="2"/>
  <c r="H9" i="2"/>
  <c r="G9" i="2"/>
  <c r="F9" i="2"/>
  <c r="H10" i="1"/>
  <c r="G10" i="1"/>
  <c r="F10" i="1"/>
  <c r="E10" i="1"/>
  <c r="H7" i="1"/>
  <c r="G7" i="1"/>
  <c r="F7" i="1"/>
  <c r="E7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填写产权登记证的全称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填写产权登记证的全称</t>
        </r>
      </text>
    </comment>
    <comment ref="D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家居主机 × 1台
</t>
        </r>
        <r>
          <rPr>
            <sz val="9"/>
            <rFont val="宋体"/>
            <charset val="134"/>
          </rPr>
          <t xml:space="preserve">ZigBee白金系列智能开关 × 1套
</t>
        </r>
        <r>
          <rPr>
            <sz val="9"/>
            <rFont val="宋体"/>
            <charset val="134"/>
          </rPr>
          <t xml:space="preserve">插座系列 × 1套
</t>
        </r>
        <r>
          <rPr>
            <sz val="9"/>
            <rFont val="宋体"/>
            <charset val="134"/>
          </rPr>
          <t xml:space="preserve">极悦系列智能开关 × 1套
</t>
        </r>
        <r>
          <rPr>
            <sz val="9"/>
            <rFont val="宋体"/>
            <charset val="134"/>
          </rPr>
          <t xml:space="preserve">控制辅助类 × 1套
</t>
        </r>
        <r>
          <rPr>
            <sz val="9"/>
            <rFont val="宋体"/>
            <charset val="134"/>
          </rPr>
          <t xml:space="preserve">电动窗帘及其配件 × 1套
</t>
        </r>
        <r>
          <rPr>
            <sz val="9"/>
            <rFont val="宋体"/>
            <charset val="134"/>
          </rPr>
          <t xml:space="preserve">安防传感类 × 1套
</t>
        </r>
        <r>
          <rPr>
            <sz val="9"/>
            <rFont val="宋体"/>
            <charset val="134"/>
          </rPr>
          <t xml:space="preserve">监控摄像类 × 1套
</t>
        </r>
        <r>
          <rPr>
            <sz val="9"/>
            <rFont val="宋体"/>
            <charset val="134"/>
          </rPr>
          <t xml:space="preserve">智能门锁类 × 1套
</t>
        </r>
        <r>
          <rPr>
            <sz val="9"/>
            <rFont val="宋体"/>
            <charset val="134"/>
          </rPr>
          <t xml:space="preserve">平板电脑 × 1套
</t>
        </r>
        <r>
          <rPr>
            <sz val="9"/>
            <rFont val="宋体"/>
            <charset val="134"/>
          </rPr>
          <t>控制软件 × 1套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填写产权登记证的全称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填写产权登记证的全称</t>
        </r>
      </text>
    </comment>
  </commentList>
</comments>
</file>

<file path=xl/sharedStrings.xml><?xml version="1.0" encoding="utf-8"?>
<sst xmlns="http://schemas.openxmlformats.org/spreadsheetml/2006/main" count="250" uniqueCount="78">
  <si>
    <t>序号</t>
  </si>
  <si>
    <t>产品名称</t>
  </si>
  <si>
    <t>产品简介</t>
  </si>
  <si>
    <t>版本</t>
  </si>
  <si>
    <t>单位</t>
  </si>
  <si>
    <t>数量</t>
  </si>
  <si>
    <t>定价（万元）</t>
  </si>
  <si>
    <t>最低价（万元）</t>
  </si>
  <si>
    <t>备注</t>
  </si>
  <si>
    <t>国泰安“教学做一体化”实训室智慧管理平台</t>
  </si>
  <si>
    <t>V1.0</t>
  </si>
  <si>
    <t>套</t>
  </si>
  <si>
    <t>国泰安“教学做一体化”实训室智慧管理平台报价方案</t>
  </si>
  <si>
    <t>分类</t>
  </si>
  <si>
    <t>定价（万）</t>
  </si>
  <si>
    <t>最低价（万）</t>
  </si>
  <si>
    <t>成本价（万）</t>
  </si>
  <si>
    <t>软件</t>
  </si>
  <si>
    <t>国泰安“教学做”实训室智慧管理平台</t>
  </si>
  <si>
    <t>国泰安实训室智慧管理平台是“教学做一体化”实训室的核心组成部分，通过对教学做过程的实时监控与评测分析，对实训室环境、设备、资源的全方位智能管理，诠释“教学做一体化”实训室的核心内涵。</t>
  </si>
  <si>
    <t>软件合计</t>
  </si>
  <si>
    <t>硬件</t>
  </si>
  <si>
    <t>标准录播系统</t>
  </si>
  <si>
    <t>微录播系统即智能微型视频录制与播出系统，它由微录播主机及配件、微录播相机及配件、微录播剪辑与播放系统软件组成。标准录播系统包含如下配件：
微录播主机 × 1台（必选）
监控级硬盘2T × 2台（必选）
微录播摄像机 × 30台（可选配增减）
三脚架 × 1个（可选配增减）
携背夹 × 2个（可选配增减）
硅胶套 × 4个（可选配增减）
纸箱配件等 × 1套</t>
  </si>
  <si>
    <t>如需更多配件，参考如下价格：
微录播摄像机899元/台
三脚架39元/个
便携背夹19元/个
硅胶套25元一个</t>
  </si>
  <si>
    <t>实训室环境智能控制系统</t>
  </si>
  <si>
    <t>国泰安“实训室环境智能控制系统”包括环境控制系统和安全防范控制系统，通过物联网技术实现对实训环境、设备的智慧化识别、跟踪、监控和管理。标准智能控制系统包括如下配件：
家居主机 × 1台
ZigBee白金系列智能开关 × 1套
插座系列 × 1套
极悦系列智能开关 × 1套
控制辅助类 × 1套
电动窗帘及其配件 × 1套
安防传感类 × 1套
监控摄像类 × 1套
智能门锁类 × 1套
平板电脑 × 1套
控制软件 × 1套</t>
  </si>
  <si>
    <t>（含一年质保）</t>
  </si>
  <si>
    <t>硬件合计</t>
  </si>
  <si>
    <t>子系统</t>
  </si>
  <si>
    <t>报价（万元）</t>
  </si>
  <si>
    <t>1、实训室综合管理系统v1.1
2、教学做实时评测分析系统v1.0
3、实训室环境智能控制系统</t>
  </si>
  <si>
    <t>云平台租用费用根据实际情况计算</t>
  </si>
  <si>
    <t>报价（万）</t>
  </si>
  <si>
    <t>实训室综合管理系统v1.1</t>
  </si>
  <si>
    <t>国泰安实训室综合管理平台</t>
  </si>
  <si>
    <t>教学做实时评测分析系统v1.0</t>
  </si>
  <si>
    <t>国泰安“教学做实时评测分析系统”将学生实训过程进行全方位、实时录制，同时将录制视频上传至云平台，供教师及时评价与指导、学生实训优秀作品共享以及实训大数据分析</t>
  </si>
  <si>
    <t>此系统包含微录播系统和共享云平台，报价见下面。</t>
  </si>
  <si>
    <t>录播系统</t>
  </si>
  <si>
    <t>微录播主机 × 1台
监控级硬盘2T × 1台
微录播摄像机 × 30台
三脚架 × 1个
携背夹 × 2个
硅胶套 × 4个
纸箱配件等 × 1套</t>
  </si>
  <si>
    <t>微录播摄像机899元/台
三脚架39元/个
便携背夹19元/个
硅胶套25元一个</t>
  </si>
  <si>
    <t>共享云平台</t>
  </si>
  <si>
    <t>共享云平台以资源、项目、经验等高度共享为目的，方便教师在本地或远程及时全面评价学生实训效果；方便后续的学生对往届项目的观摩和挑战，培养创新意识；便于大数据分析，全方面提升实训效果。</t>
  </si>
  <si>
    <t>家居主机 × 1台
ZigBee白金系列智能开关 × 1套
插座系列 × 1套
极悦系列智能开关 × 1套
控制辅助类 × 1套
电动窗帘及其配件 × 1套
安防传感类 × 1套
监控摄像类 × 1套
智能门锁类 × 1套
平板电脑 × 1套
控制软件 × 1套</t>
  </si>
  <si>
    <t>平台包含子系统：
1、实训室综合管理系统v1.1
2、教学做实时评测分析系统v1.0</t>
  </si>
  <si>
    <t>对教师授课过程、学生实训过程进行跟踪录播，可实现网络实时互动及回看；同时，可以使用视频制作工具便捷的编辑录制的视频。</t>
  </si>
  <si>
    <t>视智云标准录播系统包含硬件如下：
微录播主机 × 1台；
监控级硬盘2T × 2个；
微录播摄像机 × 30台；
三脚架 × 1个；
携背夹 × 2个；
硅胶套 × 4个；
纸箱配件等 × 1套；
附（如需增加硬件配置）：
微录播摄像机899元/台；
三脚架39元/个；
便携背夹19元/个；
硅胶套25元一个；</t>
  </si>
  <si>
    <t>通过物联网技术实现对实训环境、设备的智慧化识别、跟踪、监控和管理。包括实训室门禁管理，设备控制（窗帘、投影仪等），环境监测（温湿度、甲醛、粉尘等监控）、红外报警、设备管理等。保障“教学做一体化”实训室的实训环境与安全，同时有助于提高院校的实训管理效率与水平。</t>
  </si>
  <si>
    <t>1、本子系统为每间实训室一套。是方案可选项，可根据实际实验室的需要选配；
2、系统包括如下硬件：
家居主机 × 1台
ZigBee白金系列智能开关 × 1套
插座系列 × 1套
极悦系列智能开关 × 1套
控制辅助类 × 1套
电动窗帘及其配件 × 1套
安防传感类 × 1套
监控摄像类 × 1套
智能门锁类 × 1套
平板电脑 × 1套
控制软件 × 1套
（含一年质保）</t>
  </si>
  <si>
    <t>1、实训室综合管理系统v1.1
2、教学做实时评测分析系统v1.0
3、实训室环境智能控制系统v1.0</t>
  </si>
  <si>
    <t>整套系统由三套子系统组成，详细如下表</t>
  </si>
  <si>
    <t>国泰安实训室综合管理平台v1.1</t>
  </si>
  <si>
    <t>系统：软件
—软件最低价9.8万；</t>
  </si>
  <si>
    <t xml:space="preserve">系统：硬件＋软件；
—软件最低价8万；
—硬件最低价5.5万，包含如下：
微录播主机 × 1台；
监控级硬盘2T × 1台；
微录播摄像机 × 30台；
三脚架 × 1个；
携背夹 × 2个；
硅胶套 × 4个；
纸箱配件等 × 1套；
附（如需增加硬件配置）：
微录播摄像机899元/台；
三脚架39元/个；
便携背夹19元/个；
硅胶套25元一个；
</t>
  </si>
  <si>
    <t>实训室环境智能控制系统v1.0</t>
  </si>
  <si>
    <t>系统：硬件；
—硬件最低价1.4万，包含如下：
家居主机 × 1台
ZigBee白金系列智能开关 × 1套
插座系列 × 1套
极悦系列智能开关 × 1套
控制辅助类 × 1套
电动窗帘及其配件 × 1套
安防传感类 × 1套
监控摄像类 × 1套
智能门锁类 × 1套
平板电脑 × 1套
控制软件 × 1套
（含一年质保）</t>
  </si>
  <si>
    <t>视智云微录播系统标配：</t>
  </si>
  <si>
    <t>系统组成</t>
  </si>
  <si>
    <t>标配</t>
  </si>
  <si>
    <t>单价</t>
  </si>
  <si>
    <t>微录播主机</t>
  </si>
  <si>
    <t>台</t>
  </si>
  <si>
    <t>监控级硬盘2T</t>
  </si>
  <si>
    <t>个</t>
  </si>
  <si>
    <t>微录播摄像机</t>
  </si>
  <si>
    <t>三脚架</t>
  </si>
  <si>
    <t>携背夹</t>
  </si>
  <si>
    <t>硅胶套</t>
  </si>
  <si>
    <t>纸箱配件等</t>
  </si>
  <si>
    <t>1套</t>
  </si>
  <si>
    <t>总价</t>
  </si>
  <si>
    <t>元/套</t>
  </si>
  <si>
    <t>选配件</t>
  </si>
  <si>
    <t>元/台</t>
  </si>
  <si>
    <t>元/个</t>
  </si>
  <si>
    <t>便携背夹</t>
  </si>
  <si>
    <t>国泰安“教学做一体化”实训室智慧管理平台报价方案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</si>
</sst>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_ ;[Red]\-0.0\ "/>
    <numFmt numFmtId="179" formatCode="0.0_ "/>
    <numFmt numFmtId="180" formatCode="0_ "/>
    <numFmt numFmtId="181" formatCode="0;[Red]0"/>
  </numFmts>
  <fonts count="21" x14ac:knownFonts="1">
    <font>
      <sz val="11"/>
      <color theme="1"/>
      <name val="宋体"/>
      <charset val="134"/>
      <scheme val="minor"/>
    </font>
    <font>
      <sz val="12"/>
      <color theme="1"/>
      <name val="新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80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80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80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179" fontId="6" fillId="0" borderId="19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179" fontId="0" fillId="3" borderId="0" xfId="0" applyNumberFormat="1" applyFill="1">
      <alignment vertical="center"/>
    </xf>
    <xf numFmtId="0" fontId="2" fillId="4" borderId="19" xfId="0" applyFont="1" applyFill="1" applyBorder="1" applyAlignment="1">
      <alignment horizontal="center" vertical="center"/>
    </xf>
    <xf numFmtId="179" fontId="2" fillId="4" borderId="19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 wrapText="1"/>
    </xf>
    <xf numFmtId="178" fontId="6" fillId="0" borderId="19" xfId="0" applyNumberFormat="1" applyFont="1" applyBorder="1" applyAlignment="1">
      <alignment vertical="center"/>
    </xf>
    <xf numFmtId="178" fontId="6" fillId="0" borderId="19" xfId="0" applyNumberFormat="1" applyFont="1" applyBorder="1">
      <alignment vertical="center"/>
    </xf>
    <xf numFmtId="178" fontId="6" fillId="5" borderId="19" xfId="0" applyNumberFormat="1" applyFont="1" applyFill="1" applyBorder="1" applyAlignment="1">
      <alignment vertical="center"/>
    </xf>
    <xf numFmtId="0" fontId="6" fillId="0" borderId="19" xfId="0" applyFont="1" applyBorder="1">
      <alignment vertical="center"/>
    </xf>
    <xf numFmtId="0" fontId="5" fillId="3" borderId="19" xfId="0" applyFont="1" applyFill="1" applyBorder="1" applyAlignment="1">
      <alignment horizontal="center" vertical="center"/>
    </xf>
    <xf numFmtId="179" fontId="6" fillId="0" borderId="19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horizontal="left" vertical="center" wrapText="1"/>
    </xf>
    <xf numFmtId="0" fontId="9" fillId="3" borderId="19" xfId="1" applyFill="1" applyBorder="1" applyAlignment="1">
      <alignment horizontal="center" vertical="center" wrapText="1"/>
    </xf>
    <xf numFmtId="178" fontId="6" fillId="5" borderId="20" xfId="0" applyNumberFormat="1" applyFont="1" applyFill="1" applyBorder="1" applyAlignment="1">
      <alignment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80" fontId="3" fillId="0" borderId="8" xfId="0" applyNumberFormat="1" applyFont="1" applyBorder="1" applyAlignment="1">
      <alignment horizontal="center" vertical="center" wrapText="1"/>
    </xf>
    <xf numFmtId="180" fontId="3" fillId="0" borderId="10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6" fillId="0" borderId="0" xfId="0" applyFont="1">
      <alignment vertical="center"/>
    </xf>
    <xf numFmtId="0" fontId="18" fillId="6" borderId="19" xfId="0" applyFont="1" applyFill="1" applyBorder="1" applyAlignment="1">
      <alignment horizontal="center" vertical="center"/>
    </xf>
    <xf numFmtId="0" fontId="16" fillId="3" borderId="0" xfId="0" applyFont="1" applyFill="1">
      <alignment vertical="center"/>
    </xf>
    <xf numFmtId="0" fontId="16" fillId="0" borderId="19" xfId="0" applyFont="1" applyFill="1" applyBorder="1" applyAlignment="1">
      <alignment horizontal="center" vertical="center"/>
    </xf>
    <xf numFmtId="0" fontId="19" fillId="3" borderId="19" xfId="1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center" vertical="center"/>
    </xf>
    <xf numFmtId="179" fontId="16" fillId="0" borderId="19" xfId="0" applyNumberFormat="1" applyFont="1" applyBorder="1" applyAlignment="1">
      <alignment horizontal="center" vertical="center"/>
    </xf>
    <xf numFmtId="179" fontId="16" fillId="3" borderId="0" xfId="0" applyNumberFormat="1" applyFont="1" applyFill="1">
      <alignment vertical="center"/>
    </xf>
    <xf numFmtId="179" fontId="18" fillId="6" borderId="19" xfId="0" applyNumberFormat="1" applyFont="1" applyFill="1" applyBorder="1" applyAlignment="1">
      <alignment horizontal="center" vertical="center"/>
    </xf>
    <xf numFmtId="178" fontId="16" fillId="0" borderId="19" xfId="0" applyNumberFormat="1" applyFont="1" applyBorder="1">
      <alignment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178" fontId="16" fillId="0" borderId="19" xfId="0" applyNumberFormat="1" applyFont="1" applyBorder="1" applyAlignment="1">
      <alignment vertical="center"/>
    </xf>
    <xf numFmtId="179" fontId="16" fillId="0" borderId="0" xfId="0" applyNumberFormat="1" applyFont="1">
      <alignment vertical="center"/>
    </xf>
    <xf numFmtId="0" fontId="17" fillId="7" borderId="19" xfId="0" applyFont="1" applyFill="1" applyBorder="1" applyAlignment="1">
      <alignment horizontal="center" vertical="center"/>
    </xf>
    <xf numFmtId="178" fontId="17" fillId="7" borderId="19" xfId="0" applyNumberFormat="1" applyFont="1" applyFill="1" applyBorder="1" applyAlignment="1">
      <alignment vertical="center"/>
    </xf>
    <xf numFmtId="0" fontId="17" fillId="7" borderId="19" xfId="0" applyFont="1" applyFill="1" applyBorder="1" applyAlignment="1">
      <alignment vertical="center" wrapText="1"/>
    </xf>
    <xf numFmtId="0" fontId="17" fillId="3" borderId="0" xfId="0" applyFont="1" applyFill="1">
      <alignment vertical="center"/>
    </xf>
    <xf numFmtId="0" fontId="17" fillId="0" borderId="0" xfId="0" applyFont="1">
      <alignment vertical="center"/>
    </xf>
    <xf numFmtId="0" fontId="17" fillId="7" borderId="23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178" fontId="17" fillId="7" borderId="20" xfId="0" applyNumberFormat="1" applyFont="1" applyFill="1" applyBorder="1" applyAlignment="1">
      <alignment vertical="center"/>
    </xf>
    <xf numFmtId="181" fontId="14" fillId="0" borderId="19" xfId="0" applyNumberFormat="1" applyFont="1" applyBorder="1" applyAlignment="1">
      <alignment horizontal="center" vertical="center"/>
    </xf>
    <xf numFmtId="181" fontId="14" fillId="0" borderId="19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3" topLeftCell="A4" activePane="bottomLeft" state="frozen"/>
      <selection pane="bottomLeft" activeCell="C8" sqref="C8"/>
    </sheetView>
  </sheetViews>
  <sheetFormatPr defaultColWidth="9" defaultRowHeight="12" x14ac:dyDescent="0.15"/>
  <cols>
    <col min="1" max="1" width="9" style="65"/>
    <col min="2" max="2" width="24.875" style="65" customWidth="1"/>
    <col min="3" max="3" width="48.375" style="65" customWidth="1"/>
    <col min="4" max="4" width="9" style="65"/>
    <col min="5" max="5" width="9" style="79"/>
    <col min="6" max="6" width="11.75" style="65" customWidth="1"/>
    <col min="7" max="7" width="13.75" style="65" customWidth="1"/>
    <col min="8" max="8" width="17.5" style="65" customWidth="1"/>
    <col min="9" max="9" width="22.125" style="65" customWidth="1"/>
    <col min="10" max="10" width="13.375" style="65" customWidth="1"/>
    <col min="11" max="16384" width="9" style="65"/>
  </cols>
  <sheetData>
    <row r="1" spans="1:11" ht="33.75" customHeight="1" x14ac:dyDescent="0.15">
      <c r="A1" s="62" t="s">
        <v>77</v>
      </c>
      <c r="B1" s="62"/>
      <c r="C1" s="62"/>
      <c r="D1" s="62"/>
      <c r="E1" s="62"/>
      <c r="F1" s="62"/>
      <c r="G1" s="62"/>
      <c r="H1" s="62"/>
      <c r="I1" s="62"/>
    </row>
    <row r="2" spans="1:11" ht="19.5" customHeight="1" x14ac:dyDescent="0.15">
      <c r="A2" s="66" t="s">
        <v>0</v>
      </c>
      <c r="B2" s="66" t="s">
        <v>1</v>
      </c>
      <c r="C2" s="66" t="s">
        <v>2</v>
      </c>
      <c r="D2" s="66" t="s">
        <v>3</v>
      </c>
      <c r="E2" s="66" t="s">
        <v>4</v>
      </c>
      <c r="F2" s="66" t="s">
        <v>5</v>
      </c>
      <c r="G2" s="66" t="s">
        <v>6</v>
      </c>
      <c r="H2" s="66" t="s">
        <v>7</v>
      </c>
      <c r="I2" s="66" t="s">
        <v>8</v>
      </c>
      <c r="J2" s="67"/>
      <c r="K2" s="67"/>
    </row>
    <row r="3" spans="1:11" ht="24" x14ac:dyDescent="0.15">
      <c r="A3" s="68">
        <v>1</v>
      </c>
      <c r="B3" s="69" t="s">
        <v>9</v>
      </c>
      <c r="C3" s="70"/>
      <c r="D3" s="71" t="s">
        <v>10</v>
      </c>
      <c r="E3" s="71" t="s">
        <v>11</v>
      </c>
      <c r="F3" s="72">
        <v>1</v>
      </c>
      <c r="G3" s="89">
        <v>49.5</v>
      </c>
      <c r="H3" s="90">
        <v>24.9</v>
      </c>
      <c r="I3" s="63"/>
      <c r="J3" s="67"/>
      <c r="K3" s="67"/>
    </row>
    <row r="4" spans="1:11" x14ac:dyDescent="0.15">
      <c r="A4" s="67"/>
      <c r="B4" s="67"/>
      <c r="C4" s="67"/>
      <c r="D4" s="67"/>
      <c r="E4" s="73"/>
      <c r="F4" s="67"/>
      <c r="G4" s="67"/>
      <c r="H4" s="67"/>
      <c r="I4" s="67"/>
      <c r="J4" s="67"/>
      <c r="K4" s="67"/>
    </row>
    <row r="5" spans="1:11" ht="23.25" customHeight="1" x14ac:dyDescent="0.15">
      <c r="A5" s="66" t="s">
        <v>13</v>
      </c>
      <c r="B5" s="66" t="s">
        <v>1</v>
      </c>
      <c r="C5" s="66" t="s">
        <v>2</v>
      </c>
      <c r="D5" s="66" t="s">
        <v>4</v>
      </c>
      <c r="E5" s="74" t="s">
        <v>5</v>
      </c>
      <c r="F5" s="66" t="s">
        <v>14</v>
      </c>
      <c r="G5" s="66" t="s">
        <v>15</v>
      </c>
      <c r="H5" s="66" t="s">
        <v>16</v>
      </c>
      <c r="I5" s="66" t="s">
        <v>8</v>
      </c>
      <c r="J5" s="67"/>
      <c r="K5" s="67"/>
    </row>
    <row r="6" spans="1:11" ht="55.5" customHeight="1" x14ac:dyDescent="0.15">
      <c r="A6" s="91" t="s">
        <v>17</v>
      </c>
      <c r="B6" s="64" t="s">
        <v>18</v>
      </c>
      <c r="C6" s="64" t="s">
        <v>19</v>
      </c>
      <c r="D6" s="71" t="s">
        <v>11</v>
      </c>
      <c r="E6" s="75">
        <v>1</v>
      </c>
      <c r="F6" s="75">
        <v>36</v>
      </c>
      <c r="G6" s="75">
        <v>18</v>
      </c>
      <c r="H6" s="75">
        <v>11</v>
      </c>
      <c r="I6" s="64"/>
      <c r="J6" s="67"/>
      <c r="K6" s="67"/>
    </row>
    <row r="7" spans="1:11" s="84" customFormat="1" ht="17.25" customHeight="1" x14ac:dyDescent="0.15">
      <c r="A7" s="85" t="s">
        <v>20</v>
      </c>
      <c r="B7" s="86"/>
      <c r="C7" s="86"/>
      <c r="D7" s="87"/>
      <c r="E7" s="88">
        <f>SUM(E6:E6)</f>
        <v>1</v>
      </c>
      <c r="F7" s="88">
        <f>SUM(F6:F6)</f>
        <v>36</v>
      </c>
      <c r="G7" s="88">
        <f>SUM(G6:G6)</f>
        <v>18</v>
      </c>
      <c r="H7" s="88">
        <f>SUM(H6:H6)</f>
        <v>11</v>
      </c>
      <c r="I7" s="82"/>
      <c r="J7" s="83"/>
      <c r="K7" s="83"/>
    </row>
    <row r="8" spans="1:11" ht="125.25" customHeight="1" x14ac:dyDescent="0.15">
      <c r="A8" s="76" t="s">
        <v>21</v>
      </c>
      <c r="B8" s="77" t="s">
        <v>22</v>
      </c>
      <c r="C8" s="64" t="s">
        <v>23</v>
      </c>
      <c r="D8" s="71" t="s">
        <v>11</v>
      </c>
      <c r="E8" s="78">
        <v>1</v>
      </c>
      <c r="F8" s="75">
        <v>11</v>
      </c>
      <c r="G8" s="75">
        <v>5.5</v>
      </c>
      <c r="H8" s="75">
        <v>3</v>
      </c>
      <c r="I8" s="64" t="s">
        <v>24</v>
      </c>
      <c r="J8" s="67"/>
      <c r="K8" s="67"/>
    </row>
    <row r="9" spans="1:11" ht="172.5" customHeight="1" x14ac:dyDescent="0.15">
      <c r="A9" s="76"/>
      <c r="B9" s="77" t="s">
        <v>25</v>
      </c>
      <c r="C9" s="64" t="s">
        <v>26</v>
      </c>
      <c r="D9" s="71" t="s">
        <v>11</v>
      </c>
      <c r="E9" s="78">
        <v>1</v>
      </c>
      <c r="F9" s="75">
        <v>2.5343</v>
      </c>
      <c r="G9" s="75">
        <v>1.4319</v>
      </c>
      <c r="H9" s="75">
        <v>1.4319</v>
      </c>
      <c r="I9" s="64" t="s">
        <v>27</v>
      </c>
      <c r="J9" s="67"/>
      <c r="K9" s="67"/>
    </row>
    <row r="10" spans="1:11" s="84" customFormat="1" ht="17.25" customHeight="1" x14ac:dyDescent="0.15">
      <c r="A10" s="80" t="s">
        <v>28</v>
      </c>
      <c r="B10" s="80"/>
      <c r="C10" s="80"/>
      <c r="D10" s="80"/>
      <c r="E10" s="81">
        <f>SUM(E8:E9)</f>
        <v>2</v>
      </c>
      <c r="F10" s="81">
        <f>SUM(F8:F9)</f>
        <v>13.5343</v>
      </c>
      <c r="G10" s="81">
        <f>SUM(G8:G9)</f>
        <v>6.9318999999999997</v>
      </c>
      <c r="H10" s="81">
        <f>SUM(H8:H9)</f>
        <v>4.4318999999999997</v>
      </c>
      <c r="I10" s="82"/>
      <c r="J10" s="83"/>
      <c r="K10" s="83"/>
    </row>
    <row r="11" spans="1:11" x14ac:dyDescent="0.15">
      <c r="A11" s="67"/>
      <c r="B11" s="67"/>
      <c r="C11" s="67"/>
      <c r="D11" s="67"/>
      <c r="E11" s="73"/>
      <c r="F11" s="67"/>
      <c r="G11" s="67"/>
      <c r="H11" s="67"/>
      <c r="I11" s="67"/>
      <c r="J11" s="67"/>
      <c r="K11" s="67"/>
    </row>
    <row r="12" spans="1:11" x14ac:dyDescent="0.15">
      <c r="A12" s="67"/>
      <c r="B12" s="67"/>
      <c r="C12" s="67"/>
      <c r="D12" s="67"/>
      <c r="E12" s="73"/>
      <c r="F12" s="67"/>
      <c r="G12" s="67"/>
      <c r="H12" s="67"/>
      <c r="I12" s="67"/>
      <c r="J12" s="67"/>
      <c r="K12" s="67"/>
    </row>
    <row r="13" spans="1:11" x14ac:dyDescent="0.15">
      <c r="A13" s="67"/>
      <c r="B13" s="67"/>
      <c r="C13" s="67"/>
      <c r="D13" s="67"/>
      <c r="E13" s="73"/>
      <c r="F13" s="67"/>
      <c r="G13" s="67"/>
      <c r="H13" s="67"/>
      <c r="I13" s="67"/>
      <c r="J13" s="67"/>
      <c r="K13" s="67"/>
    </row>
    <row r="14" spans="1:11" x14ac:dyDescent="0.15">
      <c r="A14" s="67"/>
      <c r="B14" s="67"/>
      <c r="C14" s="67"/>
      <c r="D14" s="67"/>
      <c r="E14" s="73"/>
      <c r="F14" s="67"/>
      <c r="G14" s="67"/>
      <c r="H14" s="67"/>
      <c r="I14" s="67"/>
      <c r="J14" s="67"/>
      <c r="K14" s="67"/>
    </row>
    <row r="15" spans="1:11" x14ac:dyDescent="0.15">
      <c r="A15" s="67"/>
      <c r="B15" s="67"/>
      <c r="C15" s="67"/>
      <c r="D15" s="67"/>
      <c r="E15" s="73"/>
      <c r="F15" s="67"/>
      <c r="G15" s="67"/>
      <c r="H15" s="67"/>
      <c r="I15" s="67"/>
      <c r="J15" s="67"/>
      <c r="K15" s="67"/>
    </row>
    <row r="16" spans="1:11" x14ac:dyDescent="0.15">
      <c r="A16" s="67"/>
      <c r="B16" s="67"/>
      <c r="C16" s="67"/>
      <c r="D16" s="67"/>
      <c r="E16" s="73"/>
      <c r="F16" s="67"/>
      <c r="G16" s="67"/>
      <c r="H16" s="67"/>
      <c r="I16" s="67"/>
      <c r="J16" s="67"/>
      <c r="K16" s="67"/>
    </row>
    <row r="17" spans="1:11" x14ac:dyDescent="0.15">
      <c r="A17" s="67"/>
      <c r="B17" s="67"/>
      <c r="C17" s="67"/>
      <c r="D17" s="67"/>
      <c r="E17" s="73"/>
      <c r="F17" s="67"/>
      <c r="G17" s="67"/>
      <c r="H17" s="67"/>
      <c r="I17" s="67"/>
      <c r="J17" s="67"/>
      <c r="K17" s="67"/>
    </row>
    <row r="18" spans="1:11" x14ac:dyDescent="0.15">
      <c r="A18" s="67"/>
      <c r="B18" s="67"/>
      <c r="C18" s="67"/>
      <c r="D18" s="67"/>
      <c r="E18" s="73"/>
      <c r="F18" s="67"/>
      <c r="G18" s="67"/>
      <c r="H18" s="67"/>
      <c r="I18" s="67"/>
      <c r="J18" s="67"/>
      <c r="K18" s="67"/>
    </row>
  </sheetData>
  <mergeCells count="4">
    <mergeCell ref="A1:I1"/>
    <mergeCell ref="A7:D7"/>
    <mergeCell ref="A10:D10"/>
    <mergeCell ref="A8:A9"/>
  </mergeCells>
  <phoneticPr fontId="13" type="noConversion"/>
  <hyperlinks>
    <hyperlink ref="B3" location="报价!A6" display="国泰安“教学做一体化”实训室智慧管理平台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pane ySplit="2" topLeftCell="A3" activePane="bottomLeft" state="frozen"/>
      <selection pane="bottomLeft" sqref="A1:A2"/>
    </sheetView>
  </sheetViews>
  <sheetFormatPr defaultColWidth="9" defaultRowHeight="13.5" x14ac:dyDescent="0.15"/>
  <cols>
    <col min="3" max="3" width="24.875" customWidth="1"/>
    <col min="4" max="4" width="45.75" customWidth="1"/>
    <col min="6" max="6" width="9" style="18"/>
    <col min="7" max="7" width="10.5" customWidth="1"/>
    <col min="8" max="8" width="11.625" customWidth="1"/>
    <col min="9" max="9" width="17.5" customWidth="1"/>
    <col min="10" max="10" width="22.125" customWidth="1"/>
    <col min="11" max="11" width="13.375" customWidth="1"/>
  </cols>
  <sheetData>
    <row r="1" spans="1:12" ht="15" x14ac:dyDescent="0.15">
      <c r="A1" s="47"/>
      <c r="B1" s="19" t="s">
        <v>0</v>
      </c>
      <c r="C1" s="20" t="s">
        <v>1</v>
      </c>
      <c r="D1" s="20" t="s">
        <v>29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30</v>
      </c>
      <c r="J1" s="36" t="s">
        <v>8</v>
      </c>
      <c r="K1" s="26"/>
      <c r="L1" s="26"/>
    </row>
    <row r="2" spans="1:12" ht="49.5" x14ac:dyDescent="0.15">
      <c r="A2" s="47"/>
      <c r="B2" s="21">
        <v>1</v>
      </c>
      <c r="C2" s="41" t="s">
        <v>9</v>
      </c>
      <c r="D2" s="23" t="s">
        <v>31</v>
      </c>
      <c r="E2" s="24" t="s">
        <v>10</v>
      </c>
      <c r="F2" s="24" t="s">
        <v>11</v>
      </c>
      <c r="G2" s="25">
        <v>1</v>
      </c>
      <c r="H2" s="25">
        <v>35</v>
      </c>
      <c r="I2" s="37">
        <v>25</v>
      </c>
      <c r="J2" s="38" t="s">
        <v>32</v>
      </c>
      <c r="K2" s="26"/>
      <c r="L2" s="26"/>
    </row>
    <row r="3" spans="1:12" x14ac:dyDescent="0.15">
      <c r="A3" s="26"/>
      <c r="B3" s="26"/>
      <c r="C3" s="26"/>
      <c r="D3" s="26"/>
      <c r="E3" s="26"/>
      <c r="F3" s="27"/>
      <c r="G3" s="26"/>
      <c r="H3" s="26"/>
      <c r="I3" s="26"/>
      <c r="J3" s="26"/>
      <c r="K3" s="26"/>
      <c r="L3" s="26"/>
    </row>
    <row r="4" spans="1:12" x14ac:dyDescent="0.15">
      <c r="A4" s="26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</row>
    <row r="5" spans="1:12" ht="23.25" customHeight="1" x14ac:dyDescent="0.15">
      <c r="A5" s="48" t="s">
        <v>12</v>
      </c>
      <c r="B5" s="28" t="s">
        <v>13</v>
      </c>
      <c r="C5" s="28" t="s">
        <v>1</v>
      </c>
      <c r="D5" s="28" t="s">
        <v>2</v>
      </c>
      <c r="E5" s="28" t="s">
        <v>4</v>
      </c>
      <c r="F5" s="29" t="s">
        <v>5</v>
      </c>
      <c r="G5" s="28" t="s">
        <v>14</v>
      </c>
      <c r="H5" s="28" t="s">
        <v>33</v>
      </c>
      <c r="I5" s="28" t="s">
        <v>15</v>
      </c>
      <c r="J5" s="28" t="s">
        <v>8</v>
      </c>
      <c r="K5" s="26"/>
      <c r="L5" s="26"/>
    </row>
    <row r="6" spans="1:12" ht="25.5" customHeight="1" x14ac:dyDescent="0.15">
      <c r="A6" s="48"/>
      <c r="B6" s="49" t="s">
        <v>17</v>
      </c>
      <c r="C6" s="35" t="s">
        <v>34</v>
      </c>
      <c r="D6" s="31" t="s">
        <v>35</v>
      </c>
      <c r="E6" s="24" t="s">
        <v>11</v>
      </c>
      <c r="F6" s="33">
        <v>1</v>
      </c>
      <c r="G6" s="33">
        <v>16.8</v>
      </c>
      <c r="H6" s="33">
        <v>10</v>
      </c>
      <c r="I6" s="33">
        <v>10</v>
      </c>
      <c r="J6" s="31"/>
      <c r="K6" s="26"/>
      <c r="L6" s="26"/>
    </row>
    <row r="7" spans="1:12" ht="38.25" customHeight="1" x14ac:dyDescent="0.15">
      <c r="A7" s="48"/>
      <c r="B7" s="52"/>
      <c r="C7" s="35" t="s">
        <v>36</v>
      </c>
      <c r="D7" s="31" t="s">
        <v>37</v>
      </c>
      <c r="E7" s="24"/>
      <c r="F7" s="33"/>
      <c r="G7" s="33"/>
      <c r="H7" s="33"/>
      <c r="I7" s="33"/>
      <c r="J7" s="31" t="s">
        <v>38</v>
      </c>
      <c r="K7" s="26"/>
      <c r="L7" s="26"/>
    </row>
    <row r="8" spans="1:12" ht="16.5" x14ac:dyDescent="0.15">
      <c r="A8" s="48"/>
      <c r="B8" s="50"/>
      <c r="C8" s="35"/>
      <c r="D8" s="31"/>
      <c r="E8" s="24"/>
      <c r="F8" s="33"/>
      <c r="G8" s="33"/>
      <c r="H8" s="33"/>
      <c r="I8" s="33"/>
      <c r="J8" s="31"/>
      <c r="K8" s="26"/>
      <c r="L8" s="26"/>
    </row>
    <row r="9" spans="1:12" ht="16.5" x14ac:dyDescent="0.15">
      <c r="A9" s="48"/>
      <c r="B9" s="43" t="s">
        <v>20</v>
      </c>
      <c r="C9" s="44"/>
      <c r="D9" s="44"/>
      <c r="E9" s="45"/>
      <c r="F9" s="42">
        <f>SUM(F6:F8)</f>
        <v>1</v>
      </c>
      <c r="G9" s="42">
        <f t="shared" ref="G9:I9" si="0">SUM(G6:G8)</f>
        <v>16.8</v>
      </c>
      <c r="H9" s="42">
        <f t="shared" si="0"/>
        <v>10</v>
      </c>
      <c r="I9" s="42">
        <f t="shared" si="0"/>
        <v>10</v>
      </c>
      <c r="J9" s="39"/>
      <c r="K9" s="26"/>
      <c r="L9" s="26"/>
    </row>
    <row r="10" spans="1:12" ht="74.25" customHeight="1" x14ac:dyDescent="0.15">
      <c r="A10" s="48"/>
      <c r="B10" s="51" t="s">
        <v>21</v>
      </c>
      <c r="C10" s="30" t="s">
        <v>39</v>
      </c>
      <c r="D10" s="31" t="s">
        <v>40</v>
      </c>
      <c r="E10" s="24" t="s">
        <v>11</v>
      </c>
      <c r="F10" s="32">
        <v>1</v>
      </c>
      <c r="G10" s="33">
        <v>5.5</v>
      </c>
      <c r="H10" s="33">
        <v>5.5</v>
      </c>
      <c r="I10" s="33">
        <v>5.5</v>
      </c>
      <c r="J10" s="31" t="s">
        <v>41</v>
      </c>
      <c r="K10" s="26"/>
      <c r="L10" s="26"/>
    </row>
    <row r="11" spans="1:12" ht="74.25" customHeight="1" x14ac:dyDescent="0.15">
      <c r="A11" s="48"/>
      <c r="B11" s="51"/>
      <c r="C11" s="35" t="s">
        <v>42</v>
      </c>
      <c r="D11" s="31" t="s">
        <v>43</v>
      </c>
      <c r="E11" s="24" t="s">
        <v>11</v>
      </c>
      <c r="F11" s="32">
        <v>1</v>
      </c>
      <c r="G11" s="33">
        <v>12.8</v>
      </c>
      <c r="H11" s="33">
        <v>8</v>
      </c>
      <c r="I11" s="33">
        <v>8</v>
      </c>
      <c r="J11" s="31"/>
      <c r="K11" s="26"/>
      <c r="L11" s="26"/>
    </row>
    <row r="12" spans="1:12" ht="47.25" customHeight="1" x14ac:dyDescent="0.15">
      <c r="A12" s="48"/>
      <c r="B12" s="51"/>
      <c r="C12" s="30" t="s">
        <v>25</v>
      </c>
      <c r="D12" s="31" t="s">
        <v>44</v>
      </c>
      <c r="E12" s="24" t="s">
        <v>11</v>
      </c>
      <c r="F12" s="32">
        <v>1</v>
      </c>
      <c r="G12" s="33">
        <v>2.5343</v>
      </c>
      <c r="H12" s="33">
        <v>1.4319</v>
      </c>
      <c r="I12" s="33">
        <v>1.4319</v>
      </c>
      <c r="J12" s="31" t="s">
        <v>27</v>
      </c>
      <c r="K12" s="26"/>
      <c r="L12" s="26"/>
    </row>
    <row r="13" spans="1:12" ht="16.5" x14ac:dyDescent="0.15">
      <c r="A13" s="48"/>
      <c r="B13" s="51"/>
      <c r="C13" s="30"/>
      <c r="D13" s="31"/>
      <c r="E13" s="24"/>
      <c r="F13" s="32"/>
      <c r="G13" s="33"/>
      <c r="H13" s="33"/>
      <c r="I13" s="33"/>
      <c r="J13" s="31"/>
      <c r="K13" s="26"/>
      <c r="L13" s="26"/>
    </row>
    <row r="14" spans="1:12" ht="16.5" x14ac:dyDescent="0.15">
      <c r="A14" s="48"/>
      <c r="B14" s="46" t="s">
        <v>28</v>
      </c>
      <c r="C14" s="46"/>
      <c r="D14" s="46"/>
      <c r="E14" s="46"/>
      <c r="F14" s="34">
        <f>SUM(F10:F13)</f>
        <v>3</v>
      </c>
      <c r="G14" s="34">
        <f t="shared" ref="G14:I14" si="1">SUM(G10:G13)</f>
        <v>20.834299999999999</v>
      </c>
      <c r="H14" s="34">
        <f t="shared" si="1"/>
        <v>14.931900000000001</v>
      </c>
      <c r="I14" s="34">
        <f t="shared" si="1"/>
        <v>14.931900000000001</v>
      </c>
      <c r="J14" s="39"/>
      <c r="K14" s="26"/>
      <c r="L14" s="26"/>
    </row>
    <row r="15" spans="1:12" x14ac:dyDescent="0.15">
      <c r="A15" s="26"/>
      <c r="B15" s="26"/>
      <c r="C15" s="26"/>
      <c r="D15" s="26"/>
      <c r="E15" s="26"/>
      <c r="F15" s="27"/>
      <c r="G15" s="26"/>
      <c r="H15" s="26"/>
      <c r="I15" s="26"/>
      <c r="J15" s="26"/>
      <c r="K15" s="26"/>
      <c r="L15" s="26"/>
    </row>
    <row r="16" spans="1:12" x14ac:dyDescent="0.15">
      <c r="A16" s="26"/>
      <c r="B16" s="26"/>
      <c r="C16" s="26"/>
      <c r="D16" s="26"/>
      <c r="E16" s="26"/>
      <c r="F16" s="27"/>
      <c r="G16" s="26"/>
      <c r="H16" s="26"/>
      <c r="I16" s="26"/>
      <c r="J16" s="26"/>
      <c r="K16" s="26"/>
      <c r="L16" s="26"/>
    </row>
    <row r="17" spans="1:12" x14ac:dyDescent="0.15">
      <c r="A17" s="26"/>
      <c r="B17" s="26"/>
      <c r="C17" s="26"/>
      <c r="D17" s="26"/>
      <c r="E17" s="26"/>
      <c r="F17" s="27"/>
      <c r="G17" s="26"/>
      <c r="H17" s="26"/>
      <c r="I17" s="26"/>
      <c r="J17" s="26"/>
      <c r="K17" s="26"/>
      <c r="L17" s="26"/>
    </row>
    <row r="18" spans="1:12" x14ac:dyDescent="0.15">
      <c r="A18" s="26"/>
      <c r="B18" s="26"/>
      <c r="C18" s="26"/>
      <c r="D18" s="26"/>
      <c r="E18" s="26"/>
      <c r="F18" s="27"/>
      <c r="G18" s="26"/>
      <c r="H18" s="26"/>
      <c r="I18" s="26"/>
      <c r="J18" s="26"/>
      <c r="K18" s="26"/>
      <c r="L18" s="26"/>
    </row>
    <row r="19" spans="1:12" x14ac:dyDescent="0.15">
      <c r="A19" s="26"/>
      <c r="B19" s="26"/>
      <c r="C19" s="26"/>
      <c r="D19" s="26"/>
      <c r="E19" s="26"/>
      <c r="F19" s="27"/>
      <c r="G19" s="26"/>
      <c r="H19" s="26"/>
      <c r="I19" s="26"/>
      <c r="J19" s="26"/>
      <c r="K19" s="26"/>
      <c r="L19" s="26"/>
    </row>
    <row r="20" spans="1:12" x14ac:dyDescent="0.15">
      <c r="A20" s="26"/>
      <c r="B20" s="26"/>
      <c r="C20" s="26"/>
      <c r="D20" s="26"/>
      <c r="E20" s="26"/>
      <c r="F20" s="27"/>
      <c r="G20" s="26"/>
      <c r="H20" s="26"/>
      <c r="I20" s="26"/>
      <c r="J20" s="26"/>
      <c r="K20" s="26"/>
      <c r="L20" s="26"/>
    </row>
    <row r="21" spans="1:12" x14ac:dyDescent="0.15">
      <c r="A21" s="26"/>
      <c r="B21" s="26"/>
      <c r="C21" s="26"/>
      <c r="D21" s="26"/>
      <c r="E21" s="26"/>
      <c r="F21" s="27"/>
      <c r="G21" s="26"/>
      <c r="H21" s="26"/>
      <c r="I21" s="26"/>
      <c r="J21" s="26"/>
      <c r="K21" s="26"/>
      <c r="L21" s="26"/>
    </row>
    <row r="22" spans="1:12" x14ac:dyDescent="0.15">
      <c r="A22" s="26"/>
      <c r="B22" s="26"/>
      <c r="C22" s="26"/>
      <c r="D22" s="26"/>
      <c r="E22" s="26"/>
      <c r="F22" s="27"/>
      <c r="G22" s="26"/>
      <c r="H22" s="26"/>
      <c r="I22" s="26"/>
      <c r="J22" s="26"/>
      <c r="K22" s="26"/>
      <c r="L22" s="26"/>
    </row>
  </sheetData>
  <mergeCells count="6">
    <mergeCell ref="B9:E9"/>
    <mergeCell ref="B14:E14"/>
    <mergeCell ref="A1:A2"/>
    <mergeCell ref="A5:A14"/>
    <mergeCell ref="B6:B8"/>
    <mergeCell ref="B10:B13"/>
  </mergeCells>
  <phoneticPr fontId="20" type="noConversion"/>
  <hyperlinks>
    <hyperlink ref="C2" location="报价!A6" display="国泰安“教学做一体化”实训室智慧管理平台"/>
  </hyperlink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14" sqref="C14"/>
    </sheetView>
  </sheetViews>
  <sheetFormatPr defaultColWidth="9" defaultRowHeight="13.5" x14ac:dyDescent="0.15"/>
  <cols>
    <col min="3" max="3" width="27.125" customWidth="1"/>
    <col min="4" max="4" width="45.75" customWidth="1"/>
    <col min="6" max="6" width="9" style="18"/>
    <col min="7" max="7" width="10.5" customWidth="1"/>
    <col min="8" max="8" width="11.625" customWidth="1"/>
    <col min="9" max="9" width="17.5" customWidth="1"/>
    <col min="10" max="10" width="23.875" customWidth="1"/>
    <col min="11" max="11" width="13.375" customWidth="1"/>
  </cols>
  <sheetData>
    <row r="1" spans="1:12" ht="15" x14ac:dyDescent="0.15">
      <c r="A1" s="47"/>
      <c r="B1" s="19" t="s">
        <v>0</v>
      </c>
      <c r="C1" s="20" t="s">
        <v>1</v>
      </c>
      <c r="D1" s="20" t="s">
        <v>29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30</v>
      </c>
      <c r="J1" s="36" t="s">
        <v>8</v>
      </c>
      <c r="K1" s="26"/>
      <c r="L1" s="26"/>
    </row>
    <row r="2" spans="1:12" ht="16.5" x14ac:dyDescent="0.15">
      <c r="A2" s="47"/>
      <c r="B2" s="21">
        <v>1</v>
      </c>
      <c r="C2" s="22" t="s">
        <v>9</v>
      </c>
      <c r="D2" s="23"/>
      <c r="E2" s="24" t="s">
        <v>10</v>
      </c>
      <c r="F2" s="24" t="s">
        <v>11</v>
      </c>
      <c r="G2" s="25">
        <v>1</v>
      </c>
      <c r="H2" s="25">
        <v>35</v>
      </c>
      <c r="I2" s="37">
        <v>25</v>
      </c>
      <c r="J2" s="38"/>
      <c r="K2" s="26"/>
      <c r="L2" s="26"/>
    </row>
    <row r="3" spans="1:12" x14ac:dyDescent="0.15">
      <c r="A3" s="26"/>
      <c r="B3" s="26"/>
      <c r="C3" s="26"/>
      <c r="D3" s="26"/>
      <c r="E3" s="26"/>
      <c r="F3" s="27"/>
      <c r="G3" s="26"/>
      <c r="H3" s="26"/>
      <c r="I3" s="26"/>
      <c r="J3" s="26"/>
      <c r="K3" s="26"/>
      <c r="L3" s="26"/>
    </row>
    <row r="4" spans="1:12" x14ac:dyDescent="0.15">
      <c r="A4" s="26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</row>
    <row r="5" spans="1:12" ht="23.25" customHeight="1" x14ac:dyDescent="0.15">
      <c r="A5" s="48" t="s">
        <v>12</v>
      </c>
      <c r="B5" s="28" t="s">
        <v>13</v>
      </c>
      <c r="C5" s="28" t="s">
        <v>1</v>
      </c>
      <c r="D5" s="28" t="s">
        <v>2</v>
      </c>
      <c r="E5" s="28" t="s">
        <v>4</v>
      </c>
      <c r="F5" s="29" t="s">
        <v>5</v>
      </c>
      <c r="G5" s="28" t="s">
        <v>14</v>
      </c>
      <c r="H5" s="28" t="s">
        <v>33</v>
      </c>
      <c r="I5" s="28" t="s">
        <v>15</v>
      </c>
      <c r="J5" s="28" t="s">
        <v>8</v>
      </c>
      <c r="K5" s="26"/>
      <c r="L5" s="26"/>
    </row>
    <row r="6" spans="1:12" ht="74.25" customHeight="1" x14ac:dyDescent="0.15">
      <c r="A6" s="48"/>
      <c r="B6" s="49" t="s">
        <v>17</v>
      </c>
      <c r="C6" s="30" t="s">
        <v>9</v>
      </c>
      <c r="D6" s="31" t="s">
        <v>45</v>
      </c>
      <c r="E6" s="24" t="s">
        <v>11</v>
      </c>
      <c r="F6" s="32">
        <v>1</v>
      </c>
      <c r="G6" s="33">
        <v>29.6</v>
      </c>
      <c r="H6" s="33">
        <v>18</v>
      </c>
      <c r="I6" s="33">
        <v>18</v>
      </c>
      <c r="J6" s="31"/>
      <c r="K6" s="26"/>
      <c r="L6" s="26"/>
    </row>
    <row r="7" spans="1:12" ht="15" customHeight="1" x14ac:dyDescent="0.15">
      <c r="A7" s="48"/>
      <c r="B7" s="52"/>
      <c r="C7" s="30"/>
      <c r="D7" s="31"/>
      <c r="E7" s="24"/>
      <c r="F7" s="32"/>
      <c r="G7" s="33"/>
      <c r="H7" s="33"/>
      <c r="I7" s="33"/>
      <c r="J7" s="31"/>
      <c r="K7" s="26"/>
      <c r="L7" s="26"/>
    </row>
    <row r="8" spans="1:12" ht="23.25" customHeight="1" x14ac:dyDescent="0.15">
      <c r="A8" s="48"/>
      <c r="B8" s="46" t="s">
        <v>20</v>
      </c>
      <c r="C8" s="46"/>
      <c r="D8" s="46"/>
      <c r="E8" s="46"/>
      <c r="F8" s="34">
        <f t="shared" ref="F8:I8" si="0">SUM(F3:F7)</f>
        <v>1</v>
      </c>
      <c r="G8" s="34">
        <f t="shared" si="0"/>
        <v>29.6</v>
      </c>
      <c r="H8" s="34">
        <f t="shared" si="0"/>
        <v>18</v>
      </c>
      <c r="I8" s="34">
        <f t="shared" si="0"/>
        <v>18</v>
      </c>
      <c r="J8" s="39"/>
      <c r="K8" s="26"/>
      <c r="L8" s="26"/>
    </row>
    <row r="9" spans="1:12" ht="88.5" customHeight="1" x14ac:dyDescent="0.15">
      <c r="A9" s="48"/>
      <c r="B9" s="49" t="s">
        <v>21</v>
      </c>
      <c r="C9" s="35" t="s">
        <v>22</v>
      </c>
      <c r="D9" s="31" t="s">
        <v>46</v>
      </c>
      <c r="E9" s="24" t="s">
        <v>11</v>
      </c>
      <c r="F9" s="32">
        <v>1</v>
      </c>
      <c r="G9" s="33">
        <v>5.5</v>
      </c>
      <c r="H9" s="33">
        <v>5.5</v>
      </c>
      <c r="I9" s="33">
        <v>5.5</v>
      </c>
      <c r="J9" s="40" t="s">
        <v>47</v>
      </c>
      <c r="K9" s="26"/>
      <c r="L9" s="26"/>
    </row>
    <row r="10" spans="1:12" ht="93" customHeight="1" x14ac:dyDescent="0.15">
      <c r="A10" s="48"/>
      <c r="B10" s="50"/>
      <c r="C10" s="30" t="s">
        <v>25</v>
      </c>
      <c r="D10" s="31" t="s">
        <v>48</v>
      </c>
      <c r="E10" s="24" t="s">
        <v>11</v>
      </c>
      <c r="F10" s="32">
        <v>1</v>
      </c>
      <c r="G10" s="33">
        <v>2.5343</v>
      </c>
      <c r="H10" s="33">
        <v>1.4319</v>
      </c>
      <c r="I10" s="33">
        <v>1.4319</v>
      </c>
      <c r="J10" s="31" t="s">
        <v>49</v>
      </c>
      <c r="K10" s="26"/>
      <c r="L10" s="26"/>
    </row>
    <row r="11" spans="1:12" ht="16.5" x14ac:dyDescent="0.15">
      <c r="A11" s="48"/>
      <c r="B11" s="46" t="s">
        <v>28</v>
      </c>
      <c r="C11" s="46"/>
      <c r="D11" s="46"/>
      <c r="E11" s="46"/>
      <c r="F11" s="34">
        <f>SUM(F9:F10)</f>
        <v>2</v>
      </c>
      <c r="G11" s="34">
        <f t="shared" ref="G11:I11" si="1">SUM(G9:G10)</f>
        <v>8.0343</v>
      </c>
      <c r="H11" s="34">
        <f t="shared" si="1"/>
        <v>6.9318999999999997</v>
      </c>
      <c r="I11" s="34">
        <f t="shared" si="1"/>
        <v>6.9318999999999997</v>
      </c>
      <c r="J11" s="39"/>
      <c r="K11" s="26"/>
      <c r="L11" s="26"/>
    </row>
    <row r="12" spans="1:12" x14ac:dyDescent="0.15">
      <c r="A12" s="26"/>
      <c r="B12" s="26"/>
      <c r="C12" s="26"/>
      <c r="D12" s="26"/>
      <c r="E12" s="26"/>
      <c r="F12" s="27"/>
      <c r="G12" s="26"/>
      <c r="H12" s="26"/>
      <c r="I12" s="26"/>
      <c r="J12" s="26"/>
      <c r="K12" s="26"/>
      <c r="L12" s="26"/>
    </row>
    <row r="13" spans="1:12" x14ac:dyDescent="0.15">
      <c r="A13" s="26"/>
      <c r="B13" s="26"/>
      <c r="C13" s="26"/>
      <c r="D13" s="26"/>
      <c r="E13" s="26"/>
      <c r="F13" s="27"/>
      <c r="G13" s="26"/>
      <c r="H13" s="26"/>
      <c r="I13" s="26"/>
      <c r="J13" s="26"/>
      <c r="K13" s="26"/>
      <c r="L13" s="26"/>
    </row>
    <row r="14" spans="1:12" x14ac:dyDescent="0.15">
      <c r="A14" s="26"/>
      <c r="B14" s="26"/>
      <c r="C14" s="26"/>
      <c r="D14" s="26"/>
      <c r="E14" s="26"/>
      <c r="F14" s="27"/>
      <c r="G14" s="26"/>
      <c r="H14" s="26"/>
      <c r="I14" s="26"/>
      <c r="J14" s="26"/>
      <c r="K14" s="26"/>
      <c r="L14" s="26"/>
    </row>
    <row r="15" spans="1:12" x14ac:dyDescent="0.15">
      <c r="A15" s="26"/>
      <c r="B15" s="26"/>
      <c r="C15" s="26"/>
      <c r="D15" s="26"/>
      <c r="E15" s="26"/>
      <c r="F15" s="27"/>
      <c r="G15" s="26"/>
      <c r="H15" s="26"/>
      <c r="I15" s="26"/>
      <c r="J15" s="26"/>
      <c r="K15" s="26"/>
      <c r="L15" s="26"/>
    </row>
    <row r="16" spans="1:12" x14ac:dyDescent="0.15">
      <c r="A16" s="26"/>
      <c r="B16" s="26"/>
      <c r="C16" s="26"/>
      <c r="D16" s="26"/>
      <c r="E16" s="26"/>
      <c r="F16" s="27"/>
      <c r="G16" s="26"/>
      <c r="H16" s="26"/>
      <c r="I16" s="26"/>
      <c r="J16" s="26"/>
      <c r="K16" s="26"/>
      <c r="L16" s="26"/>
    </row>
    <row r="17" spans="1:12" x14ac:dyDescent="0.15">
      <c r="A17" s="26"/>
      <c r="B17" s="26"/>
      <c r="C17" s="26"/>
      <c r="D17" s="26"/>
      <c r="E17" s="26"/>
      <c r="F17" s="27"/>
      <c r="G17" s="26"/>
      <c r="H17" s="26"/>
      <c r="I17" s="26"/>
      <c r="J17" s="26"/>
      <c r="K17" s="26"/>
      <c r="L17" s="26"/>
    </row>
    <row r="18" spans="1:12" x14ac:dyDescent="0.15">
      <c r="A18" s="26"/>
      <c r="B18" s="26"/>
      <c r="C18" s="26"/>
      <c r="D18" s="26"/>
      <c r="E18" s="26"/>
      <c r="F18" s="27"/>
      <c r="G18" s="26"/>
      <c r="H18" s="26"/>
      <c r="I18" s="26"/>
      <c r="J18" s="26"/>
      <c r="K18" s="26"/>
      <c r="L18" s="26"/>
    </row>
    <row r="19" spans="1:12" x14ac:dyDescent="0.15">
      <c r="A19" s="26"/>
      <c r="B19" s="26"/>
      <c r="C19" s="26"/>
      <c r="D19" s="26"/>
      <c r="E19" s="26"/>
      <c r="F19" s="27"/>
      <c r="G19" s="26"/>
      <c r="H19" s="26"/>
      <c r="I19" s="26"/>
      <c r="J19" s="26"/>
      <c r="K19" s="26"/>
      <c r="L19" s="26"/>
    </row>
  </sheetData>
  <mergeCells count="6">
    <mergeCell ref="B8:E8"/>
    <mergeCell ref="B11:E11"/>
    <mergeCell ref="A1:A2"/>
    <mergeCell ref="A5:A11"/>
    <mergeCell ref="B6:B7"/>
    <mergeCell ref="B9:B10"/>
  </mergeCells>
  <phoneticPr fontId="20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G17" sqref="G17"/>
    </sheetView>
  </sheetViews>
  <sheetFormatPr defaultColWidth="9" defaultRowHeight="13.5" x14ac:dyDescent="0.15"/>
  <cols>
    <col min="3" max="3" width="27.125" customWidth="1"/>
    <col min="4" max="4" width="45.75" customWidth="1"/>
    <col min="6" max="6" width="9" style="18"/>
    <col min="7" max="7" width="10.5" customWidth="1"/>
    <col min="8" max="8" width="11.625" customWidth="1"/>
    <col min="9" max="9" width="17.5" customWidth="1"/>
    <col min="10" max="10" width="22.125" customWidth="1"/>
    <col min="11" max="11" width="13.375" customWidth="1"/>
  </cols>
  <sheetData>
    <row r="1" spans="1:12" ht="15" x14ac:dyDescent="0.15">
      <c r="A1" s="47"/>
      <c r="B1" s="19" t="s">
        <v>0</v>
      </c>
      <c r="C1" s="20" t="s">
        <v>1</v>
      </c>
      <c r="D1" s="20" t="s">
        <v>29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30</v>
      </c>
      <c r="J1" s="36" t="s">
        <v>8</v>
      </c>
      <c r="K1" s="26"/>
      <c r="L1" s="26"/>
    </row>
    <row r="2" spans="1:12" ht="49.5" x14ac:dyDescent="0.15">
      <c r="A2" s="47"/>
      <c r="B2" s="21">
        <v>1</v>
      </c>
      <c r="C2" s="41" t="s">
        <v>9</v>
      </c>
      <c r="D2" s="23" t="s">
        <v>50</v>
      </c>
      <c r="E2" s="24" t="s">
        <v>10</v>
      </c>
      <c r="F2" s="24" t="s">
        <v>11</v>
      </c>
      <c r="G2" s="25">
        <v>1</v>
      </c>
      <c r="H2" s="25">
        <v>35</v>
      </c>
      <c r="I2" s="37">
        <v>25</v>
      </c>
      <c r="J2" s="38" t="s">
        <v>51</v>
      </c>
      <c r="K2" s="26"/>
      <c r="L2" s="26"/>
    </row>
    <row r="3" spans="1:12" x14ac:dyDescent="0.15">
      <c r="A3" s="26"/>
      <c r="B3" s="26"/>
      <c r="C3" s="26"/>
      <c r="D3" s="26"/>
      <c r="E3" s="26"/>
      <c r="F3" s="27"/>
      <c r="G3" s="26"/>
      <c r="H3" s="26"/>
      <c r="I3" s="26"/>
      <c r="J3" s="26"/>
      <c r="K3" s="26"/>
      <c r="L3" s="26"/>
    </row>
    <row r="4" spans="1:12" x14ac:dyDescent="0.15">
      <c r="A4" s="26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</row>
    <row r="5" spans="1:12" ht="23.25" customHeight="1" x14ac:dyDescent="0.15">
      <c r="A5" s="48" t="s">
        <v>12</v>
      </c>
      <c r="B5" s="28" t="s">
        <v>13</v>
      </c>
      <c r="C5" s="28" t="s">
        <v>1</v>
      </c>
      <c r="D5" s="28" t="s">
        <v>2</v>
      </c>
      <c r="E5" s="28" t="s">
        <v>4</v>
      </c>
      <c r="F5" s="29" t="s">
        <v>5</v>
      </c>
      <c r="G5" s="28" t="s">
        <v>14</v>
      </c>
      <c r="H5" s="28" t="s">
        <v>33</v>
      </c>
      <c r="I5" s="28" t="s">
        <v>15</v>
      </c>
      <c r="J5" s="28" t="s">
        <v>8</v>
      </c>
      <c r="K5" s="26"/>
      <c r="L5" s="26"/>
    </row>
    <row r="6" spans="1:12" ht="74.25" customHeight="1" x14ac:dyDescent="0.15">
      <c r="A6" s="48"/>
      <c r="B6" s="24">
        <v>1</v>
      </c>
      <c r="C6" s="30" t="s">
        <v>34</v>
      </c>
      <c r="D6" s="31" t="s">
        <v>52</v>
      </c>
      <c r="E6" s="24" t="s">
        <v>11</v>
      </c>
      <c r="F6" s="32">
        <v>1</v>
      </c>
      <c r="G6" s="33">
        <v>16.8</v>
      </c>
      <c r="H6" s="33">
        <v>10</v>
      </c>
      <c r="I6" s="33">
        <v>10</v>
      </c>
      <c r="J6" s="31" t="s">
        <v>53</v>
      </c>
      <c r="K6" s="26"/>
      <c r="L6" s="26"/>
    </row>
    <row r="7" spans="1:12" ht="74.25" customHeight="1" x14ac:dyDescent="0.15">
      <c r="A7" s="48"/>
      <c r="B7" s="24">
        <v>2</v>
      </c>
      <c r="C7" s="35" t="s">
        <v>36</v>
      </c>
      <c r="D7" s="31" t="s">
        <v>37</v>
      </c>
      <c r="E7" s="24" t="s">
        <v>11</v>
      </c>
      <c r="F7" s="32">
        <v>1</v>
      </c>
      <c r="G7" s="33">
        <v>18.3</v>
      </c>
      <c r="H7" s="33">
        <v>13.5</v>
      </c>
      <c r="I7" s="33">
        <v>13.5</v>
      </c>
      <c r="J7" s="31" t="s">
        <v>54</v>
      </c>
      <c r="K7" s="26"/>
      <c r="L7" s="26"/>
    </row>
    <row r="8" spans="1:12" ht="47.25" customHeight="1" x14ac:dyDescent="0.15">
      <c r="A8" s="48"/>
      <c r="B8" s="24">
        <v>3</v>
      </c>
      <c r="C8" s="30" t="s">
        <v>55</v>
      </c>
      <c r="D8" s="31"/>
      <c r="E8" s="24" t="s">
        <v>11</v>
      </c>
      <c r="F8" s="32">
        <v>1</v>
      </c>
      <c r="G8" s="33">
        <v>2.5343</v>
      </c>
      <c r="H8" s="33">
        <v>1.4319</v>
      </c>
      <c r="I8" s="33">
        <v>1.4319</v>
      </c>
      <c r="J8" s="31" t="s">
        <v>56</v>
      </c>
      <c r="K8" s="26"/>
      <c r="L8" s="26"/>
    </row>
    <row r="9" spans="1:12" ht="16.5" x14ac:dyDescent="0.15">
      <c r="A9" s="48"/>
      <c r="B9" s="30"/>
      <c r="C9" s="30"/>
      <c r="D9" s="31"/>
      <c r="E9" s="24"/>
      <c r="F9" s="32"/>
      <c r="G9" s="33"/>
      <c r="H9" s="33"/>
      <c r="I9" s="33"/>
      <c r="J9" s="31"/>
      <c r="K9" s="26"/>
      <c r="L9" s="26"/>
    </row>
    <row r="10" spans="1:12" ht="16.5" x14ac:dyDescent="0.15">
      <c r="A10" s="48"/>
      <c r="B10" s="46" t="s">
        <v>28</v>
      </c>
      <c r="C10" s="46"/>
      <c r="D10" s="46"/>
      <c r="E10" s="46"/>
      <c r="F10" s="34">
        <f t="shared" ref="F10:I10" si="0">SUM(F6:F9)</f>
        <v>3</v>
      </c>
      <c r="G10" s="34">
        <f t="shared" si="0"/>
        <v>37.634300000000003</v>
      </c>
      <c r="H10" s="34">
        <f t="shared" si="0"/>
        <v>24.931899999999999</v>
      </c>
      <c r="I10" s="34">
        <f t="shared" si="0"/>
        <v>24.931899999999999</v>
      </c>
      <c r="J10" s="39"/>
      <c r="K10" s="26"/>
      <c r="L10" s="26"/>
    </row>
    <row r="11" spans="1:12" x14ac:dyDescent="0.15">
      <c r="A11" s="26"/>
      <c r="B11" s="26"/>
      <c r="C11" s="26"/>
      <c r="D11" s="26"/>
      <c r="E11" s="26"/>
      <c r="F11" s="27"/>
      <c r="G11" s="26"/>
      <c r="H11" s="26"/>
      <c r="I11" s="26"/>
      <c r="J11" s="26"/>
      <c r="K11" s="26"/>
      <c r="L11" s="26"/>
    </row>
    <row r="12" spans="1:12" x14ac:dyDescent="0.15">
      <c r="A12" s="26"/>
      <c r="B12" s="26"/>
      <c r="C12" s="26"/>
      <c r="D12" s="26"/>
      <c r="E12" s="26"/>
      <c r="F12" s="27"/>
      <c r="G12" s="26"/>
      <c r="H12" s="26"/>
      <c r="I12" s="26"/>
      <c r="J12" s="26"/>
      <c r="K12" s="26"/>
      <c r="L12" s="26"/>
    </row>
    <row r="13" spans="1:12" x14ac:dyDescent="0.15">
      <c r="A13" s="26"/>
      <c r="B13" s="26"/>
      <c r="C13" s="26"/>
      <c r="D13" s="26"/>
      <c r="E13" s="26"/>
      <c r="F13" s="27"/>
      <c r="G13" s="26"/>
      <c r="H13" s="26"/>
      <c r="I13" s="26"/>
      <c r="J13" s="26"/>
      <c r="K13" s="26"/>
      <c r="L13" s="26"/>
    </row>
    <row r="14" spans="1:12" x14ac:dyDescent="0.15">
      <c r="A14" s="26"/>
      <c r="B14" s="26"/>
      <c r="C14" s="26"/>
      <c r="D14" s="26"/>
      <c r="E14" s="26"/>
      <c r="F14" s="27"/>
      <c r="G14" s="26"/>
      <c r="H14" s="26"/>
      <c r="I14" s="26"/>
      <c r="J14" s="26"/>
      <c r="K14" s="26"/>
      <c r="L14" s="26"/>
    </row>
    <row r="15" spans="1:12" x14ac:dyDescent="0.15">
      <c r="A15" s="26"/>
      <c r="B15" s="26"/>
      <c r="C15" s="26"/>
      <c r="D15" s="26"/>
      <c r="E15" s="26"/>
      <c r="F15" s="27"/>
      <c r="G15" s="26"/>
      <c r="H15" s="26"/>
      <c r="I15" s="26"/>
      <c r="J15" s="26"/>
      <c r="K15" s="26"/>
      <c r="L15" s="26"/>
    </row>
    <row r="16" spans="1:12" x14ac:dyDescent="0.15">
      <c r="A16" s="26"/>
      <c r="B16" s="26"/>
      <c r="C16" s="26"/>
      <c r="D16" s="26"/>
      <c r="E16" s="26"/>
      <c r="F16" s="27"/>
      <c r="G16" s="26"/>
      <c r="H16" s="26"/>
      <c r="I16" s="26"/>
      <c r="J16" s="26"/>
      <c r="K16" s="26"/>
      <c r="L16" s="26"/>
    </row>
    <row r="17" spans="1:12" x14ac:dyDescent="0.15">
      <c r="A17" s="26"/>
      <c r="B17" s="26"/>
      <c r="C17" s="26"/>
      <c r="D17" s="26"/>
      <c r="E17" s="26"/>
      <c r="F17" s="27"/>
      <c r="G17" s="26"/>
      <c r="H17" s="26"/>
      <c r="I17" s="26"/>
      <c r="J17" s="26"/>
      <c r="K17" s="26"/>
      <c r="L17" s="26"/>
    </row>
    <row r="18" spans="1:12" x14ac:dyDescent="0.15">
      <c r="A18" s="26"/>
      <c r="B18" s="26"/>
      <c r="C18" s="26"/>
      <c r="D18" s="26"/>
      <c r="E18" s="26"/>
      <c r="F18" s="27"/>
      <c r="G18" s="26"/>
      <c r="H18" s="26"/>
      <c r="I18" s="26"/>
      <c r="J18" s="26"/>
      <c r="K18" s="26"/>
      <c r="L18" s="26"/>
    </row>
  </sheetData>
  <mergeCells count="3">
    <mergeCell ref="B10:E10"/>
    <mergeCell ref="A1:A2"/>
    <mergeCell ref="A5:A10"/>
  </mergeCells>
  <phoneticPr fontId="20" type="noConversion"/>
  <hyperlinks>
    <hyperlink ref="C2" location="报价!A6" display="国泰安“教学做一体化”实训室智慧管理平台"/>
  </hyperlinks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D17" sqref="D17"/>
    </sheetView>
  </sheetViews>
  <sheetFormatPr defaultColWidth="9" defaultRowHeight="13.5" x14ac:dyDescent="0.15"/>
  <cols>
    <col min="3" max="3" width="27.125" customWidth="1"/>
    <col min="4" max="4" width="45.75" customWidth="1"/>
    <col min="6" max="6" width="9" style="18"/>
    <col min="7" max="7" width="10.5" customWidth="1"/>
    <col min="8" max="8" width="11.625" customWidth="1"/>
    <col min="9" max="9" width="17.5" customWidth="1"/>
    <col min="10" max="10" width="23.875" customWidth="1"/>
    <col min="11" max="11" width="13.375" customWidth="1"/>
  </cols>
  <sheetData>
    <row r="1" spans="1:12" ht="15" x14ac:dyDescent="0.15">
      <c r="A1" s="47"/>
      <c r="B1" s="19" t="s">
        <v>0</v>
      </c>
      <c r="C1" s="20" t="s">
        <v>1</v>
      </c>
      <c r="D1" s="20" t="s">
        <v>29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30</v>
      </c>
      <c r="J1" s="36" t="s">
        <v>8</v>
      </c>
      <c r="K1" s="26"/>
      <c r="L1" s="26"/>
    </row>
    <row r="2" spans="1:12" ht="16.5" x14ac:dyDescent="0.15">
      <c r="A2" s="47"/>
      <c r="B2" s="21">
        <v>1</v>
      </c>
      <c r="C2" s="22" t="s">
        <v>9</v>
      </c>
      <c r="D2" s="23"/>
      <c r="E2" s="24" t="s">
        <v>10</v>
      </c>
      <c r="F2" s="24" t="s">
        <v>11</v>
      </c>
      <c r="G2" s="25">
        <v>1</v>
      </c>
      <c r="H2" s="25">
        <v>35</v>
      </c>
      <c r="I2" s="37">
        <v>25</v>
      </c>
      <c r="J2" s="38"/>
      <c r="K2" s="26"/>
      <c r="L2" s="26"/>
    </row>
    <row r="3" spans="1:12" x14ac:dyDescent="0.15">
      <c r="A3" s="26"/>
      <c r="B3" s="26"/>
      <c r="C3" s="26"/>
      <c r="D3" s="26"/>
      <c r="E3" s="26"/>
      <c r="F3" s="27"/>
      <c r="G3" s="26"/>
      <c r="H3" s="26"/>
      <c r="I3" s="26"/>
      <c r="J3" s="26"/>
      <c r="K3" s="26"/>
      <c r="L3" s="26"/>
    </row>
    <row r="4" spans="1:12" x14ac:dyDescent="0.15">
      <c r="A4" s="26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</row>
    <row r="5" spans="1:12" ht="23.25" customHeight="1" x14ac:dyDescent="0.15">
      <c r="A5" s="48" t="s">
        <v>12</v>
      </c>
      <c r="B5" s="28" t="s">
        <v>13</v>
      </c>
      <c r="C5" s="28" t="s">
        <v>1</v>
      </c>
      <c r="D5" s="28" t="s">
        <v>2</v>
      </c>
      <c r="E5" s="28" t="s">
        <v>4</v>
      </c>
      <c r="F5" s="29" t="s">
        <v>5</v>
      </c>
      <c r="G5" s="28" t="s">
        <v>14</v>
      </c>
      <c r="H5" s="28" t="s">
        <v>33</v>
      </c>
      <c r="I5" s="28" t="s">
        <v>15</v>
      </c>
      <c r="J5" s="28" t="s">
        <v>8</v>
      </c>
      <c r="K5" s="26"/>
      <c r="L5" s="26"/>
    </row>
    <row r="6" spans="1:12" ht="74.25" customHeight="1" x14ac:dyDescent="0.15">
      <c r="A6" s="48"/>
      <c r="B6" s="49" t="s">
        <v>17</v>
      </c>
      <c r="C6" s="30" t="s">
        <v>9</v>
      </c>
      <c r="D6" s="31" t="s">
        <v>45</v>
      </c>
      <c r="E6" s="24" t="s">
        <v>11</v>
      </c>
      <c r="F6" s="32">
        <v>1</v>
      </c>
      <c r="G6" s="33">
        <v>29.6</v>
      </c>
      <c r="H6" s="33">
        <v>18</v>
      </c>
      <c r="I6" s="33">
        <v>18</v>
      </c>
      <c r="J6" s="31"/>
      <c r="K6" s="26"/>
      <c r="L6" s="26"/>
    </row>
    <row r="7" spans="1:12" ht="15" customHeight="1" x14ac:dyDescent="0.15">
      <c r="A7" s="48"/>
      <c r="B7" s="52"/>
      <c r="C7" s="30"/>
      <c r="D7" s="31"/>
      <c r="E7" s="24"/>
      <c r="F7" s="32"/>
      <c r="G7" s="33"/>
      <c r="H7" s="33"/>
      <c r="I7" s="33"/>
      <c r="J7" s="31"/>
      <c r="K7" s="26"/>
      <c r="L7" s="26"/>
    </row>
    <row r="8" spans="1:12" ht="23.25" customHeight="1" x14ac:dyDescent="0.15">
      <c r="A8" s="48"/>
      <c r="B8" s="46" t="s">
        <v>20</v>
      </c>
      <c r="C8" s="46"/>
      <c r="D8" s="46"/>
      <c r="E8" s="46"/>
      <c r="F8" s="34">
        <f t="shared" ref="F8:I8" si="0">SUM(F3:F7)</f>
        <v>1</v>
      </c>
      <c r="G8" s="34">
        <f t="shared" si="0"/>
        <v>29.6</v>
      </c>
      <c r="H8" s="34">
        <f t="shared" si="0"/>
        <v>18</v>
      </c>
      <c r="I8" s="34">
        <f t="shared" si="0"/>
        <v>18</v>
      </c>
      <c r="J8" s="39"/>
      <c r="K8" s="26"/>
      <c r="L8" s="26"/>
    </row>
    <row r="9" spans="1:12" ht="88.5" customHeight="1" x14ac:dyDescent="0.15">
      <c r="A9" s="48"/>
      <c r="B9" s="49" t="s">
        <v>21</v>
      </c>
      <c r="C9" s="35" t="s">
        <v>22</v>
      </c>
      <c r="D9" s="31" t="s">
        <v>46</v>
      </c>
      <c r="E9" s="24" t="s">
        <v>11</v>
      </c>
      <c r="F9" s="32">
        <v>1</v>
      </c>
      <c r="G9" s="33">
        <v>5.5</v>
      </c>
      <c r="H9" s="33">
        <v>5.5</v>
      </c>
      <c r="I9" s="33">
        <v>5.5</v>
      </c>
      <c r="J9" s="40" t="s">
        <v>47</v>
      </c>
      <c r="K9" s="26"/>
      <c r="L9" s="26"/>
    </row>
    <row r="10" spans="1:12" ht="24" customHeight="1" x14ac:dyDescent="0.15">
      <c r="A10" s="48"/>
      <c r="B10" s="50"/>
      <c r="C10" s="30"/>
      <c r="D10" s="31"/>
      <c r="E10" s="24"/>
      <c r="F10" s="32"/>
      <c r="G10" s="33"/>
      <c r="H10" s="33"/>
      <c r="I10" s="33"/>
      <c r="J10" s="31"/>
      <c r="K10" s="26"/>
      <c r="L10" s="26"/>
    </row>
    <row r="11" spans="1:12" ht="16.5" x14ac:dyDescent="0.15">
      <c r="A11" s="48"/>
      <c r="B11" s="46" t="s">
        <v>28</v>
      </c>
      <c r="C11" s="46"/>
      <c r="D11" s="46"/>
      <c r="E11" s="46"/>
      <c r="F11" s="34">
        <f>SUM(F9:F10)</f>
        <v>1</v>
      </c>
      <c r="G11" s="34">
        <f t="shared" ref="G11:I11" si="1">SUM(G9:G10)</f>
        <v>5.5</v>
      </c>
      <c r="H11" s="34">
        <f t="shared" si="1"/>
        <v>5.5</v>
      </c>
      <c r="I11" s="34">
        <f t="shared" si="1"/>
        <v>5.5</v>
      </c>
      <c r="J11" s="39"/>
      <c r="K11" s="26"/>
      <c r="L11" s="26"/>
    </row>
    <row r="12" spans="1:12" x14ac:dyDescent="0.15">
      <c r="A12" s="26"/>
      <c r="B12" s="26"/>
      <c r="C12" s="26"/>
      <c r="D12" s="26"/>
      <c r="E12" s="26"/>
      <c r="F12" s="27"/>
      <c r="G12" s="26"/>
      <c r="H12" s="26"/>
      <c r="I12" s="26"/>
      <c r="J12" s="26"/>
      <c r="K12" s="26"/>
      <c r="L12" s="26"/>
    </row>
    <row r="13" spans="1:12" x14ac:dyDescent="0.15">
      <c r="A13" s="26"/>
      <c r="B13" s="26"/>
      <c r="C13" s="26"/>
      <c r="D13" s="26"/>
      <c r="E13" s="26"/>
      <c r="F13" s="27"/>
      <c r="G13" s="26"/>
      <c r="H13" s="26"/>
      <c r="I13" s="26"/>
      <c r="J13" s="26"/>
      <c r="K13" s="26"/>
      <c r="L13" s="26"/>
    </row>
    <row r="14" spans="1:12" x14ac:dyDescent="0.15">
      <c r="A14" s="26"/>
      <c r="B14" s="26"/>
      <c r="C14" s="26"/>
      <c r="D14" s="26"/>
      <c r="E14" s="26"/>
      <c r="F14" s="27"/>
      <c r="G14" s="26"/>
      <c r="H14" s="26"/>
      <c r="I14" s="26"/>
      <c r="J14" s="26"/>
      <c r="K14" s="26"/>
      <c r="L14" s="26"/>
    </row>
    <row r="15" spans="1:12" x14ac:dyDescent="0.15">
      <c r="A15" s="26"/>
      <c r="B15" s="26"/>
      <c r="C15" s="26"/>
      <c r="D15" s="26"/>
      <c r="E15" s="26"/>
      <c r="F15" s="27"/>
      <c r="G15" s="26"/>
      <c r="H15" s="26"/>
      <c r="I15" s="26"/>
      <c r="J15" s="26"/>
      <c r="K15" s="26"/>
      <c r="L15" s="26"/>
    </row>
    <row r="16" spans="1:12" x14ac:dyDescent="0.15">
      <c r="A16" s="26"/>
      <c r="B16" s="26"/>
      <c r="C16" s="26"/>
      <c r="D16" s="26"/>
      <c r="E16" s="26"/>
      <c r="F16" s="27"/>
      <c r="G16" s="26"/>
      <c r="H16" s="26"/>
      <c r="I16" s="26"/>
      <c r="J16" s="26"/>
      <c r="K16" s="26"/>
      <c r="L16" s="26"/>
    </row>
    <row r="17" spans="1:12" x14ac:dyDescent="0.15">
      <c r="A17" s="26"/>
      <c r="B17" s="26"/>
      <c r="C17" s="26"/>
      <c r="D17" s="26"/>
      <c r="E17" s="26"/>
      <c r="F17" s="27"/>
      <c r="G17" s="26"/>
      <c r="H17" s="26"/>
      <c r="I17" s="26"/>
      <c r="J17" s="26"/>
      <c r="K17" s="26"/>
      <c r="L17" s="26"/>
    </row>
    <row r="18" spans="1:12" x14ac:dyDescent="0.15">
      <c r="A18" s="26"/>
      <c r="B18" s="26"/>
      <c r="C18" s="26"/>
      <c r="D18" s="26"/>
      <c r="E18" s="26"/>
      <c r="F18" s="27"/>
      <c r="G18" s="26"/>
      <c r="H18" s="26"/>
      <c r="I18" s="26"/>
      <c r="J18" s="26"/>
      <c r="K18" s="26"/>
      <c r="L18" s="26"/>
    </row>
    <row r="19" spans="1:12" x14ac:dyDescent="0.15">
      <c r="A19" s="26"/>
      <c r="B19" s="26"/>
      <c r="C19" s="26"/>
      <c r="D19" s="26"/>
      <c r="E19" s="26"/>
      <c r="F19" s="27"/>
      <c r="G19" s="26"/>
      <c r="H19" s="26"/>
      <c r="I19" s="26"/>
      <c r="J19" s="26"/>
      <c r="K19" s="26"/>
      <c r="L19" s="26"/>
    </row>
  </sheetData>
  <mergeCells count="6">
    <mergeCell ref="B8:E8"/>
    <mergeCell ref="B11:E11"/>
    <mergeCell ref="A1:A2"/>
    <mergeCell ref="A5:A11"/>
    <mergeCell ref="B6:B7"/>
    <mergeCell ref="B9:B10"/>
  </mergeCells>
  <phoneticPr fontId="20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5"/>
  <sheetViews>
    <sheetView workbookViewId="0">
      <selection activeCell="J25" sqref="J25"/>
    </sheetView>
  </sheetViews>
  <sheetFormatPr defaultColWidth="9" defaultRowHeight="13.5" x14ac:dyDescent="0.15"/>
  <cols>
    <col min="3" max="3" width="23.75" customWidth="1"/>
    <col min="4" max="6" width="11.25" customWidth="1"/>
    <col min="8" max="8" width="22" customWidth="1"/>
    <col min="9" max="9" width="10" customWidth="1"/>
    <col min="10" max="10" width="15.75" customWidth="1"/>
    <col min="11" max="11" width="10" customWidth="1"/>
  </cols>
  <sheetData>
    <row r="4" spans="3:11" ht="14.25" x14ac:dyDescent="0.15">
      <c r="C4" s="53" t="s">
        <v>57</v>
      </c>
      <c r="D4" s="54"/>
      <c r="E4" s="1"/>
      <c r="F4" s="1"/>
      <c r="H4" s="53" t="s">
        <v>57</v>
      </c>
      <c r="I4" s="53"/>
      <c r="J4" s="1"/>
    </row>
    <row r="5" spans="3:11" ht="18" x14ac:dyDescent="0.15">
      <c r="C5" s="2" t="s">
        <v>58</v>
      </c>
      <c r="D5" s="55" t="s">
        <v>59</v>
      </c>
      <c r="E5" s="56"/>
      <c r="F5" s="3" t="s">
        <v>60</v>
      </c>
      <c r="H5" s="2" t="s">
        <v>58</v>
      </c>
      <c r="I5" s="55" t="s">
        <v>59</v>
      </c>
      <c r="J5" s="56"/>
      <c r="K5" s="3" t="s">
        <v>60</v>
      </c>
    </row>
    <row r="6" spans="3:11" ht="17.25" x14ac:dyDescent="0.15">
      <c r="C6" s="4" t="s">
        <v>61</v>
      </c>
      <c r="D6" s="5">
        <v>1</v>
      </c>
      <c r="E6" s="6" t="s">
        <v>62</v>
      </c>
      <c r="F6" s="59"/>
      <c r="G6" s="61"/>
      <c r="H6" s="4" t="s">
        <v>61</v>
      </c>
      <c r="I6" s="5">
        <v>1</v>
      </c>
      <c r="J6" s="6" t="s">
        <v>62</v>
      </c>
      <c r="K6" s="59"/>
    </row>
    <row r="7" spans="3:11" ht="17.25" x14ac:dyDescent="0.15">
      <c r="C7" s="4" t="s">
        <v>63</v>
      </c>
      <c r="D7" s="5">
        <v>2</v>
      </c>
      <c r="E7" s="6" t="s">
        <v>64</v>
      </c>
      <c r="F7" s="60"/>
      <c r="G7" s="61"/>
      <c r="H7" s="4" t="s">
        <v>63</v>
      </c>
      <c r="I7" s="5">
        <v>2</v>
      </c>
      <c r="J7" s="6" t="s">
        <v>64</v>
      </c>
      <c r="K7" s="60"/>
    </row>
    <row r="8" spans="3:11" ht="17.25" x14ac:dyDescent="0.15">
      <c r="C8" s="4" t="s">
        <v>65</v>
      </c>
      <c r="D8" s="5">
        <v>4</v>
      </c>
      <c r="E8" s="6" t="s">
        <v>62</v>
      </c>
      <c r="F8" s="5">
        <v>899</v>
      </c>
      <c r="H8" s="4" t="s">
        <v>65</v>
      </c>
      <c r="I8" s="5">
        <v>30</v>
      </c>
      <c r="J8" s="6" t="s">
        <v>62</v>
      </c>
      <c r="K8" s="5">
        <v>899</v>
      </c>
    </row>
    <row r="9" spans="3:11" ht="17.25" x14ac:dyDescent="0.15">
      <c r="C9" s="4" t="s">
        <v>66</v>
      </c>
      <c r="D9" s="5">
        <v>1</v>
      </c>
      <c r="E9" s="6" t="s">
        <v>64</v>
      </c>
      <c r="F9" s="5">
        <v>39</v>
      </c>
      <c r="H9" s="4" t="s">
        <v>66</v>
      </c>
      <c r="I9" s="5">
        <v>1</v>
      </c>
      <c r="J9" s="6" t="s">
        <v>64</v>
      </c>
      <c r="K9" s="5">
        <v>39</v>
      </c>
    </row>
    <row r="10" spans="3:11" ht="17.25" x14ac:dyDescent="0.15">
      <c r="C10" s="4" t="s">
        <v>67</v>
      </c>
      <c r="D10" s="5">
        <v>2</v>
      </c>
      <c r="E10" s="6" t="s">
        <v>64</v>
      </c>
      <c r="F10" s="5">
        <v>19</v>
      </c>
      <c r="H10" s="4" t="s">
        <v>67</v>
      </c>
      <c r="I10" s="5">
        <v>2</v>
      </c>
      <c r="J10" s="6" t="s">
        <v>64</v>
      </c>
      <c r="K10" s="5">
        <v>19</v>
      </c>
    </row>
    <row r="11" spans="3:11" ht="17.25" x14ac:dyDescent="0.15">
      <c r="C11" s="4" t="s">
        <v>68</v>
      </c>
      <c r="D11" s="7">
        <v>4</v>
      </c>
      <c r="E11" s="8" t="s">
        <v>64</v>
      </c>
      <c r="F11" s="7">
        <v>25</v>
      </c>
      <c r="H11" s="4" t="s">
        <v>68</v>
      </c>
      <c r="I11" s="7">
        <v>4</v>
      </c>
      <c r="J11" s="8" t="s">
        <v>64</v>
      </c>
      <c r="K11" s="7">
        <v>25</v>
      </c>
    </row>
    <row r="12" spans="3:11" ht="17.25" x14ac:dyDescent="0.15">
      <c r="C12" s="9" t="s">
        <v>69</v>
      </c>
      <c r="D12" s="10">
        <v>1</v>
      </c>
      <c r="E12" s="11" t="s">
        <v>70</v>
      </c>
      <c r="F12" s="10"/>
      <c r="H12" s="9" t="s">
        <v>69</v>
      </c>
      <c r="I12" s="10">
        <v>1</v>
      </c>
      <c r="J12" s="11" t="s">
        <v>70</v>
      </c>
      <c r="K12" s="10"/>
    </row>
    <row r="13" spans="3:11" ht="17.25" x14ac:dyDescent="0.15">
      <c r="C13" s="9" t="s">
        <v>71</v>
      </c>
      <c r="D13" s="10">
        <v>29800</v>
      </c>
      <c r="E13" s="11" t="s">
        <v>72</v>
      </c>
      <c r="F13" s="11" t="s">
        <v>72</v>
      </c>
      <c r="H13" s="9" t="s">
        <v>71</v>
      </c>
      <c r="I13" s="10">
        <v>55000</v>
      </c>
      <c r="J13" s="11" t="s">
        <v>72</v>
      </c>
      <c r="K13" s="11" t="s">
        <v>72</v>
      </c>
    </row>
    <row r="15" spans="3:11" ht="18" x14ac:dyDescent="0.15">
      <c r="C15" s="12" t="s">
        <v>73</v>
      </c>
      <c r="D15" s="57" t="s">
        <v>60</v>
      </c>
      <c r="E15" s="58"/>
      <c r="F15" s="13"/>
      <c r="H15" s="12" t="s">
        <v>73</v>
      </c>
      <c r="I15" s="57" t="s">
        <v>60</v>
      </c>
      <c r="J15" s="58"/>
    </row>
    <row r="16" spans="3:11" ht="17.25" x14ac:dyDescent="0.15">
      <c r="C16" s="14" t="s">
        <v>65</v>
      </c>
      <c r="D16" s="6">
        <v>899</v>
      </c>
      <c r="E16" s="6" t="s">
        <v>74</v>
      </c>
      <c r="F16" s="15"/>
      <c r="H16" s="14" t="s">
        <v>65</v>
      </c>
      <c r="I16" s="6">
        <v>899</v>
      </c>
      <c r="J16" s="6" t="s">
        <v>74</v>
      </c>
    </row>
    <row r="17" spans="3:10" ht="17.25" x14ac:dyDescent="0.15">
      <c r="C17" s="14" t="s">
        <v>66</v>
      </c>
      <c r="D17" s="16">
        <v>39</v>
      </c>
      <c r="E17" s="16" t="s">
        <v>75</v>
      </c>
      <c r="F17" s="15"/>
      <c r="H17" s="14" t="s">
        <v>66</v>
      </c>
      <c r="I17" s="16">
        <v>39</v>
      </c>
      <c r="J17" s="16" t="s">
        <v>75</v>
      </c>
    </row>
    <row r="18" spans="3:10" ht="17.25" x14ac:dyDescent="0.15">
      <c r="C18" s="9" t="s">
        <v>76</v>
      </c>
      <c r="D18" s="11">
        <v>19</v>
      </c>
      <c r="E18" s="11" t="s">
        <v>75</v>
      </c>
      <c r="F18" s="15"/>
      <c r="H18" s="9" t="s">
        <v>76</v>
      </c>
      <c r="I18" s="11">
        <v>19</v>
      </c>
      <c r="J18" s="11" t="s">
        <v>75</v>
      </c>
    </row>
    <row r="19" spans="3:10" ht="17.25" x14ac:dyDescent="0.15">
      <c r="C19" s="9" t="s">
        <v>68</v>
      </c>
      <c r="D19" s="11">
        <v>25</v>
      </c>
      <c r="E19" s="11" t="s">
        <v>75</v>
      </c>
      <c r="F19" s="15"/>
      <c r="H19" s="9" t="s">
        <v>68</v>
      </c>
      <c r="I19" s="11">
        <v>25</v>
      </c>
      <c r="J19" s="11" t="s">
        <v>75</v>
      </c>
    </row>
    <row r="25" spans="3:10" x14ac:dyDescent="0.15">
      <c r="D25">
        <f>D8*F8+D9*F9+D10*F10+D11*F11</f>
        <v>3773</v>
      </c>
      <c r="E25" s="17">
        <f>D13-D25</f>
        <v>26027</v>
      </c>
      <c r="I25">
        <f>I8*K8+I9*K9+I10*K10+I11*K11</f>
        <v>27147</v>
      </c>
      <c r="J25" s="17">
        <f>I13-I25</f>
        <v>27853</v>
      </c>
    </row>
  </sheetData>
  <mergeCells count="9">
    <mergeCell ref="K6:K7"/>
    <mergeCell ref="C4:D4"/>
    <mergeCell ref="H4:I4"/>
    <mergeCell ref="D5:E5"/>
    <mergeCell ref="I5:J5"/>
    <mergeCell ref="D15:E15"/>
    <mergeCell ref="I15:J15"/>
    <mergeCell ref="F6:F7"/>
    <mergeCell ref="G6:G7"/>
  </mergeCell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报价</vt:lpstr>
      <vt:lpstr>原始报价</vt:lpstr>
      <vt:lpstr>报价（包含智能硬件）</vt:lpstr>
      <vt:lpstr>Sheet2</vt:lpstr>
      <vt:lpstr>报价（不含智能硬件）</vt:lpstr>
      <vt:lpstr>视智云微录播系统报价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gta</cp:lastModifiedBy>
  <dcterms:created xsi:type="dcterms:W3CDTF">2006-09-13T11:21:00Z</dcterms:created>
  <dcterms:modified xsi:type="dcterms:W3CDTF">2016-10-09T11:39:01Z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