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8" windowWidth="11808" windowHeight="5052"/>
  </bookViews>
  <sheets>
    <sheet name="数据库价格列表" sheetId="7" r:id="rId1"/>
    <sheet name="数据超市价格案例" sheetId="2" r:id="rId2"/>
    <sheet name="Sheet1" sheetId="8" r:id="rId3"/>
  </sheets>
  <definedNames>
    <definedName name="_xlnm._FilterDatabase" localSheetId="2" hidden="1">Sheet1!$D$1:$G$124</definedName>
    <definedName name="_xlnm._FilterDatabase" localSheetId="0" hidden="1">数据库价格列表!#REF!</definedName>
  </definedNames>
  <calcPr calcId="145621"/>
</workbook>
</file>

<file path=xl/calcChain.xml><?xml version="1.0" encoding="utf-8"?>
<calcChain xmlns="http://schemas.openxmlformats.org/spreadsheetml/2006/main">
  <c r="C3" i="2" l="1"/>
  <c r="F87" i="8" l="1"/>
  <c r="F58" i="8"/>
  <c r="F4" i="8"/>
  <c r="F5" i="8"/>
  <c r="F76" i="8"/>
  <c r="F10" i="8"/>
  <c r="F70" i="8"/>
  <c r="F52" i="8"/>
  <c r="F33" i="8"/>
  <c r="F88" i="8"/>
  <c r="F20" i="8"/>
  <c r="F98" i="8"/>
  <c r="F23" i="8"/>
  <c r="F46" i="8"/>
  <c r="F118" i="8"/>
  <c r="F28" i="8"/>
  <c r="F16" i="8"/>
  <c r="F31" i="8"/>
  <c r="F24" i="8"/>
  <c r="F27" i="8"/>
  <c r="F50" i="8"/>
  <c r="F109" i="8"/>
  <c r="F36" i="8"/>
  <c r="F47" i="8"/>
  <c r="F90" i="8"/>
  <c r="F8" i="8"/>
  <c r="F123" i="8"/>
  <c r="F82" i="8"/>
  <c r="F122" i="8"/>
  <c r="F94" i="8"/>
  <c r="F95" i="8"/>
  <c r="F72" i="8"/>
  <c r="F89" i="8"/>
  <c r="F48" i="8"/>
  <c r="F30" i="8"/>
  <c r="F35" i="8"/>
  <c r="F25" i="8"/>
  <c r="F38" i="8"/>
  <c r="F43" i="8"/>
  <c r="F49" i="8"/>
  <c r="F39" i="8"/>
  <c r="F41" i="8"/>
  <c r="F15" i="8"/>
  <c r="F45" i="8"/>
  <c r="F40" i="8"/>
  <c r="F22" i="8"/>
  <c r="F60" i="8"/>
  <c r="F54" i="8"/>
  <c r="F2" i="8"/>
  <c r="F59" i="8"/>
  <c r="F44" i="8"/>
  <c r="F29" i="8"/>
  <c r="F17" i="8"/>
  <c r="F19" i="8"/>
  <c r="F18" i="8"/>
  <c r="F51" i="8"/>
  <c r="F37" i="8"/>
  <c r="F42" i="8"/>
  <c r="F21" i="8"/>
  <c r="F26" i="8"/>
  <c r="F56" i="8"/>
  <c r="F53" i="8"/>
  <c r="F55" i="8"/>
  <c r="F84" i="8"/>
  <c r="F74" i="8"/>
  <c r="F69" i="8"/>
  <c r="F93" i="8"/>
  <c r="F32" i="8"/>
  <c r="F80" i="8"/>
  <c r="F73" i="8"/>
  <c r="F91" i="8"/>
  <c r="F78" i="8"/>
  <c r="F83" i="8"/>
  <c r="F66" i="8"/>
  <c r="F97" i="8"/>
  <c r="F85" i="8"/>
  <c r="F81" i="8"/>
  <c r="F86" i="8"/>
  <c r="F102" i="8"/>
  <c r="F63" i="8"/>
  <c r="F120" i="8"/>
  <c r="F68" i="8"/>
  <c r="F7" i="8"/>
  <c r="F116" i="8"/>
  <c r="F3" i="8"/>
  <c r="F117" i="8"/>
  <c r="F112" i="8"/>
  <c r="F108" i="8"/>
  <c r="F110" i="8"/>
  <c r="F115" i="8"/>
  <c r="F107" i="8"/>
  <c r="F113" i="8"/>
  <c r="F9" i="8"/>
  <c r="F114" i="8"/>
  <c r="F111" i="8"/>
  <c r="F6" i="8"/>
  <c r="F61" i="8"/>
  <c r="F64" i="8"/>
  <c r="F62" i="8"/>
  <c r="F34" i="8"/>
  <c r="F75" i="8"/>
  <c r="F65" i="8"/>
  <c r="F121" i="8"/>
  <c r="F96" i="8"/>
  <c r="F77" i="8"/>
  <c r="F103" i="8"/>
  <c r="F124" i="8"/>
  <c r="F101" i="8"/>
  <c r="F104" i="8"/>
  <c r="F79" i="8"/>
  <c r="F11" i="8"/>
  <c r="F100" i="8"/>
  <c r="F67" i="8"/>
  <c r="F71" i="8"/>
  <c r="F57" i="8"/>
  <c r="F92" i="8"/>
  <c r="F99" i="8"/>
  <c r="F105" i="8"/>
  <c r="F106" i="8"/>
  <c r="F119" i="8"/>
  <c r="F14" i="8"/>
  <c r="F13" i="8"/>
  <c r="F12" i="8"/>
  <c r="F1" i="8"/>
  <c r="E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4" i="2" l="1"/>
  <c r="H4" i="2"/>
  <c r="I3" i="2"/>
  <c r="H3" i="2"/>
  <c r="I5" i="2"/>
  <c r="H5" i="2"/>
  <c r="I7" i="2"/>
  <c r="H7" i="2"/>
  <c r="I9" i="2"/>
  <c r="H9" i="2"/>
  <c r="I11" i="2"/>
  <c r="H11" i="2"/>
  <c r="I13" i="2"/>
  <c r="H13" i="2"/>
  <c r="I15" i="2"/>
  <c r="H15" i="2"/>
  <c r="I17" i="2"/>
  <c r="H17" i="2"/>
  <c r="I19" i="2"/>
  <c r="H19" i="2"/>
  <c r="I21" i="2"/>
  <c r="H21" i="2"/>
  <c r="I6" i="2"/>
  <c r="H6" i="2"/>
  <c r="I8" i="2"/>
  <c r="H8" i="2"/>
  <c r="I10" i="2"/>
  <c r="H10" i="2"/>
  <c r="I12" i="2"/>
  <c r="H12" i="2"/>
  <c r="I14" i="2"/>
  <c r="H14" i="2"/>
  <c r="I16" i="2"/>
  <c r="H16" i="2"/>
  <c r="H18" i="2"/>
  <c r="I18" i="2"/>
  <c r="H20" i="2"/>
  <c r="I20" i="2"/>
  <c r="F3" i="2"/>
  <c r="G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I22" i="2" l="1"/>
  <c r="H22" i="2"/>
  <c r="F22" i="2"/>
</calcChain>
</file>

<file path=xl/sharedStrings.xml><?xml version="1.0" encoding="utf-8"?>
<sst xmlns="http://schemas.openxmlformats.org/spreadsheetml/2006/main" count="926" uniqueCount="755">
  <si>
    <r>
      <rPr>
        <b/>
        <sz val="9"/>
        <color theme="1"/>
        <rFont val="微软雅黑"/>
        <family val="2"/>
        <charset val="134"/>
      </rPr>
      <t>数据超市价格案例</t>
    </r>
    <phoneticPr fontId="3" type="noConversion"/>
  </si>
  <si>
    <r>
      <rPr>
        <b/>
        <sz val="9"/>
        <color theme="1"/>
        <rFont val="微软雅黑"/>
        <family val="2"/>
        <charset val="134"/>
      </rPr>
      <t>数据库名称</t>
    </r>
    <phoneticPr fontId="3" type="noConversion"/>
  </si>
  <si>
    <r>
      <rPr>
        <b/>
        <sz val="9"/>
        <color theme="1"/>
        <rFont val="微软雅黑"/>
        <family val="2"/>
        <charset val="134"/>
      </rPr>
      <t>表名称</t>
    </r>
    <phoneticPr fontId="3" type="noConversion"/>
  </si>
  <si>
    <r>
      <rPr>
        <b/>
        <sz val="9"/>
        <color theme="1"/>
        <rFont val="微软雅黑"/>
        <family val="2"/>
        <charset val="134"/>
      </rPr>
      <t>库字段
总数</t>
    </r>
    <phoneticPr fontId="5" type="noConversion"/>
  </si>
  <si>
    <r>
      <rPr>
        <b/>
        <sz val="9"/>
        <color theme="1"/>
        <rFont val="微软雅黑"/>
        <family val="2"/>
        <charset val="134"/>
      </rPr>
      <t>表字段数量</t>
    </r>
    <phoneticPr fontId="3" type="noConversion"/>
  </si>
  <si>
    <r>
      <t>CSMAR</t>
    </r>
    <r>
      <rPr>
        <sz val="9"/>
        <color theme="1"/>
        <rFont val="微软雅黑"/>
        <family val="2"/>
        <charset val="134"/>
      </rPr>
      <t>中国股票市场交易数据库</t>
    </r>
    <phoneticPr fontId="3" type="noConversion"/>
  </si>
  <si>
    <r>
      <rPr>
        <sz val="9"/>
        <color theme="1"/>
        <rFont val="微软雅黑"/>
        <family val="2"/>
        <charset val="134"/>
      </rPr>
      <t>日历文件</t>
    </r>
  </si>
  <si>
    <r>
      <rPr>
        <sz val="9"/>
        <color theme="1"/>
        <rFont val="微软雅黑"/>
        <family val="2"/>
        <charset val="134"/>
      </rPr>
      <t>股本变动文件</t>
    </r>
  </si>
  <si>
    <r>
      <rPr>
        <sz val="9"/>
        <color theme="1"/>
        <rFont val="微软雅黑"/>
        <family val="2"/>
        <charset val="134"/>
      </rPr>
      <t>综合日市场回报率文件</t>
    </r>
  </si>
  <si>
    <r>
      <rPr>
        <sz val="9"/>
        <color theme="1"/>
        <rFont val="微软雅黑"/>
        <family val="2"/>
        <charset val="134"/>
      </rPr>
      <t>综合月市场回报率文件</t>
    </r>
  </si>
  <si>
    <r>
      <rPr>
        <sz val="9"/>
        <color theme="1"/>
        <rFont val="微软雅黑"/>
        <family val="2"/>
        <charset val="134"/>
      </rPr>
      <t>公司文件</t>
    </r>
  </si>
  <si>
    <r>
      <rPr>
        <sz val="9"/>
        <color theme="1"/>
        <rFont val="微软雅黑"/>
        <family val="2"/>
        <charset val="134"/>
      </rPr>
      <t>分配文件</t>
    </r>
  </si>
  <si>
    <r>
      <rPr>
        <sz val="9"/>
        <color theme="1"/>
        <rFont val="微软雅黑"/>
        <family val="2"/>
        <charset val="134"/>
      </rPr>
      <t>日市场回报率文件</t>
    </r>
  </si>
  <si>
    <r>
      <rPr>
        <sz val="9"/>
        <color theme="1"/>
        <rFont val="微软雅黑"/>
        <family val="2"/>
        <charset val="134"/>
      </rPr>
      <t>日个股回报率文件</t>
    </r>
  </si>
  <si>
    <r>
      <rPr>
        <sz val="9"/>
        <color theme="1"/>
        <rFont val="微软雅黑"/>
        <family val="2"/>
        <charset val="134"/>
      </rPr>
      <t>汇率文件</t>
    </r>
  </si>
  <si>
    <r>
      <rPr>
        <sz val="9"/>
        <color theme="1"/>
        <rFont val="微软雅黑"/>
        <family val="2"/>
        <charset val="134"/>
      </rPr>
      <t>指数文件</t>
    </r>
  </si>
  <si>
    <r>
      <rPr>
        <sz val="9"/>
        <color theme="1"/>
        <rFont val="微软雅黑"/>
        <family val="2"/>
        <charset val="134"/>
      </rPr>
      <t>月个股回报率文件</t>
    </r>
  </si>
  <si>
    <r>
      <rPr>
        <sz val="9"/>
        <color theme="1"/>
        <rFont val="微软雅黑"/>
        <family val="2"/>
        <charset val="134"/>
      </rPr>
      <t>月市场回报率文件</t>
    </r>
  </si>
  <si>
    <r>
      <rPr>
        <sz val="9"/>
        <color theme="1"/>
        <rFont val="微软雅黑"/>
        <family val="2"/>
        <charset val="134"/>
      </rPr>
      <t>无风险利率文件</t>
    </r>
  </si>
  <si>
    <r>
      <rPr>
        <sz val="9"/>
        <color theme="1"/>
        <rFont val="微软雅黑"/>
        <family val="2"/>
        <charset val="134"/>
      </rPr>
      <t>周个股回报率文件</t>
    </r>
  </si>
  <si>
    <r>
      <rPr>
        <sz val="9"/>
        <color theme="1"/>
        <rFont val="微软雅黑"/>
        <family val="2"/>
        <charset val="134"/>
      </rPr>
      <t>综合周市场回报率文件</t>
    </r>
  </si>
  <si>
    <r>
      <rPr>
        <sz val="9"/>
        <color theme="1"/>
        <rFont val="微软雅黑"/>
        <family val="2"/>
        <charset val="134"/>
      </rPr>
      <t>周市场回报率文件</t>
    </r>
  </si>
  <si>
    <r>
      <rPr>
        <sz val="9"/>
        <color theme="1"/>
        <rFont val="微软雅黑"/>
        <family val="2"/>
        <charset val="134"/>
      </rPr>
      <t>年个股回报率文件</t>
    </r>
  </si>
  <si>
    <r>
      <rPr>
        <sz val="9"/>
        <color theme="1"/>
        <rFont val="微软雅黑"/>
        <family val="2"/>
        <charset val="134"/>
      </rPr>
      <t>综合年市场回报率文件</t>
    </r>
  </si>
  <si>
    <r>
      <rPr>
        <sz val="9"/>
        <color theme="1"/>
        <rFont val="微软雅黑"/>
        <family val="2"/>
        <charset val="134"/>
      </rPr>
      <t>年市场回报率文件</t>
    </r>
  </si>
  <si>
    <r>
      <rPr>
        <sz val="9"/>
        <color theme="1"/>
        <rFont val="微软雅黑"/>
        <family val="2"/>
        <charset val="134"/>
      </rPr>
      <t>合计</t>
    </r>
    <phoneticPr fontId="3" type="noConversion"/>
  </si>
  <si>
    <r>
      <rPr>
        <sz val="9"/>
        <color theme="1"/>
        <rFont val="Times New Roman"/>
        <family val="1"/>
      </rPr>
      <t>CSMAR</t>
    </r>
    <r>
      <rPr>
        <sz val="9"/>
        <color theme="1"/>
        <rFont val="宋体"/>
        <family val="3"/>
        <charset val="134"/>
      </rPr>
      <t>中国股票市场交易数据库</t>
    </r>
  </si>
  <si>
    <t>1990-</t>
  </si>
  <si>
    <t>中国融资融券研究数据库</t>
  </si>
  <si>
    <t>中国股票市场大笔交易数据库</t>
  </si>
  <si>
    <t>2003-</t>
  </si>
  <si>
    <t>中国证券市场大宗交易数据库</t>
  </si>
  <si>
    <t>2002-</t>
  </si>
  <si>
    <t>中国股权分置改革研究数据库</t>
  </si>
  <si>
    <t>2005-</t>
  </si>
  <si>
    <t>中国股票交易停复牌研究数据库</t>
  </si>
  <si>
    <t>中国特殊处理与特别转让股票研究数据库</t>
  </si>
  <si>
    <t>中国股票市场衍生指标数据库</t>
  </si>
  <si>
    <t>中国转融通研究数据库</t>
  </si>
  <si>
    <t>2012-</t>
  </si>
  <si>
    <t>沪港通研究数据库</t>
  </si>
  <si>
    <t>中国上市公司年、中、季报公布日期数据库</t>
  </si>
  <si>
    <t>中国上市公司业绩预告数据库</t>
  </si>
  <si>
    <t>中国上市公司财务报表附注数据库</t>
  </si>
  <si>
    <t>中国上市公司财务指标分析数据库</t>
  </si>
  <si>
    <t>中国上市公司财务报告审计意见数据库</t>
  </si>
  <si>
    <t>中国银行财务研究数据库</t>
  </si>
  <si>
    <t>2000-</t>
  </si>
  <si>
    <t>中国上市公司分析师预测研究数据库</t>
  </si>
  <si>
    <t>2001-</t>
  </si>
  <si>
    <r>
      <rPr>
        <sz val="9"/>
        <color theme="1"/>
        <rFont val="宋体"/>
        <family val="3"/>
        <charset val="134"/>
      </rPr>
      <t>中国上市公司首次公开发行研究数据库（</t>
    </r>
    <r>
      <rPr>
        <sz val="9"/>
        <color theme="1"/>
        <rFont val="Times New Roman"/>
        <family val="1"/>
      </rPr>
      <t>A</t>
    </r>
    <r>
      <rPr>
        <sz val="9"/>
        <color theme="1"/>
        <rFont val="宋体"/>
        <family val="3"/>
        <charset val="134"/>
      </rPr>
      <t>股）</t>
    </r>
  </si>
  <si>
    <t>中国上市公司首次公开发行研究数据库（B股）</t>
  </si>
  <si>
    <t>1991-2000</t>
  </si>
  <si>
    <t>中国上市公司增发配股研究数据库</t>
  </si>
  <si>
    <t>中国上市公司红利分配研究数据库</t>
  </si>
  <si>
    <t>中国上市公司股东研究数据库</t>
  </si>
  <si>
    <t>中国上市公司治理结构研究数据库</t>
  </si>
  <si>
    <t>1999-</t>
  </si>
  <si>
    <t>中国上市公司违规处理研究数据库</t>
  </si>
  <si>
    <t>1994-</t>
  </si>
  <si>
    <t>1998-</t>
  </si>
  <si>
    <t>中国上市公司关联交易研究数据库</t>
  </si>
  <si>
    <t>1997-</t>
  </si>
  <si>
    <t>中国上市公司银行贷款研究数据库</t>
  </si>
  <si>
    <t>1996-</t>
  </si>
  <si>
    <t>中国海外上市公司研究数据库</t>
  </si>
  <si>
    <t>1992-</t>
  </si>
  <si>
    <t>中国上市公司国有股拍卖与转让研究数据库</t>
  </si>
  <si>
    <t>中国上市公司对外担保研究数据库</t>
  </si>
  <si>
    <t>2008-</t>
  </si>
  <si>
    <t>中国上市公司机构股票池研究数据库</t>
  </si>
  <si>
    <t>2006-</t>
  </si>
  <si>
    <t>中国上市公司内部控制研究数据库</t>
  </si>
  <si>
    <t>2007-</t>
  </si>
  <si>
    <t>中国上市公司社会责任研究数据库</t>
  </si>
  <si>
    <t>中国上市公司对外投资研究数据库</t>
  </si>
  <si>
    <t>中国上市公司EVA专题研究数据库</t>
  </si>
  <si>
    <t>中国上市公司人物特征研究数据库</t>
  </si>
  <si>
    <t>中国上市公司诉讼仲裁研究数据库</t>
  </si>
  <si>
    <t>中国上市公司资质认定研究数据库</t>
  </si>
  <si>
    <t>中国上市公司股权性质研究数据库</t>
  </si>
  <si>
    <t>中国上市公司募集资金投向研究数据库</t>
  </si>
  <si>
    <t>中国上市公司专利研究数据库</t>
  </si>
  <si>
    <t>1988-</t>
  </si>
  <si>
    <t>中国证券市场基金评价研究数据库</t>
  </si>
  <si>
    <t>中国融资分级基金专题研究数据库</t>
  </si>
  <si>
    <t>中国基金研究数据库</t>
  </si>
  <si>
    <t>中国基金评级研究数据库</t>
  </si>
  <si>
    <t>私募基金研究数据库</t>
  </si>
  <si>
    <t>中国债券市场研究数据库</t>
  </si>
  <si>
    <t>中国商品期货市场研究数据库</t>
  </si>
  <si>
    <t>中国权证市场研究数据库</t>
  </si>
  <si>
    <t>中国股指期货研究数据库</t>
  </si>
  <si>
    <t>中国国债期货研究数据库</t>
  </si>
  <si>
    <t>2013-</t>
  </si>
  <si>
    <t>中国个股期权市场研究数据库</t>
  </si>
  <si>
    <t>2014-</t>
  </si>
  <si>
    <t>中国股指期权研究数据库</t>
  </si>
  <si>
    <t>1949-</t>
  </si>
  <si>
    <t>中国区域经济研究数据库</t>
  </si>
  <si>
    <t>世界经济景气指数库</t>
  </si>
  <si>
    <t>1970-</t>
  </si>
  <si>
    <t>中国工业行业统计数据库</t>
  </si>
  <si>
    <t>中国进出口统计数据库</t>
  </si>
  <si>
    <t>1979-</t>
  </si>
  <si>
    <t>中国资源研究数据库</t>
  </si>
  <si>
    <t>世界经济统计数据库</t>
  </si>
  <si>
    <t>中国县域经济研究数据库</t>
  </si>
  <si>
    <t>中国教育研究数据库</t>
  </si>
  <si>
    <t>中国海洋经济研究数据库</t>
  </si>
  <si>
    <t>中国专利研究数据库</t>
  </si>
  <si>
    <t>1985-</t>
  </si>
  <si>
    <t>中国会展信息研究数据库</t>
  </si>
  <si>
    <t>中国企业创新研究数据库</t>
  </si>
  <si>
    <t>1810-</t>
  </si>
  <si>
    <t>中国能源行业研究数据库</t>
  </si>
  <si>
    <t>1965-</t>
  </si>
  <si>
    <t>中国房地产行业研究数据库</t>
  </si>
  <si>
    <t>1986-</t>
  </si>
  <si>
    <t>中国通信行业研究数据库</t>
  </si>
  <si>
    <t>中国汽车行业研究数据库</t>
  </si>
  <si>
    <t>中国交通运输行业研究数据库</t>
  </si>
  <si>
    <t>中国保险行业研究数据库</t>
  </si>
  <si>
    <t>中国钢铁行业研究数据库</t>
  </si>
  <si>
    <t>2004-</t>
  </si>
  <si>
    <t>中国有色金属行业研究数据库</t>
  </si>
  <si>
    <t>中国医药行业研究数据库</t>
  </si>
  <si>
    <t>中国新能源行业研究数据库</t>
  </si>
  <si>
    <t>1973-</t>
  </si>
  <si>
    <t>中国石油化工行业研究数据库</t>
  </si>
  <si>
    <t>中国农林牧渔业研究数据库</t>
  </si>
  <si>
    <t>物流行业经济研究数据库</t>
  </si>
  <si>
    <t>中国旅游业研究数据库</t>
  </si>
  <si>
    <t>1978-</t>
  </si>
  <si>
    <t>中国外汇市场研究数据库</t>
  </si>
  <si>
    <t>1950-</t>
  </si>
  <si>
    <t>中国黄金市场交易研究数据库</t>
  </si>
  <si>
    <t>中国货币市场与政策工具数据库</t>
  </si>
  <si>
    <t>中国银行间交易研究数据库</t>
  </si>
  <si>
    <t>香港金融市场研究数据库</t>
  </si>
  <si>
    <t>美国股票市场研究数据库</t>
  </si>
  <si>
    <t>1980-</t>
  </si>
  <si>
    <t>中国港澳台旅游业研究数据库</t>
  </si>
  <si>
    <t>1984-</t>
  </si>
  <si>
    <t>板块数据库</t>
  </si>
  <si>
    <t>公告数据库</t>
  </si>
  <si>
    <t>1987-</t>
  </si>
  <si>
    <t>新闻数据库</t>
  </si>
  <si>
    <t>1993-</t>
  </si>
  <si>
    <t>中国股票市场收益波动研究数据库</t>
  </si>
  <si>
    <t>中国股票市场基本分析研究数据库</t>
  </si>
  <si>
    <t>中国上市公司资本结构研究数据库</t>
  </si>
  <si>
    <t>中国股票市场日历效应研究数据库</t>
  </si>
  <si>
    <t>中国股票市场资本资产定价模型研究数据库</t>
  </si>
  <si>
    <t>中国股票市场股利政策研究数据库</t>
  </si>
  <si>
    <t>中国股票市场收益预测研究数据库</t>
  </si>
  <si>
    <t>中国股票市场盈余反应系数研究数据库</t>
  </si>
  <si>
    <t>中国股票市场事件研究数据库</t>
  </si>
  <si>
    <t>中国股票市场操控性与非操控性应计利润研究数据库</t>
  </si>
  <si>
    <t>中国股票市场风险评价系数β数据库</t>
  </si>
  <si>
    <t>1991-</t>
  </si>
  <si>
    <t>中国上市公司投资者关系数据库</t>
  </si>
  <si>
    <t>影子银行研究数据库</t>
  </si>
  <si>
    <t>中国各省市地方领导资料研究数据库</t>
  </si>
  <si>
    <t>1947-</t>
  </si>
  <si>
    <t>中国互联网理财研究数据库</t>
  </si>
  <si>
    <t>东盟宏观经济研究数据库</t>
  </si>
  <si>
    <r>
      <rPr>
        <sz val="9"/>
        <color theme="1"/>
        <rFont val="Times New Roman"/>
        <family val="1"/>
      </rPr>
      <t>CSMAR</t>
    </r>
    <r>
      <rPr>
        <sz val="9"/>
        <color theme="1"/>
        <rFont val="宋体"/>
        <family val="3"/>
        <charset val="134"/>
      </rPr>
      <t>中国上市公司财务报表数据库</t>
    </r>
  </si>
  <si>
    <t>China Stock Market</t>
    <phoneticPr fontId="5" type="noConversion"/>
  </si>
  <si>
    <t>Margin Trading and Securities Lending</t>
    <phoneticPr fontId="5" type="noConversion"/>
  </si>
  <si>
    <t>Volume Trade</t>
    <phoneticPr fontId="5" type="noConversion"/>
  </si>
  <si>
    <t>Block Trade</t>
  </si>
  <si>
    <t>中国证券市场指数研究数据库</t>
    <phoneticPr fontId="5" type="noConversion"/>
  </si>
  <si>
    <t>Market Index</t>
    <phoneticPr fontId="5" type="noConversion"/>
  </si>
  <si>
    <t>Equity Division Reform</t>
  </si>
  <si>
    <t>Suspension and Resumption</t>
  </si>
  <si>
    <t>Special Treatment and Particular Transfer</t>
  </si>
  <si>
    <t>Stock Market Derivative Index</t>
    <phoneticPr fontId="5" type="noConversion"/>
  </si>
  <si>
    <t>Refinancing</t>
  </si>
  <si>
    <t>Shanghai-Hong Kong Stock Connect</t>
    <phoneticPr fontId="5" type="noConversion"/>
  </si>
  <si>
    <r>
      <t>Fama-French</t>
    </r>
    <r>
      <rPr>
        <sz val="9"/>
        <color theme="1"/>
        <rFont val="宋体"/>
        <family val="3"/>
        <charset val="134"/>
      </rPr>
      <t>因子数据库</t>
    </r>
    <phoneticPr fontId="5" type="noConversion"/>
  </si>
  <si>
    <t>Fama-French Factors</t>
  </si>
  <si>
    <t>1991-</t>
    <phoneticPr fontId="5" type="noConversion"/>
  </si>
  <si>
    <r>
      <t>DGTW</t>
    </r>
    <r>
      <rPr>
        <sz val="9"/>
        <color theme="1"/>
        <rFont val="宋体"/>
        <family val="3"/>
        <charset val="134"/>
      </rPr>
      <t>股票特征基准数据库</t>
    </r>
    <phoneticPr fontId="5" type="noConversion"/>
  </si>
  <si>
    <t>DGTW Characteristic-Based Benchmarks</t>
  </si>
  <si>
    <t>Financial Statements</t>
    <phoneticPr fontId="5" type="noConversion"/>
  </si>
  <si>
    <t>Statements Release Dates</t>
  </si>
  <si>
    <t>Financial Forecast</t>
  </si>
  <si>
    <t>Statement Notes</t>
    <phoneticPr fontId="5" type="noConversion"/>
  </si>
  <si>
    <t>Financial Indices</t>
  </si>
  <si>
    <t>Audit Opinion</t>
  </si>
  <si>
    <t>Bank Finance</t>
  </si>
  <si>
    <t>Analyst</t>
    <phoneticPr fontId="5" type="noConversion"/>
  </si>
  <si>
    <t>IPO – A Shares</t>
  </si>
  <si>
    <t>IPO – B Shares</t>
  </si>
  <si>
    <t>Seasoned Equity Offering</t>
  </si>
  <si>
    <t>Dividend Distribution</t>
  </si>
  <si>
    <t xml:space="preserve">Shareholder </t>
    <phoneticPr fontId="5" type="noConversion"/>
  </si>
  <si>
    <t>Corporate Governance</t>
  </si>
  <si>
    <t>CSRC's Enforcement Actions</t>
  </si>
  <si>
    <t>中国上市公司并购重组研究数据库</t>
    <phoneticPr fontId="5" type="noConversion"/>
  </si>
  <si>
    <t>Merger &amp; Acquisition, Asset Restructuring</t>
  </si>
  <si>
    <t>Related Party Transactions</t>
  </si>
  <si>
    <t>Bank Loan</t>
  </si>
  <si>
    <t>中国民营上市公司数据库</t>
    <phoneticPr fontId="5" type="noConversion"/>
  </si>
  <si>
    <t>Listed Private Enterprises</t>
    <phoneticPr fontId="5" type="noConversion"/>
  </si>
  <si>
    <t>New Third Board Financial Statements</t>
  </si>
  <si>
    <t>Overseas Listed Company</t>
    <phoneticPr fontId="5" type="noConversion"/>
  </si>
  <si>
    <t>State-owned Shares Auction and Transfer</t>
  </si>
  <si>
    <t>中国上市公司资产评估数据库</t>
    <phoneticPr fontId="5" type="noConversion"/>
  </si>
  <si>
    <t>Asset Valuation</t>
    <phoneticPr fontId="5" type="noConversion"/>
  </si>
  <si>
    <t>External Guarantee</t>
    <phoneticPr fontId="5" type="noConversion"/>
  </si>
  <si>
    <t>Institutional Stock Pool</t>
    <phoneticPr fontId="5" type="noConversion"/>
  </si>
  <si>
    <t>Internal Control</t>
  </si>
  <si>
    <t>Social Responsibility</t>
  </si>
  <si>
    <t>中国上市公司内部人交易研究数据库</t>
    <phoneticPr fontId="5" type="noConversion"/>
  </si>
  <si>
    <t>Insider Trading</t>
  </si>
  <si>
    <t>External Investments</t>
    <phoneticPr fontId="5" type="noConversion"/>
  </si>
  <si>
    <t>中国上市公司机构投资者研究数据库</t>
    <phoneticPr fontId="5" type="noConversion"/>
  </si>
  <si>
    <t>Institutional Investor</t>
  </si>
  <si>
    <t>EVA</t>
  </si>
  <si>
    <t>Figure Characteristic</t>
  </si>
  <si>
    <t>Litigation and Arbitration</t>
  </si>
  <si>
    <t>Qualification</t>
  </si>
  <si>
    <t>Equity Nature</t>
    <phoneticPr fontId="5" type="noConversion"/>
  </si>
  <si>
    <t>Investing Trend of Fund-Raising</t>
  </si>
  <si>
    <t>Listed Firm's Patents</t>
  </si>
  <si>
    <t>中国上市公司产业资本研究数据库</t>
    <phoneticPr fontId="5" type="noConversion"/>
  </si>
  <si>
    <t>Industrial capital</t>
  </si>
  <si>
    <t>1990-</t>
    <phoneticPr fontId="5" type="noConversion"/>
  </si>
  <si>
    <t>2007-</t>
    <phoneticPr fontId="5" type="noConversion"/>
  </si>
  <si>
    <t>Fund Evaluation</t>
  </si>
  <si>
    <t>Financing Structured Fund</t>
    <phoneticPr fontId="5" type="noConversion"/>
  </si>
  <si>
    <t>Public Fund</t>
    <phoneticPr fontId="5" type="noConversion"/>
  </si>
  <si>
    <t>Fund Rating</t>
  </si>
  <si>
    <t>Private Equity Fund</t>
    <phoneticPr fontId="5" type="noConversion"/>
  </si>
  <si>
    <t>Bond Market</t>
  </si>
  <si>
    <t>Commodity Futures</t>
  </si>
  <si>
    <t>Warrant Market</t>
  </si>
  <si>
    <t>Index Futures</t>
  </si>
  <si>
    <t>Treasury Futures</t>
  </si>
  <si>
    <t>Stock Option</t>
  </si>
  <si>
    <t>Index Option</t>
  </si>
  <si>
    <t>中国宏观经济研究数据库</t>
    <phoneticPr fontId="5" type="noConversion"/>
  </si>
  <si>
    <t>Macroeconomic</t>
    <phoneticPr fontId="5" type="noConversion"/>
  </si>
  <si>
    <t>Regional Economy</t>
  </si>
  <si>
    <t>World Economic Climate Index</t>
  </si>
  <si>
    <t>Industrial Statistics</t>
    <phoneticPr fontId="5" type="noConversion"/>
  </si>
  <si>
    <t>Inports and Exports</t>
    <phoneticPr fontId="5" type="noConversion"/>
  </si>
  <si>
    <t>Resource Environment</t>
    <phoneticPr fontId="5" type="noConversion"/>
  </si>
  <si>
    <t>International Macroeconomic</t>
  </si>
  <si>
    <t>County-Level Economic</t>
  </si>
  <si>
    <t>中国农村金融经济研究数据库</t>
    <phoneticPr fontId="5" type="noConversion"/>
  </si>
  <si>
    <t>Rural Finance and Economics</t>
    <phoneticPr fontId="5" type="noConversion"/>
  </si>
  <si>
    <t>Education</t>
  </si>
  <si>
    <t>Marine Resource Economics</t>
    <phoneticPr fontId="5" type="noConversion"/>
  </si>
  <si>
    <t>Patent</t>
  </si>
  <si>
    <t>Exhibition Information</t>
  </si>
  <si>
    <t>Enterprise Innovation</t>
    <phoneticPr fontId="5" type="noConversion"/>
  </si>
  <si>
    <t>国家财富与贫富差距研究数据库</t>
    <phoneticPr fontId="5" type="noConversion"/>
  </si>
  <si>
    <t>World Wealth and Income Gap</t>
    <phoneticPr fontId="5" type="noConversion"/>
  </si>
  <si>
    <t>Energy Industry</t>
  </si>
  <si>
    <t>Real Estate Industry</t>
  </si>
  <si>
    <t>Communications Industry</t>
  </si>
  <si>
    <t xml:space="preserve">Automotive Industry </t>
    <phoneticPr fontId="5" type="noConversion"/>
  </si>
  <si>
    <t>Transportation Industry</t>
  </si>
  <si>
    <t>Insurance Industry</t>
  </si>
  <si>
    <t>Steel Industry</t>
  </si>
  <si>
    <t>Non-Ferrous Metals</t>
  </si>
  <si>
    <t>Pharmaceutical</t>
  </si>
  <si>
    <t>New Energy</t>
  </si>
  <si>
    <t>Petrochemical</t>
    <phoneticPr fontId="5" type="noConversion"/>
  </si>
  <si>
    <t>Agriculture</t>
  </si>
  <si>
    <t>Logistics Industry Economics</t>
    <phoneticPr fontId="5" type="noConversion"/>
  </si>
  <si>
    <t>Tourism Industry</t>
  </si>
  <si>
    <t>中国土地交易研究数据库</t>
    <phoneticPr fontId="5" type="noConversion"/>
  </si>
  <si>
    <t>Land Transaction</t>
  </si>
  <si>
    <t>Foreign Exchange Market</t>
  </si>
  <si>
    <t>Gold Market</t>
  </si>
  <si>
    <t>Monetary Market and Policy Instrument</t>
  </si>
  <si>
    <t>Interbank Transactions</t>
  </si>
  <si>
    <t>Hong Kong Financial Market</t>
    <phoneticPr fontId="5" type="noConversion"/>
  </si>
  <si>
    <t>American Stock Market</t>
  </si>
  <si>
    <t>ASEAN Macroeconomic</t>
  </si>
  <si>
    <t>Hong Kong, Macao, Taiwan Tourism</t>
  </si>
  <si>
    <t>Plate</t>
  </si>
  <si>
    <t>Announcements</t>
  </si>
  <si>
    <t>News</t>
    <phoneticPr fontId="5" type="noConversion"/>
  </si>
  <si>
    <t>研究报告数据库</t>
    <phoneticPr fontId="5" type="noConversion"/>
  </si>
  <si>
    <t>Research Report</t>
  </si>
  <si>
    <t xml:space="preserve">Return Volatility </t>
  </si>
  <si>
    <t xml:space="preserve">Fundamental Analysis </t>
  </si>
  <si>
    <t>Capital Structure</t>
  </si>
  <si>
    <t>Calendar Effect</t>
  </si>
  <si>
    <t>CAPM</t>
  </si>
  <si>
    <t>Dividend Policy</t>
  </si>
  <si>
    <t>Return Forecasting</t>
    <phoneticPr fontId="5" type="noConversion"/>
  </si>
  <si>
    <t>Earnings Response</t>
    <phoneticPr fontId="5" type="noConversion"/>
  </si>
  <si>
    <t>Event Study</t>
    <phoneticPr fontId="5" type="noConversion"/>
  </si>
  <si>
    <t>Discretionary and Non-discretionary Accruals</t>
    <phoneticPr fontId="5" type="noConversion"/>
  </si>
  <si>
    <t>Stock Beta Coefficient</t>
    <phoneticPr fontId="5" type="noConversion"/>
  </si>
  <si>
    <t>Investor Relations</t>
  </si>
  <si>
    <t>Shadow Banking</t>
  </si>
  <si>
    <t>Provincial and Municipal Leaders</t>
    <phoneticPr fontId="5" type="noConversion"/>
  </si>
  <si>
    <t>Internet Finance</t>
    <phoneticPr fontId="5" type="noConversion"/>
  </si>
  <si>
    <t>中国投资者情绪指标研究数据库</t>
    <phoneticPr fontId="5" type="noConversion"/>
  </si>
  <si>
    <t>Investor Sentiment</t>
    <phoneticPr fontId="5" type="noConversion"/>
  </si>
  <si>
    <t>中国天使投资研究数据库</t>
    <phoneticPr fontId="5" type="noConversion"/>
  </si>
  <si>
    <t>Angel Investment</t>
  </si>
  <si>
    <t>大宗商品研究数据库</t>
    <phoneticPr fontId="5" type="noConversion"/>
  </si>
  <si>
    <t>Bulk Stock</t>
    <phoneticPr fontId="5" type="noConversion"/>
  </si>
  <si>
    <t>2009-</t>
    <phoneticPr fontId="5" type="noConversion"/>
  </si>
  <si>
    <t>2010-</t>
    <phoneticPr fontId="3" type="noConversion"/>
  </si>
  <si>
    <t>中国新三板研究数据库</t>
    <phoneticPr fontId="3" type="noConversion"/>
  </si>
  <si>
    <t>中国新三板并购重组研究数据库</t>
    <phoneticPr fontId="5" type="noConversion"/>
  </si>
  <si>
    <t>数据库价格*0.7</t>
    <phoneticPr fontId="5" type="noConversion"/>
  </si>
  <si>
    <r>
      <t>30</t>
    </r>
    <r>
      <rPr>
        <sz val="9"/>
        <color theme="1"/>
        <rFont val="宋体"/>
        <family val="3"/>
        <charset val="134"/>
      </rPr>
      <t>日</t>
    </r>
    <phoneticPr fontId="5" type="noConversion"/>
  </si>
  <si>
    <r>
      <t>15</t>
    </r>
    <r>
      <rPr>
        <sz val="9"/>
        <color theme="1"/>
        <rFont val="宋体"/>
        <family val="3"/>
        <charset val="134"/>
      </rPr>
      <t>日</t>
    </r>
    <phoneticPr fontId="5" type="noConversion"/>
  </si>
  <si>
    <r>
      <t>6</t>
    </r>
    <r>
      <rPr>
        <b/>
        <sz val="9"/>
        <color rgb="FFFF0000"/>
        <rFont val="微软雅黑"/>
        <family val="2"/>
        <charset val="134"/>
      </rPr>
      <t>个月购买价格</t>
    </r>
    <phoneticPr fontId="5" type="noConversion"/>
  </si>
  <si>
    <r>
      <t>12</t>
    </r>
    <r>
      <rPr>
        <b/>
        <sz val="9"/>
        <color rgb="FFFF0000"/>
        <rFont val="微软雅黑"/>
        <family val="2"/>
        <charset val="134"/>
      </rPr>
      <t>个月购买价格</t>
    </r>
    <phoneticPr fontId="5" type="noConversion"/>
  </si>
  <si>
    <r>
      <t>1.</t>
    </r>
    <r>
      <rPr>
        <sz val="9"/>
        <color theme="1"/>
        <rFont val="宋体"/>
        <family val="3"/>
        <charset val="134"/>
      </rPr>
      <t>数据超市价格</t>
    </r>
    <r>
      <rPr>
        <sz val="9"/>
        <color theme="1"/>
        <rFont val="Times New Roman"/>
        <family val="1"/>
      </rPr>
      <t>=</t>
    </r>
    <r>
      <rPr>
        <sz val="9"/>
        <color theme="1"/>
        <rFont val="宋体"/>
        <family val="3"/>
        <charset val="134"/>
      </rPr>
      <t>数据库原价</t>
    </r>
    <r>
      <rPr>
        <sz val="9"/>
        <color theme="1"/>
        <rFont val="Times New Roman"/>
        <family val="1"/>
      </rPr>
      <t>*0.7;
2.</t>
    </r>
    <r>
      <rPr>
        <sz val="9"/>
        <color theme="1"/>
        <rFont val="宋体"/>
        <family val="3"/>
        <charset val="134"/>
      </rPr>
      <t>单表价格</t>
    </r>
    <r>
      <rPr>
        <sz val="9"/>
        <color theme="1"/>
        <rFont val="Times New Roman"/>
        <family val="1"/>
      </rPr>
      <t>=</t>
    </r>
    <r>
      <rPr>
        <sz val="9"/>
        <color theme="1"/>
        <rFont val="宋体"/>
        <family val="3"/>
        <charset val="134"/>
      </rPr>
      <t>数据超市价格</t>
    </r>
    <r>
      <rPr>
        <sz val="9"/>
        <color theme="1"/>
        <rFont val="Times New Roman"/>
        <family val="1"/>
      </rPr>
      <t>*</t>
    </r>
    <r>
      <rPr>
        <sz val="9"/>
        <color theme="1"/>
        <rFont val="宋体"/>
        <family val="3"/>
        <charset val="134"/>
      </rPr>
      <t xml:space="preserve">表字段权重
</t>
    </r>
    <r>
      <rPr>
        <sz val="9"/>
        <color theme="1"/>
        <rFont val="Times New Roman"/>
        <family val="1"/>
      </rPr>
      <t>3.30</t>
    </r>
    <r>
      <rPr>
        <sz val="9"/>
        <color theme="1"/>
        <rFont val="宋体"/>
        <family val="3"/>
        <charset val="134"/>
      </rPr>
      <t>天价格</t>
    </r>
    <r>
      <rPr>
        <sz val="9"/>
        <color theme="1"/>
        <rFont val="Times New Roman"/>
        <family val="1"/>
      </rPr>
      <t>=</t>
    </r>
    <r>
      <rPr>
        <sz val="9"/>
        <color theme="1"/>
        <rFont val="宋体"/>
        <family val="3"/>
        <charset val="134"/>
      </rPr>
      <t>单表价格</t>
    </r>
    <r>
      <rPr>
        <sz val="9"/>
        <color theme="1"/>
        <rFont val="Times New Roman"/>
        <family val="1"/>
      </rPr>
      <t>/6*0.8</t>
    </r>
    <r>
      <rPr>
        <sz val="9"/>
        <color theme="1"/>
        <rFont val="宋体"/>
        <family val="3"/>
        <charset val="134"/>
      </rPr>
      <t>（四舍五入取整到元）</t>
    </r>
    <r>
      <rPr>
        <sz val="9"/>
        <color theme="1"/>
        <rFont val="Times New Roman"/>
        <family val="1"/>
      </rPr>
      <t xml:space="preserve">
4.15</t>
    </r>
    <r>
      <rPr>
        <sz val="9"/>
        <color theme="1"/>
        <rFont val="宋体"/>
        <family val="3"/>
        <charset val="134"/>
      </rPr>
      <t>天价格</t>
    </r>
    <r>
      <rPr>
        <sz val="9"/>
        <color theme="1"/>
        <rFont val="Times New Roman"/>
        <family val="1"/>
      </rPr>
      <t>=</t>
    </r>
    <r>
      <rPr>
        <sz val="9"/>
        <color theme="1"/>
        <rFont val="宋体"/>
        <family val="3"/>
        <charset val="134"/>
      </rPr>
      <t>单表价格</t>
    </r>
    <r>
      <rPr>
        <sz val="9"/>
        <color theme="1"/>
        <rFont val="Times New Roman"/>
        <family val="1"/>
      </rPr>
      <t>/12</t>
    </r>
    <r>
      <rPr>
        <sz val="9"/>
        <color theme="1"/>
        <rFont val="宋体"/>
        <family val="3"/>
        <charset val="134"/>
      </rPr>
      <t>（四舍五入取整到元）</t>
    </r>
    <phoneticPr fontId="3" type="noConversion"/>
  </si>
  <si>
    <t>GTA_AF</t>
  </si>
  <si>
    <t>GTA_AI</t>
  </si>
  <si>
    <t>GTA_BETA</t>
  </si>
  <si>
    <t>GTA_BANK</t>
  </si>
  <si>
    <t>GTA_BND</t>
  </si>
  <si>
    <t>GTA_BT</t>
  </si>
  <si>
    <t>GTA_BTR</t>
  </si>
  <si>
    <t>中国银行间交易研究数据库</t>
    <phoneticPr fontId="5" type="noConversion"/>
  </si>
  <si>
    <t>GTA_CAPMR</t>
  </si>
  <si>
    <t>GTA_CBL</t>
  </si>
  <si>
    <t>GTA_CD</t>
  </si>
  <si>
    <t>GTA_CER</t>
  </si>
  <si>
    <t>GTA_CG</t>
  </si>
  <si>
    <t>GTA_CGM</t>
  </si>
  <si>
    <t>GTA_CI</t>
  </si>
  <si>
    <t>GTA_CIRRE</t>
  </si>
  <si>
    <t>GTA_CME</t>
  </si>
  <si>
    <t>中国宏观经济研究数据库</t>
  </si>
  <si>
    <t>GTA_CMMPI</t>
  </si>
  <si>
    <t>GTA_CRE</t>
  </si>
  <si>
    <t>GTA_CSR</t>
  </si>
  <si>
    <t>GTA_CWR</t>
  </si>
  <si>
    <t>GTA_DPR</t>
  </si>
  <si>
    <t>GTA_EDR</t>
  </si>
  <si>
    <t>GTA_EI</t>
  </si>
  <si>
    <t>GTA_ER</t>
  </si>
  <si>
    <t>GTA_ERCR</t>
  </si>
  <si>
    <t>GTA_FAR</t>
  </si>
  <si>
    <t>GTA_FE</t>
  </si>
  <si>
    <t>GTA_FIN_A</t>
  </si>
  <si>
    <t>GTA_FN</t>
  </si>
  <si>
    <t>GTA_FS</t>
  </si>
  <si>
    <t>CSMAR中国上市公司财务报表数据库</t>
  </si>
  <si>
    <t>GTA_FUT</t>
  </si>
  <si>
    <t>GTA_HLD</t>
  </si>
  <si>
    <t>GTA_IAR</t>
  </si>
  <si>
    <t>GTA_IDX</t>
  </si>
  <si>
    <t>中国证券市场指数研究数据库</t>
  </si>
  <si>
    <t>GTA_IND</t>
  </si>
  <si>
    <t>GTA_IPO</t>
  </si>
  <si>
    <t>中国上市公司首次公开发行研究数据库（A股）</t>
    <phoneticPr fontId="3" type="noConversion"/>
  </si>
  <si>
    <t>GTA_IPO_B</t>
  </si>
  <si>
    <t>中国上市公司首次公开发行研究数据库（B股）</t>
    <phoneticPr fontId="3" type="noConversion"/>
  </si>
  <si>
    <t>GTA_IXSD</t>
  </si>
  <si>
    <t>GTA_LT</t>
  </si>
  <si>
    <t>GTA_MNMAPR</t>
  </si>
  <si>
    <t>GTA_PRI</t>
  </si>
  <si>
    <t>中国民营上市公司数据库</t>
  </si>
  <si>
    <t>GTA_RE</t>
  </si>
  <si>
    <t>GTA_RPT</t>
  </si>
  <si>
    <t>GTA_RS</t>
  </si>
  <si>
    <t>GTA_SAT</t>
  </si>
  <si>
    <t>GTA_SMRVR</t>
  </si>
  <si>
    <t>GTA_SPT</t>
  </si>
  <si>
    <t>GTA_SRFR</t>
  </si>
  <si>
    <t>GTA_TI</t>
  </si>
  <si>
    <t>GTA_TRD</t>
  </si>
  <si>
    <t>CSMAR中国股票市场交易数据库</t>
  </si>
  <si>
    <t>GTA_TSR</t>
  </si>
  <si>
    <t>GTA_INS</t>
  </si>
  <si>
    <t>GTA_IME</t>
  </si>
  <si>
    <t>GTA_STL</t>
  </si>
  <si>
    <t>GTA_RES</t>
  </si>
  <si>
    <t>GTA_NFM</t>
  </si>
  <si>
    <t>GTA_SDI</t>
  </si>
  <si>
    <t>GTA_TRDA</t>
  </si>
  <si>
    <t>GTA_CPID</t>
  </si>
  <si>
    <t>GTA_FFUT</t>
  </si>
  <si>
    <t>GTA_WEC</t>
  </si>
  <si>
    <t>GTA_STKMT</t>
  </si>
  <si>
    <t>GTA_AA</t>
  </si>
  <si>
    <t>中国上市公司资产评估数据库</t>
  </si>
  <si>
    <t>GTA_FIN_F</t>
  </si>
  <si>
    <t>GTA_OLC</t>
  </si>
  <si>
    <t>GTA_PCI</t>
  </si>
  <si>
    <t>GTA_STP</t>
  </si>
  <si>
    <t>GTA_Plate</t>
  </si>
  <si>
    <t>GTA_Guarantee</t>
  </si>
  <si>
    <t>GTA_REP</t>
  </si>
  <si>
    <t>研究报告数据库</t>
  </si>
  <si>
    <t>GTA_ANNINFO</t>
  </si>
  <si>
    <t>GTA_NEWSINFO</t>
  </si>
  <si>
    <t>GTA_INI</t>
  </si>
  <si>
    <t>中国上市公司机构投资者研究数据库</t>
  </si>
  <si>
    <t>GTA_IC</t>
  </si>
  <si>
    <t>GTA_CSRR</t>
  </si>
  <si>
    <t>GTA_IST</t>
  </si>
  <si>
    <t>中国上市公司内部人交易研究数据库</t>
  </si>
  <si>
    <t>GTA_IV</t>
  </si>
  <si>
    <t>GTA_MANEW</t>
  </si>
  <si>
    <t>中国上市公司并购重组研究数据库（新）</t>
  </si>
  <si>
    <t>GTA_TFUT</t>
  </si>
  <si>
    <t>GTA_EVA</t>
  </si>
  <si>
    <t>GTA_STR</t>
  </si>
  <si>
    <t>GTA_FI</t>
  </si>
  <si>
    <t>GTA_FUND</t>
  </si>
  <si>
    <t>GTA_SO</t>
  </si>
  <si>
    <t>GTA_CNT</t>
  </si>
  <si>
    <t>GTA_ASN</t>
    <phoneticPr fontId="3" type="noConversion"/>
  </si>
  <si>
    <t>东盟宏观经济研究数据库</t>
    <phoneticPr fontId="3" type="noConversion"/>
  </si>
  <si>
    <t>GTA_SQS</t>
  </si>
  <si>
    <t>中国新三板研究数据库</t>
  </si>
  <si>
    <t>GTA_HKNEW</t>
  </si>
  <si>
    <t>GTA_IRM</t>
  </si>
  <si>
    <t>GTA_EXI</t>
  </si>
  <si>
    <t>GTA_MFSL</t>
  </si>
  <si>
    <t>GTA_TMT</t>
  </si>
  <si>
    <t>GTA_LGT</t>
  </si>
  <si>
    <t>GTA_SBK</t>
  </si>
  <si>
    <t>GTA_LA</t>
  </si>
  <si>
    <t>GTA_RED</t>
  </si>
  <si>
    <t>中国农村金融经济研究数据库</t>
  </si>
  <si>
    <t>GTA_QUA</t>
  </si>
  <si>
    <t>GTA_THMT</t>
  </si>
  <si>
    <t>GTA_TOUR</t>
  </si>
  <si>
    <t>GTA_EDU</t>
  </si>
  <si>
    <t>GTA_MKTL</t>
  </si>
  <si>
    <t>GTA_LDT</t>
  </si>
  <si>
    <t>中国土地交易研究数据库</t>
  </si>
  <si>
    <t>GTA_ME</t>
  </si>
  <si>
    <t>GTA_ENAll</t>
  </si>
  <si>
    <t>GTA_PCLAL</t>
  </si>
  <si>
    <t>GTA_PT</t>
  </si>
  <si>
    <t>GTA_EQ</t>
  </si>
  <si>
    <t>GTA_LCPT</t>
  </si>
  <si>
    <t>GTA_AIV</t>
  </si>
  <si>
    <t>中国天使投资研究数据库</t>
  </si>
  <si>
    <t>GTA_INTFI</t>
  </si>
  <si>
    <t>GTA_IO</t>
  </si>
  <si>
    <t>GTA_CFR</t>
  </si>
  <si>
    <t>GTA_EVL</t>
  </si>
  <si>
    <t>GTA_PF</t>
  </si>
  <si>
    <t>私募基金研究数据库</t>
    <phoneticPr fontId="3" type="noConversion"/>
  </si>
  <si>
    <t>GTA_INN</t>
    <phoneticPr fontId="5" type="noConversion"/>
  </si>
  <si>
    <t>GTA_AGR</t>
  </si>
  <si>
    <t>GTA_NE</t>
    <phoneticPr fontId="5" type="noConversion"/>
  </si>
  <si>
    <t>GTA_WWI</t>
    <phoneticPr fontId="5" type="noConversion"/>
  </si>
  <si>
    <t>国家财富与贫富差距研究数据库</t>
  </si>
  <si>
    <t>GTA_BC</t>
  </si>
  <si>
    <t>大宗商品研究数据库</t>
  </si>
  <si>
    <t>GTA_ICP</t>
  </si>
  <si>
    <t>中国上市公司产业资本研究数据库</t>
  </si>
  <si>
    <t>GTA_QX</t>
  </si>
  <si>
    <t>中国投资者情绪指标研究数据库</t>
  </si>
  <si>
    <t>GTA_FF</t>
    <phoneticPr fontId="3" type="noConversion"/>
  </si>
  <si>
    <t>GTA_DGTW</t>
  </si>
  <si>
    <t>DGTW股票特征基准数据库</t>
  </si>
  <si>
    <t>中国基金评价研究数据库</t>
    <phoneticPr fontId="3" type="noConversion"/>
  </si>
  <si>
    <t>GTA_SQSMA</t>
    <phoneticPr fontId="5" type="noConversion"/>
  </si>
  <si>
    <t>2015/05/09</t>
  </si>
  <si>
    <r>
      <rPr>
        <b/>
        <sz val="9"/>
        <color theme="1"/>
        <rFont val="宋体"/>
        <family val="3"/>
        <charset val="134"/>
      </rPr>
      <t>系列</t>
    </r>
    <phoneticPr fontId="5" type="noConversion"/>
  </si>
  <si>
    <r>
      <rPr>
        <b/>
        <sz val="9"/>
        <color theme="1"/>
        <rFont val="宋体"/>
        <family val="3"/>
        <charset val="134"/>
      </rPr>
      <t>数据库编码</t>
    </r>
  </si>
  <si>
    <r>
      <rPr>
        <b/>
        <sz val="9"/>
        <color theme="1"/>
        <rFont val="宋体"/>
        <family val="3"/>
        <charset val="134"/>
      </rPr>
      <t>起始年份</t>
    </r>
  </si>
  <si>
    <r>
      <rPr>
        <b/>
        <sz val="9"/>
        <color theme="1"/>
        <rFont val="宋体"/>
        <family val="3"/>
        <charset val="134"/>
      </rPr>
      <t>发布时间</t>
    </r>
  </si>
  <si>
    <r>
      <rPr>
        <b/>
        <sz val="9"/>
        <color theme="1"/>
        <rFont val="宋体"/>
        <family val="3"/>
        <charset val="134"/>
      </rPr>
      <t>股票市场系列</t>
    </r>
    <phoneticPr fontId="5" type="noConversion"/>
  </si>
  <si>
    <r>
      <t>CSMAR</t>
    </r>
    <r>
      <rPr>
        <sz val="9"/>
        <color theme="1"/>
        <rFont val="宋体"/>
        <family val="3"/>
        <charset val="134"/>
      </rPr>
      <t>中国股票市场交易数据库</t>
    </r>
  </si>
  <si>
    <r>
      <rPr>
        <sz val="9"/>
        <color theme="1"/>
        <rFont val="宋体"/>
        <family val="3"/>
        <charset val="134"/>
      </rPr>
      <t>中国融资融券研究数据库</t>
    </r>
  </si>
  <si>
    <r>
      <rPr>
        <sz val="9"/>
        <color theme="1"/>
        <rFont val="宋体"/>
        <family val="3"/>
        <charset val="134"/>
      </rPr>
      <t>融资融券</t>
    </r>
    <phoneticPr fontId="5" type="noConversion"/>
  </si>
  <si>
    <r>
      <rPr>
        <sz val="9"/>
        <color theme="1"/>
        <rFont val="宋体"/>
        <family val="3"/>
        <charset val="134"/>
      </rPr>
      <t>中国股票市场大笔交易数据库</t>
    </r>
  </si>
  <si>
    <r>
      <rPr>
        <sz val="9"/>
        <color theme="1"/>
        <rFont val="宋体"/>
        <family val="3"/>
        <charset val="134"/>
      </rPr>
      <t>大笔交易</t>
    </r>
    <phoneticPr fontId="5" type="noConversion"/>
  </si>
  <si>
    <r>
      <rPr>
        <sz val="9"/>
        <color theme="1"/>
        <rFont val="宋体"/>
        <family val="3"/>
        <charset val="134"/>
      </rPr>
      <t>中国证券市场大宗交易数据库</t>
    </r>
  </si>
  <si>
    <r>
      <rPr>
        <sz val="9"/>
        <color theme="1"/>
        <rFont val="宋体"/>
        <family val="3"/>
        <charset val="134"/>
      </rPr>
      <t>大宗交易</t>
    </r>
  </si>
  <si>
    <r>
      <rPr>
        <sz val="9"/>
        <color theme="1"/>
        <rFont val="宋体"/>
        <family val="3"/>
        <charset val="134"/>
      </rPr>
      <t>中国证券市场指数研究数据库</t>
    </r>
    <phoneticPr fontId="5" type="noConversion"/>
  </si>
  <si>
    <r>
      <rPr>
        <sz val="9"/>
        <color theme="1"/>
        <rFont val="宋体"/>
        <family val="3"/>
        <charset val="134"/>
      </rPr>
      <t>市场指数</t>
    </r>
  </si>
  <si>
    <r>
      <rPr>
        <sz val="9"/>
        <color theme="1"/>
        <rFont val="宋体"/>
        <family val="3"/>
        <charset val="134"/>
      </rPr>
      <t>中国股权分置改革研究数据库</t>
    </r>
  </si>
  <si>
    <r>
      <rPr>
        <sz val="9"/>
        <color theme="1"/>
        <rFont val="宋体"/>
        <family val="3"/>
        <charset val="134"/>
      </rPr>
      <t>股权分置改革</t>
    </r>
  </si>
  <si>
    <r>
      <rPr>
        <sz val="9"/>
        <color theme="1"/>
        <rFont val="宋体"/>
        <family val="3"/>
        <charset val="134"/>
      </rPr>
      <t>中国股票交易停复牌研究数据库</t>
    </r>
  </si>
  <si>
    <r>
      <rPr>
        <sz val="9"/>
        <color theme="1"/>
        <rFont val="宋体"/>
        <family val="3"/>
        <charset val="134"/>
      </rPr>
      <t>停复牌</t>
    </r>
    <phoneticPr fontId="5" type="noConversion"/>
  </si>
  <si>
    <r>
      <rPr>
        <sz val="9"/>
        <color theme="1"/>
        <rFont val="宋体"/>
        <family val="3"/>
        <charset val="134"/>
      </rPr>
      <t>中国特殊处理与特别转让股票研究数据库</t>
    </r>
  </si>
  <si>
    <r>
      <rPr>
        <sz val="9"/>
        <color theme="1"/>
        <rFont val="宋体"/>
        <family val="3"/>
        <charset val="134"/>
      </rPr>
      <t>特殊处理与特别转让</t>
    </r>
  </si>
  <si>
    <r>
      <rPr>
        <sz val="9"/>
        <color theme="1"/>
        <rFont val="宋体"/>
        <family val="3"/>
        <charset val="134"/>
      </rPr>
      <t>中国股票市场衍生指标数据库</t>
    </r>
  </si>
  <si>
    <r>
      <rPr>
        <sz val="9"/>
        <color theme="1"/>
        <rFont val="宋体"/>
        <family val="3"/>
        <charset val="134"/>
      </rPr>
      <t>股票市场衍生指标</t>
    </r>
    <phoneticPr fontId="5" type="noConversion"/>
  </si>
  <si>
    <r>
      <rPr>
        <sz val="9"/>
        <color theme="1"/>
        <rFont val="宋体"/>
        <family val="3"/>
        <charset val="134"/>
      </rPr>
      <t>中国转融通研究数据库</t>
    </r>
  </si>
  <si>
    <r>
      <rPr>
        <sz val="9"/>
        <color theme="1"/>
        <rFont val="宋体"/>
        <family val="3"/>
        <charset val="134"/>
      </rPr>
      <t>转融通</t>
    </r>
    <phoneticPr fontId="5" type="noConversion"/>
  </si>
  <si>
    <r>
      <rPr>
        <sz val="9"/>
        <color theme="1"/>
        <rFont val="宋体"/>
        <family val="3"/>
        <charset val="134"/>
      </rPr>
      <t>沪港通研究数据库</t>
    </r>
  </si>
  <si>
    <r>
      <rPr>
        <sz val="9"/>
        <color theme="1"/>
        <rFont val="宋体"/>
        <family val="3"/>
        <charset val="134"/>
      </rPr>
      <t>沪港通</t>
    </r>
    <phoneticPr fontId="5" type="noConversion"/>
  </si>
  <si>
    <r>
      <t>Fama-French</t>
    </r>
    <r>
      <rPr>
        <sz val="9"/>
        <color theme="1"/>
        <rFont val="宋体"/>
        <family val="3"/>
        <charset val="134"/>
      </rPr>
      <t>因子数据库</t>
    </r>
    <phoneticPr fontId="5" type="noConversion"/>
  </si>
  <si>
    <r>
      <t>Fama-French</t>
    </r>
    <r>
      <rPr>
        <sz val="9"/>
        <color theme="1"/>
        <rFont val="宋体"/>
        <family val="3"/>
        <charset val="134"/>
      </rPr>
      <t>因子</t>
    </r>
    <phoneticPr fontId="5" type="noConversion"/>
  </si>
  <si>
    <r>
      <t>DGTW</t>
    </r>
    <r>
      <rPr>
        <sz val="9"/>
        <color theme="1"/>
        <rFont val="宋体"/>
        <family val="3"/>
        <charset val="134"/>
      </rPr>
      <t>股票特征基准数据库</t>
    </r>
    <phoneticPr fontId="5" type="noConversion"/>
  </si>
  <si>
    <r>
      <t>DGTW</t>
    </r>
    <r>
      <rPr>
        <sz val="9"/>
        <color theme="1"/>
        <rFont val="宋体"/>
        <family val="3"/>
        <charset val="134"/>
      </rPr>
      <t>股票特征基准</t>
    </r>
    <phoneticPr fontId="5" type="noConversion"/>
  </si>
  <si>
    <r>
      <rPr>
        <b/>
        <sz val="9"/>
        <color theme="1"/>
        <rFont val="宋体"/>
        <family val="3"/>
        <charset val="134"/>
      </rPr>
      <t>公司研究系列</t>
    </r>
    <phoneticPr fontId="5" type="noConversion"/>
  </si>
  <si>
    <r>
      <t>CSMAR</t>
    </r>
    <r>
      <rPr>
        <sz val="9"/>
        <color theme="1"/>
        <rFont val="宋体"/>
        <family val="3"/>
        <charset val="134"/>
      </rPr>
      <t>中国上市公司财务报表数据库</t>
    </r>
  </si>
  <si>
    <r>
      <rPr>
        <sz val="9"/>
        <color theme="1"/>
        <rFont val="宋体"/>
        <family val="3"/>
        <charset val="134"/>
      </rPr>
      <t>中国上市公司年、中、季报公布日期数据库</t>
    </r>
  </si>
  <si>
    <r>
      <rPr>
        <sz val="9"/>
        <color theme="1"/>
        <rFont val="宋体"/>
        <family val="3"/>
        <charset val="134"/>
      </rPr>
      <t>年、中、季报公布日期</t>
    </r>
  </si>
  <si>
    <r>
      <rPr>
        <sz val="9"/>
        <color theme="1"/>
        <rFont val="宋体"/>
        <family val="3"/>
        <charset val="134"/>
      </rPr>
      <t>中国上市公司业绩预告数据库</t>
    </r>
  </si>
  <si>
    <r>
      <rPr>
        <sz val="9"/>
        <color theme="1"/>
        <rFont val="宋体"/>
        <family val="3"/>
        <charset val="134"/>
      </rPr>
      <t>业绩预告</t>
    </r>
    <phoneticPr fontId="5" type="noConversion"/>
  </si>
  <si>
    <r>
      <rPr>
        <sz val="9"/>
        <color theme="1"/>
        <rFont val="宋体"/>
        <family val="3"/>
        <charset val="134"/>
      </rPr>
      <t>中国上市公司财务报表附注数据库</t>
    </r>
  </si>
  <si>
    <r>
      <rPr>
        <sz val="9"/>
        <color theme="1"/>
        <rFont val="宋体"/>
        <family val="3"/>
        <charset val="134"/>
      </rPr>
      <t>财务报表附注</t>
    </r>
  </si>
  <si>
    <r>
      <rPr>
        <sz val="9"/>
        <color theme="1"/>
        <rFont val="宋体"/>
        <family val="3"/>
        <charset val="134"/>
      </rPr>
      <t>中国上市公司财务指标分析数据库</t>
    </r>
  </si>
  <si>
    <r>
      <rPr>
        <sz val="9"/>
        <color theme="1"/>
        <rFont val="宋体"/>
        <family val="3"/>
        <charset val="134"/>
      </rPr>
      <t>财务指标分析</t>
    </r>
    <phoneticPr fontId="5" type="noConversion"/>
  </si>
  <si>
    <r>
      <rPr>
        <sz val="9"/>
        <color theme="1"/>
        <rFont val="宋体"/>
        <family val="3"/>
        <charset val="134"/>
      </rPr>
      <t>中国上市公司财务报告审计意见数据库</t>
    </r>
  </si>
  <si>
    <r>
      <rPr>
        <sz val="9"/>
        <color theme="1"/>
        <rFont val="宋体"/>
        <family val="3"/>
        <charset val="134"/>
      </rPr>
      <t>财务报告审计意见</t>
    </r>
  </si>
  <si>
    <r>
      <rPr>
        <sz val="9"/>
        <color theme="1"/>
        <rFont val="宋体"/>
        <family val="3"/>
        <charset val="134"/>
      </rPr>
      <t>中国银行财务研究数据库</t>
    </r>
  </si>
  <si>
    <r>
      <rPr>
        <sz val="9"/>
        <color theme="1"/>
        <rFont val="宋体"/>
        <family val="3"/>
        <charset val="134"/>
      </rPr>
      <t>银行财务</t>
    </r>
  </si>
  <si>
    <r>
      <rPr>
        <sz val="9"/>
        <color theme="1"/>
        <rFont val="宋体"/>
        <family val="3"/>
        <charset val="134"/>
      </rPr>
      <t>中国上市公司分析师预测研究数据库</t>
    </r>
  </si>
  <si>
    <r>
      <rPr>
        <sz val="9"/>
        <color theme="1"/>
        <rFont val="宋体"/>
        <family val="3"/>
        <charset val="134"/>
      </rPr>
      <t>分析师预测</t>
    </r>
    <phoneticPr fontId="5" type="noConversion"/>
  </si>
  <si>
    <r>
      <rPr>
        <sz val="9"/>
        <color theme="1"/>
        <rFont val="宋体"/>
        <family val="3"/>
        <charset val="134"/>
      </rPr>
      <t>首次公开发行（</t>
    </r>
    <r>
      <rPr>
        <sz val="9"/>
        <color theme="1"/>
        <rFont val="Times New Roman"/>
        <family val="1"/>
      </rPr>
      <t>A</t>
    </r>
    <r>
      <rPr>
        <sz val="9"/>
        <color theme="1"/>
        <rFont val="宋体"/>
        <family val="3"/>
        <charset val="134"/>
      </rPr>
      <t>股）</t>
    </r>
  </si>
  <si>
    <r>
      <rPr>
        <sz val="9"/>
        <color theme="1"/>
        <rFont val="宋体"/>
        <family val="3"/>
        <charset val="134"/>
      </rPr>
      <t>首次公开发行（</t>
    </r>
    <r>
      <rPr>
        <sz val="9"/>
        <color theme="1"/>
        <rFont val="Times New Roman"/>
        <family val="1"/>
      </rPr>
      <t>B</t>
    </r>
    <r>
      <rPr>
        <sz val="9"/>
        <color theme="1"/>
        <rFont val="宋体"/>
        <family val="3"/>
        <charset val="134"/>
      </rPr>
      <t>股）</t>
    </r>
  </si>
  <si>
    <r>
      <rPr>
        <sz val="9"/>
        <color theme="1"/>
        <rFont val="宋体"/>
        <family val="3"/>
        <charset val="134"/>
      </rPr>
      <t>中国上市公司增发配股研究数据库</t>
    </r>
  </si>
  <si>
    <r>
      <rPr>
        <sz val="9"/>
        <color theme="1"/>
        <rFont val="宋体"/>
        <family val="3"/>
        <charset val="134"/>
      </rPr>
      <t>增发配股</t>
    </r>
  </si>
  <si>
    <r>
      <rPr>
        <sz val="9"/>
        <color theme="1"/>
        <rFont val="宋体"/>
        <family val="3"/>
        <charset val="134"/>
      </rPr>
      <t>中国上市公司红利分配研究数据库</t>
    </r>
  </si>
  <si>
    <r>
      <rPr>
        <sz val="9"/>
        <color theme="1"/>
        <rFont val="宋体"/>
        <family val="3"/>
        <charset val="134"/>
      </rPr>
      <t>红利分配</t>
    </r>
  </si>
  <si>
    <r>
      <rPr>
        <sz val="9"/>
        <color theme="1"/>
        <rFont val="宋体"/>
        <family val="3"/>
        <charset val="134"/>
      </rPr>
      <t>中国上市公司股东研究数据库</t>
    </r>
  </si>
  <si>
    <r>
      <rPr>
        <sz val="9"/>
        <color theme="1"/>
        <rFont val="宋体"/>
        <family val="3"/>
        <charset val="134"/>
      </rPr>
      <t>股东</t>
    </r>
    <phoneticPr fontId="5" type="noConversion"/>
  </si>
  <si>
    <r>
      <rPr>
        <sz val="9"/>
        <color theme="1"/>
        <rFont val="宋体"/>
        <family val="3"/>
        <charset val="134"/>
      </rPr>
      <t>中国上市公司治理结构研究数据库</t>
    </r>
  </si>
  <si>
    <r>
      <rPr>
        <sz val="9"/>
        <color theme="1"/>
        <rFont val="宋体"/>
        <family val="3"/>
        <charset val="134"/>
      </rPr>
      <t>治理结构</t>
    </r>
  </si>
  <si>
    <r>
      <rPr>
        <sz val="9"/>
        <color theme="1"/>
        <rFont val="宋体"/>
        <family val="3"/>
        <charset val="134"/>
      </rPr>
      <t>中国上市公司违规处理研究数据库</t>
    </r>
  </si>
  <si>
    <r>
      <rPr>
        <sz val="9"/>
        <color theme="1"/>
        <rFont val="宋体"/>
        <family val="3"/>
        <charset val="134"/>
      </rPr>
      <t>中国上市公司并购重组研究数据库</t>
    </r>
    <phoneticPr fontId="5" type="noConversion"/>
  </si>
  <si>
    <r>
      <rPr>
        <sz val="9"/>
        <color theme="1"/>
        <rFont val="宋体"/>
        <family val="3"/>
        <charset val="134"/>
      </rPr>
      <t>并购重组</t>
    </r>
    <phoneticPr fontId="5" type="noConversion"/>
  </si>
  <si>
    <r>
      <rPr>
        <sz val="9"/>
        <color theme="1"/>
        <rFont val="宋体"/>
        <family val="3"/>
        <charset val="134"/>
      </rPr>
      <t>中国上市公司关联交易研究数据库</t>
    </r>
  </si>
  <si>
    <r>
      <rPr>
        <sz val="9"/>
        <color theme="1"/>
        <rFont val="宋体"/>
        <family val="3"/>
        <charset val="134"/>
      </rPr>
      <t>关联交易</t>
    </r>
  </si>
  <si>
    <r>
      <rPr>
        <sz val="9"/>
        <color theme="1"/>
        <rFont val="宋体"/>
        <family val="3"/>
        <charset val="134"/>
      </rPr>
      <t>中国上市公司银行贷款研究数据库</t>
    </r>
  </si>
  <si>
    <r>
      <rPr>
        <sz val="9"/>
        <color theme="1"/>
        <rFont val="宋体"/>
        <family val="3"/>
        <charset val="134"/>
      </rPr>
      <t>银行贷款</t>
    </r>
  </si>
  <si>
    <r>
      <rPr>
        <sz val="9"/>
        <color theme="1"/>
        <rFont val="宋体"/>
        <family val="3"/>
        <charset val="134"/>
      </rPr>
      <t>中国民营上市公司数据库</t>
    </r>
    <phoneticPr fontId="5" type="noConversion"/>
  </si>
  <si>
    <r>
      <rPr>
        <sz val="9"/>
        <color theme="1"/>
        <rFont val="宋体"/>
        <family val="3"/>
        <charset val="134"/>
      </rPr>
      <t>民营上市公司</t>
    </r>
  </si>
  <si>
    <r>
      <rPr>
        <sz val="9"/>
        <color theme="1"/>
        <rFont val="宋体"/>
        <family val="3"/>
        <charset val="134"/>
      </rPr>
      <t>中国新三板研究数据库</t>
    </r>
    <phoneticPr fontId="3" type="noConversion"/>
  </si>
  <si>
    <r>
      <rPr>
        <sz val="9"/>
        <color theme="1"/>
        <rFont val="宋体"/>
        <family val="3"/>
        <charset val="134"/>
      </rPr>
      <t>新三板财务报表</t>
    </r>
    <phoneticPr fontId="5" type="noConversion"/>
  </si>
  <si>
    <r>
      <rPr>
        <sz val="9"/>
        <color theme="1"/>
        <rFont val="宋体"/>
        <family val="3"/>
        <charset val="134"/>
      </rPr>
      <t>中国海外上市公司研究数据库</t>
    </r>
  </si>
  <si>
    <r>
      <rPr>
        <sz val="9"/>
        <color theme="1"/>
        <rFont val="宋体"/>
        <family val="3"/>
        <charset val="134"/>
      </rPr>
      <t>海外上市公司</t>
    </r>
  </si>
  <si>
    <r>
      <rPr>
        <sz val="9"/>
        <color theme="1"/>
        <rFont val="宋体"/>
        <family val="3"/>
        <charset val="134"/>
      </rPr>
      <t>中国上市公司国有股拍卖与转让研究数据库</t>
    </r>
  </si>
  <si>
    <r>
      <rPr>
        <sz val="9"/>
        <color theme="1"/>
        <rFont val="宋体"/>
        <family val="3"/>
        <charset val="134"/>
      </rPr>
      <t>国有股拍卖与转让</t>
    </r>
    <phoneticPr fontId="5" type="noConversion"/>
  </si>
  <si>
    <r>
      <rPr>
        <sz val="9"/>
        <color theme="1"/>
        <rFont val="宋体"/>
        <family val="3"/>
        <charset val="134"/>
      </rPr>
      <t>中国上市公司资产评估数据库</t>
    </r>
    <phoneticPr fontId="5" type="noConversion"/>
  </si>
  <si>
    <r>
      <rPr>
        <sz val="9"/>
        <color theme="1"/>
        <rFont val="宋体"/>
        <family val="3"/>
        <charset val="134"/>
      </rPr>
      <t>中国上市公司对外担保研究数据库</t>
    </r>
  </si>
  <si>
    <r>
      <rPr>
        <sz val="9"/>
        <color theme="1"/>
        <rFont val="宋体"/>
        <family val="3"/>
        <charset val="134"/>
      </rPr>
      <t>对外担保</t>
    </r>
    <phoneticPr fontId="5" type="noConversion"/>
  </si>
  <si>
    <r>
      <rPr>
        <sz val="9"/>
        <color theme="1"/>
        <rFont val="宋体"/>
        <family val="3"/>
        <charset val="134"/>
      </rPr>
      <t>中国上市公司机构股票池研究数据库</t>
    </r>
  </si>
  <si>
    <r>
      <rPr>
        <sz val="9"/>
        <color theme="1"/>
        <rFont val="宋体"/>
        <family val="3"/>
        <charset val="134"/>
      </rPr>
      <t>机构股票池</t>
    </r>
    <phoneticPr fontId="5" type="noConversion"/>
  </si>
  <si>
    <r>
      <rPr>
        <sz val="9"/>
        <color theme="1"/>
        <rFont val="宋体"/>
        <family val="3"/>
        <charset val="134"/>
      </rPr>
      <t>中国上市公司内部控制研究数据库</t>
    </r>
  </si>
  <si>
    <r>
      <rPr>
        <sz val="9"/>
        <color theme="1"/>
        <rFont val="宋体"/>
        <family val="3"/>
        <charset val="134"/>
      </rPr>
      <t>内部控制</t>
    </r>
    <phoneticPr fontId="5" type="noConversion"/>
  </si>
  <si>
    <r>
      <rPr>
        <sz val="9"/>
        <color theme="1"/>
        <rFont val="宋体"/>
        <family val="3"/>
        <charset val="134"/>
      </rPr>
      <t>中国上市公司社会责任研究数据库</t>
    </r>
  </si>
  <si>
    <r>
      <rPr>
        <sz val="9"/>
        <color theme="1"/>
        <rFont val="宋体"/>
        <family val="3"/>
        <charset val="134"/>
      </rPr>
      <t>社会责任</t>
    </r>
    <phoneticPr fontId="5" type="noConversion"/>
  </si>
  <si>
    <r>
      <rPr>
        <sz val="9"/>
        <color theme="1"/>
        <rFont val="宋体"/>
        <family val="3"/>
        <charset val="134"/>
      </rPr>
      <t>中国上市公司内部人交易研究数据库</t>
    </r>
    <phoneticPr fontId="5" type="noConversion"/>
  </si>
  <si>
    <r>
      <rPr>
        <sz val="9"/>
        <color theme="1"/>
        <rFont val="宋体"/>
        <family val="3"/>
        <charset val="134"/>
      </rPr>
      <t>内部人交易</t>
    </r>
    <phoneticPr fontId="5" type="noConversion"/>
  </si>
  <si>
    <r>
      <rPr>
        <sz val="9"/>
        <color theme="1"/>
        <rFont val="宋体"/>
        <family val="3"/>
        <charset val="134"/>
      </rPr>
      <t>中国上市公司对外投资研究数据库</t>
    </r>
  </si>
  <si>
    <r>
      <rPr>
        <sz val="9"/>
        <color theme="1"/>
        <rFont val="宋体"/>
        <family val="3"/>
        <charset val="134"/>
      </rPr>
      <t>中国上市公司机构投资者研究数据库</t>
    </r>
    <phoneticPr fontId="5" type="noConversion"/>
  </si>
  <si>
    <r>
      <rPr>
        <sz val="9"/>
        <color theme="1"/>
        <rFont val="宋体"/>
        <family val="3"/>
        <charset val="134"/>
      </rPr>
      <t>机构投资者</t>
    </r>
    <phoneticPr fontId="5" type="noConversion"/>
  </si>
  <si>
    <r>
      <rPr>
        <sz val="9"/>
        <color theme="1"/>
        <rFont val="宋体"/>
        <family val="3"/>
        <charset val="134"/>
      </rPr>
      <t>中国上市公司</t>
    </r>
    <r>
      <rPr>
        <sz val="9"/>
        <color theme="1"/>
        <rFont val="Times New Roman"/>
        <family val="1"/>
      </rPr>
      <t>EVA</t>
    </r>
    <r>
      <rPr>
        <sz val="9"/>
        <color theme="1"/>
        <rFont val="宋体"/>
        <family val="3"/>
        <charset val="134"/>
      </rPr>
      <t>专题研究数据库</t>
    </r>
  </si>
  <si>
    <r>
      <t>EVA</t>
    </r>
    <r>
      <rPr>
        <sz val="9"/>
        <color theme="1"/>
        <rFont val="宋体"/>
        <family val="3"/>
        <charset val="134"/>
      </rPr>
      <t>专题</t>
    </r>
    <phoneticPr fontId="5" type="noConversion"/>
  </si>
  <si>
    <r>
      <rPr>
        <sz val="9"/>
        <color theme="1"/>
        <rFont val="宋体"/>
        <family val="3"/>
        <charset val="134"/>
      </rPr>
      <t>中国上市公司人物特征研究数据库</t>
    </r>
  </si>
  <si>
    <r>
      <rPr>
        <sz val="9"/>
        <color theme="1"/>
        <rFont val="宋体"/>
        <family val="3"/>
        <charset val="134"/>
      </rPr>
      <t>人物特征</t>
    </r>
    <phoneticPr fontId="5" type="noConversion"/>
  </si>
  <si>
    <r>
      <rPr>
        <sz val="9"/>
        <color theme="1"/>
        <rFont val="宋体"/>
        <family val="3"/>
        <charset val="134"/>
      </rPr>
      <t>中国上市公司诉讼仲裁研究数据库</t>
    </r>
  </si>
  <si>
    <r>
      <rPr>
        <sz val="9"/>
        <color theme="1"/>
        <rFont val="宋体"/>
        <family val="3"/>
        <charset val="134"/>
      </rPr>
      <t>诉讼仲裁</t>
    </r>
    <phoneticPr fontId="5" type="noConversion"/>
  </si>
  <si>
    <r>
      <t>2</t>
    </r>
    <r>
      <rPr>
        <sz val="9"/>
        <rFont val="Times New Roman"/>
        <family val="1"/>
      </rPr>
      <t>014-</t>
    </r>
  </si>
  <si>
    <r>
      <rPr>
        <sz val="9"/>
        <color theme="1"/>
        <rFont val="宋体"/>
        <family val="3"/>
        <charset val="134"/>
      </rPr>
      <t>中国上市公司资质认定研究数据库</t>
    </r>
  </si>
  <si>
    <r>
      <rPr>
        <sz val="9"/>
        <color theme="1"/>
        <rFont val="宋体"/>
        <family val="3"/>
        <charset val="134"/>
      </rPr>
      <t>资质认定</t>
    </r>
    <phoneticPr fontId="5" type="noConversion"/>
  </si>
  <si>
    <r>
      <rPr>
        <sz val="9"/>
        <color theme="1"/>
        <rFont val="宋体"/>
        <family val="3"/>
        <charset val="134"/>
      </rPr>
      <t>中国上市公司股权性质研究数据库</t>
    </r>
  </si>
  <si>
    <r>
      <rPr>
        <sz val="9"/>
        <color theme="1"/>
        <rFont val="宋体"/>
        <family val="3"/>
        <charset val="134"/>
      </rPr>
      <t>股权性质</t>
    </r>
    <phoneticPr fontId="5" type="noConversion"/>
  </si>
  <si>
    <r>
      <rPr>
        <sz val="9"/>
        <color theme="1"/>
        <rFont val="宋体"/>
        <family val="3"/>
        <charset val="134"/>
      </rPr>
      <t>中国上市公司募集资金投向研究数据库</t>
    </r>
  </si>
  <si>
    <r>
      <rPr>
        <sz val="9"/>
        <color theme="1"/>
        <rFont val="宋体"/>
        <family val="3"/>
        <charset val="134"/>
      </rPr>
      <t>募集资金投向</t>
    </r>
    <phoneticPr fontId="5" type="noConversion"/>
  </si>
  <si>
    <r>
      <rPr>
        <sz val="9"/>
        <color theme="1"/>
        <rFont val="宋体"/>
        <family val="3"/>
        <charset val="134"/>
      </rPr>
      <t>中国上市公司专利研究数据库</t>
    </r>
  </si>
  <si>
    <r>
      <rPr>
        <sz val="9"/>
        <color theme="1"/>
        <rFont val="宋体"/>
        <family val="3"/>
        <charset val="134"/>
      </rPr>
      <t>公司专利</t>
    </r>
    <phoneticPr fontId="5" type="noConversion"/>
  </si>
  <si>
    <r>
      <rPr>
        <sz val="9"/>
        <color theme="1"/>
        <rFont val="宋体"/>
        <family val="3"/>
        <charset val="134"/>
      </rPr>
      <t>中国上市公司产业资本研究数据库</t>
    </r>
    <phoneticPr fontId="5" type="noConversion"/>
  </si>
  <si>
    <r>
      <rPr>
        <sz val="9"/>
        <color theme="1"/>
        <rFont val="宋体"/>
        <family val="3"/>
        <charset val="134"/>
      </rPr>
      <t>产业资本</t>
    </r>
    <phoneticPr fontId="5" type="noConversion"/>
  </si>
  <si>
    <r>
      <rPr>
        <sz val="9"/>
        <color theme="1"/>
        <rFont val="宋体"/>
        <family val="3"/>
        <charset val="134"/>
      </rPr>
      <t>中国新三板并购重组研究数据库</t>
    </r>
    <phoneticPr fontId="5" type="noConversion"/>
  </si>
  <si>
    <r>
      <rPr>
        <sz val="9"/>
        <color theme="1"/>
        <rFont val="宋体"/>
        <family val="3"/>
        <charset val="134"/>
      </rPr>
      <t>新三板并购重组</t>
    </r>
    <phoneticPr fontId="5" type="noConversion"/>
  </si>
  <si>
    <r>
      <rPr>
        <b/>
        <sz val="9"/>
        <color theme="1"/>
        <rFont val="宋体"/>
        <family val="3"/>
        <charset val="134"/>
      </rPr>
      <t>基金市场系列</t>
    </r>
  </si>
  <si>
    <r>
      <rPr>
        <sz val="9"/>
        <color theme="1"/>
        <rFont val="宋体"/>
        <family val="3"/>
        <charset val="134"/>
      </rPr>
      <t>中国证券市场基金评价研究数据库</t>
    </r>
  </si>
  <si>
    <r>
      <rPr>
        <sz val="9"/>
        <color theme="1"/>
        <rFont val="宋体"/>
        <family val="3"/>
        <charset val="134"/>
      </rPr>
      <t>基金评价</t>
    </r>
    <phoneticPr fontId="5" type="noConversion"/>
  </si>
  <si>
    <r>
      <rPr>
        <sz val="9"/>
        <color theme="1"/>
        <rFont val="宋体"/>
        <family val="3"/>
        <charset val="134"/>
      </rPr>
      <t>中国融资分级基金专题研究数据库</t>
    </r>
  </si>
  <si>
    <r>
      <rPr>
        <sz val="9"/>
        <color theme="1"/>
        <rFont val="宋体"/>
        <family val="3"/>
        <charset val="134"/>
      </rPr>
      <t>融资分级基金</t>
    </r>
    <phoneticPr fontId="5" type="noConversion"/>
  </si>
  <si>
    <r>
      <rPr>
        <sz val="9"/>
        <color theme="1"/>
        <rFont val="宋体"/>
        <family val="3"/>
        <charset val="134"/>
      </rPr>
      <t>中国基金研究数据库</t>
    </r>
  </si>
  <si>
    <r>
      <rPr>
        <sz val="9"/>
        <color theme="1"/>
        <rFont val="宋体"/>
        <family val="3"/>
        <charset val="134"/>
      </rPr>
      <t>公募基金</t>
    </r>
    <phoneticPr fontId="5" type="noConversion"/>
  </si>
  <si>
    <r>
      <rPr>
        <sz val="9"/>
        <color theme="1"/>
        <rFont val="宋体"/>
        <family val="3"/>
        <charset val="134"/>
      </rPr>
      <t>中国基金评级研究数据库</t>
    </r>
  </si>
  <si>
    <r>
      <rPr>
        <sz val="9"/>
        <color theme="1"/>
        <rFont val="宋体"/>
        <family val="3"/>
        <charset val="134"/>
      </rPr>
      <t>基金评级</t>
    </r>
    <phoneticPr fontId="5" type="noConversion"/>
  </si>
  <si>
    <r>
      <rPr>
        <sz val="9"/>
        <color theme="1"/>
        <rFont val="宋体"/>
        <family val="3"/>
        <charset val="134"/>
      </rPr>
      <t>私募基金研究数据库</t>
    </r>
  </si>
  <si>
    <r>
      <rPr>
        <sz val="9"/>
        <color theme="1"/>
        <rFont val="宋体"/>
        <family val="3"/>
        <charset val="134"/>
      </rPr>
      <t>私募基金</t>
    </r>
    <phoneticPr fontId="5" type="noConversion"/>
  </si>
  <si>
    <r>
      <rPr>
        <b/>
        <sz val="9"/>
        <color theme="1"/>
        <rFont val="宋体"/>
        <family val="3"/>
        <charset val="134"/>
      </rPr>
      <t>债券市场系列</t>
    </r>
  </si>
  <si>
    <r>
      <rPr>
        <sz val="9"/>
        <color theme="1"/>
        <rFont val="宋体"/>
        <family val="3"/>
        <charset val="134"/>
      </rPr>
      <t>中国债券市场研究数据库</t>
    </r>
  </si>
  <si>
    <r>
      <rPr>
        <sz val="9"/>
        <color theme="1"/>
        <rFont val="宋体"/>
        <family val="3"/>
        <charset val="134"/>
      </rPr>
      <t>债券市场</t>
    </r>
  </si>
  <si>
    <r>
      <t>1994</t>
    </r>
    <r>
      <rPr>
        <sz val="9"/>
        <color theme="1"/>
        <rFont val="宋体"/>
        <family val="3"/>
        <charset val="134"/>
      </rPr>
      <t>－</t>
    </r>
  </si>
  <si>
    <r>
      <rPr>
        <b/>
        <sz val="9"/>
        <color theme="1"/>
        <rFont val="宋体"/>
        <family val="3"/>
        <charset val="134"/>
      </rPr>
      <t>衍生市场系列</t>
    </r>
  </si>
  <si>
    <r>
      <rPr>
        <sz val="9"/>
        <color theme="1"/>
        <rFont val="宋体"/>
        <family val="3"/>
        <charset val="134"/>
      </rPr>
      <t>中国商品期货市场研究数据库</t>
    </r>
  </si>
  <si>
    <r>
      <rPr>
        <sz val="9"/>
        <color theme="1"/>
        <rFont val="宋体"/>
        <family val="3"/>
        <charset val="134"/>
      </rPr>
      <t>商品期货</t>
    </r>
  </si>
  <si>
    <r>
      <t>1998</t>
    </r>
    <r>
      <rPr>
        <sz val="9"/>
        <color theme="1"/>
        <rFont val="宋体"/>
        <family val="3"/>
        <charset val="134"/>
      </rPr>
      <t>－</t>
    </r>
  </si>
  <si>
    <r>
      <rPr>
        <sz val="9"/>
        <color theme="1"/>
        <rFont val="宋体"/>
        <family val="3"/>
        <charset val="134"/>
      </rPr>
      <t>中国权证市场研究数据库</t>
    </r>
  </si>
  <si>
    <r>
      <rPr>
        <sz val="9"/>
        <color theme="1"/>
        <rFont val="宋体"/>
        <family val="3"/>
        <charset val="134"/>
      </rPr>
      <t>权证市场</t>
    </r>
  </si>
  <si>
    <r>
      <t>2005</t>
    </r>
    <r>
      <rPr>
        <sz val="9"/>
        <color theme="1"/>
        <rFont val="宋体"/>
        <family val="3"/>
        <charset val="134"/>
      </rPr>
      <t>－</t>
    </r>
  </si>
  <si>
    <r>
      <rPr>
        <sz val="9"/>
        <color theme="1"/>
        <rFont val="宋体"/>
        <family val="3"/>
        <charset val="134"/>
      </rPr>
      <t>中国股指期货研究数据库</t>
    </r>
  </si>
  <si>
    <r>
      <rPr>
        <sz val="9"/>
        <color theme="1"/>
        <rFont val="宋体"/>
        <family val="3"/>
        <charset val="134"/>
      </rPr>
      <t>股指期货</t>
    </r>
    <phoneticPr fontId="5" type="noConversion"/>
  </si>
  <si>
    <r>
      <rPr>
        <sz val="9"/>
        <color theme="1"/>
        <rFont val="宋体"/>
        <family val="3"/>
        <charset val="134"/>
      </rPr>
      <t>中国国债期货研究数据库</t>
    </r>
  </si>
  <si>
    <r>
      <rPr>
        <sz val="9"/>
        <color theme="1"/>
        <rFont val="宋体"/>
        <family val="3"/>
        <charset val="134"/>
      </rPr>
      <t>国债期货</t>
    </r>
    <phoneticPr fontId="5" type="noConversion"/>
  </si>
  <si>
    <r>
      <rPr>
        <sz val="9"/>
        <color theme="1"/>
        <rFont val="宋体"/>
        <family val="3"/>
        <charset val="134"/>
      </rPr>
      <t>中国个股期权市场研究数据库</t>
    </r>
  </si>
  <si>
    <r>
      <rPr>
        <sz val="9"/>
        <color theme="1"/>
        <rFont val="宋体"/>
        <family val="3"/>
        <charset val="134"/>
      </rPr>
      <t>个股期权</t>
    </r>
    <phoneticPr fontId="5" type="noConversion"/>
  </si>
  <si>
    <r>
      <rPr>
        <sz val="9"/>
        <color theme="1"/>
        <rFont val="宋体"/>
        <family val="3"/>
        <charset val="134"/>
      </rPr>
      <t>中国股指期权研究数据库</t>
    </r>
  </si>
  <si>
    <r>
      <rPr>
        <sz val="9"/>
        <color theme="1"/>
        <rFont val="宋体"/>
        <family val="3"/>
        <charset val="134"/>
      </rPr>
      <t>股指期权</t>
    </r>
    <phoneticPr fontId="5" type="noConversion"/>
  </si>
  <si>
    <r>
      <rPr>
        <b/>
        <sz val="9"/>
        <color theme="1"/>
        <rFont val="宋体"/>
        <family val="3"/>
        <charset val="134"/>
      </rPr>
      <t>经济研究系列</t>
    </r>
  </si>
  <si>
    <r>
      <rPr>
        <sz val="9"/>
        <color theme="1"/>
        <rFont val="宋体"/>
        <family val="3"/>
        <charset val="134"/>
      </rPr>
      <t>中国宏观经济研究数据库</t>
    </r>
    <phoneticPr fontId="5" type="noConversion"/>
  </si>
  <si>
    <r>
      <rPr>
        <sz val="9"/>
        <color theme="1"/>
        <rFont val="宋体"/>
        <family val="3"/>
        <charset val="134"/>
      </rPr>
      <t>宏观经济</t>
    </r>
  </si>
  <si>
    <r>
      <rPr>
        <sz val="9"/>
        <color theme="1"/>
        <rFont val="宋体"/>
        <family val="3"/>
        <charset val="134"/>
      </rPr>
      <t>中国区域经济研究数据库</t>
    </r>
  </si>
  <si>
    <r>
      <rPr>
        <sz val="9"/>
        <color theme="1"/>
        <rFont val="宋体"/>
        <family val="3"/>
        <charset val="134"/>
      </rPr>
      <t>区域经济</t>
    </r>
  </si>
  <si>
    <r>
      <rPr>
        <sz val="9"/>
        <color theme="1"/>
        <rFont val="宋体"/>
        <family val="3"/>
        <charset val="134"/>
      </rPr>
      <t>世界经济景气指数库</t>
    </r>
  </si>
  <si>
    <r>
      <rPr>
        <sz val="9"/>
        <color theme="1"/>
        <rFont val="宋体"/>
        <family val="3"/>
        <charset val="134"/>
      </rPr>
      <t>世界经济景气指数</t>
    </r>
    <phoneticPr fontId="5" type="noConversion"/>
  </si>
  <si>
    <r>
      <rPr>
        <sz val="9"/>
        <color theme="1"/>
        <rFont val="宋体"/>
        <family val="3"/>
        <charset val="134"/>
      </rPr>
      <t>中国工业行业统计数据库</t>
    </r>
  </si>
  <si>
    <r>
      <rPr>
        <sz val="9"/>
        <color theme="1"/>
        <rFont val="宋体"/>
        <family val="3"/>
        <charset val="134"/>
      </rPr>
      <t>工业行业统计</t>
    </r>
  </si>
  <si>
    <r>
      <rPr>
        <sz val="9"/>
        <color theme="1"/>
        <rFont val="宋体"/>
        <family val="3"/>
        <charset val="134"/>
      </rPr>
      <t>中国进出口统计数据库</t>
    </r>
  </si>
  <si>
    <r>
      <rPr>
        <sz val="9"/>
        <color theme="1"/>
        <rFont val="宋体"/>
        <family val="3"/>
        <charset val="134"/>
      </rPr>
      <t>进出口统计</t>
    </r>
  </si>
  <si>
    <r>
      <rPr>
        <sz val="9"/>
        <color theme="1"/>
        <rFont val="宋体"/>
        <family val="3"/>
        <charset val="134"/>
      </rPr>
      <t>中国资源研究数据库</t>
    </r>
  </si>
  <si>
    <r>
      <rPr>
        <sz val="9"/>
        <color theme="1"/>
        <rFont val="宋体"/>
        <family val="3"/>
        <charset val="134"/>
      </rPr>
      <t>资源</t>
    </r>
    <phoneticPr fontId="5" type="noConversion"/>
  </si>
  <si>
    <r>
      <rPr>
        <sz val="9"/>
        <color theme="1"/>
        <rFont val="宋体"/>
        <family val="3"/>
        <charset val="134"/>
      </rPr>
      <t>世界经济统计数据库</t>
    </r>
  </si>
  <si>
    <r>
      <rPr>
        <sz val="9"/>
        <color theme="1"/>
        <rFont val="宋体"/>
        <family val="3"/>
        <charset val="134"/>
      </rPr>
      <t>世界经济</t>
    </r>
    <phoneticPr fontId="5" type="noConversion"/>
  </si>
  <si>
    <r>
      <rPr>
        <sz val="9"/>
        <color theme="1"/>
        <rFont val="宋体"/>
        <family val="3"/>
        <charset val="134"/>
      </rPr>
      <t>中国县域经济研究数据库</t>
    </r>
  </si>
  <si>
    <r>
      <rPr>
        <sz val="9"/>
        <color theme="1"/>
        <rFont val="宋体"/>
        <family val="3"/>
        <charset val="134"/>
      </rPr>
      <t>县域经济</t>
    </r>
    <phoneticPr fontId="5" type="noConversion"/>
  </si>
  <si>
    <r>
      <rPr>
        <sz val="9"/>
        <color theme="1"/>
        <rFont val="宋体"/>
        <family val="3"/>
        <charset val="134"/>
      </rPr>
      <t>中国农村金融经济研究数据库</t>
    </r>
    <phoneticPr fontId="5" type="noConversion"/>
  </si>
  <si>
    <r>
      <rPr>
        <sz val="9"/>
        <color theme="1"/>
        <rFont val="宋体"/>
        <family val="3"/>
        <charset val="134"/>
      </rPr>
      <t>农村金融经济</t>
    </r>
    <phoneticPr fontId="5" type="noConversion"/>
  </si>
  <si>
    <r>
      <t>1</t>
    </r>
    <r>
      <rPr>
        <sz val="9"/>
        <rFont val="Times New Roman"/>
        <family val="1"/>
      </rPr>
      <t>949-</t>
    </r>
  </si>
  <si>
    <r>
      <rPr>
        <sz val="9"/>
        <color theme="1"/>
        <rFont val="宋体"/>
        <family val="3"/>
        <charset val="134"/>
      </rPr>
      <t>中国教育研究数据库</t>
    </r>
  </si>
  <si>
    <r>
      <rPr>
        <sz val="9"/>
        <color theme="1"/>
        <rFont val="宋体"/>
        <family val="3"/>
        <charset val="134"/>
      </rPr>
      <t>教育</t>
    </r>
    <phoneticPr fontId="5" type="noConversion"/>
  </si>
  <si>
    <r>
      <t>1949</t>
    </r>
    <r>
      <rPr>
        <sz val="9"/>
        <rFont val="Times New Roman"/>
        <family val="1"/>
      </rPr>
      <t>-</t>
    </r>
  </si>
  <si>
    <r>
      <rPr>
        <sz val="9"/>
        <color theme="1"/>
        <rFont val="宋体"/>
        <family val="3"/>
        <charset val="134"/>
      </rPr>
      <t>中国海洋经济研究数据库</t>
    </r>
  </si>
  <si>
    <r>
      <t>2001</t>
    </r>
    <r>
      <rPr>
        <sz val="9"/>
        <rFont val="Times New Roman"/>
        <family val="1"/>
      </rPr>
      <t>-</t>
    </r>
  </si>
  <si>
    <r>
      <rPr>
        <sz val="9"/>
        <color theme="1"/>
        <rFont val="宋体"/>
        <family val="3"/>
        <charset val="134"/>
      </rPr>
      <t>中国专利研究数据库</t>
    </r>
  </si>
  <si>
    <r>
      <rPr>
        <sz val="9"/>
        <color theme="1"/>
        <rFont val="宋体"/>
        <family val="3"/>
        <charset val="134"/>
      </rPr>
      <t>专利</t>
    </r>
    <phoneticPr fontId="5" type="noConversion"/>
  </si>
  <si>
    <r>
      <rPr>
        <sz val="9"/>
        <color theme="1"/>
        <rFont val="宋体"/>
        <family val="3"/>
        <charset val="134"/>
      </rPr>
      <t>中国会展信息研究数据库</t>
    </r>
  </si>
  <si>
    <r>
      <rPr>
        <sz val="9"/>
        <color theme="1"/>
        <rFont val="宋体"/>
        <family val="3"/>
        <charset val="134"/>
      </rPr>
      <t>会展信息</t>
    </r>
    <phoneticPr fontId="5" type="noConversion"/>
  </si>
  <si>
    <r>
      <rPr>
        <sz val="9"/>
        <color theme="1"/>
        <rFont val="宋体"/>
        <family val="3"/>
        <charset val="134"/>
      </rPr>
      <t>中国企业创新研究数据库</t>
    </r>
  </si>
  <si>
    <r>
      <rPr>
        <sz val="9"/>
        <color theme="1"/>
        <rFont val="宋体"/>
        <family val="3"/>
        <charset val="134"/>
      </rPr>
      <t>企业创新</t>
    </r>
    <phoneticPr fontId="5" type="noConversion"/>
  </si>
  <si>
    <r>
      <rPr>
        <sz val="9"/>
        <color theme="1"/>
        <rFont val="宋体"/>
        <family val="3"/>
        <charset val="134"/>
      </rPr>
      <t>国家财富与贫富差距研究数据库</t>
    </r>
    <phoneticPr fontId="5" type="noConversion"/>
  </si>
  <si>
    <r>
      <rPr>
        <sz val="9"/>
        <color theme="1"/>
        <rFont val="宋体"/>
        <family val="3"/>
        <charset val="134"/>
      </rPr>
      <t>国家财富与贫富差距</t>
    </r>
    <phoneticPr fontId="5" type="noConversion"/>
  </si>
  <si>
    <r>
      <rPr>
        <b/>
        <sz val="9"/>
        <color theme="1"/>
        <rFont val="宋体"/>
        <family val="3"/>
        <charset val="134"/>
      </rPr>
      <t>行业研究系列</t>
    </r>
  </si>
  <si>
    <r>
      <rPr>
        <sz val="9"/>
        <color theme="1"/>
        <rFont val="宋体"/>
        <family val="3"/>
        <charset val="134"/>
      </rPr>
      <t>中国能源行业研究数据库</t>
    </r>
  </si>
  <si>
    <r>
      <rPr>
        <sz val="9"/>
        <color theme="1"/>
        <rFont val="宋体"/>
        <family val="3"/>
        <charset val="134"/>
      </rPr>
      <t>能源行业</t>
    </r>
  </si>
  <si>
    <r>
      <rPr>
        <sz val="9"/>
        <color theme="1"/>
        <rFont val="宋体"/>
        <family val="3"/>
        <charset val="134"/>
      </rPr>
      <t>中国房地产行业研究数据库</t>
    </r>
  </si>
  <si>
    <r>
      <rPr>
        <sz val="9"/>
        <color theme="1"/>
        <rFont val="宋体"/>
        <family val="3"/>
        <charset val="134"/>
      </rPr>
      <t>房地产行业</t>
    </r>
  </si>
  <si>
    <r>
      <rPr>
        <sz val="9"/>
        <color theme="1"/>
        <rFont val="宋体"/>
        <family val="3"/>
        <charset val="134"/>
      </rPr>
      <t>中国通信行业研究数据库</t>
    </r>
  </si>
  <si>
    <r>
      <rPr>
        <sz val="9"/>
        <color theme="1"/>
        <rFont val="宋体"/>
        <family val="3"/>
        <charset val="134"/>
      </rPr>
      <t>通信行业</t>
    </r>
  </si>
  <si>
    <r>
      <rPr>
        <sz val="9"/>
        <color theme="1"/>
        <rFont val="宋体"/>
        <family val="3"/>
        <charset val="134"/>
      </rPr>
      <t>中国汽车行业研究数据库</t>
    </r>
  </si>
  <si>
    <r>
      <rPr>
        <sz val="9"/>
        <color theme="1"/>
        <rFont val="宋体"/>
        <family val="3"/>
        <charset val="134"/>
      </rPr>
      <t>汽车行业</t>
    </r>
  </si>
  <si>
    <r>
      <rPr>
        <sz val="9"/>
        <color theme="1"/>
        <rFont val="宋体"/>
        <family val="3"/>
        <charset val="134"/>
      </rPr>
      <t>中国交通运输行业研究数据库</t>
    </r>
  </si>
  <si>
    <r>
      <rPr>
        <sz val="9"/>
        <color theme="1"/>
        <rFont val="宋体"/>
        <family val="3"/>
        <charset val="134"/>
      </rPr>
      <t>交通运输行业</t>
    </r>
  </si>
  <si>
    <r>
      <rPr>
        <sz val="9"/>
        <color theme="1"/>
        <rFont val="宋体"/>
        <family val="3"/>
        <charset val="134"/>
      </rPr>
      <t>中国保险行业研究数据库</t>
    </r>
  </si>
  <si>
    <r>
      <rPr>
        <sz val="9"/>
        <color theme="1"/>
        <rFont val="宋体"/>
        <family val="3"/>
        <charset val="134"/>
      </rPr>
      <t>保险行业</t>
    </r>
  </si>
  <si>
    <r>
      <rPr>
        <sz val="9"/>
        <color theme="1"/>
        <rFont val="宋体"/>
        <family val="3"/>
        <charset val="134"/>
      </rPr>
      <t>中国钢铁行业研究数据库</t>
    </r>
  </si>
  <si>
    <r>
      <rPr>
        <sz val="9"/>
        <color theme="1"/>
        <rFont val="宋体"/>
        <family val="3"/>
        <charset val="134"/>
      </rPr>
      <t>钢铁行业</t>
    </r>
  </si>
  <si>
    <r>
      <rPr>
        <sz val="9"/>
        <color theme="1"/>
        <rFont val="宋体"/>
        <family val="3"/>
        <charset val="134"/>
      </rPr>
      <t>中国有色金属行业研究数据库</t>
    </r>
  </si>
  <si>
    <r>
      <rPr>
        <sz val="9"/>
        <color theme="1"/>
        <rFont val="宋体"/>
        <family val="3"/>
        <charset val="134"/>
      </rPr>
      <t>有色金属行业</t>
    </r>
    <phoneticPr fontId="5" type="noConversion"/>
  </si>
  <si>
    <r>
      <rPr>
        <sz val="9"/>
        <color theme="1"/>
        <rFont val="宋体"/>
        <family val="3"/>
        <charset val="134"/>
      </rPr>
      <t>中国医药行业研究数据库</t>
    </r>
  </si>
  <si>
    <r>
      <rPr>
        <sz val="9"/>
        <color theme="1"/>
        <rFont val="宋体"/>
        <family val="3"/>
        <charset val="134"/>
      </rPr>
      <t>医药行业</t>
    </r>
    <phoneticPr fontId="5" type="noConversion"/>
  </si>
  <si>
    <r>
      <rPr>
        <sz val="9"/>
        <color theme="1"/>
        <rFont val="宋体"/>
        <family val="3"/>
        <charset val="134"/>
      </rPr>
      <t>中国新能源行业研究数据库</t>
    </r>
  </si>
  <si>
    <r>
      <rPr>
        <sz val="9"/>
        <color theme="1"/>
        <rFont val="宋体"/>
        <family val="3"/>
        <charset val="134"/>
      </rPr>
      <t>新能源行业</t>
    </r>
    <phoneticPr fontId="5" type="noConversion"/>
  </si>
  <si>
    <r>
      <rPr>
        <sz val="9"/>
        <color theme="1"/>
        <rFont val="宋体"/>
        <family val="3"/>
        <charset val="134"/>
      </rPr>
      <t>中国石油化工行业研究数据库</t>
    </r>
  </si>
  <si>
    <r>
      <rPr>
        <sz val="9"/>
        <color theme="1"/>
        <rFont val="宋体"/>
        <family val="3"/>
        <charset val="134"/>
      </rPr>
      <t>石油化工行业</t>
    </r>
    <phoneticPr fontId="5" type="noConversion"/>
  </si>
  <si>
    <r>
      <rPr>
        <sz val="9"/>
        <color theme="1"/>
        <rFont val="宋体"/>
        <family val="3"/>
        <charset val="134"/>
      </rPr>
      <t>中国农林牧渔业研究数据库</t>
    </r>
  </si>
  <si>
    <r>
      <rPr>
        <sz val="9"/>
        <color theme="1"/>
        <rFont val="宋体"/>
        <family val="3"/>
        <charset val="134"/>
      </rPr>
      <t>农林牧渔业</t>
    </r>
    <phoneticPr fontId="5" type="noConversion"/>
  </si>
  <si>
    <r>
      <rPr>
        <sz val="9"/>
        <color theme="1"/>
        <rFont val="宋体"/>
        <family val="3"/>
        <charset val="134"/>
      </rPr>
      <t>物流行业经济研究数据库</t>
    </r>
  </si>
  <si>
    <r>
      <rPr>
        <sz val="9"/>
        <color theme="1"/>
        <rFont val="宋体"/>
        <family val="3"/>
        <charset val="134"/>
      </rPr>
      <t>物流行业</t>
    </r>
    <phoneticPr fontId="5" type="noConversion"/>
  </si>
  <si>
    <r>
      <rPr>
        <sz val="9"/>
        <color theme="1"/>
        <rFont val="宋体"/>
        <family val="3"/>
        <charset val="134"/>
      </rPr>
      <t>中国旅游业研究数据库</t>
    </r>
  </si>
  <si>
    <r>
      <rPr>
        <sz val="9"/>
        <color theme="1"/>
        <rFont val="宋体"/>
        <family val="3"/>
        <charset val="134"/>
      </rPr>
      <t>旅游业</t>
    </r>
    <phoneticPr fontId="5" type="noConversion"/>
  </si>
  <si>
    <r>
      <rPr>
        <sz val="9"/>
        <color theme="1"/>
        <rFont val="宋体"/>
        <family val="3"/>
        <charset val="134"/>
      </rPr>
      <t>中国土地交易研究数据库</t>
    </r>
    <phoneticPr fontId="5" type="noConversion"/>
  </si>
  <si>
    <r>
      <rPr>
        <sz val="9"/>
        <color theme="1"/>
        <rFont val="宋体"/>
        <family val="3"/>
        <charset val="134"/>
      </rPr>
      <t>土地交易</t>
    </r>
    <phoneticPr fontId="5" type="noConversion"/>
  </si>
  <si>
    <r>
      <rPr>
        <b/>
        <sz val="9"/>
        <color theme="1"/>
        <rFont val="宋体"/>
        <family val="3"/>
        <charset val="134"/>
      </rPr>
      <t>货币市场系列</t>
    </r>
  </si>
  <si>
    <r>
      <rPr>
        <sz val="9"/>
        <color theme="1"/>
        <rFont val="宋体"/>
        <family val="3"/>
        <charset val="134"/>
      </rPr>
      <t>中国外汇市场研究数据库</t>
    </r>
  </si>
  <si>
    <r>
      <rPr>
        <sz val="9"/>
        <color theme="1"/>
        <rFont val="宋体"/>
        <family val="3"/>
        <charset val="134"/>
      </rPr>
      <t>外汇市场</t>
    </r>
  </si>
  <si>
    <r>
      <rPr>
        <sz val="9"/>
        <color theme="1"/>
        <rFont val="宋体"/>
        <family val="3"/>
        <charset val="134"/>
      </rPr>
      <t>中国黄金市场交易研究数据库</t>
    </r>
  </si>
  <si>
    <r>
      <rPr>
        <sz val="9"/>
        <color theme="1"/>
        <rFont val="宋体"/>
        <family val="3"/>
        <charset val="134"/>
      </rPr>
      <t>黄金市场交易</t>
    </r>
  </si>
  <si>
    <r>
      <rPr>
        <sz val="9"/>
        <color theme="1"/>
        <rFont val="宋体"/>
        <family val="3"/>
        <charset val="134"/>
      </rPr>
      <t>中国货币市场与政策工具数据库</t>
    </r>
  </si>
  <si>
    <r>
      <rPr>
        <sz val="9"/>
        <color theme="1"/>
        <rFont val="宋体"/>
        <family val="3"/>
        <charset val="134"/>
      </rPr>
      <t>货币市场与政策工具</t>
    </r>
  </si>
  <si>
    <r>
      <rPr>
        <sz val="9"/>
        <color theme="1"/>
        <rFont val="宋体"/>
        <family val="3"/>
        <charset val="134"/>
      </rPr>
      <t>中国银行间交易研究数据库</t>
    </r>
  </si>
  <si>
    <r>
      <rPr>
        <sz val="9"/>
        <color theme="1"/>
        <rFont val="宋体"/>
        <family val="3"/>
        <charset val="134"/>
      </rPr>
      <t>银行间交易</t>
    </r>
  </si>
  <si>
    <r>
      <rPr>
        <b/>
        <sz val="9"/>
        <color theme="1"/>
        <rFont val="宋体"/>
        <family val="3"/>
        <charset val="134"/>
      </rPr>
      <t>海外研究系列</t>
    </r>
  </si>
  <si>
    <r>
      <rPr>
        <sz val="9"/>
        <color theme="1"/>
        <rFont val="宋体"/>
        <family val="3"/>
        <charset val="134"/>
      </rPr>
      <t>香港金融市场研究数据库</t>
    </r>
  </si>
  <si>
    <r>
      <rPr>
        <sz val="9"/>
        <color theme="1"/>
        <rFont val="宋体"/>
        <family val="3"/>
        <charset val="134"/>
      </rPr>
      <t>香港金融市场</t>
    </r>
    <phoneticPr fontId="5" type="noConversion"/>
  </si>
  <si>
    <r>
      <rPr>
        <sz val="9"/>
        <color theme="1"/>
        <rFont val="宋体"/>
        <family val="3"/>
        <charset val="134"/>
      </rPr>
      <t>美国股票市场研究数据库</t>
    </r>
  </si>
  <si>
    <r>
      <rPr>
        <sz val="9"/>
        <color theme="1"/>
        <rFont val="宋体"/>
        <family val="3"/>
        <charset val="134"/>
      </rPr>
      <t>美国股票市场</t>
    </r>
    <phoneticPr fontId="5" type="noConversion"/>
  </si>
  <si>
    <r>
      <rPr>
        <sz val="9"/>
        <color theme="1"/>
        <rFont val="宋体"/>
        <family val="3"/>
        <charset val="134"/>
      </rPr>
      <t>东盟宏观经济研究数据库</t>
    </r>
  </si>
  <si>
    <r>
      <rPr>
        <sz val="9"/>
        <color theme="1"/>
        <rFont val="宋体"/>
        <family val="3"/>
        <charset val="134"/>
      </rPr>
      <t>东盟十国宏观经济</t>
    </r>
    <phoneticPr fontId="5" type="noConversion"/>
  </si>
  <si>
    <r>
      <rPr>
        <sz val="9"/>
        <color theme="1"/>
        <rFont val="宋体"/>
        <family val="3"/>
        <charset val="134"/>
      </rPr>
      <t>中国港澳台旅游业研究数据库</t>
    </r>
  </si>
  <si>
    <r>
      <rPr>
        <sz val="9"/>
        <color theme="1"/>
        <rFont val="宋体"/>
        <family val="3"/>
        <charset val="134"/>
      </rPr>
      <t>港澳台旅游业</t>
    </r>
    <phoneticPr fontId="5" type="noConversion"/>
  </si>
  <si>
    <r>
      <rPr>
        <b/>
        <sz val="9"/>
        <color theme="1"/>
        <rFont val="宋体"/>
        <family val="3"/>
        <charset val="134"/>
      </rPr>
      <t>板块研究系列</t>
    </r>
  </si>
  <si>
    <r>
      <rPr>
        <sz val="9"/>
        <color theme="1"/>
        <rFont val="宋体"/>
        <family val="3"/>
        <charset val="134"/>
      </rPr>
      <t>板块数据库</t>
    </r>
  </si>
  <si>
    <r>
      <rPr>
        <sz val="9"/>
        <color theme="1"/>
        <rFont val="宋体"/>
        <family val="3"/>
        <charset val="134"/>
      </rPr>
      <t>板块</t>
    </r>
    <phoneticPr fontId="5" type="noConversion"/>
  </si>
  <si>
    <r>
      <rPr>
        <b/>
        <sz val="9"/>
        <color theme="1"/>
        <rFont val="宋体"/>
        <family val="3"/>
        <charset val="134"/>
      </rPr>
      <t>市场资讯系列</t>
    </r>
    <phoneticPr fontId="5" type="noConversion"/>
  </si>
  <si>
    <r>
      <rPr>
        <sz val="9"/>
        <color theme="1"/>
        <rFont val="宋体"/>
        <family val="3"/>
        <charset val="134"/>
      </rPr>
      <t>公告数据库</t>
    </r>
  </si>
  <si>
    <r>
      <rPr>
        <sz val="9"/>
        <color theme="1"/>
        <rFont val="宋体"/>
        <family val="3"/>
        <charset val="134"/>
      </rPr>
      <t>公告</t>
    </r>
    <phoneticPr fontId="5" type="noConversion"/>
  </si>
  <si>
    <r>
      <rPr>
        <sz val="9"/>
        <color theme="1"/>
        <rFont val="宋体"/>
        <family val="3"/>
        <charset val="134"/>
      </rPr>
      <t>新闻数据库</t>
    </r>
  </si>
  <si>
    <r>
      <rPr>
        <sz val="9"/>
        <color theme="1"/>
        <rFont val="宋体"/>
        <family val="3"/>
        <charset val="134"/>
      </rPr>
      <t>新闻</t>
    </r>
    <phoneticPr fontId="5" type="noConversion"/>
  </si>
  <si>
    <r>
      <rPr>
        <sz val="9"/>
        <color theme="1"/>
        <rFont val="宋体"/>
        <family val="3"/>
        <charset val="134"/>
      </rPr>
      <t>研究报告数据库</t>
    </r>
    <phoneticPr fontId="5" type="noConversion"/>
  </si>
  <si>
    <r>
      <rPr>
        <sz val="9"/>
        <color theme="1"/>
        <rFont val="宋体"/>
        <family val="3"/>
        <charset val="134"/>
      </rPr>
      <t>研究报告</t>
    </r>
    <phoneticPr fontId="5" type="noConversion"/>
  </si>
  <si>
    <r>
      <rPr>
        <b/>
        <sz val="9"/>
        <color theme="1"/>
        <rFont val="宋体"/>
        <family val="3"/>
        <charset val="134"/>
      </rPr>
      <t>专题研究系列</t>
    </r>
  </si>
  <si>
    <r>
      <rPr>
        <sz val="9"/>
        <color theme="1"/>
        <rFont val="宋体"/>
        <family val="3"/>
        <charset val="134"/>
      </rPr>
      <t>中国股票市场收益波动研究数据库</t>
    </r>
  </si>
  <si>
    <r>
      <rPr>
        <sz val="9"/>
        <color theme="1"/>
        <rFont val="宋体"/>
        <family val="3"/>
        <charset val="134"/>
      </rPr>
      <t>收益波动</t>
    </r>
  </si>
  <si>
    <r>
      <rPr>
        <sz val="9"/>
        <color theme="1"/>
        <rFont val="宋体"/>
        <family val="3"/>
        <charset val="134"/>
      </rPr>
      <t>中国股票市场基本分析研究数据库</t>
    </r>
  </si>
  <si>
    <r>
      <rPr>
        <sz val="9"/>
        <color theme="1"/>
        <rFont val="宋体"/>
        <family val="3"/>
        <charset val="134"/>
      </rPr>
      <t>基本分析</t>
    </r>
  </si>
  <si>
    <r>
      <rPr>
        <sz val="9"/>
        <color theme="1"/>
        <rFont val="宋体"/>
        <family val="3"/>
        <charset val="134"/>
      </rPr>
      <t>中国上市公司资本结构研究数据库</t>
    </r>
  </si>
  <si>
    <r>
      <rPr>
        <sz val="9"/>
        <color theme="1"/>
        <rFont val="宋体"/>
        <family val="3"/>
        <charset val="134"/>
      </rPr>
      <t>资本结构</t>
    </r>
  </si>
  <si>
    <r>
      <rPr>
        <sz val="9"/>
        <color theme="1"/>
        <rFont val="宋体"/>
        <family val="3"/>
        <charset val="134"/>
      </rPr>
      <t>中国股票市场日历效应研究数据库</t>
    </r>
  </si>
  <si>
    <r>
      <rPr>
        <sz val="9"/>
        <color theme="1"/>
        <rFont val="宋体"/>
        <family val="3"/>
        <charset val="134"/>
      </rPr>
      <t>日历效应</t>
    </r>
  </si>
  <si>
    <r>
      <rPr>
        <sz val="9"/>
        <color theme="1"/>
        <rFont val="宋体"/>
        <family val="3"/>
        <charset val="134"/>
      </rPr>
      <t>中国股票市场资本资产定价模型研究数据库</t>
    </r>
  </si>
  <si>
    <r>
      <rPr>
        <sz val="9"/>
        <color theme="1"/>
        <rFont val="宋体"/>
        <family val="3"/>
        <charset val="134"/>
      </rPr>
      <t>资本资产定价模型</t>
    </r>
  </si>
  <si>
    <r>
      <rPr>
        <sz val="9"/>
        <color theme="1"/>
        <rFont val="宋体"/>
        <family val="3"/>
        <charset val="134"/>
      </rPr>
      <t>中国股票市场股利政策研究数据库</t>
    </r>
  </si>
  <si>
    <r>
      <rPr>
        <sz val="9"/>
        <color theme="1"/>
        <rFont val="宋体"/>
        <family val="3"/>
        <charset val="134"/>
      </rPr>
      <t>股利政策</t>
    </r>
  </si>
  <si>
    <r>
      <rPr>
        <sz val="9"/>
        <color theme="1"/>
        <rFont val="宋体"/>
        <family val="3"/>
        <charset val="134"/>
      </rPr>
      <t>中国股票市场收益预测研究数据库</t>
    </r>
  </si>
  <si>
    <r>
      <rPr>
        <sz val="9"/>
        <color theme="1"/>
        <rFont val="宋体"/>
        <family val="3"/>
        <charset val="134"/>
      </rPr>
      <t>收益预测</t>
    </r>
  </si>
  <si>
    <r>
      <rPr>
        <sz val="9"/>
        <color theme="1"/>
        <rFont val="宋体"/>
        <family val="3"/>
        <charset val="134"/>
      </rPr>
      <t>中国股票市场盈余反应系数研究数据库</t>
    </r>
  </si>
  <si>
    <r>
      <rPr>
        <sz val="9"/>
        <color theme="1"/>
        <rFont val="宋体"/>
        <family val="3"/>
        <charset val="134"/>
      </rPr>
      <t>盈余反应系数</t>
    </r>
    <phoneticPr fontId="5" type="noConversion"/>
  </si>
  <si>
    <r>
      <rPr>
        <sz val="9"/>
        <color theme="1"/>
        <rFont val="宋体"/>
        <family val="3"/>
        <charset val="134"/>
      </rPr>
      <t>中国股票市场事件研究数据库</t>
    </r>
  </si>
  <si>
    <r>
      <rPr>
        <sz val="9"/>
        <color theme="1"/>
        <rFont val="宋体"/>
        <family val="3"/>
        <charset val="134"/>
      </rPr>
      <t>事件研究</t>
    </r>
  </si>
  <si>
    <r>
      <rPr>
        <sz val="9"/>
        <color theme="1"/>
        <rFont val="宋体"/>
        <family val="3"/>
        <charset val="134"/>
      </rPr>
      <t>中国股票市场操控性与非操控性应计利润研究数据库</t>
    </r>
  </si>
  <si>
    <r>
      <rPr>
        <sz val="9"/>
        <color theme="1"/>
        <rFont val="宋体"/>
        <family val="3"/>
        <charset val="134"/>
      </rPr>
      <t>操控性与非操控性应计利润</t>
    </r>
  </si>
  <si>
    <r>
      <rPr>
        <sz val="9"/>
        <color theme="1"/>
        <rFont val="宋体"/>
        <family val="3"/>
        <charset val="134"/>
      </rPr>
      <t>中国股票市场风险评价系数</t>
    </r>
    <r>
      <rPr>
        <sz val="9"/>
        <color theme="1"/>
        <rFont val="Times New Roman"/>
        <family val="1"/>
      </rPr>
      <t>β</t>
    </r>
    <r>
      <rPr>
        <sz val="9"/>
        <color theme="1"/>
        <rFont val="宋体"/>
        <family val="3"/>
        <charset val="134"/>
      </rPr>
      <t>数据库</t>
    </r>
  </si>
  <si>
    <r>
      <rPr>
        <sz val="9"/>
        <color theme="1"/>
        <rFont val="宋体"/>
        <family val="3"/>
        <charset val="134"/>
      </rPr>
      <t>风险评价系数</t>
    </r>
    <r>
      <rPr>
        <sz val="9"/>
        <color theme="1"/>
        <rFont val="Times New Roman"/>
        <family val="1"/>
      </rPr>
      <t>β</t>
    </r>
  </si>
  <si>
    <r>
      <rPr>
        <sz val="9"/>
        <color theme="1"/>
        <rFont val="宋体"/>
        <family val="3"/>
        <charset val="134"/>
      </rPr>
      <t>中国上市公司投资者关系数据库</t>
    </r>
  </si>
  <si>
    <r>
      <rPr>
        <sz val="9"/>
        <color theme="1"/>
        <rFont val="宋体"/>
        <family val="3"/>
        <charset val="134"/>
      </rPr>
      <t>投资者关系</t>
    </r>
    <phoneticPr fontId="5" type="noConversion"/>
  </si>
  <si>
    <r>
      <rPr>
        <sz val="9"/>
        <color theme="1"/>
        <rFont val="宋体"/>
        <family val="3"/>
        <charset val="134"/>
      </rPr>
      <t>影子银行研究数据库</t>
    </r>
  </si>
  <si>
    <r>
      <t>2003</t>
    </r>
    <r>
      <rPr>
        <b/>
        <sz val="9"/>
        <rFont val="Times New Roman"/>
        <family val="1"/>
      </rPr>
      <t>-</t>
    </r>
  </si>
  <si>
    <r>
      <rPr>
        <sz val="9"/>
        <color theme="1"/>
        <rFont val="宋体"/>
        <family val="3"/>
        <charset val="134"/>
      </rPr>
      <t>中国各省市地方领导资料研究数据库</t>
    </r>
  </si>
  <si>
    <r>
      <rPr>
        <sz val="9"/>
        <color theme="1"/>
        <rFont val="宋体"/>
        <family val="3"/>
        <charset val="134"/>
      </rPr>
      <t>各省市地方领导资料</t>
    </r>
    <phoneticPr fontId="5" type="noConversion"/>
  </si>
  <si>
    <r>
      <rPr>
        <sz val="9"/>
        <color theme="1"/>
        <rFont val="宋体"/>
        <family val="3"/>
        <charset val="134"/>
      </rPr>
      <t>中国互联网理财研究数据库</t>
    </r>
  </si>
  <si>
    <r>
      <rPr>
        <sz val="9"/>
        <color theme="1"/>
        <rFont val="宋体"/>
        <family val="3"/>
        <charset val="134"/>
      </rPr>
      <t>互联网理财</t>
    </r>
    <phoneticPr fontId="5" type="noConversion"/>
  </si>
  <si>
    <r>
      <rPr>
        <sz val="9"/>
        <color theme="1"/>
        <rFont val="宋体"/>
        <family val="3"/>
        <charset val="134"/>
      </rPr>
      <t>中国投资者情绪指标研究数据库</t>
    </r>
    <phoneticPr fontId="5" type="noConversion"/>
  </si>
  <si>
    <r>
      <rPr>
        <sz val="9"/>
        <color theme="1"/>
        <rFont val="宋体"/>
        <family val="3"/>
        <charset val="134"/>
      </rPr>
      <t>投资者情绪</t>
    </r>
    <phoneticPr fontId="5" type="noConversion"/>
  </si>
  <si>
    <r>
      <rPr>
        <b/>
        <sz val="9"/>
        <color theme="1"/>
        <rFont val="宋体"/>
        <family val="3"/>
        <charset val="134"/>
      </rPr>
      <t>科技金融研究系列</t>
    </r>
  </si>
  <si>
    <r>
      <rPr>
        <sz val="9"/>
        <color theme="1"/>
        <rFont val="宋体"/>
        <family val="3"/>
        <charset val="134"/>
      </rPr>
      <t>天使投资</t>
    </r>
  </si>
  <si>
    <r>
      <rPr>
        <b/>
        <sz val="9"/>
        <color theme="1"/>
        <rFont val="宋体"/>
        <family val="3"/>
        <charset val="134"/>
      </rPr>
      <t>商品市场研究系列</t>
    </r>
    <phoneticPr fontId="5" type="noConversion"/>
  </si>
  <si>
    <r>
      <rPr>
        <sz val="9"/>
        <color theme="1"/>
        <rFont val="宋体"/>
        <family val="3"/>
        <charset val="134"/>
      </rPr>
      <t>大宗商品研究数据库</t>
    </r>
    <phoneticPr fontId="5" type="noConversion"/>
  </si>
  <si>
    <r>
      <rPr>
        <sz val="9"/>
        <color theme="1"/>
        <rFont val="宋体"/>
        <family val="3"/>
        <charset val="134"/>
      </rPr>
      <t>大宗商品</t>
    </r>
    <phoneticPr fontId="5" type="noConversion"/>
  </si>
  <si>
    <r>
      <rPr>
        <b/>
        <sz val="9"/>
        <color theme="1"/>
        <rFont val="宋体"/>
        <family val="3"/>
        <charset val="134"/>
      </rPr>
      <t>数据定制</t>
    </r>
  </si>
  <si>
    <r>
      <rPr>
        <sz val="9"/>
        <color theme="1"/>
        <rFont val="宋体"/>
        <family val="3"/>
        <charset val="134"/>
      </rPr>
      <t>中国工业企业数据库（非上市公司数据）</t>
    </r>
  </si>
  <si>
    <r>
      <rPr>
        <b/>
        <sz val="9"/>
        <color theme="1"/>
        <rFont val="宋体"/>
        <family val="3"/>
        <charset val="134"/>
      </rPr>
      <t>数据库全称</t>
    </r>
    <phoneticPr fontId="5" type="noConversion"/>
  </si>
  <si>
    <r>
      <rPr>
        <b/>
        <sz val="9"/>
        <color theme="1"/>
        <rFont val="宋体"/>
        <family val="3"/>
        <charset val="134"/>
      </rPr>
      <t>中文简称</t>
    </r>
    <phoneticPr fontId="5" type="noConversion"/>
  </si>
  <si>
    <r>
      <rPr>
        <b/>
        <sz val="9"/>
        <color theme="1"/>
        <rFont val="宋体"/>
        <family val="3"/>
        <charset val="134"/>
      </rPr>
      <t>英文简称</t>
    </r>
    <phoneticPr fontId="5" type="noConversion"/>
  </si>
  <si>
    <r>
      <rPr>
        <b/>
        <sz val="9"/>
        <color theme="1"/>
        <rFont val="宋体"/>
        <family val="3"/>
        <charset val="134"/>
      </rPr>
      <t>初购费</t>
    </r>
    <phoneticPr fontId="5" type="noConversion"/>
  </si>
  <si>
    <r>
      <rPr>
        <b/>
        <sz val="9"/>
        <color theme="1"/>
        <rFont val="宋体"/>
        <family val="3"/>
        <charset val="134"/>
      </rPr>
      <t>更新费</t>
    </r>
    <phoneticPr fontId="5" type="noConversion"/>
  </si>
  <si>
    <r>
      <rPr>
        <sz val="9"/>
        <color theme="1"/>
        <rFont val="宋体"/>
        <family val="3"/>
        <charset val="134"/>
      </rPr>
      <t>股票市场交易</t>
    </r>
    <phoneticPr fontId="5" type="noConversion"/>
  </si>
  <si>
    <r>
      <rPr>
        <sz val="9"/>
        <color theme="1"/>
        <rFont val="宋体"/>
        <family val="3"/>
        <charset val="134"/>
      </rPr>
      <t>财务报表</t>
    </r>
    <phoneticPr fontId="5" type="noConversion"/>
  </si>
  <si>
    <r>
      <rPr>
        <sz val="9"/>
        <color theme="1"/>
        <rFont val="宋体"/>
        <family val="3"/>
        <charset val="134"/>
      </rPr>
      <t>违规处理</t>
    </r>
    <phoneticPr fontId="5" type="noConversion"/>
  </si>
  <si>
    <r>
      <rPr>
        <sz val="9"/>
        <color theme="1"/>
        <rFont val="宋体"/>
        <family val="3"/>
        <charset val="134"/>
      </rPr>
      <t>资产评估</t>
    </r>
    <phoneticPr fontId="5" type="noConversion"/>
  </si>
  <si>
    <r>
      <rPr>
        <sz val="9"/>
        <color theme="1"/>
        <rFont val="宋体"/>
        <family val="3"/>
        <charset val="134"/>
      </rPr>
      <t>对外投资</t>
    </r>
    <phoneticPr fontId="5" type="noConversion"/>
  </si>
  <si>
    <r>
      <rPr>
        <sz val="9"/>
        <color theme="1"/>
        <rFont val="宋体"/>
        <family val="3"/>
        <charset val="134"/>
      </rPr>
      <t>海洋经济</t>
    </r>
    <phoneticPr fontId="5" type="noConversion"/>
  </si>
  <si>
    <r>
      <rPr>
        <sz val="9"/>
        <color theme="1"/>
        <rFont val="宋体"/>
        <family val="3"/>
        <charset val="134"/>
      </rPr>
      <t>影子银行</t>
    </r>
    <phoneticPr fontId="5" type="noConversion"/>
  </si>
  <si>
    <r>
      <rPr>
        <sz val="9"/>
        <color theme="1"/>
        <rFont val="宋体"/>
        <family val="3"/>
        <charset val="134"/>
      </rPr>
      <t>中国天使投资研究数据库</t>
    </r>
    <phoneticPr fontId="5" type="noConversion"/>
  </si>
  <si>
    <r>
      <t>2016</t>
    </r>
    <r>
      <rPr>
        <b/>
        <sz val="9"/>
        <color theme="1"/>
        <rFont val="宋体"/>
        <family val="3"/>
        <charset val="134"/>
      </rPr>
      <t>年报价（元）</t>
    </r>
    <phoneticPr fontId="5" type="noConversion"/>
  </si>
  <si>
    <r>
      <rPr>
        <sz val="9"/>
        <color theme="1"/>
        <rFont val="宋体"/>
        <family val="3"/>
        <charset val="134"/>
      </rPr>
      <t>中国上市公司首次公开发行研究数据库（</t>
    </r>
    <r>
      <rPr>
        <sz val="9"/>
        <color theme="1"/>
        <rFont val="Times New Roman"/>
        <family val="1"/>
      </rPr>
      <t>B</t>
    </r>
    <r>
      <rPr>
        <sz val="9"/>
        <color theme="1"/>
        <rFont val="宋体"/>
        <family val="3"/>
        <charset val="134"/>
      </rPr>
      <t>股）</t>
    </r>
    <phoneticPr fontId="5" type="noConversion"/>
  </si>
  <si>
    <r>
      <rPr>
        <sz val="9"/>
        <color theme="1"/>
        <rFont val="宋体"/>
        <family val="3"/>
        <charset val="134"/>
      </rPr>
      <t>中国上市公司首次公开发行研究数据库（</t>
    </r>
    <r>
      <rPr>
        <sz val="9"/>
        <color theme="1"/>
        <rFont val="Times New Roman"/>
        <family val="1"/>
      </rPr>
      <t>A</t>
    </r>
    <r>
      <rPr>
        <sz val="9"/>
        <color theme="1"/>
        <rFont val="宋体"/>
        <family val="3"/>
        <charset val="134"/>
      </rPr>
      <t>股）</t>
    </r>
    <phoneticPr fontId="5" type="noConversion"/>
  </si>
  <si>
    <t>M&amp;A and Restructuring of New Third Board</t>
    <phoneticPr fontId="5" type="noConversion"/>
  </si>
  <si>
    <r>
      <rPr>
        <sz val="9"/>
        <color theme="1"/>
        <rFont val="宋体"/>
        <family val="3"/>
        <charset val="134"/>
      </rPr>
      <t>注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Times New Roman"/>
        <family val="1"/>
      </rPr>
      <t>CSMAR</t>
    </r>
    <r>
      <rPr>
        <sz val="9"/>
        <color theme="1"/>
        <rFont val="宋体"/>
        <family val="3"/>
        <charset val="134"/>
      </rPr>
      <t>数据单项目金额</t>
    </r>
    <r>
      <rPr>
        <sz val="9"/>
        <color theme="1"/>
        <rFont val="Times New Roman"/>
        <family val="1"/>
      </rPr>
      <t>50</t>
    </r>
    <r>
      <rPr>
        <sz val="9"/>
        <color theme="1"/>
        <rFont val="宋体"/>
        <family val="3"/>
        <charset val="134"/>
      </rPr>
      <t>万以上，且折扣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折以下：由陈老师审批；
注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Times New Roman"/>
        <family val="1"/>
      </rPr>
      <t>CSMAR</t>
    </r>
    <r>
      <rPr>
        <sz val="9"/>
        <color theme="1"/>
        <rFont val="宋体"/>
        <family val="3"/>
        <charset val="134"/>
      </rPr>
      <t>数据单项目金额</t>
    </r>
    <r>
      <rPr>
        <sz val="9"/>
        <color theme="1"/>
        <rFont val="Times New Roman"/>
        <family val="1"/>
      </rPr>
      <t>50</t>
    </r>
    <r>
      <rPr>
        <sz val="9"/>
        <color theme="1"/>
        <rFont val="宋体"/>
        <family val="3"/>
        <charset val="134"/>
      </rPr>
      <t>万以下，且折扣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折以下：由事业部领导或营销管理中心领导审批；
注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：学校同一</t>
    </r>
    <r>
      <rPr>
        <sz val="9"/>
        <color theme="1"/>
        <rFont val="Times New Roman"/>
        <family val="1"/>
      </rPr>
      <t>IP</t>
    </r>
    <r>
      <rPr>
        <sz val="9"/>
        <color theme="1"/>
        <rFont val="宋体"/>
        <family val="3"/>
        <charset val="134"/>
      </rPr>
      <t>段，一个账号可以同时</t>
    </r>
    <r>
      <rPr>
        <sz val="9"/>
        <color theme="1"/>
        <rFont val="Times New Roman"/>
        <family val="1"/>
      </rPr>
      <t>200</t>
    </r>
    <r>
      <rPr>
        <sz val="9"/>
        <color theme="1"/>
        <rFont val="宋体"/>
        <family val="3"/>
        <charset val="134"/>
      </rPr>
      <t>人使用；
注</t>
    </r>
    <r>
      <rPr>
        <sz val="9"/>
        <color theme="1"/>
        <rFont val="Times New Roman"/>
        <family val="1"/>
      </rPr>
      <t>4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Times New Roman"/>
        <family val="1"/>
      </rPr>
      <t>CSMAR</t>
    </r>
    <r>
      <rPr>
        <sz val="9"/>
        <color theme="1"/>
        <rFont val="宋体"/>
        <family val="3"/>
        <charset val="134"/>
      </rPr>
      <t>整库价格：初购费：</t>
    </r>
    <r>
      <rPr>
        <sz val="9"/>
        <color theme="1"/>
        <rFont val="Times New Roman"/>
        <family val="1"/>
      </rPr>
      <t>270</t>
    </r>
    <r>
      <rPr>
        <sz val="9"/>
        <color theme="1"/>
        <rFont val="宋体"/>
        <family val="3"/>
        <charset val="134"/>
      </rPr>
      <t>万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>;</t>
    </r>
    <r>
      <rPr>
        <sz val="9"/>
        <color theme="1"/>
        <rFont val="宋体"/>
        <family val="3"/>
        <charset val="134"/>
      </rPr>
      <t>更新费：</t>
    </r>
    <r>
      <rPr>
        <sz val="9"/>
        <color theme="1"/>
        <rFont val="Times New Roman"/>
        <family val="1"/>
      </rPr>
      <t>110</t>
    </r>
    <r>
      <rPr>
        <sz val="9"/>
        <color theme="1"/>
        <rFont val="宋体"/>
        <family val="3"/>
        <charset val="134"/>
      </rPr>
      <t>万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年；
注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：发布日期标黄的为</t>
    </r>
    <r>
      <rPr>
        <sz val="9"/>
        <color theme="1"/>
        <rFont val="Times New Roman"/>
        <family val="1"/>
      </rPr>
      <t>2016</t>
    </r>
    <r>
      <rPr>
        <sz val="9"/>
        <color theme="1"/>
        <rFont val="宋体"/>
        <family val="3"/>
        <charset val="134"/>
      </rPr>
      <t>年度发布的新库；
注</t>
    </r>
    <r>
      <rPr>
        <sz val="9"/>
        <color theme="1"/>
        <rFont val="Times New Roman"/>
        <family val="1"/>
      </rPr>
      <t>6</t>
    </r>
    <r>
      <rPr>
        <sz val="9"/>
        <color theme="1"/>
        <rFont val="宋体"/>
        <family val="3"/>
        <charset val="134"/>
      </rPr>
      <t>：购买中国上市公司首次公开发行研究数据库（</t>
    </r>
    <r>
      <rPr>
        <sz val="9"/>
        <color theme="1"/>
        <rFont val="Times New Roman"/>
        <family val="1"/>
      </rPr>
      <t>A</t>
    </r>
    <r>
      <rPr>
        <sz val="9"/>
        <color theme="1"/>
        <rFont val="宋体"/>
        <family val="3"/>
        <charset val="134"/>
      </rPr>
      <t>股）赠送（</t>
    </r>
    <r>
      <rPr>
        <sz val="9"/>
        <color theme="1"/>
        <rFont val="Times New Roman"/>
        <family val="1"/>
      </rPr>
      <t>B</t>
    </r>
    <r>
      <rPr>
        <sz val="9"/>
        <color theme="1"/>
        <rFont val="宋体"/>
        <family val="3"/>
        <charset val="134"/>
      </rPr>
      <t>股）。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</si>
</sst>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9"/>
      <color rgb="FFFF0000"/>
      <name val="Times New Roman"/>
      <family val="1"/>
    </font>
    <font>
      <b/>
      <sz val="9"/>
      <color rgb="FFFF0000"/>
      <name val="微软雅黑"/>
      <family val="2"/>
      <charset val="134"/>
    </font>
    <font>
      <sz val="9"/>
      <color rgb="FFFF0000"/>
      <name val="Times New Roman"/>
      <family val="1"/>
    </font>
    <font>
      <b/>
      <sz val="9"/>
      <color theme="1"/>
      <name val="宋体"/>
      <family val="3"/>
      <charset val="134"/>
    </font>
    <font>
      <sz val="9"/>
      <name val="Times New Roman"/>
      <family val="1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4" xfId="0" applyFont="1" applyBorder="1" applyAlignment="1">
      <alignment horizontal="left"/>
    </xf>
    <xf numFmtId="1" fontId="7" fillId="0" borderId="4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7" fillId="0" borderId="14" xfId="0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wrapText="1"/>
    </xf>
    <xf numFmtId="0" fontId="7" fillId="0" borderId="20" xfId="0" applyFont="1" applyBorder="1">
      <alignment vertical="center"/>
    </xf>
    <xf numFmtId="0" fontId="9" fillId="0" borderId="12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vertical="center"/>
    </xf>
    <xf numFmtId="1" fontId="11" fillId="0" borderId="4" xfId="0" applyNumberFormat="1" applyFont="1" applyBorder="1" applyAlignment="1">
      <alignment horizontal="left" vertical="center"/>
    </xf>
    <xf numFmtId="0" fontId="9" fillId="0" borderId="13" xfId="0" applyFont="1" applyFill="1" applyBorder="1" applyAlignment="1">
      <alignment horizontal="center" wrapText="1"/>
    </xf>
    <xf numFmtId="1" fontId="11" fillId="0" borderId="15" xfId="0" applyNumberFormat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4" borderId="4" xfId="1" applyFont="1" applyFill="1" applyBorder="1" applyAlignment="1">
      <alignment horizontal="left" vertical="center" wrapText="1"/>
    </xf>
    <xf numFmtId="0" fontId="6" fillId="3" borderId="21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6" fillId="3" borderId="2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textRotation="255" wrapText="1"/>
    </xf>
    <xf numFmtId="0" fontId="6" fillId="2" borderId="8" xfId="1" applyFont="1" applyFill="1" applyBorder="1" applyAlignment="1">
      <alignment horizontal="left" vertical="center" wrapText="1"/>
    </xf>
    <xf numFmtId="14" fontId="7" fillId="0" borderId="4" xfId="1" applyNumberFormat="1" applyFont="1" applyBorder="1" applyAlignment="1">
      <alignment horizontal="left" vertical="center" wrapText="1"/>
    </xf>
    <xf numFmtId="14" fontId="7" fillId="4" borderId="4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14" fontId="7" fillId="0" borderId="4" xfId="0" applyNumberFormat="1" applyFont="1" applyFill="1" applyBorder="1" applyAlignment="1">
      <alignment horizontal="left" vertical="center"/>
    </xf>
    <xf numFmtId="14" fontId="7" fillId="4" borderId="4" xfId="1" applyNumberFormat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center" vertical="center" textRotation="255" wrapText="1"/>
    </xf>
    <xf numFmtId="0" fontId="6" fillId="2" borderId="23" xfId="1" applyFont="1" applyFill="1" applyBorder="1" applyAlignment="1">
      <alignment horizontal="center" vertical="center" textRotation="255" wrapText="1"/>
    </xf>
    <xf numFmtId="0" fontId="6" fillId="2" borderId="10" xfId="1" applyFont="1" applyFill="1" applyBorder="1" applyAlignment="1">
      <alignment horizontal="center" vertical="center" textRotation="255" wrapText="1"/>
    </xf>
    <xf numFmtId="0" fontId="6" fillId="2" borderId="10" xfId="1" applyFont="1" applyFill="1" applyBorder="1" applyAlignment="1">
      <alignment horizontal="left" vertical="center" textRotation="255" wrapText="1"/>
    </xf>
    <xf numFmtId="0" fontId="6" fillId="2" borderId="0" xfId="1" applyFont="1" applyFill="1" applyBorder="1" applyAlignment="1">
      <alignment horizontal="left" vertical="center" textRotation="255" wrapText="1"/>
    </xf>
    <xf numFmtId="0" fontId="6" fillId="3" borderId="24" xfId="1" applyFont="1" applyFill="1" applyBorder="1" applyAlignment="1">
      <alignment horizontal="left" vertical="center" wrapText="1"/>
    </xf>
    <xf numFmtId="0" fontId="6" fillId="2" borderId="25" xfId="1" applyFont="1" applyFill="1" applyBorder="1" applyAlignment="1">
      <alignment horizontal="left" vertical="center" textRotation="255" wrapText="1"/>
    </xf>
    <xf numFmtId="0" fontId="6" fillId="2" borderId="17" xfId="1" applyFont="1" applyFill="1" applyBorder="1" applyAlignment="1">
      <alignment horizontal="left" vertical="center" textRotation="255" wrapText="1"/>
    </xf>
    <xf numFmtId="0" fontId="6" fillId="2" borderId="23" xfId="1" applyFont="1" applyFill="1" applyBorder="1" applyAlignment="1">
      <alignment horizontal="left" vertical="center" textRotation="255" wrapText="1"/>
    </xf>
    <xf numFmtId="0" fontId="6" fillId="2" borderId="9" xfId="1" applyFont="1" applyFill="1" applyBorder="1" applyAlignment="1">
      <alignment horizontal="left" vertical="center" textRotation="255" wrapText="1"/>
    </xf>
    <xf numFmtId="0" fontId="6" fillId="2" borderId="26" xfId="1" applyFont="1" applyFill="1" applyBorder="1" applyAlignment="1">
      <alignment horizontal="left" vertical="center" textRotation="255" wrapText="1"/>
    </xf>
    <xf numFmtId="0" fontId="6" fillId="2" borderId="27" xfId="1" applyFont="1" applyFill="1" applyBorder="1" applyAlignment="1">
      <alignment horizontal="left" vertical="center" textRotation="255" wrapText="1"/>
    </xf>
    <xf numFmtId="0" fontId="6" fillId="2" borderId="9" xfId="1" applyFont="1" applyFill="1" applyBorder="1" applyAlignment="1">
      <alignment horizontal="left" vertical="center" wrapText="1"/>
    </xf>
    <xf numFmtId="0" fontId="6" fillId="2" borderId="26" xfId="1" applyFont="1" applyFill="1" applyBorder="1" applyAlignment="1">
      <alignment horizontal="left" vertical="center" wrapText="1"/>
    </xf>
    <xf numFmtId="0" fontId="6" fillId="2" borderId="27" xfId="1" applyFont="1" applyFill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49" fontId="7" fillId="0" borderId="4" xfId="0" applyNumberFormat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6" fillId="3" borderId="18" xfId="1" applyFont="1" applyFill="1" applyBorder="1" applyAlignment="1">
      <alignment horizontal="center" vertical="center" wrapText="1"/>
    </xf>
    <xf numFmtId="0" fontId="6" fillId="3" borderId="19" xfId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E8" sqref="E8"/>
    </sheetView>
  </sheetViews>
  <sheetFormatPr defaultColWidth="9" defaultRowHeight="12" x14ac:dyDescent="0.25"/>
  <cols>
    <col min="1" max="1" width="7.44140625" style="22" customWidth="1"/>
    <col min="2" max="2" width="10.44140625" style="22" customWidth="1"/>
    <col min="3" max="3" width="29" style="22" customWidth="1"/>
    <col min="4" max="4" width="18.21875" style="22" customWidth="1"/>
    <col min="5" max="5" width="17.88671875" style="22" customWidth="1"/>
    <col min="6" max="6" width="10.109375" style="22" customWidth="1"/>
    <col min="7" max="7" width="14.33203125" style="1" customWidth="1"/>
    <col min="8" max="8" width="15.109375" style="1" customWidth="1"/>
    <col min="9" max="9" width="21.88671875" style="1" customWidth="1"/>
    <col min="10" max="16384" width="9" style="1"/>
  </cols>
  <sheetData>
    <row r="1" spans="1:9" ht="87" customHeight="1" thickBot="1" x14ac:dyDescent="0.3">
      <c r="A1" s="53" t="s">
        <v>754</v>
      </c>
      <c r="B1" s="54"/>
      <c r="C1" s="54"/>
      <c r="D1" s="54"/>
      <c r="E1" s="54"/>
      <c r="F1" s="54"/>
      <c r="G1" s="54"/>
      <c r="H1" s="54"/>
    </row>
    <row r="2" spans="1:9" ht="15" customHeight="1" thickBot="1" x14ac:dyDescent="0.3">
      <c r="A2" s="26" t="s">
        <v>471</v>
      </c>
      <c r="B2" s="26" t="s">
        <v>472</v>
      </c>
      <c r="C2" s="26" t="s">
        <v>737</v>
      </c>
      <c r="D2" s="26" t="s">
        <v>738</v>
      </c>
      <c r="E2" s="26" t="s">
        <v>739</v>
      </c>
      <c r="F2" s="26" t="s">
        <v>473</v>
      </c>
      <c r="G2" s="55" t="s">
        <v>750</v>
      </c>
      <c r="H2" s="56"/>
      <c r="I2" s="24" t="s">
        <v>474</v>
      </c>
    </row>
    <row r="3" spans="1:9" x14ac:dyDescent="0.25">
      <c r="A3" s="25"/>
      <c r="B3" s="25"/>
      <c r="C3" s="25"/>
      <c r="D3" s="25"/>
      <c r="E3" s="25"/>
      <c r="F3" s="25"/>
      <c r="G3" s="26" t="s">
        <v>740</v>
      </c>
      <c r="H3" s="26" t="s">
        <v>741</v>
      </c>
      <c r="I3" s="27"/>
    </row>
    <row r="4" spans="1:9" ht="23.25" customHeight="1" x14ac:dyDescent="0.25">
      <c r="A4" s="28" t="s">
        <v>475</v>
      </c>
      <c r="B4" s="9">
        <v>101001</v>
      </c>
      <c r="C4" s="9" t="s">
        <v>476</v>
      </c>
      <c r="D4" s="9" t="s">
        <v>742</v>
      </c>
      <c r="E4" s="9" t="s">
        <v>168</v>
      </c>
      <c r="F4" s="9" t="s">
        <v>27</v>
      </c>
      <c r="G4" s="9">
        <v>27000</v>
      </c>
      <c r="H4" s="9">
        <v>11000</v>
      </c>
      <c r="I4" s="30">
        <v>39809</v>
      </c>
    </row>
    <row r="5" spans="1:9" ht="23.25" customHeight="1" x14ac:dyDescent="0.25">
      <c r="A5" s="35"/>
      <c r="B5" s="9">
        <v>101002</v>
      </c>
      <c r="C5" s="9" t="s">
        <v>477</v>
      </c>
      <c r="D5" s="9" t="s">
        <v>478</v>
      </c>
      <c r="E5" s="9" t="s">
        <v>169</v>
      </c>
      <c r="F5" s="9" t="s">
        <v>312</v>
      </c>
      <c r="G5" s="9">
        <v>14000</v>
      </c>
      <c r="H5" s="9">
        <v>5600</v>
      </c>
      <c r="I5" s="30">
        <v>40617</v>
      </c>
    </row>
    <row r="6" spans="1:9" ht="23.25" customHeight="1" x14ac:dyDescent="0.25">
      <c r="A6" s="35"/>
      <c r="B6" s="9">
        <v>101003</v>
      </c>
      <c r="C6" s="9" t="s">
        <v>479</v>
      </c>
      <c r="D6" s="9" t="s">
        <v>480</v>
      </c>
      <c r="E6" s="9" t="s">
        <v>170</v>
      </c>
      <c r="F6" s="9" t="s">
        <v>30</v>
      </c>
      <c r="G6" s="9">
        <v>7000</v>
      </c>
      <c r="H6" s="9">
        <v>3500</v>
      </c>
      <c r="I6" s="30">
        <v>40858</v>
      </c>
    </row>
    <row r="7" spans="1:9" ht="23.25" customHeight="1" x14ac:dyDescent="0.25">
      <c r="A7" s="35"/>
      <c r="B7" s="9">
        <v>101004</v>
      </c>
      <c r="C7" s="9" t="s">
        <v>481</v>
      </c>
      <c r="D7" s="9" t="s">
        <v>482</v>
      </c>
      <c r="E7" s="9" t="s">
        <v>171</v>
      </c>
      <c r="F7" s="9" t="s">
        <v>32</v>
      </c>
      <c r="G7" s="9">
        <v>12600</v>
      </c>
      <c r="H7" s="9">
        <v>4900</v>
      </c>
      <c r="I7" s="30">
        <v>39862</v>
      </c>
    </row>
    <row r="8" spans="1:9" ht="23.25" customHeight="1" x14ac:dyDescent="0.25">
      <c r="A8" s="35"/>
      <c r="B8" s="9">
        <v>101005</v>
      </c>
      <c r="C8" s="9" t="s">
        <v>483</v>
      </c>
      <c r="D8" s="9" t="s">
        <v>484</v>
      </c>
      <c r="E8" s="9" t="s">
        <v>173</v>
      </c>
      <c r="F8" s="9" t="s">
        <v>27</v>
      </c>
      <c r="G8" s="9">
        <v>8400</v>
      </c>
      <c r="H8" s="9">
        <v>3500</v>
      </c>
      <c r="I8" s="30">
        <v>39504</v>
      </c>
    </row>
    <row r="9" spans="1:9" ht="23.25" customHeight="1" x14ac:dyDescent="0.25">
      <c r="A9" s="35"/>
      <c r="B9" s="9">
        <v>101006</v>
      </c>
      <c r="C9" s="9" t="s">
        <v>485</v>
      </c>
      <c r="D9" s="9" t="s">
        <v>486</v>
      </c>
      <c r="E9" s="9" t="s">
        <v>174</v>
      </c>
      <c r="F9" s="9" t="s">
        <v>34</v>
      </c>
      <c r="G9" s="9">
        <v>8400</v>
      </c>
      <c r="H9" s="9">
        <v>0</v>
      </c>
      <c r="I9" s="30">
        <v>39876</v>
      </c>
    </row>
    <row r="10" spans="1:9" ht="23.25" customHeight="1" x14ac:dyDescent="0.25">
      <c r="A10" s="35"/>
      <c r="B10" s="9">
        <v>101007</v>
      </c>
      <c r="C10" s="9" t="s">
        <v>487</v>
      </c>
      <c r="D10" s="9" t="s">
        <v>488</v>
      </c>
      <c r="E10" s="9" t="s">
        <v>175</v>
      </c>
      <c r="F10" s="9" t="s">
        <v>30</v>
      </c>
      <c r="G10" s="9">
        <v>8400</v>
      </c>
      <c r="H10" s="9">
        <v>3500</v>
      </c>
      <c r="I10" s="30">
        <v>39884</v>
      </c>
    </row>
    <row r="11" spans="1:9" ht="23.25" customHeight="1" x14ac:dyDescent="0.25">
      <c r="A11" s="35"/>
      <c r="B11" s="9">
        <v>101008</v>
      </c>
      <c r="C11" s="9" t="s">
        <v>489</v>
      </c>
      <c r="D11" s="9" t="s">
        <v>490</v>
      </c>
      <c r="E11" s="9" t="s">
        <v>176</v>
      </c>
      <c r="F11" s="9" t="s">
        <v>27</v>
      </c>
      <c r="G11" s="9">
        <v>11600</v>
      </c>
      <c r="H11" s="9">
        <v>3500</v>
      </c>
      <c r="I11" s="30">
        <v>39897</v>
      </c>
    </row>
    <row r="12" spans="1:9" ht="23.25" customHeight="1" x14ac:dyDescent="0.25">
      <c r="A12" s="35"/>
      <c r="B12" s="9">
        <v>101009</v>
      </c>
      <c r="C12" s="9" t="s">
        <v>491</v>
      </c>
      <c r="D12" s="9" t="s">
        <v>492</v>
      </c>
      <c r="E12" s="9" t="s">
        <v>177</v>
      </c>
      <c r="F12" s="9" t="s">
        <v>27</v>
      </c>
      <c r="G12" s="9">
        <v>16800</v>
      </c>
      <c r="H12" s="9">
        <v>7000</v>
      </c>
      <c r="I12" s="30">
        <v>40133</v>
      </c>
    </row>
    <row r="13" spans="1:9" ht="23.25" customHeight="1" x14ac:dyDescent="0.25">
      <c r="A13" s="35"/>
      <c r="B13" s="9">
        <v>101010</v>
      </c>
      <c r="C13" s="9" t="s">
        <v>493</v>
      </c>
      <c r="D13" s="9" t="s">
        <v>494</v>
      </c>
      <c r="E13" s="9" t="s">
        <v>178</v>
      </c>
      <c r="F13" s="9" t="s">
        <v>39</v>
      </c>
      <c r="G13" s="9">
        <v>8400</v>
      </c>
      <c r="H13" s="9">
        <v>4200</v>
      </c>
      <c r="I13" s="30">
        <v>42047</v>
      </c>
    </row>
    <row r="14" spans="1:9" ht="23.25" customHeight="1" x14ac:dyDescent="0.25">
      <c r="A14" s="35"/>
      <c r="B14" s="9">
        <v>101011</v>
      </c>
      <c r="C14" s="9" t="s">
        <v>495</v>
      </c>
      <c r="D14" s="9" t="s">
        <v>496</v>
      </c>
      <c r="E14" s="9" t="s">
        <v>179</v>
      </c>
      <c r="F14" s="9" t="s">
        <v>27</v>
      </c>
      <c r="G14" s="9">
        <v>14000</v>
      </c>
      <c r="H14" s="9">
        <v>10500</v>
      </c>
      <c r="I14" s="30">
        <v>42219</v>
      </c>
    </row>
    <row r="15" spans="1:9" ht="23.25" customHeight="1" x14ac:dyDescent="0.25">
      <c r="A15" s="35"/>
      <c r="B15" s="23">
        <v>101012</v>
      </c>
      <c r="C15" s="23" t="s">
        <v>497</v>
      </c>
      <c r="D15" s="23" t="s">
        <v>498</v>
      </c>
      <c r="E15" s="23" t="s">
        <v>181</v>
      </c>
      <c r="F15" s="23" t="s">
        <v>182</v>
      </c>
      <c r="G15" s="23">
        <v>14000</v>
      </c>
      <c r="H15" s="23">
        <v>7000</v>
      </c>
      <c r="I15" s="31">
        <v>42606</v>
      </c>
    </row>
    <row r="16" spans="1:9" ht="23.25" customHeight="1" x14ac:dyDescent="0.25">
      <c r="A16" s="36"/>
      <c r="B16" s="23">
        <v>101013</v>
      </c>
      <c r="C16" s="23" t="s">
        <v>499</v>
      </c>
      <c r="D16" s="23" t="s">
        <v>500</v>
      </c>
      <c r="E16" s="23" t="s">
        <v>184</v>
      </c>
      <c r="F16" s="23">
        <v>1999</v>
      </c>
      <c r="G16" s="23">
        <v>10500</v>
      </c>
      <c r="H16" s="23">
        <v>4200</v>
      </c>
      <c r="I16" s="31">
        <v>42606</v>
      </c>
    </row>
    <row r="17" spans="1:9" ht="23.25" customHeight="1" x14ac:dyDescent="0.25">
      <c r="A17" s="37" t="s">
        <v>501</v>
      </c>
      <c r="B17" s="9">
        <v>102001</v>
      </c>
      <c r="C17" s="9" t="s">
        <v>502</v>
      </c>
      <c r="D17" s="9" t="s">
        <v>743</v>
      </c>
      <c r="E17" s="9" t="s">
        <v>185</v>
      </c>
      <c r="F17" s="9" t="s">
        <v>27</v>
      </c>
      <c r="G17" s="9">
        <v>25200</v>
      </c>
      <c r="H17" s="9">
        <v>12600</v>
      </c>
      <c r="I17" s="30">
        <v>39881</v>
      </c>
    </row>
    <row r="18" spans="1:9" ht="23.25" customHeight="1" x14ac:dyDescent="0.25">
      <c r="A18" s="35"/>
      <c r="B18" s="9">
        <v>102002</v>
      </c>
      <c r="C18" s="9" t="s">
        <v>503</v>
      </c>
      <c r="D18" s="9" t="s">
        <v>504</v>
      </c>
      <c r="E18" s="9" t="s">
        <v>186</v>
      </c>
      <c r="F18" s="9" t="s">
        <v>27</v>
      </c>
      <c r="G18" s="9">
        <v>7000</v>
      </c>
      <c r="H18" s="9">
        <v>2500</v>
      </c>
      <c r="I18" s="30">
        <v>39862</v>
      </c>
    </row>
    <row r="19" spans="1:9" ht="23.25" customHeight="1" x14ac:dyDescent="0.25">
      <c r="A19" s="35"/>
      <c r="B19" s="9">
        <v>102003</v>
      </c>
      <c r="C19" s="9" t="s">
        <v>505</v>
      </c>
      <c r="D19" s="9" t="s">
        <v>506</v>
      </c>
      <c r="E19" s="9" t="s">
        <v>187</v>
      </c>
      <c r="F19" s="9" t="s">
        <v>34</v>
      </c>
      <c r="G19" s="9">
        <v>7000</v>
      </c>
      <c r="H19" s="9">
        <v>3500</v>
      </c>
      <c r="I19" s="30">
        <v>40674</v>
      </c>
    </row>
    <row r="20" spans="1:9" ht="23.25" customHeight="1" x14ac:dyDescent="0.25">
      <c r="A20" s="35"/>
      <c r="B20" s="9">
        <v>102005</v>
      </c>
      <c r="C20" s="9" t="s">
        <v>507</v>
      </c>
      <c r="D20" s="9" t="s">
        <v>508</v>
      </c>
      <c r="E20" s="9" t="s">
        <v>188</v>
      </c>
      <c r="F20" s="9" t="s">
        <v>30</v>
      </c>
      <c r="G20" s="9">
        <v>100800</v>
      </c>
      <c r="H20" s="9">
        <v>21000</v>
      </c>
      <c r="I20" s="30">
        <v>39855</v>
      </c>
    </row>
    <row r="21" spans="1:9" ht="23.25" customHeight="1" x14ac:dyDescent="0.25">
      <c r="A21" s="35"/>
      <c r="B21" s="9">
        <v>102006</v>
      </c>
      <c r="C21" s="9" t="s">
        <v>509</v>
      </c>
      <c r="D21" s="9" t="s">
        <v>510</v>
      </c>
      <c r="E21" s="9" t="s">
        <v>189</v>
      </c>
      <c r="F21" s="9" t="s">
        <v>27</v>
      </c>
      <c r="G21" s="9">
        <v>13700</v>
      </c>
      <c r="H21" s="9">
        <v>5000</v>
      </c>
      <c r="I21" s="30">
        <v>41905</v>
      </c>
    </row>
    <row r="22" spans="1:9" ht="23.25" customHeight="1" x14ac:dyDescent="0.25">
      <c r="A22" s="35"/>
      <c r="B22" s="9">
        <v>102007</v>
      </c>
      <c r="C22" s="9" t="s">
        <v>511</v>
      </c>
      <c r="D22" s="9" t="s">
        <v>512</v>
      </c>
      <c r="E22" s="9" t="s">
        <v>190</v>
      </c>
      <c r="F22" s="9" t="s">
        <v>27</v>
      </c>
      <c r="G22" s="9">
        <v>8400</v>
      </c>
      <c r="H22" s="9">
        <v>3500</v>
      </c>
      <c r="I22" s="30">
        <v>39862</v>
      </c>
    </row>
    <row r="23" spans="1:9" ht="23.25" customHeight="1" x14ac:dyDescent="0.25">
      <c r="A23" s="35"/>
      <c r="B23" s="9">
        <v>102009</v>
      </c>
      <c r="C23" s="9" t="s">
        <v>513</v>
      </c>
      <c r="D23" s="9" t="s">
        <v>514</v>
      </c>
      <c r="E23" s="9" t="s">
        <v>191</v>
      </c>
      <c r="F23" s="9" t="s">
        <v>47</v>
      </c>
      <c r="G23" s="9">
        <v>25200</v>
      </c>
      <c r="H23" s="9">
        <v>7000</v>
      </c>
      <c r="I23" s="30">
        <v>41569</v>
      </c>
    </row>
    <row r="24" spans="1:9" ht="23.25" customHeight="1" x14ac:dyDescent="0.25">
      <c r="A24" s="35"/>
      <c r="B24" s="9">
        <v>102008</v>
      </c>
      <c r="C24" s="9" t="s">
        <v>515</v>
      </c>
      <c r="D24" s="9" t="s">
        <v>516</v>
      </c>
      <c r="E24" s="9" t="s">
        <v>192</v>
      </c>
      <c r="F24" s="9" t="s">
        <v>49</v>
      </c>
      <c r="G24" s="9">
        <v>75600</v>
      </c>
      <c r="H24" s="9">
        <v>15800</v>
      </c>
      <c r="I24" s="30">
        <v>39876</v>
      </c>
    </row>
    <row r="25" spans="1:9" ht="23.25" customHeight="1" x14ac:dyDescent="0.25">
      <c r="A25" s="35"/>
      <c r="B25" s="9">
        <v>102010</v>
      </c>
      <c r="C25" s="9" t="s">
        <v>752</v>
      </c>
      <c r="D25" s="9" t="s">
        <v>517</v>
      </c>
      <c r="E25" s="9" t="s">
        <v>193</v>
      </c>
      <c r="F25" s="9" t="s">
        <v>27</v>
      </c>
      <c r="G25" s="9">
        <v>17500</v>
      </c>
      <c r="H25" s="9">
        <v>7400</v>
      </c>
      <c r="I25" s="30">
        <v>39504</v>
      </c>
    </row>
    <row r="26" spans="1:9" ht="23.25" customHeight="1" x14ac:dyDescent="0.25">
      <c r="A26" s="35"/>
      <c r="B26" s="9">
        <v>102036</v>
      </c>
      <c r="C26" s="9" t="s">
        <v>751</v>
      </c>
      <c r="D26" s="9" t="s">
        <v>518</v>
      </c>
      <c r="E26" s="9" t="s">
        <v>194</v>
      </c>
      <c r="F26" s="9" t="s">
        <v>52</v>
      </c>
      <c r="G26" s="9">
        <v>0</v>
      </c>
      <c r="H26" s="9">
        <v>0</v>
      </c>
      <c r="I26" s="30">
        <v>39504</v>
      </c>
    </row>
    <row r="27" spans="1:9" ht="23.25" customHeight="1" x14ac:dyDescent="0.25">
      <c r="A27" s="35"/>
      <c r="B27" s="9">
        <v>102011</v>
      </c>
      <c r="C27" s="9" t="s">
        <v>519</v>
      </c>
      <c r="D27" s="9" t="s">
        <v>520</v>
      </c>
      <c r="E27" s="9" t="s">
        <v>195</v>
      </c>
      <c r="F27" s="9" t="s">
        <v>27</v>
      </c>
      <c r="G27" s="9">
        <v>13300</v>
      </c>
      <c r="H27" s="9">
        <v>3500</v>
      </c>
      <c r="I27" s="30">
        <v>39876</v>
      </c>
    </row>
    <row r="28" spans="1:9" ht="23.25" customHeight="1" x14ac:dyDescent="0.25">
      <c r="A28" s="35"/>
      <c r="B28" s="9">
        <v>102012</v>
      </c>
      <c r="C28" s="9" t="s">
        <v>521</v>
      </c>
      <c r="D28" s="9" t="s">
        <v>522</v>
      </c>
      <c r="E28" s="9" t="s">
        <v>196</v>
      </c>
      <c r="F28" s="9" t="s">
        <v>27</v>
      </c>
      <c r="G28" s="9">
        <v>11200</v>
      </c>
      <c r="H28" s="9">
        <v>3500</v>
      </c>
      <c r="I28" s="30">
        <v>40998</v>
      </c>
    </row>
    <row r="29" spans="1:9" ht="23.25" customHeight="1" x14ac:dyDescent="0.25">
      <c r="A29" s="35"/>
      <c r="B29" s="9">
        <v>102013</v>
      </c>
      <c r="C29" s="9" t="s">
        <v>523</v>
      </c>
      <c r="D29" s="9" t="s">
        <v>524</v>
      </c>
      <c r="E29" s="9" t="s">
        <v>197</v>
      </c>
      <c r="F29" s="9" t="s">
        <v>30</v>
      </c>
      <c r="G29" s="9">
        <v>12600</v>
      </c>
      <c r="H29" s="9">
        <v>4200</v>
      </c>
      <c r="I29" s="30">
        <v>39890</v>
      </c>
    </row>
    <row r="30" spans="1:9" ht="23.25" customHeight="1" x14ac:dyDescent="0.25">
      <c r="A30" s="35"/>
      <c r="B30" s="9">
        <v>102014</v>
      </c>
      <c r="C30" s="9" t="s">
        <v>525</v>
      </c>
      <c r="D30" s="9" t="s">
        <v>526</v>
      </c>
      <c r="E30" s="9" t="s">
        <v>198</v>
      </c>
      <c r="F30" s="9" t="s">
        <v>57</v>
      </c>
      <c r="G30" s="9">
        <v>23800</v>
      </c>
      <c r="H30" s="9">
        <v>14700</v>
      </c>
      <c r="I30" s="30">
        <v>39890</v>
      </c>
    </row>
    <row r="31" spans="1:9" ht="23.25" customHeight="1" x14ac:dyDescent="0.25">
      <c r="A31" s="35"/>
      <c r="B31" s="9">
        <v>102015</v>
      </c>
      <c r="C31" s="9" t="s">
        <v>527</v>
      </c>
      <c r="D31" s="9" t="s">
        <v>744</v>
      </c>
      <c r="E31" s="9" t="s">
        <v>199</v>
      </c>
      <c r="F31" s="9" t="s">
        <v>59</v>
      </c>
      <c r="G31" s="9">
        <v>9200</v>
      </c>
      <c r="H31" s="9">
        <v>2800</v>
      </c>
      <c r="I31" s="30">
        <v>39862</v>
      </c>
    </row>
    <row r="32" spans="1:9" ht="23.25" customHeight="1" x14ac:dyDescent="0.25">
      <c r="A32" s="35"/>
      <c r="B32" s="9">
        <v>102016</v>
      </c>
      <c r="C32" s="9" t="s">
        <v>528</v>
      </c>
      <c r="D32" s="9" t="s">
        <v>529</v>
      </c>
      <c r="E32" s="9" t="s">
        <v>201</v>
      </c>
      <c r="F32" s="9" t="s">
        <v>60</v>
      </c>
      <c r="G32" s="9">
        <v>49000</v>
      </c>
      <c r="H32" s="9">
        <v>35000</v>
      </c>
      <c r="I32" s="50">
        <v>41732</v>
      </c>
    </row>
    <row r="33" spans="1:9" ht="23.25" customHeight="1" x14ac:dyDescent="0.25">
      <c r="A33" s="35"/>
      <c r="B33" s="9">
        <v>102017</v>
      </c>
      <c r="C33" s="9" t="s">
        <v>530</v>
      </c>
      <c r="D33" s="9" t="s">
        <v>531</v>
      </c>
      <c r="E33" s="9" t="s">
        <v>202</v>
      </c>
      <c r="F33" s="9" t="s">
        <v>62</v>
      </c>
      <c r="G33" s="9">
        <v>23500</v>
      </c>
      <c r="H33" s="9">
        <v>9800</v>
      </c>
      <c r="I33" s="30">
        <v>39871</v>
      </c>
    </row>
    <row r="34" spans="1:9" ht="23.25" customHeight="1" x14ac:dyDescent="0.25">
      <c r="A34" s="35"/>
      <c r="B34" s="9">
        <v>102018</v>
      </c>
      <c r="C34" s="9" t="s">
        <v>532</v>
      </c>
      <c r="D34" s="9" t="s">
        <v>533</v>
      </c>
      <c r="E34" s="9" t="s">
        <v>203</v>
      </c>
      <c r="F34" s="9" t="s">
        <v>64</v>
      </c>
      <c r="G34" s="9">
        <v>8400</v>
      </c>
      <c r="H34" s="9">
        <v>3500</v>
      </c>
      <c r="I34" s="30">
        <v>39871</v>
      </c>
    </row>
    <row r="35" spans="1:9" ht="23.25" customHeight="1" x14ac:dyDescent="0.25">
      <c r="A35" s="35"/>
      <c r="B35" s="9">
        <v>102019</v>
      </c>
      <c r="C35" s="9" t="s">
        <v>534</v>
      </c>
      <c r="D35" s="9" t="s">
        <v>535</v>
      </c>
      <c r="E35" s="9" t="s">
        <v>205</v>
      </c>
      <c r="F35" s="9" t="s">
        <v>30</v>
      </c>
      <c r="G35" s="9">
        <v>21000</v>
      </c>
      <c r="H35" s="9">
        <v>7000</v>
      </c>
      <c r="I35" s="30">
        <v>40688</v>
      </c>
    </row>
    <row r="36" spans="1:9" ht="23.25" customHeight="1" x14ac:dyDescent="0.25">
      <c r="A36" s="35"/>
      <c r="B36" s="9">
        <v>102031</v>
      </c>
      <c r="C36" s="9" t="s">
        <v>536</v>
      </c>
      <c r="D36" s="9" t="s">
        <v>537</v>
      </c>
      <c r="E36" s="9" t="s">
        <v>206</v>
      </c>
      <c r="F36" s="9" t="s">
        <v>34</v>
      </c>
      <c r="G36" s="9">
        <v>21000</v>
      </c>
      <c r="H36" s="9">
        <v>10500</v>
      </c>
      <c r="I36" s="33">
        <v>42003</v>
      </c>
    </row>
    <row r="37" spans="1:9" ht="23.25" customHeight="1" x14ac:dyDescent="0.25">
      <c r="A37" s="35"/>
      <c r="B37" s="9">
        <v>102004</v>
      </c>
      <c r="C37" s="9" t="s">
        <v>538</v>
      </c>
      <c r="D37" s="9" t="s">
        <v>539</v>
      </c>
      <c r="E37" s="9" t="s">
        <v>207</v>
      </c>
      <c r="F37" s="9" t="s">
        <v>66</v>
      </c>
      <c r="G37" s="9">
        <v>67200</v>
      </c>
      <c r="H37" s="9">
        <v>28000</v>
      </c>
      <c r="I37" s="30">
        <v>40704</v>
      </c>
    </row>
    <row r="38" spans="1:9" ht="23.25" customHeight="1" x14ac:dyDescent="0.25">
      <c r="A38" s="35"/>
      <c r="B38" s="9">
        <v>102020</v>
      </c>
      <c r="C38" s="9" t="s">
        <v>540</v>
      </c>
      <c r="D38" s="9" t="s">
        <v>541</v>
      </c>
      <c r="E38" s="9" t="s">
        <v>208</v>
      </c>
      <c r="F38" s="9" t="s">
        <v>30</v>
      </c>
      <c r="G38" s="9">
        <v>11200</v>
      </c>
      <c r="H38" s="9">
        <v>3500</v>
      </c>
      <c r="I38" s="30">
        <v>40143</v>
      </c>
    </row>
    <row r="39" spans="1:9" ht="23.25" customHeight="1" x14ac:dyDescent="0.25">
      <c r="A39" s="35"/>
      <c r="B39" s="9">
        <v>102021</v>
      </c>
      <c r="C39" s="9" t="s">
        <v>542</v>
      </c>
      <c r="D39" s="9" t="s">
        <v>745</v>
      </c>
      <c r="E39" s="9" t="s">
        <v>210</v>
      </c>
      <c r="F39" s="9" t="s">
        <v>49</v>
      </c>
      <c r="G39" s="9">
        <v>16800</v>
      </c>
      <c r="H39" s="9">
        <v>7000</v>
      </c>
      <c r="I39" s="30">
        <v>40655</v>
      </c>
    </row>
    <row r="40" spans="1:9" ht="23.25" customHeight="1" x14ac:dyDescent="0.25">
      <c r="A40" s="35"/>
      <c r="B40" s="9">
        <v>102022</v>
      </c>
      <c r="C40" s="9" t="s">
        <v>543</v>
      </c>
      <c r="D40" s="9" t="s">
        <v>544</v>
      </c>
      <c r="E40" s="9" t="s">
        <v>211</v>
      </c>
      <c r="F40" s="9" t="s">
        <v>69</v>
      </c>
      <c r="G40" s="9">
        <v>25200</v>
      </c>
      <c r="H40" s="9">
        <v>11200</v>
      </c>
      <c r="I40" s="30">
        <v>41618</v>
      </c>
    </row>
    <row r="41" spans="1:9" ht="23.25" customHeight="1" x14ac:dyDescent="0.25">
      <c r="A41" s="35"/>
      <c r="B41" s="9">
        <v>102023</v>
      </c>
      <c r="C41" s="9" t="s">
        <v>545</v>
      </c>
      <c r="D41" s="9" t="s">
        <v>546</v>
      </c>
      <c r="E41" s="9" t="s">
        <v>212</v>
      </c>
      <c r="F41" s="9" t="s">
        <v>71</v>
      </c>
      <c r="G41" s="9">
        <v>21000</v>
      </c>
      <c r="H41" s="9">
        <v>14000</v>
      </c>
      <c r="I41" s="30">
        <v>41261</v>
      </c>
    </row>
    <row r="42" spans="1:9" ht="23.25" customHeight="1" x14ac:dyDescent="0.25">
      <c r="A42" s="35"/>
      <c r="B42" s="9">
        <v>102024</v>
      </c>
      <c r="C42" s="9" t="s">
        <v>547</v>
      </c>
      <c r="D42" s="9" t="s">
        <v>548</v>
      </c>
      <c r="E42" s="9" t="s">
        <v>213</v>
      </c>
      <c r="F42" s="9" t="s">
        <v>73</v>
      </c>
      <c r="G42" s="9">
        <v>21000</v>
      </c>
      <c r="H42" s="9">
        <v>14000</v>
      </c>
      <c r="I42" s="30">
        <v>41542</v>
      </c>
    </row>
    <row r="43" spans="1:9" ht="23.25" customHeight="1" x14ac:dyDescent="0.25">
      <c r="A43" s="35"/>
      <c r="B43" s="9">
        <v>102025</v>
      </c>
      <c r="C43" s="9" t="s">
        <v>549</v>
      </c>
      <c r="D43" s="9" t="s">
        <v>550</v>
      </c>
      <c r="E43" s="9" t="s">
        <v>214</v>
      </c>
      <c r="F43" s="9" t="s">
        <v>69</v>
      </c>
      <c r="G43" s="9">
        <v>17500</v>
      </c>
      <c r="H43" s="9">
        <v>10500</v>
      </c>
      <c r="I43" s="30">
        <v>41542</v>
      </c>
    </row>
    <row r="44" spans="1:9" ht="23.25" customHeight="1" x14ac:dyDescent="0.25">
      <c r="A44" s="35"/>
      <c r="B44" s="9">
        <v>102026</v>
      </c>
      <c r="C44" s="9" t="s">
        <v>551</v>
      </c>
      <c r="D44" s="9" t="s">
        <v>552</v>
      </c>
      <c r="E44" s="9" t="s">
        <v>216</v>
      </c>
      <c r="F44" s="9" t="s">
        <v>49</v>
      </c>
      <c r="G44" s="9">
        <v>7000</v>
      </c>
      <c r="H44" s="9">
        <v>5600</v>
      </c>
      <c r="I44" s="30">
        <v>41542</v>
      </c>
    </row>
    <row r="45" spans="1:9" ht="23.25" customHeight="1" x14ac:dyDescent="0.25">
      <c r="A45" s="35"/>
      <c r="B45" s="9">
        <v>102027</v>
      </c>
      <c r="C45" s="9" t="s">
        <v>553</v>
      </c>
      <c r="D45" s="9" t="s">
        <v>746</v>
      </c>
      <c r="E45" s="9" t="s">
        <v>217</v>
      </c>
      <c r="F45" s="9" t="s">
        <v>73</v>
      </c>
      <c r="G45" s="9">
        <v>21000</v>
      </c>
      <c r="H45" s="9">
        <v>14000</v>
      </c>
      <c r="I45" s="30">
        <v>41690</v>
      </c>
    </row>
    <row r="46" spans="1:9" ht="23.25" customHeight="1" x14ac:dyDescent="0.25">
      <c r="A46" s="35"/>
      <c r="B46" s="9">
        <v>102028</v>
      </c>
      <c r="C46" s="9" t="s">
        <v>554</v>
      </c>
      <c r="D46" s="9" t="s">
        <v>555</v>
      </c>
      <c r="E46" s="9" t="s">
        <v>219</v>
      </c>
      <c r="F46" s="9" t="s">
        <v>30</v>
      </c>
      <c r="G46" s="9">
        <v>7000</v>
      </c>
      <c r="H46" s="9">
        <v>4200</v>
      </c>
      <c r="I46" s="30">
        <v>41542</v>
      </c>
    </row>
    <row r="47" spans="1:9" ht="23.25" customHeight="1" x14ac:dyDescent="0.25">
      <c r="A47" s="35"/>
      <c r="B47" s="9">
        <v>102029</v>
      </c>
      <c r="C47" s="9" t="s">
        <v>556</v>
      </c>
      <c r="D47" s="9" t="s">
        <v>557</v>
      </c>
      <c r="E47" s="9" t="s">
        <v>220</v>
      </c>
      <c r="F47" s="9" t="s">
        <v>30</v>
      </c>
      <c r="G47" s="9">
        <v>7000</v>
      </c>
      <c r="H47" s="9">
        <v>4200</v>
      </c>
      <c r="I47" s="30">
        <v>41842</v>
      </c>
    </row>
    <row r="48" spans="1:9" ht="23.25" customHeight="1" x14ac:dyDescent="0.25">
      <c r="A48" s="35"/>
      <c r="B48" s="9">
        <v>102030</v>
      </c>
      <c r="C48" s="9" t="s">
        <v>558</v>
      </c>
      <c r="D48" s="9" t="s">
        <v>559</v>
      </c>
      <c r="E48" s="9" t="s">
        <v>221</v>
      </c>
      <c r="F48" s="9" t="s">
        <v>69</v>
      </c>
      <c r="G48" s="9">
        <v>56000</v>
      </c>
      <c r="H48" s="9">
        <v>21000</v>
      </c>
      <c r="I48" s="30">
        <v>42076</v>
      </c>
    </row>
    <row r="49" spans="1:9" ht="23.25" customHeight="1" x14ac:dyDescent="0.25">
      <c r="A49" s="35"/>
      <c r="B49" s="9">
        <v>102032</v>
      </c>
      <c r="C49" s="9" t="s">
        <v>560</v>
      </c>
      <c r="D49" s="9" t="s">
        <v>561</v>
      </c>
      <c r="E49" s="9" t="s">
        <v>222</v>
      </c>
      <c r="F49" s="9" t="s">
        <v>562</v>
      </c>
      <c r="G49" s="9">
        <v>56000</v>
      </c>
      <c r="H49" s="9">
        <v>14000</v>
      </c>
      <c r="I49" s="30">
        <v>42137</v>
      </c>
    </row>
    <row r="50" spans="1:9" ht="23.25" customHeight="1" x14ac:dyDescent="0.25">
      <c r="A50" s="35"/>
      <c r="B50" s="23">
        <v>102033</v>
      </c>
      <c r="C50" s="23" t="s">
        <v>563</v>
      </c>
      <c r="D50" s="23" t="s">
        <v>564</v>
      </c>
      <c r="E50" s="23" t="s">
        <v>223</v>
      </c>
      <c r="F50" s="23" t="s">
        <v>32</v>
      </c>
      <c r="G50" s="23">
        <v>35000</v>
      </c>
      <c r="H50" s="23">
        <v>14000</v>
      </c>
      <c r="I50" s="34">
        <v>42398</v>
      </c>
    </row>
    <row r="51" spans="1:9" ht="23.25" customHeight="1" x14ac:dyDescent="0.25">
      <c r="A51" s="35"/>
      <c r="B51" s="9">
        <v>102034</v>
      </c>
      <c r="C51" s="9" t="s">
        <v>565</v>
      </c>
      <c r="D51" s="9" t="s">
        <v>566</v>
      </c>
      <c r="E51" s="9" t="s">
        <v>224</v>
      </c>
      <c r="F51" s="9" t="s">
        <v>30</v>
      </c>
      <c r="G51" s="9">
        <v>3500</v>
      </c>
      <c r="H51" s="9">
        <v>1400</v>
      </c>
      <c r="I51" s="30">
        <v>42314</v>
      </c>
    </row>
    <row r="52" spans="1:9" ht="23.25" customHeight="1" x14ac:dyDescent="0.25">
      <c r="A52" s="35"/>
      <c r="B52" s="9">
        <v>102035</v>
      </c>
      <c r="C52" s="9" t="s">
        <v>567</v>
      </c>
      <c r="D52" s="9" t="s">
        <v>568</v>
      </c>
      <c r="E52" s="9" t="s">
        <v>225</v>
      </c>
      <c r="F52" s="9" t="s">
        <v>39</v>
      </c>
      <c r="G52" s="9">
        <v>35000</v>
      </c>
      <c r="H52" s="9">
        <v>17500</v>
      </c>
      <c r="I52" s="30">
        <v>42347</v>
      </c>
    </row>
    <row r="53" spans="1:9" ht="23.25" customHeight="1" x14ac:dyDescent="0.25">
      <c r="A53" s="35"/>
      <c r="B53" s="9">
        <v>102037</v>
      </c>
      <c r="C53" s="9" t="s">
        <v>569</v>
      </c>
      <c r="D53" s="9" t="s">
        <v>570</v>
      </c>
      <c r="E53" s="9" t="s">
        <v>226</v>
      </c>
      <c r="F53" s="9" t="s">
        <v>83</v>
      </c>
      <c r="G53" s="9">
        <v>10500</v>
      </c>
      <c r="H53" s="9">
        <v>3500</v>
      </c>
      <c r="I53" s="30">
        <v>39734</v>
      </c>
    </row>
    <row r="54" spans="1:9" ht="23.25" customHeight="1" x14ac:dyDescent="0.25">
      <c r="A54" s="35"/>
      <c r="B54" s="9">
        <v>102038</v>
      </c>
      <c r="C54" s="9" t="s">
        <v>571</v>
      </c>
      <c r="D54" s="9" t="s">
        <v>572</v>
      </c>
      <c r="E54" s="9" t="s">
        <v>228</v>
      </c>
      <c r="F54" s="9" t="s">
        <v>229</v>
      </c>
      <c r="G54" s="9">
        <v>21000</v>
      </c>
      <c r="H54" s="9">
        <v>14000</v>
      </c>
      <c r="I54" s="30">
        <v>42347</v>
      </c>
    </row>
    <row r="55" spans="1:9" ht="23.25" customHeight="1" x14ac:dyDescent="0.25">
      <c r="A55" s="36"/>
      <c r="B55" s="23">
        <v>102039</v>
      </c>
      <c r="C55" s="23" t="s">
        <v>573</v>
      </c>
      <c r="D55" s="23" t="s">
        <v>574</v>
      </c>
      <c r="E55" s="23" t="s">
        <v>753</v>
      </c>
      <c r="F55" s="23" t="s">
        <v>230</v>
      </c>
      <c r="G55" s="23">
        <v>49000</v>
      </c>
      <c r="H55" s="23">
        <v>35000</v>
      </c>
      <c r="I55" s="31">
        <v>42676</v>
      </c>
    </row>
    <row r="56" spans="1:9" ht="23.25" customHeight="1" x14ac:dyDescent="0.25">
      <c r="A56" s="38" t="s">
        <v>575</v>
      </c>
      <c r="B56" s="23">
        <v>103001</v>
      </c>
      <c r="C56" s="23" t="s">
        <v>576</v>
      </c>
      <c r="D56" s="23" t="s">
        <v>577</v>
      </c>
      <c r="E56" s="23" t="s">
        <v>231</v>
      </c>
      <c r="F56" s="23" t="s">
        <v>60</v>
      </c>
      <c r="G56" s="23">
        <v>10100</v>
      </c>
      <c r="H56" s="23">
        <v>3500</v>
      </c>
      <c r="I56" s="51">
        <v>42401</v>
      </c>
    </row>
    <row r="57" spans="1:9" ht="23.25" customHeight="1" x14ac:dyDescent="0.25">
      <c r="A57" s="39"/>
      <c r="B57" s="9">
        <v>103002</v>
      </c>
      <c r="C57" s="9" t="s">
        <v>578</v>
      </c>
      <c r="D57" s="9" t="s">
        <v>579</v>
      </c>
      <c r="E57" s="9" t="s">
        <v>232</v>
      </c>
      <c r="F57" s="9" t="s">
        <v>73</v>
      </c>
      <c r="G57" s="9">
        <v>10500</v>
      </c>
      <c r="H57" s="9">
        <v>4200</v>
      </c>
      <c r="I57" s="30">
        <v>41858</v>
      </c>
    </row>
    <row r="58" spans="1:9" ht="23.25" customHeight="1" x14ac:dyDescent="0.25">
      <c r="A58" s="39"/>
      <c r="B58" s="9">
        <v>103003</v>
      </c>
      <c r="C58" s="9" t="s">
        <v>580</v>
      </c>
      <c r="D58" s="9" t="s">
        <v>581</v>
      </c>
      <c r="E58" s="9" t="s">
        <v>233</v>
      </c>
      <c r="F58" s="9" t="s">
        <v>60</v>
      </c>
      <c r="G58" s="9">
        <v>42000</v>
      </c>
      <c r="H58" s="9">
        <v>10500</v>
      </c>
      <c r="I58" s="30">
        <v>41925</v>
      </c>
    </row>
    <row r="59" spans="1:9" ht="23.25" customHeight="1" x14ac:dyDescent="0.25">
      <c r="A59" s="39"/>
      <c r="B59" s="23">
        <v>103004</v>
      </c>
      <c r="C59" s="23" t="s">
        <v>582</v>
      </c>
      <c r="D59" s="23" t="s">
        <v>583</v>
      </c>
      <c r="E59" s="23" t="s">
        <v>234</v>
      </c>
      <c r="F59" s="23" t="s">
        <v>60</v>
      </c>
      <c r="G59" s="23">
        <v>10500</v>
      </c>
      <c r="H59" s="23">
        <v>3500</v>
      </c>
      <c r="I59" s="34">
        <v>42394</v>
      </c>
    </row>
    <row r="60" spans="1:9" ht="23.25" customHeight="1" thickBot="1" x14ac:dyDescent="0.3">
      <c r="A60" s="39"/>
      <c r="B60" s="23">
        <v>103005</v>
      </c>
      <c r="C60" s="23" t="s">
        <v>584</v>
      </c>
      <c r="D60" s="23" t="s">
        <v>585</v>
      </c>
      <c r="E60" s="23" t="s">
        <v>235</v>
      </c>
      <c r="F60" s="23">
        <v>1995</v>
      </c>
      <c r="G60" s="23">
        <v>35000</v>
      </c>
      <c r="H60" s="23">
        <v>7000</v>
      </c>
      <c r="I60" s="51">
        <v>42431</v>
      </c>
    </row>
    <row r="61" spans="1:9" ht="23.25" customHeight="1" thickBot="1" x14ac:dyDescent="0.3">
      <c r="A61" s="40" t="s">
        <v>586</v>
      </c>
      <c r="B61" s="9">
        <v>104004</v>
      </c>
      <c r="C61" s="9" t="s">
        <v>587</v>
      </c>
      <c r="D61" s="9" t="s">
        <v>588</v>
      </c>
      <c r="E61" s="9" t="s">
        <v>236</v>
      </c>
      <c r="F61" s="9" t="s">
        <v>589</v>
      </c>
      <c r="G61" s="9">
        <v>35000</v>
      </c>
      <c r="H61" s="9">
        <v>10500</v>
      </c>
      <c r="I61" s="30">
        <v>39717</v>
      </c>
    </row>
    <row r="62" spans="1:9" ht="23.25" customHeight="1" x14ac:dyDescent="0.25">
      <c r="A62" s="41" t="s">
        <v>590</v>
      </c>
      <c r="B62" s="9">
        <v>105001</v>
      </c>
      <c r="C62" s="9" t="s">
        <v>591</v>
      </c>
      <c r="D62" s="9" t="s">
        <v>592</v>
      </c>
      <c r="E62" s="9" t="s">
        <v>237</v>
      </c>
      <c r="F62" s="9" t="s">
        <v>593</v>
      </c>
      <c r="G62" s="9">
        <v>22400</v>
      </c>
      <c r="H62" s="9">
        <v>7400</v>
      </c>
      <c r="I62" s="30">
        <v>39947</v>
      </c>
    </row>
    <row r="63" spans="1:9" ht="23.25" customHeight="1" x14ac:dyDescent="0.25">
      <c r="A63" s="39"/>
      <c r="B63" s="9">
        <v>105002</v>
      </c>
      <c r="C63" s="9" t="s">
        <v>594</v>
      </c>
      <c r="D63" s="9" t="s">
        <v>595</v>
      </c>
      <c r="E63" s="9" t="s">
        <v>238</v>
      </c>
      <c r="F63" s="9" t="s">
        <v>596</v>
      </c>
      <c r="G63" s="9">
        <v>8400</v>
      </c>
      <c r="H63" s="9">
        <v>0</v>
      </c>
      <c r="I63" s="30">
        <v>39504</v>
      </c>
    </row>
    <row r="64" spans="1:9" ht="23.25" customHeight="1" x14ac:dyDescent="0.25">
      <c r="A64" s="39"/>
      <c r="B64" s="9">
        <v>105003</v>
      </c>
      <c r="C64" s="9" t="s">
        <v>597</v>
      </c>
      <c r="D64" s="9" t="s">
        <v>598</v>
      </c>
      <c r="E64" s="9" t="s">
        <v>239</v>
      </c>
      <c r="F64" s="9" t="s">
        <v>71</v>
      </c>
      <c r="G64" s="9">
        <v>19600</v>
      </c>
      <c r="H64" s="9">
        <v>8400</v>
      </c>
      <c r="I64" s="30">
        <v>40333</v>
      </c>
    </row>
    <row r="65" spans="1:9" ht="23.25" customHeight="1" x14ac:dyDescent="0.25">
      <c r="A65" s="39"/>
      <c r="B65" s="9">
        <v>105004</v>
      </c>
      <c r="C65" s="9" t="s">
        <v>599</v>
      </c>
      <c r="D65" s="9" t="s">
        <v>600</v>
      </c>
      <c r="E65" s="9" t="s">
        <v>240</v>
      </c>
      <c r="F65" s="9" t="s">
        <v>94</v>
      </c>
      <c r="G65" s="9">
        <v>8400</v>
      </c>
      <c r="H65" s="9">
        <v>7000</v>
      </c>
      <c r="I65" s="30">
        <v>41804</v>
      </c>
    </row>
    <row r="66" spans="1:9" ht="23.25" customHeight="1" x14ac:dyDescent="0.25">
      <c r="A66" s="39"/>
      <c r="B66" s="9">
        <v>105005</v>
      </c>
      <c r="C66" s="9" t="s">
        <v>601</v>
      </c>
      <c r="D66" s="9" t="s">
        <v>602</v>
      </c>
      <c r="E66" s="9" t="s">
        <v>241</v>
      </c>
      <c r="F66" s="9" t="s">
        <v>96</v>
      </c>
      <c r="G66" s="9">
        <v>7700</v>
      </c>
      <c r="H66" s="9">
        <v>3500</v>
      </c>
      <c r="I66" s="30">
        <v>42215</v>
      </c>
    </row>
    <row r="67" spans="1:9" ht="23.25" customHeight="1" thickBot="1" x14ac:dyDescent="0.3">
      <c r="A67" s="42"/>
      <c r="B67" s="23">
        <v>105006</v>
      </c>
      <c r="C67" s="23" t="s">
        <v>603</v>
      </c>
      <c r="D67" s="23" t="s">
        <v>604</v>
      </c>
      <c r="E67" s="23" t="s">
        <v>242</v>
      </c>
      <c r="F67" s="23" t="s">
        <v>94</v>
      </c>
      <c r="G67" s="23">
        <v>15400</v>
      </c>
      <c r="H67" s="23">
        <v>8400</v>
      </c>
      <c r="I67" s="34">
        <v>42390</v>
      </c>
    </row>
    <row r="68" spans="1:9" ht="23.25" customHeight="1" x14ac:dyDescent="0.25">
      <c r="A68" s="41" t="s">
        <v>605</v>
      </c>
      <c r="B68" s="9">
        <v>106001</v>
      </c>
      <c r="C68" s="9" t="s">
        <v>606</v>
      </c>
      <c r="D68" s="9" t="s">
        <v>607</v>
      </c>
      <c r="E68" s="9" t="s">
        <v>244</v>
      </c>
      <c r="F68" s="9" t="s">
        <v>98</v>
      </c>
      <c r="G68" s="9">
        <v>22800</v>
      </c>
      <c r="H68" s="9">
        <v>7400</v>
      </c>
      <c r="I68" s="30">
        <v>39919</v>
      </c>
    </row>
    <row r="69" spans="1:9" ht="23.25" customHeight="1" x14ac:dyDescent="0.25">
      <c r="A69" s="39"/>
      <c r="B69" s="9">
        <v>106002</v>
      </c>
      <c r="C69" s="9" t="s">
        <v>608</v>
      </c>
      <c r="D69" s="9" t="s">
        <v>609</v>
      </c>
      <c r="E69" s="9" t="s">
        <v>245</v>
      </c>
      <c r="F69" s="9" t="s">
        <v>98</v>
      </c>
      <c r="G69" s="9">
        <v>22800</v>
      </c>
      <c r="H69" s="9">
        <v>7400</v>
      </c>
      <c r="I69" s="30">
        <v>39848</v>
      </c>
    </row>
    <row r="70" spans="1:9" ht="23.25" customHeight="1" x14ac:dyDescent="0.25">
      <c r="A70" s="39"/>
      <c r="B70" s="9">
        <v>106003</v>
      </c>
      <c r="C70" s="9" t="s">
        <v>610</v>
      </c>
      <c r="D70" s="9" t="s">
        <v>611</v>
      </c>
      <c r="E70" s="9" t="s">
        <v>246</v>
      </c>
      <c r="F70" s="9" t="s">
        <v>101</v>
      </c>
      <c r="G70" s="9">
        <v>14000</v>
      </c>
      <c r="H70" s="9">
        <v>5600</v>
      </c>
      <c r="I70" s="30">
        <v>40564</v>
      </c>
    </row>
    <row r="71" spans="1:9" ht="23.25" customHeight="1" x14ac:dyDescent="0.25">
      <c r="A71" s="39"/>
      <c r="B71" s="9">
        <v>106004</v>
      </c>
      <c r="C71" s="9" t="s">
        <v>612</v>
      </c>
      <c r="D71" s="9" t="s">
        <v>613</v>
      </c>
      <c r="E71" s="9" t="s">
        <v>247</v>
      </c>
      <c r="F71" s="9" t="s">
        <v>57</v>
      </c>
      <c r="G71" s="9">
        <v>25200</v>
      </c>
      <c r="H71" s="9">
        <v>11200</v>
      </c>
      <c r="I71" s="30">
        <v>40424</v>
      </c>
    </row>
    <row r="72" spans="1:9" ht="23.25" customHeight="1" x14ac:dyDescent="0.25">
      <c r="A72" s="39"/>
      <c r="B72" s="9">
        <v>106005</v>
      </c>
      <c r="C72" s="9" t="s">
        <v>614</v>
      </c>
      <c r="D72" s="9" t="s">
        <v>615</v>
      </c>
      <c r="E72" s="9" t="s">
        <v>248</v>
      </c>
      <c r="F72" s="9" t="s">
        <v>104</v>
      </c>
      <c r="G72" s="9">
        <v>22800</v>
      </c>
      <c r="H72" s="9">
        <v>9100</v>
      </c>
      <c r="I72" s="30">
        <v>39884</v>
      </c>
    </row>
    <row r="73" spans="1:9" ht="23.25" customHeight="1" x14ac:dyDescent="0.25">
      <c r="A73" s="39"/>
      <c r="B73" s="9">
        <v>106006</v>
      </c>
      <c r="C73" s="9" t="s">
        <v>616</v>
      </c>
      <c r="D73" s="9" t="s">
        <v>617</v>
      </c>
      <c r="E73" s="9" t="s">
        <v>249</v>
      </c>
      <c r="F73" s="9" t="s">
        <v>64</v>
      </c>
      <c r="G73" s="9">
        <v>7000</v>
      </c>
      <c r="H73" s="9">
        <v>2100</v>
      </c>
      <c r="I73" s="30">
        <v>40029</v>
      </c>
    </row>
    <row r="74" spans="1:9" ht="23.25" customHeight="1" x14ac:dyDescent="0.25">
      <c r="A74" s="39"/>
      <c r="B74" s="9">
        <v>106007</v>
      </c>
      <c r="C74" s="9" t="s">
        <v>618</v>
      </c>
      <c r="D74" s="9" t="s">
        <v>619</v>
      </c>
      <c r="E74" s="9" t="s">
        <v>250</v>
      </c>
      <c r="F74" s="9" t="s">
        <v>101</v>
      </c>
      <c r="G74" s="9">
        <v>12600</v>
      </c>
      <c r="H74" s="9">
        <v>5600</v>
      </c>
      <c r="I74" s="30">
        <v>39918</v>
      </c>
    </row>
    <row r="75" spans="1:9" ht="23.25" customHeight="1" x14ac:dyDescent="0.25">
      <c r="A75" s="39"/>
      <c r="B75" s="9">
        <v>106008</v>
      </c>
      <c r="C75" s="9" t="s">
        <v>620</v>
      </c>
      <c r="D75" s="9" t="s">
        <v>621</v>
      </c>
      <c r="E75" s="9" t="s">
        <v>251</v>
      </c>
      <c r="F75" s="9" t="s">
        <v>47</v>
      </c>
      <c r="G75" s="9">
        <v>7400</v>
      </c>
      <c r="H75" s="9">
        <v>4200</v>
      </c>
      <c r="I75" s="30">
        <v>41984</v>
      </c>
    </row>
    <row r="76" spans="1:9" ht="23.25" customHeight="1" x14ac:dyDescent="0.25">
      <c r="A76" s="39"/>
      <c r="B76" s="9">
        <v>106009</v>
      </c>
      <c r="C76" s="9" t="s">
        <v>622</v>
      </c>
      <c r="D76" s="9" t="s">
        <v>623</v>
      </c>
      <c r="E76" s="9" t="s">
        <v>253</v>
      </c>
      <c r="F76" s="9" t="s">
        <v>624</v>
      </c>
      <c r="G76" s="9">
        <v>56000</v>
      </c>
      <c r="H76" s="9">
        <v>21000</v>
      </c>
      <c r="I76" s="30">
        <v>42139</v>
      </c>
    </row>
    <row r="77" spans="1:9" ht="23.25" customHeight="1" x14ac:dyDescent="0.25">
      <c r="A77" s="39"/>
      <c r="B77" s="23">
        <v>106010</v>
      </c>
      <c r="C77" s="23" t="s">
        <v>625</v>
      </c>
      <c r="D77" s="23" t="s">
        <v>626</v>
      </c>
      <c r="E77" s="23" t="s">
        <v>254</v>
      </c>
      <c r="F77" s="23" t="s">
        <v>627</v>
      </c>
      <c r="G77" s="23">
        <v>31500</v>
      </c>
      <c r="H77" s="23">
        <v>10500</v>
      </c>
      <c r="I77" s="34">
        <v>42431</v>
      </c>
    </row>
    <row r="78" spans="1:9" ht="23.25" customHeight="1" x14ac:dyDescent="0.25">
      <c r="A78" s="39"/>
      <c r="B78" s="9">
        <v>106011</v>
      </c>
      <c r="C78" s="9" t="s">
        <v>628</v>
      </c>
      <c r="D78" s="9" t="s">
        <v>747</v>
      </c>
      <c r="E78" s="9" t="s">
        <v>255</v>
      </c>
      <c r="F78" s="9" t="s">
        <v>629</v>
      </c>
      <c r="G78" s="9">
        <v>14000</v>
      </c>
      <c r="H78" s="9">
        <v>7000</v>
      </c>
      <c r="I78" s="30">
        <v>42249</v>
      </c>
    </row>
    <row r="79" spans="1:9" ht="23.25" customHeight="1" x14ac:dyDescent="0.25">
      <c r="A79" s="39"/>
      <c r="B79" s="9">
        <v>106012</v>
      </c>
      <c r="C79" s="9" t="s">
        <v>630</v>
      </c>
      <c r="D79" s="9" t="s">
        <v>631</v>
      </c>
      <c r="E79" s="9" t="s">
        <v>256</v>
      </c>
      <c r="F79" s="9" t="s">
        <v>111</v>
      </c>
      <c r="G79" s="9">
        <v>28000</v>
      </c>
      <c r="H79" s="9">
        <v>10500</v>
      </c>
      <c r="I79" s="30">
        <v>42320</v>
      </c>
    </row>
    <row r="80" spans="1:9" ht="23.25" customHeight="1" x14ac:dyDescent="0.25">
      <c r="A80" s="39"/>
      <c r="B80" s="9">
        <v>106013</v>
      </c>
      <c r="C80" s="9" t="s">
        <v>632</v>
      </c>
      <c r="D80" s="9" t="s">
        <v>633</v>
      </c>
      <c r="E80" s="9" t="s">
        <v>257</v>
      </c>
      <c r="F80" s="9" t="s">
        <v>83</v>
      </c>
      <c r="G80" s="9">
        <v>21000</v>
      </c>
      <c r="H80" s="9">
        <v>14000</v>
      </c>
      <c r="I80" s="30">
        <v>42044</v>
      </c>
    </row>
    <row r="81" spans="1:9" ht="23.25" customHeight="1" x14ac:dyDescent="0.25">
      <c r="A81" s="39"/>
      <c r="B81" s="9">
        <v>106014</v>
      </c>
      <c r="C81" s="9" t="s">
        <v>634</v>
      </c>
      <c r="D81" s="9" t="s">
        <v>635</v>
      </c>
      <c r="E81" s="9" t="s">
        <v>258</v>
      </c>
      <c r="F81" s="9" t="s">
        <v>27</v>
      </c>
      <c r="G81" s="9">
        <v>28000</v>
      </c>
      <c r="H81" s="9">
        <v>7000</v>
      </c>
      <c r="I81" s="52" t="s">
        <v>470</v>
      </c>
    </row>
    <row r="82" spans="1:9" ht="23.25" customHeight="1" x14ac:dyDescent="0.25">
      <c r="A82" s="43"/>
      <c r="B82" s="23">
        <v>106015</v>
      </c>
      <c r="C82" s="23" t="s">
        <v>636</v>
      </c>
      <c r="D82" s="23" t="s">
        <v>637</v>
      </c>
      <c r="E82" s="23" t="s">
        <v>260</v>
      </c>
      <c r="F82" s="23" t="s">
        <v>114</v>
      </c>
      <c r="G82" s="23">
        <v>21000</v>
      </c>
      <c r="H82" s="23">
        <v>10500</v>
      </c>
      <c r="I82" s="31">
        <v>42500</v>
      </c>
    </row>
    <row r="83" spans="1:9" ht="23.25" customHeight="1" x14ac:dyDescent="0.25">
      <c r="A83" s="44" t="s">
        <v>638</v>
      </c>
      <c r="B83" s="9">
        <v>107001</v>
      </c>
      <c r="C83" s="9" t="s">
        <v>639</v>
      </c>
      <c r="D83" s="9" t="s">
        <v>640</v>
      </c>
      <c r="E83" s="9" t="s">
        <v>261</v>
      </c>
      <c r="F83" s="9" t="s">
        <v>116</v>
      </c>
      <c r="G83" s="9">
        <v>21000</v>
      </c>
      <c r="H83" s="9">
        <v>10500</v>
      </c>
      <c r="I83" s="30">
        <v>39884</v>
      </c>
    </row>
    <row r="84" spans="1:9" ht="23.25" customHeight="1" x14ac:dyDescent="0.25">
      <c r="A84" s="45"/>
      <c r="B84" s="9">
        <v>107002</v>
      </c>
      <c r="C84" s="9" t="s">
        <v>641</v>
      </c>
      <c r="D84" s="9" t="s">
        <v>642</v>
      </c>
      <c r="E84" s="9" t="s">
        <v>262</v>
      </c>
      <c r="F84" s="9" t="s">
        <v>118</v>
      </c>
      <c r="G84" s="9">
        <v>21000</v>
      </c>
      <c r="H84" s="9">
        <v>14000</v>
      </c>
      <c r="I84" s="30">
        <v>39827</v>
      </c>
    </row>
    <row r="85" spans="1:9" ht="23.25" customHeight="1" x14ac:dyDescent="0.25">
      <c r="A85" s="45"/>
      <c r="B85" s="9">
        <v>107003</v>
      </c>
      <c r="C85" s="9" t="s">
        <v>643</v>
      </c>
      <c r="D85" s="9" t="s">
        <v>644</v>
      </c>
      <c r="E85" s="9" t="s">
        <v>263</v>
      </c>
      <c r="F85" s="9" t="s">
        <v>98</v>
      </c>
      <c r="G85" s="9">
        <v>8400</v>
      </c>
      <c r="H85" s="9">
        <v>3500</v>
      </c>
      <c r="I85" s="30">
        <v>39827</v>
      </c>
    </row>
    <row r="86" spans="1:9" ht="23.25" customHeight="1" x14ac:dyDescent="0.25">
      <c r="A86" s="45"/>
      <c r="B86" s="9">
        <v>107004</v>
      </c>
      <c r="C86" s="9" t="s">
        <v>645</v>
      </c>
      <c r="D86" s="9" t="s">
        <v>646</v>
      </c>
      <c r="E86" s="9" t="s">
        <v>264</v>
      </c>
      <c r="F86" s="9" t="s">
        <v>64</v>
      </c>
      <c r="G86" s="9">
        <v>16800</v>
      </c>
      <c r="H86" s="9">
        <v>7000</v>
      </c>
      <c r="I86" s="30">
        <v>39827</v>
      </c>
    </row>
    <row r="87" spans="1:9" ht="23.25" customHeight="1" x14ac:dyDescent="0.25">
      <c r="A87" s="45"/>
      <c r="B87" s="9">
        <v>107005</v>
      </c>
      <c r="C87" s="9" t="s">
        <v>647</v>
      </c>
      <c r="D87" s="9" t="s">
        <v>648</v>
      </c>
      <c r="E87" s="9" t="s">
        <v>265</v>
      </c>
      <c r="F87" s="9" t="s">
        <v>98</v>
      </c>
      <c r="G87" s="9">
        <v>16800</v>
      </c>
      <c r="H87" s="9">
        <v>7000</v>
      </c>
      <c r="I87" s="30">
        <v>39827</v>
      </c>
    </row>
    <row r="88" spans="1:9" ht="23.25" customHeight="1" x14ac:dyDescent="0.25">
      <c r="A88" s="45"/>
      <c r="B88" s="9">
        <v>107006</v>
      </c>
      <c r="C88" s="9" t="s">
        <v>649</v>
      </c>
      <c r="D88" s="9" t="s">
        <v>650</v>
      </c>
      <c r="E88" s="9" t="s">
        <v>266</v>
      </c>
      <c r="F88" s="9" t="s">
        <v>57</v>
      </c>
      <c r="G88" s="9">
        <v>16800</v>
      </c>
      <c r="H88" s="9">
        <v>7000</v>
      </c>
      <c r="I88" s="30">
        <v>39827</v>
      </c>
    </row>
    <row r="89" spans="1:9" ht="23.25" customHeight="1" x14ac:dyDescent="0.25">
      <c r="A89" s="45"/>
      <c r="B89" s="9">
        <v>107007</v>
      </c>
      <c r="C89" s="9" t="s">
        <v>651</v>
      </c>
      <c r="D89" s="9" t="s">
        <v>652</v>
      </c>
      <c r="E89" s="9" t="s">
        <v>267</v>
      </c>
      <c r="F89" s="9" t="s">
        <v>124</v>
      </c>
      <c r="G89" s="9">
        <v>16800</v>
      </c>
      <c r="H89" s="9">
        <v>7000</v>
      </c>
      <c r="I89" s="30">
        <v>39834</v>
      </c>
    </row>
    <row r="90" spans="1:9" ht="23.25" customHeight="1" x14ac:dyDescent="0.25">
      <c r="A90" s="45"/>
      <c r="B90" s="9">
        <v>107008</v>
      </c>
      <c r="C90" s="9" t="s">
        <v>653</v>
      </c>
      <c r="D90" s="9" t="s">
        <v>654</v>
      </c>
      <c r="E90" s="9" t="s">
        <v>268</v>
      </c>
      <c r="F90" s="9" t="s">
        <v>30</v>
      </c>
      <c r="G90" s="9">
        <v>25200</v>
      </c>
      <c r="H90" s="9">
        <v>10500</v>
      </c>
      <c r="I90" s="30">
        <v>40043</v>
      </c>
    </row>
    <row r="91" spans="1:9" ht="23.25" customHeight="1" x14ac:dyDescent="0.25">
      <c r="A91" s="45"/>
      <c r="B91" s="9">
        <v>107009</v>
      </c>
      <c r="C91" s="9" t="s">
        <v>655</v>
      </c>
      <c r="D91" s="9" t="s">
        <v>656</v>
      </c>
      <c r="E91" s="9" t="s">
        <v>269</v>
      </c>
      <c r="F91" s="9" t="s">
        <v>57</v>
      </c>
      <c r="G91" s="9">
        <v>16800</v>
      </c>
      <c r="H91" s="9">
        <v>7000</v>
      </c>
      <c r="I91" s="30">
        <v>40170</v>
      </c>
    </row>
    <row r="92" spans="1:9" ht="23.25" customHeight="1" x14ac:dyDescent="0.25">
      <c r="A92" s="45"/>
      <c r="B92" s="9">
        <v>107010</v>
      </c>
      <c r="C92" s="9" t="s">
        <v>657</v>
      </c>
      <c r="D92" s="9" t="s">
        <v>658</v>
      </c>
      <c r="E92" s="9" t="s">
        <v>270</v>
      </c>
      <c r="F92" s="9" t="s">
        <v>128</v>
      </c>
      <c r="G92" s="9">
        <v>25200</v>
      </c>
      <c r="H92" s="9">
        <v>10500</v>
      </c>
      <c r="I92" s="30">
        <v>40714</v>
      </c>
    </row>
    <row r="93" spans="1:9" ht="23.25" customHeight="1" x14ac:dyDescent="0.25">
      <c r="A93" s="45"/>
      <c r="B93" s="9">
        <v>107011</v>
      </c>
      <c r="C93" s="9" t="s">
        <v>659</v>
      </c>
      <c r="D93" s="9" t="s">
        <v>660</v>
      </c>
      <c r="E93" s="9" t="s">
        <v>271</v>
      </c>
      <c r="F93" s="9" t="s">
        <v>116</v>
      </c>
      <c r="G93" s="9">
        <v>21000</v>
      </c>
      <c r="H93" s="9">
        <v>10500</v>
      </c>
      <c r="I93" s="30">
        <v>40913</v>
      </c>
    </row>
    <row r="94" spans="1:9" ht="23.25" customHeight="1" x14ac:dyDescent="0.25">
      <c r="A94" s="45"/>
      <c r="B94" s="9">
        <v>107012</v>
      </c>
      <c r="C94" s="9" t="s">
        <v>661</v>
      </c>
      <c r="D94" s="9" t="s">
        <v>662</v>
      </c>
      <c r="E94" s="9" t="s">
        <v>272</v>
      </c>
      <c r="F94" s="9" t="s">
        <v>98</v>
      </c>
      <c r="G94" s="9">
        <v>33600</v>
      </c>
      <c r="H94" s="9">
        <v>14000</v>
      </c>
      <c r="I94" s="30">
        <v>41004</v>
      </c>
    </row>
    <row r="95" spans="1:9" ht="23.25" customHeight="1" x14ac:dyDescent="0.25">
      <c r="A95" s="45"/>
      <c r="B95" s="9">
        <v>107013</v>
      </c>
      <c r="C95" s="9" t="s">
        <v>663</v>
      </c>
      <c r="D95" s="9" t="s">
        <v>664</v>
      </c>
      <c r="E95" s="9" t="s">
        <v>273</v>
      </c>
      <c r="F95" s="9" t="s">
        <v>98</v>
      </c>
      <c r="G95" s="9">
        <v>42000</v>
      </c>
      <c r="H95" s="9">
        <v>14000</v>
      </c>
      <c r="I95" s="30">
        <v>42123</v>
      </c>
    </row>
    <row r="96" spans="1:9" ht="23.25" customHeight="1" x14ac:dyDescent="0.25">
      <c r="A96" s="45"/>
      <c r="B96" s="9">
        <v>107014</v>
      </c>
      <c r="C96" s="9" t="s">
        <v>665</v>
      </c>
      <c r="D96" s="9" t="s">
        <v>666</v>
      </c>
      <c r="E96" s="9" t="s">
        <v>274</v>
      </c>
      <c r="F96" s="9" t="s">
        <v>133</v>
      </c>
      <c r="G96" s="9">
        <v>42000</v>
      </c>
      <c r="H96" s="9">
        <v>14000</v>
      </c>
      <c r="I96" s="30">
        <v>42147</v>
      </c>
    </row>
    <row r="97" spans="1:9" ht="23.25" customHeight="1" x14ac:dyDescent="0.25">
      <c r="A97" s="46"/>
      <c r="B97" s="9">
        <v>107015</v>
      </c>
      <c r="C97" s="9" t="s">
        <v>667</v>
      </c>
      <c r="D97" s="9" t="s">
        <v>668</v>
      </c>
      <c r="E97" s="9" t="s">
        <v>276</v>
      </c>
      <c r="F97" s="9" t="s">
        <v>47</v>
      </c>
      <c r="G97" s="9">
        <v>70000</v>
      </c>
      <c r="H97" s="9">
        <v>42000</v>
      </c>
      <c r="I97" s="30">
        <v>42247</v>
      </c>
    </row>
    <row r="98" spans="1:9" ht="23.25" customHeight="1" x14ac:dyDescent="0.25">
      <c r="A98" s="44" t="s">
        <v>669</v>
      </c>
      <c r="B98" s="9">
        <v>108001</v>
      </c>
      <c r="C98" s="9" t="s">
        <v>670</v>
      </c>
      <c r="D98" s="9" t="s">
        <v>671</v>
      </c>
      <c r="E98" s="9" t="s">
        <v>277</v>
      </c>
      <c r="F98" s="9" t="s">
        <v>135</v>
      </c>
      <c r="G98" s="9">
        <v>8400</v>
      </c>
      <c r="H98" s="9">
        <v>2800</v>
      </c>
      <c r="I98" s="30">
        <v>39890</v>
      </c>
    </row>
    <row r="99" spans="1:9" ht="23.25" customHeight="1" x14ac:dyDescent="0.25">
      <c r="A99" s="45"/>
      <c r="B99" s="9">
        <v>108002</v>
      </c>
      <c r="C99" s="9" t="s">
        <v>672</v>
      </c>
      <c r="D99" s="9" t="s">
        <v>673</v>
      </c>
      <c r="E99" s="9" t="s">
        <v>278</v>
      </c>
      <c r="F99" s="9" t="s">
        <v>32</v>
      </c>
      <c r="G99" s="9">
        <v>7000</v>
      </c>
      <c r="H99" s="9">
        <v>3500</v>
      </c>
      <c r="I99" s="30">
        <v>39504</v>
      </c>
    </row>
    <row r="100" spans="1:9" ht="23.25" customHeight="1" x14ac:dyDescent="0.25">
      <c r="A100" s="45"/>
      <c r="B100" s="9">
        <v>108003</v>
      </c>
      <c r="C100" s="9" t="s">
        <v>674</v>
      </c>
      <c r="D100" s="9" t="s">
        <v>675</v>
      </c>
      <c r="E100" s="9" t="s">
        <v>279</v>
      </c>
      <c r="F100" s="9" t="s">
        <v>111</v>
      </c>
      <c r="G100" s="9">
        <v>12600</v>
      </c>
      <c r="H100" s="9">
        <v>5600</v>
      </c>
      <c r="I100" s="30">
        <v>39890</v>
      </c>
    </row>
    <row r="101" spans="1:9" ht="23.25" customHeight="1" x14ac:dyDescent="0.25">
      <c r="A101" s="46"/>
      <c r="B101" s="9">
        <v>108004</v>
      </c>
      <c r="C101" s="9" t="s">
        <v>676</v>
      </c>
      <c r="D101" s="9" t="s">
        <v>677</v>
      </c>
      <c r="E101" s="9" t="s">
        <v>280</v>
      </c>
      <c r="F101" s="9" t="s">
        <v>59</v>
      </c>
      <c r="G101" s="9">
        <v>8400</v>
      </c>
      <c r="H101" s="9">
        <v>3500</v>
      </c>
      <c r="I101" s="30">
        <v>39890</v>
      </c>
    </row>
    <row r="102" spans="1:9" ht="23.25" customHeight="1" x14ac:dyDescent="0.25">
      <c r="A102" s="47" t="s">
        <v>678</v>
      </c>
      <c r="B102" s="9">
        <v>109001</v>
      </c>
      <c r="C102" s="9" t="s">
        <v>679</v>
      </c>
      <c r="D102" s="9" t="s">
        <v>680</v>
      </c>
      <c r="E102" s="9" t="s">
        <v>281</v>
      </c>
      <c r="F102" s="9" t="s">
        <v>47</v>
      </c>
      <c r="G102" s="9">
        <v>77000</v>
      </c>
      <c r="H102" s="9">
        <v>49000</v>
      </c>
      <c r="I102" s="30">
        <v>42004</v>
      </c>
    </row>
    <row r="103" spans="1:9" ht="23.25" customHeight="1" x14ac:dyDescent="0.25">
      <c r="A103" s="48"/>
      <c r="B103" s="9">
        <v>109002</v>
      </c>
      <c r="C103" s="9" t="s">
        <v>681</v>
      </c>
      <c r="D103" s="9" t="s">
        <v>682</v>
      </c>
      <c r="E103" s="9" t="s">
        <v>282</v>
      </c>
      <c r="F103" s="9" t="s">
        <v>32</v>
      </c>
      <c r="G103" s="9">
        <v>21000</v>
      </c>
      <c r="H103" s="9">
        <v>10500</v>
      </c>
      <c r="I103" s="30">
        <v>40149</v>
      </c>
    </row>
    <row r="104" spans="1:9" ht="23.25" customHeight="1" x14ac:dyDescent="0.25">
      <c r="A104" s="48"/>
      <c r="B104" s="9">
        <v>109003</v>
      </c>
      <c r="C104" s="9" t="s">
        <v>683</v>
      </c>
      <c r="D104" s="9" t="s">
        <v>684</v>
      </c>
      <c r="E104" s="9" t="s">
        <v>283</v>
      </c>
      <c r="F104" s="9" t="s">
        <v>141</v>
      </c>
      <c r="G104" s="9">
        <v>15400</v>
      </c>
      <c r="H104" s="9">
        <v>8400</v>
      </c>
      <c r="I104" s="50">
        <v>41989</v>
      </c>
    </row>
    <row r="105" spans="1:9" ht="23.25" customHeight="1" x14ac:dyDescent="0.25">
      <c r="A105" s="49"/>
      <c r="B105" s="9">
        <v>109004</v>
      </c>
      <c r="C105" s="9" t="s">
        <v>685</v>
      </c>
      <c r="D105" s="9" t="s">
        <v>686</v>
      </c>
      <c r="E105" s="9" t="s">
        <v>284</v>
      </c>
      <c r="F105" s="9" t="s">
        <v>143</v>
      </c>
      <c r="G105" s="9">
        <v>28000</v>
      </c>
      <c r="H105" s="9">
        <v>10500</v>
      </c>
      <c r="I105" s="30">
        <v>42146</v>
      </c>
    </row>
    <row r="106" spans="1:9" ht="23.25" customHeight="1" x14ac:dyDescent="0.25">
      <c r="A106" s="29" t="s">
        <v>687</v>
      </c>
      <c r="B106" s="9">
        <v>110001</v>
      </c>
      <c r="C106" s="9" t="s">
        <v>688</v>
      </c>
      <c r="D106" s="9" t="s">
        <v>689</v>
      </c>
      <c r="E106" s="9" t="s">
        <v>285</v>
      </c>
      <c r="F106" s="9" t="s">
        <v>27</v>
      </c>
      <c r="G106" s="9">
        <v>21000</v>
      </c>
      <c r="H106" s="9">
        <v>7000</v>
      </c>
      <c r="I106" s="30">
        <v>41283</v>
      </c>
    </row>
    <row r="107" spans="1:9" ht="23.25" customHeight="1" x14ac:dyDescent="0.25">
      <c r="A107" s="44" t="s">
        <v>690</v>
      </c>
      <c r="B107" s="9">
        <v>111001</v>
      </c>
      <c r="C107" s="9" t="s">
        <v>691</v>
      </c>
      <c r="D107" s="9" t="s">
        <v>692</v>
      </c>
      <c r="E107" s="9" t="s">
        <v>286</v>
      </c>
      <c r="F107" s="9" t="s">
        <v>146</v>
      </c>
      <c r="G107" s="9">
        <v>70000</v>
      </c>
      <c r="H107" s="9">
        <v>21000</v>
      </c>
      <c r="I107" s="30">
        <v>41283</v>
      </c>
    </row>
    <row r="108" spans="1:9" ht="23.25" customHeight="1" x14ac:dyDescent="0.25">
      <c r="A108" s="45"/>
      <c r="B108" s="9">
        <v>111002</v>
      </c>
      <c r="C108" s="9" t="s">
        <v>693</v>
      </c>
      <c r="D108" s="9" t="s">
        <v>694</v>
      </c>
      <c r="E108" s="9" t="s">
        <v>287</v>
      </c>
      <c r="F108" s="9" t="s">
        <v>148</v>
      </c>
      <c r="G108" s="9">
        <v>70000</v>
      </c>
      <c r="H108" s="9">
        <v>21000</v>
      </c>
      <c r="I108" s="30">
        <v>41283</v>
      </c>
    </row>
    <row r="109" spans="1:9" ht="23.25" customHeight="1" x14ac:dyDescent="0.25">
      <c r="A109" s="45"/>
      <c r="B109" s="9">
        <v>111004</v>
      </c>
      <c r="C109" s="9" t="s">
        <v>695</v>
      </c>
      <c r="D109" s="9" t="s">
        <v>696</v>
      </c>
      <c r="E109" s="9" t="s">
        <v>289</v>
      </c>
      <c r="F109" s="9" t="s">
        <v>73</v>
      </c>
      <c r="G109" s="9">
        <v>70000</v>
      </c>
      <c r="H109" s="9">
        <v>21000</v>
      </c>
      <c r="I109" s="30">
        <v>41283</v>
      </c>
    </row>
    <row r="110" spans="1:9" ht="23.25" customHeight="1" x14ac:dyDescent="0.25">
      <c r="A110" s="38" t="s">
        <v>697</v>
      </c>
      <c r="B110" s="9">
        <v>112001</v>
      </c>
      <c r="C110" s="9" t="s">
        <v>698</v>
      </c>
      <c r="D110" s="9" t="s">
        <v>699</v>
      </c>
      <c r="E110" s="9" t="s">
        <v>290</v>
      </c>
      <c r="F110" s="9" t="s">
        <v>27</v>
      </c>
      <c r="G110" s="9">
        <v>4600</v>
      </c>
      <c r="H110" s="9">
        <v>1500</v>
      </c>
      <c r="I110" s="30">
        <v>40856</v>
      </c>
    </row>
    <row r="111" spans="1:9" ht="23.25" customHeight="1" x14ac:dyDescent="0.25">
      <c r="A111" s="39"/>
      <c r="B111" s="9">
        <v>112002</v>
      </c>
      <c r="C111" s="9" t="s">
        <v>700</v>
      </c>
      <c r="D111" s="9" t="s">
        <v>701</v>
      </c>
      <c r="E111" s="9" t="s">
        <v>291</v>
      </c>
      <c r="F111" s="9" t="s">
        <v>27</v>
      </c>
      <c r="G111" s="9">
        <v>4600</v>
      </c>
      <c r="H111" s="9">
        <v>1500</v>
      </c>
      <c r="I111" s="30">
        <v>40854</v>
      </c>
    </row>
    <row r="112" spans="1:9" ht="23.25" customHeight="1" x14ac:dyDescent="0.25">
      <c r="A112" s="39"/>
      <c r="B112" s="9">
        <v>112003</v>
      </c>
      <c r="C112" s="9" t="s">
        <v>702</v>
      </c>
      <c r="D112" s="9" t="s">
        <v>703</v>
      </c>
      <c r="E112" s="9" t="s">
        <v>292</v>
      </c>
      <c r="F112" s="9" t="s">
        <v>27</v>
      </c>
      <c r="G112" s="9">
        <v>4600</v>
      </c>
      <c r="H112" s="9">
        <v>1500</v>
      </c>
      <c r="I112" s="30">
        <v>40848</v>
      </c>
    </row>
    <row r="113" spans="1:9" ht="23.25" customHeight="1" x14ac:dyDescent="0.25">
      <c r="A113" s="39"/>
      <c r="B113" s="9">
        <v>112004</v>
      </c>
      <c r="C113" s="9" t="s">
        <v>704</v>
      </c>
      <c r="D113" s="9" t="s">
        <v>705</v>
      </c>
      <c r="E113" s="9" t="s">
        <v>293</v>
      </c>
      <c r="F113" s="9" t="s">
        <v>27</v>
      </c>
      <c r="G113" s="9">
        <v>4600</v>
      </c>
      <c r="H113" s="9">
        <v>1500</v>
      </c>
      <c r="I113" s="30">
        <v>40858</v>
      </c>
    </row>
    <row r="114" spans="1:9" ht="23.25" customHeight="1" x14ac:dyDescent="0.25">
      <c r="A114" s="39"/>
      <c r="B114" s="9">
        <v>112005</v>
      </c>
      <c r="C114" s="9" t="s">
        <v>706</v>
      </c>
      <c r="D114" s="9" t="s">
        <v>707</v>
      </c>
      <c r="E114" s="9" t="s">
        <v>294</v>
      </c>
      <c r="F114" s="9" t="s">
        <v>27</v>
      </c>
      <c r="G114" s="9">
        <v>8800</v>
      </c>
      <c r="H114" s="9">
        <v>2900</v>
      </c>
      <c r="I114" s="30">
        <v>40849</v>
      </c>
    </row>
    <row r="115" spans="1:9" ht="23.25" customHeight="1" x14ac:dyDescent="0.25">
      <c r="A115" s="39"/>
      <c r="B115" s="9">
        <v>112006</v>
      </c>
      <c r="C115" s="9" t="s">
        <v>708</v>
      </c>
      <c r="D115" s="9" t="s">
        <v>709</v>
      </c>
      <c r="E115" s="9" t="s">
        <v>295</v>
      </c>
      <c r="F115" s="9" t="s">
        <v>27</v>
      </c>
      <c r="G115" s="9">
        <v>7100</v>
      </c>
      <c r="H115" s="9">
        <v>2500</v>
      </c>
      <c r="I115" s="30">
        <v>40855</v>
      </c>
    </row>
    <row r="116" spans="1:9" ht="23.25" customHeight="1" x14ac:dyDescent="0.25">
      <c r="A116" s="39"/>
      <c r="B116" s="9">
        <v>112007</v>
      </c>
      <c r="C116" s="9" t="s">
        <v>710</v>
      </c>
      <c r="D116" s="9" t="s">
        <v>711</v>
      </c>
      <c r="E116" s="9" t="s">
        <v>296</v>
      </c>
      <c r="F116" s="9" t="s">
        <v>27</v>
      </c>
      <c r="G116" s="9">
        <v>4600</v>
      </c>
      <c r="H116" s="9">
        <v>1500</v>
      </c>
      <c r="I116" s="30">
        <v>40837</v>
      </c>
    </row>
    <row r="117" spans="1:9" ht="23.25" customHeight="1" x14ac:dyDescent="0.25">
      <c r="A117" s="39"/>
      <c r="B117" s="9">
        <v>112008</v>
      </c>
      <c r="C117" s="9" t="s">
        <v>712</v>
      </c>
      <c r="D117" s="9" t="s">
        <v>713</v>
      </c>
      <c r="E117" s="9" t="s">
        <v>297</v>
      </c>
      <c r="F117" s="9" t="s">
        <v>27</v>
      </c>
      <c r="G117" s="9">
        <v>4600</v>
      </c>
      <c r="H117" s="9">
        <v>1500</v>
      </c>
      <c r="I117" s="30">
        <v>40851</v>
      </c>
    </row>
    <row r="118" spans="1:9" ht="23.25" customHeight="1" x14ac:dyDescent="0.25">
      <c r="A118" s="39"/>
      <c r="B118" s="9">
        <v>112009</v>
      </c>
      <c r="C118" s="9" t="s">
        <v>714</v>
      </c>
      <c r="D118" s="9" t="s">
        <v>715</v>
      </c>
      <c r="E118" s="9" t="s">
        <v>298</v>
      </c>
      <c r="F118" s="9" t="s">
        <v>27</v>
      </c>
      <c r="G118" s="9">
        <v>9000</v>
      </c>
      <c r="H118" s="9">
        <v>5300</v>
      </c>
      <c r="I118" s="30">
        <v>40850</v>
      </c>
    </row>
    <row r="119" spans="1:9" ht="23.25" customHeight="1" x14ac:dyDescent="0.25">
      <c r="A119" s="39"/>
      <c r="B119" s="9">
        <v>112010</v>
      </c>
      <c r="C119" s="9" t="s">
        <v>716</v>
      </c>
      <c r="D119" s="9" t="s">
        <v>717</v>
      </c>
      <c r="E119" s="9" t="s">
        <v>299</v>
      </c>
      <c r="F119" s="9" t="s">
        <v>27</v>
      </c>
      <c r="G119" s="9">
        <v>4600</v>
      </c>
      <c r="H119" s="9">
        <v>1500</v>
      </c>
      <c r="I119" s="30">
        <v>40857</v>
      </c>
    </row>
    <row r="120" spans="1:9" ht="23.25" customHeight="1" x14ac:dyDescent="0.25">
      <c r="A120" s="39"/>
      <c r="B120" s="9">
        <v>112011</v>
      </c>
      <c r="C120" s="9" t="s">
        <v>718</v>
      </c>
      <c r="D120" s="9" t="s">
        <v>719</v>
      </c>
      <c r="E120" s="9" t="s">
        <v>300</v>
      </c>
      <c r="F120" s="9" t="s">
        <v>160</v>
      </c>
      <c r="G120" s="9">
        <v>4600</v>
      </c>
      <c r="H120" s="9">
        <v>1500</v>
      </c>
      <c r="I120" s="30">
        <v>40841</v>
      </c>
    </row>
    <row r="121" spans="1:9" ht="23.25" customHeight="1" x14ac:dyDescent="0.25">
      <c r="A121" s="39"/>
      <c r="B121" s="9">
        <v>112012</v>
      </c>
      <c r="C121" s="9" t="s">
        <v>720</v>
      </c>
      <c r="D121" s="9" t="s">
        <v>721</v>
      </c>
      <c r="E121" s="9" t="s">
        <v>301</v>
      </c>
      <c r="F121" s="9" t="s">
        <v>39</v>
      </c>
      <c r="G121" s="9">
        <v>28000</v>
      </c>
      <c r="H121" s="9">
        <v>14000</v>
      </c>
      <c r="I121" s="30">
        <v>42034</v>
      </c>
    </row>
    <row r="122" spans="1:9" ht="23.25" customHeight="1" x14ac:dyDescent="0.25">
      <c r="A122" s="39"/>
      <c r="B122" s="9">
        <v>112013</v>
      </c>
      <c r="C122" s="9" t="s">
        <v>722</v>
      </c>
      <c r="D122" s="9" t="s">
        <v>748</v>
      </c>
      <c r="E122" s="9" t="s">
        <v>302</v>
      </c>
      <c r="F122" s="9" t="s">
        <v>723</v>
      </c>
      <c r="G122" s="9">
        <v>63000</v>
      </c>
      <c r="H122" s="9">
        <v>21000</v>
      </c>
      <c r="I122" s="30">
        <v>42128</v>
      </c>
    </row>
    <row r="123" spans="1:9" ht="23.25" customHeight="1" x14ac:dyDescent="0.25">
      <c r="A123" s="39"/>
      <c r="B123" s="9">
        <v>112014</v>
      </c>
      <c r="C123" s="9" t="s">
        <v>724</v>
      </c>
      <c r="D123" s="9" t="s">
        <v>725</v>
      </c>
      <c r="E123" s="9" t="s">
        <v>303</v>
      </c>
      <c r="F123" s="9" t="s">
        <v>164</v>
      </c>
      <c r="G123" s="9">
        <v>35000</v>
      </c>
      <c r="H123" s="9">
        <v>10500</v>
      </c>
      <c r="I123" s="30">
        <v>42319</v>
      </c>
    </row>
    <row r="124" spans="1:9" ht="23.25" customHeight="1" x14ac:dyDescent="0.25">
      <c r="A124" s="39"/>
      <c r="B124" s="23">
        <v>112015</v>
      </c>
      <c r="C124" s="23" t="s">
        <v>726</v>
      </c>
      <c r="D124" s="23" t="s">
        <v>727</v>
      </c>
      <c r="E124" s="23" t="s">
        <v>304</v>
      </c>
      <c r="F124" s="23" t="s">
        <v>30</v>
      </c>
      <c r="G124" s="23">
        <v>14000</v>
      </c>
      <c r="H124" s="23">
        <v>7000</v>
      </c>
      <c r="I124" s="34">
        <v>42388</v>
      </c>
    </row>
    <row r="125" spans="1:9" ht="23.25" customHeight="1" x14ac:dyDescent="0.25">
      <c r="A125" s="39"/>
      <c r="B125" s="23">
        <v>112016</v>
      </c>
      <c r="C125" s="23" t="s">
        <v>728</v>
      </c>
      <c r="D125" s="23" t="s">
        <v>729</v>
      </c>
      <c r="E125" s="23" t="s">
        <v>306</v>
      </c>
      <c r="F125" s="23" t="s">
        <v>229</v>
      </c>
      <c r="G125" s="23">
        <v>21000</v>
      </c>
      <c r="H125" s="23">
        <v>10500</v>
      </c>
      <c r="I125" s="34">
        <v>42598</v>
      </c>
    </row>
    <row r="126" spans="1:9" ht="23.25" customHeight="1" x14ac:dyDescent="0.25">
      <c r="A126" s="29" t="s">
        <v>730</v>
      </c>
      <c r="B126" s="9">
        <v>113001</v>
      </c>
      <c r="C126" s="9" t="s">
        <v>749</v>
      </c>
      <c r="D126" s="9" t="s">
        <v>731</v>
      </c>
      <c r="E126" s="9" t="s">
        <v>308</v>
      </c>
      <c r="F126" s="9" t="s">
        <v>59</v>
      </c>
      <c r="G126" s="9">
        <v>56000</v>
      </c>
      <c r="H126" s="9">
        <v>28000</v>
      </c>
      <c r="I126" s="30">
        <v>41583</v>
      </c>
    </row>
    <row r="127" spans="1:9" ht="23.25" customHeight="1" x14ac:dyDescent="0.25">
      <c r="A127" s="29" t="s">
        <v>732</v>
      </c>
      <c r="B127" s="23">
        <v>115001</v>
      </c>
      <c r="C127" s="23" t="s">
        <v>733</v>
      </c>
      <c r="D127" s="23" t="s">
        <v>734</v>
      </c>
      <c r="E127" s="23" t="s">
        <v>310</v>
      </c>
      <c r="F127" s="23" t="s">
        <v>311</v>
      </c>
      <c r="G127" s="23">
        <v>21000</v>
      </c>
      <c r="H127" s="23">
        <v>10500</v>
      </c>
      <c r="I127" s="34">
        <v>42597</v>
      </c>
    </row>
    <row r="128" spans="1:9" ht="23.25" customHeight="1" x14ac:dyDescent="0.25">
      <c r="A128" s="29" t="s">
        <v>735</v>
      </c>
      <c r="B128" s="9">
        <v>114001</v>
      </c>
      <c r="C128" s="9" t="s">
        <v>736</v>
      </c>
      <c r="D128" s="9"/>
      <c r="E128" s="9"/>
      <c r="F128" s="9"/>
      <c r="G128" s="9"/>
      <c r="H128" s="9"/>
      <c r="I128" s="32"/>
    </row>
    <row r="129" spans="3:4" x14ac:dyDescent="0.25">
      <c r="C129" s="20"/>
      <c r="D129" s="21"/>
    </row>
  </sheetData>
  <mergeCells count="2">
    <mergeCell ref="A1:H1"/>
    <mergeCell ref="G2:H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7" sqref="G17"/>
    </sheetView>
  </sheetViews>
  <sheetFormatPr defaultColWidth="9" defaultRowHeight="12" x14ac:dyDescent="0.25"/>
  <cols>
    <col min="1" max="1" width="21.33203125" style="1" customWidth="1"/>
    <col min="2" max="2" width="24.88671875" style="1" bestFit="1" customWidth="1"/>
    <col min="3" max="3" width="9" style="1" customWidth="1"/>
    <col min="4" max="8" width="9" style="1"/>
    <col min="9" max="9" width="12.77734375" style="1" customWidth="1"/>
    <col min="10" max="16384" width="9" style="1"/>
  </cols>
  <sheetData>
    <row r="1" spans="1:9" ht="12.6" thickBot="1" x14ac:dyDescent="0.3">
      <c r="A1" s="61" t="s">
        <v>0</v>
      </c>
      <c r="B1" s="62"/>
      <c r="C1" s="62"/>
      <c r="D1" s="62"/>
      <c r="E1" s="62"/>
      <c r="F1" s="62"/>
      <c r="G1" s="63"/>
    </row>
    <row r="2" spans="1:9" ht="24.6" thickBot="1" x14ac:dyDescent="0.3">
      <c r="A2" s="4" t="s">
        <v>1</v>
      </c>
      <c r="B2" s="5" t="s">
        <v>2</v>
      </c>
      <c r="C2" s="11" t="s">
        <v>315</v>
      </c>
      <c r="D2" s="6" t="s">
        <v>3</v>
      </c>
      <c r="E2" s="5" t="s">
        <v>4</v>
      </c>
      <c r="F2" s="13" t="s">
        <v>318</v>
      </c>
      <c r="G2" s="16" t="s">
        <v>319</v>
      </c>
      <c r="H2" s="7" t="s">
        <v>316</v>
      </c>
      <c r="I2" s="7" t="s">
        <v>317</v>
      </c>
    </row>
    <row r="3" spans="1:9" ht="13.8" thickBot="1" x14ac:dyDescent="0.35">
      <c r="A3" s="60" t="s">
        <v>5</v>
      </c>
      <c r="B3" s="2" t="s">
        <v>6</v>
      </c>
      <c r="C3" s="57">
        <f>27000*0.7</f>
        <v>18900</v>
      </c>
      <c r="D3" s="57">
        <v>245</v>
      </c>
      <c r="E3" s="2">
        <v>4</v>
      </c>
      <c r="F3" s="14">
        <f t="shared" ref="F3:F21" si="0">G3*0.7</f>
        <v>216.00000000000003</v>
      </c>
      <c r="G3" s="17">
        <f t="shared" ref="G3:G21" si="1">$E3/$D$3*C$3</f>
        <v>308.57142857142861</v>
      </c>
      <c r="H3" s="12">
        <f>ROUND(G3/6*0.8/10,1)*10</f>
        <v>41</v>
      </c>
      <c r="I3" s="12">
        <f>ROUND(G3/12/10,1)*10</f>
        <v>26</v>
      </c>
    </row>
    <row r="4" spans="1:9" ht="13.8" thickBot="1" x14ac:dyDescent="0.35">
      <c r="A4" s="60"/>
      <c r="B4" s="2" t="s">
        <v>7</v>
      </c>
      <c r="C4" s="58"/>
      <c r="D4" s="58"/>
      <c r="E4" s="2">
        <v>21</v>
      </c>
      <c r="F4" s="14">
        <f t="shared" si="0"/>
        <v>1134</v>
      </c>
      <c r="G4" s="17">
        <f t="shared" si="1"/>
        <v>1620</v>
      </c>
      <c r="H4" s="12">
        <f t="shared" ref="H4:H22" si="2">ROUND(G4/6*0.8/10,1)*10</f>
        <v>216</v>
      </c>
      <c r="I4" s="12">
        <f t="shared" ref="I4:I22" si="3">ROUND(G4/12/10,1)*10</f>
        <v>135</v>
      </c>
    </row>
    <row r="5" spans="1:9" ht="13.8" thickBot="1" x14ac:dyDescent="0.35">
      <c r="A5" s="60"/>
      <c r="B5" s="2" t="s">
        <v>8</v>
      </c>
      <c r="C5" s="58"/>
      <c r="D5" s="58"/>
      <c r="E5" s="2">
        <v>11</v>
      </c>
      <c r="F5" s="14">
        <f t="shared" si="0"/>
        <v>594</v>
      </c>
      <c r="G5" s="17">
        <f t="shared" si="1"/>
        <v>848.57142857142856</v>
      </c>
      <c r="H5" s="12">
        <f t="shared" si="2"/>
        <v>113</v>
      </c>
      <c r="I5" s="12">
        <f t="shared" si="3"/>
        <v>71</v>
      </c>
    </row>
    <row r="6" spans="1:9" ht="13.8" thickBot="1" x14ac:dyDescent="0.35">
      <c r="A6" s="60"/>
      <c r="B6" s="2" t="s">
        <v>9</v>
      </c>
      <c r="C6" s="58"/>
      <c r="D6" s="58"/>
      <c r="E6" s="2">
        <v>11</v>
      </c>
      <c r="F6" s="14">
        <f t="shared" si="0"/>
        <v>594</v>
      </c>
      <c r="G6" s="17">
        <f t="shared" si="1"/>
        <v>848.57142857142856</v>
      </c>
      <c r="H6" s="12">
        <f t="shared" si="2"/>
        <v>113</v>
      </c>
      <c r="I6" s="12">
        <f t="shared" si="3"/>
        <v>71</v>
      </c>
    </row>
    <row r="7" spans="1:9" ht="13.8" thickBot="1" x14ac:dyDescent="0.35">
      <c r="A7" s="60"/>
      <c r="B7" s="2" t="s">
        <v>10</v>
      </c>
      <c r="C7" s="58"/>
      <c r="D7" s="58"/>
      <c r="E7" s="2">
        <v>32</v>
      </c>
      <c r="F7" s="14">
        <f t="shared" si="0"/>
        <v>1728.0000000000002</v>
      </c>
      <c r="G7" s="17">
        <f t="shared" si="1"/>
        <v>2468.5714285714289</v>
      </c>
      <c r="H7" s="12">
        <f t="shared" si="2"/>
        <v>329</v>
      </c>
      <c r="I7" s="12">
        <f t="shared" si="3"/>
        <v>206</v>
      </c>
    </row>
    <row r="8" spans="1:9" ht="13.8" thickBot="1" x14ac:dyDescent="0.35">
      <c r="A8" s="60"/>
      <c r="B8" s="2" t="s">
        <v>11</v>
      </c>
      <c r="C8" s="58"/>
      <c r="D8" s="58"/>
      <c r="E8" s="2">
        <v>8</v>
      </c>
      <c r="F8" s="14">
        <f t="shared" si="0"/>
        <v>432.00000000000006</v>
      </c>
      <c r="G8" s="17">
        <f t="shared" si="1"/>
        <v>617.14285714285722</v>
      </c>
      <c r="H8" s="12">
        <f t="shared" si="2"/>
        <v>82</v>
      </c>
      <c r="I8" s="12">
        <f t="shared" si="3"/>
        <v>51</v>
      </c>
    </row>
    <row r="9" spans="1:9" ht="13.8" thickBot="1" x14ac:dyDescent="0.35">
      <c r="A9" s="60"/>
      <c r="B9" s="2" t="s">
        <v>12</v>
      </c>
      <c r="C9" s="58"/>
      <c r="D9" s="58"/>
      <c r="E9" s="2">
        <v>11</v>
      </c>
      <c r="F9" s="14">
        <f t="shared" si="0"/>
        <v>594</v>
      </c>
      <c r="G9" s="17">
        <f t="shared" si="1"/>
        <v>848.57142857142856</v>
      </c>
      <c r="H9" s="12">
        <f t="shared" si="2"/>
        <v>113</v>
      </c>
      <c r="I9" s="12">
        <f t="shared" si="3"/>
        <v>71</v>
      </c>
    </row>
    <row r="10" spans="1:9" ht="13.8" thickBot="1" x14ac:dyDescent="0.35">
      <c r="A10" s="60"/>
      <c r="B10" s="2" t="s">
        <v>13</v>
      </c>
      <c r="C10" s="58"/>
      <c r="D10" s="58"/>
      <c r="E10" s="2">
        <v>17</v>
      </c>
      <c r="F10" s="14">
        <f t="shared" si="0"/>
        <v>917.99999999999989</v>
      </c>
      <c r="G10" s="17">
        <f t="shared" si="1"/>
        <v>1311.4285714285713</v>
      </c>
      <c r="H10" s="12">
        <f t="shared" si="2"/>
        <v>175</v>
      </c>
      <c r="I10" s="12">
        <f t="shared" si="3"/>
        <v>109</v>
      </c>
    </row>
    <row r="11" spans="1:9" ht="13.8" thickBot="1" x14ac:dyDescent="0.35">
      <c r="A11" s="60"/>
      <c r="B11" s="2" t="s">
        <v>14</v>
      </c>
      <c r="C11" s="58"/>
      <c r="D11" s="58"/>
      <c r="E11" s="2">
        <v>6</v>
      </c>
      <c r="F11" s="14">
        <f t="shared" si="0"/>
        <v>323.99999999999994</v>
      </c>
      <c r="G11" s="17">
        <f t="shared" si="1"/>
        <v>462.85714285714283</v>
      </c>
      <c r="H11" s="12">
        <f t="shared" si="2"/>
        <v>62</v>
      </c>
      <c r="I11" s="12">
        <f t="shared" si="3"/>
        <v>39</v>
      </c>
    </row>
    <row r="12" spans="1:9" ht="13.8" thickBot="1" x14ac:dyDescent="0.35">
      <c r="A12" s="60"/>
      <c r="B12" s="2" t="s">
        <v>15</v>
      </c>
      <c r="C12" s="58"/>
      <c r="D12" s="58"/>
      <c r="E12" s="2">
        <v>8</v>
      </c>
      <c r="F12" s="14">
        <f t="shared" si="0"/>
        <v>432.00000000000006</v>
      </c>
      <c r="G12" s="17">
        <f t="shared" si="1"/>
        <v>617.14285714285722</v>
      </c>
      <c r="H12" s="12">
        <f t="shared" si="2"/>
        <v>82</v>
      </c>
      <c r="I12" s="12">
        <f t="shared" si="3"/>
        <v>51</v>
      </c>
    </row>
    <row r="13" spans="1:9" ht="13.8" thickBot="1" x14ac:dyDescent="0.35">
      <c r="A13" s="60"/>
      <c r="B13" s="2" t="s">
        <v>16</v>
      </c>
      <c r="C13" s="58"/>
      <c r="D13" s="58"/>
      <c r="E13" s="2">
        <v>15</v>
      </c>
      <c r="F13" s="14">
        <f t="shared" si="0"/>
        <v>809.99999999999989</v>
      </c>
      <c r="G13" s="17">
        <f t="shared" si="1"/>
        <v>1157.1428571428571</v>
      </c>
      <c r="H13" s="12">
        <f t="shared" si="2"/>
        <v>154</v>
      </c>
      <c r="I13" s="12">
        <f t="shared" si="3"/>
        <v>96</v>
      </c>
    </row>
    <row r="14" spans="1:9" ht="13.8" thickBot="1" x14ac:dyDescent="0.35">
      <c r="A14" s="60"/>
      <c r="B14" s="2" t="s">
        <v>17</v>
      </c>
      <c r="C14" s="58"/>
      <c r="D14" s="58"/>
      <c r="E14" s="2">
        <v>14</v>
      </c>
      <c r="F14" s="14">
        <f t="shared" si="0"/>
        <v>756</v>
      </c>
      <c r="G14" s="17">
        <f t="shared" si="1"/>
        <v>1080</v>
      </c>
      <c r="H14" s="12">
        <f t="shared" si="2"/>
        <v>144</v>
      </c>
      <c r="I14" s="12">
        <f t="shared" si="3"/>
        <v>90</v>
      </c>
    </row>
    <row r="15" spans="1:9" ht="13.8" thickBot="1" x14ac:dyDescent="0.35">
      <c r="A15" s="60"/>
      <c r="B15" s="2" t="s">
        <v>18</v>
      </c>
      <c r="C15" s="58"/>
      <c r="D15" s="58"/>
      <c r="E15" s="2">
        <v>7</v>
      </c>
      <c r="F15" s="14">
        <f t="shared" si="0"/>
        <v>378</v>
      </c>
      <c r="G15" s="17">
        <f t="shared" si="1"/>
        <v>540</v>
      </c>
      <c r="H15" s="12">
        <f t="shared" si="2"/>
        <v>72</v>
      </c>
      <c r="I15" s="12">
        <f t="shared" si="3"/>
        <v>45</v>
      </c>
    </row>
    <row r="16" spans="1:9" ht="13.8" thickBot="1" x14ac:dyDescent="0.35">
      <c r="A16" s="60"/>
      <c r="B16" s="2" t="s">
        <v>19</v>
      </c>
      <c r="C16" s="58"/>
      <c r="D16" s="58"/>
      <c r="E16" s="2">
        <v>15</v>
      </c>
      <c r="F16" s="14">
        <f t="shared" si="0"/>
        <v>809.99999999999989</v>
      </c>
      <c r="G16" s="17">
        <f t="shared" si="1"/>
        <v>1157.1428571428571</v>
      </c>
      <c r="H16" s="12">
        <f t="shared" si="2"/>
        <v>154</v>
      </c>
      <c r="I16" s="12">
        <f t="shared" si="3"/>
        <v>96</v>
      </c>
    </row>
    <row r="17" spans="1:9" ht="13.8" thickBot="1" x14ac:dyDescent="0.35">
      <c r="A17" s="60"/>
      <c r="B17" s="2" t="s">
        <v>20</v>
      </c>
      <c r="C17" s="58"/>
      <c r="D17" s="58"/>
      <c r="E17" s="2">
        <v>11</v>
      </c>
      <c r="F17" s="14">
        <f t="shared" si="0"/>
        <v>594</v>
      </c>
      <c r="G17" s="17">
        <f t="shared" si="1"/>
        <v>848.57142857142856</v>
      </c>
      <c r="H17" s="12">
        <f t="shared" si="2"/>
        <v>113</v>
      </c>
      <c r="I17" s="12">
        <f>ROUND(G17/12/10,1)*10</f>
        <v>71</v>
      </c>
    </row>
    <row r="18" spans="1:9" ht="13.8" thickBot="1" x14ac:dyDescent="0.35">
      <c r="A18" s="60"/>
      <c r="B18" s="2" t="s">
        <v>21</v>
      </c>
      <c r="C18" s="58"/>
      <c r="D18" s="58"/>
      <c r="E18" s="2">
        <v>14</v>
      </c>
      <c r="F18" s="14">
        <f t="shared" si="0"/>
        <v>756</v>
      </c>
      <c r="G18" s="17">
        <f t="shared" si="1"/>
        <v>1080</v>
      </c>
      <c r="H18" s="12">
        <f t="shared" si="2"/>
        <v>144</v>
      </c>
      <c r="I18" s="12">
        <f t="shared" si="3"/>
        <v>90</v>
      </c>
    </row>
    <row r="19" spans="1:9" ht="13.8" thickBot="1" x14ac:dyDescent="0.35">
      <c r="A19" s="60"/>
      <c r="B19" s="2" t="s">
        <v>22</v>
      </c>
      <c r="C19" s="58"/>
      <c r="D19" s="58"/>
      <c r="E19" s="2">
        <v>15</v>
      </c>
      <c r="F19" s="14">
        <f t="shared" si="0"/>
        <v>809.99999999999989</v>
      </c>
      <c r="G19" s="17">
        <f t="shared" si="1"/>
        <v>1157.1428571428571</v>
      </c>
      <c r="H19" s="12">
        <f t="shared" si="2"/>
        <v>154</v>
      </c>
      <c r="I19" s="12">
        <f t="shared" si="3"/>
        <v>96</v>
      </c>
    </row>
    <row r="20" spans="1:9" ht="13.8" thickBot="1" x14ac:dyDescent="0.35">
      <c r="A20" s="60"/>
      <c r="B20" s="2" t="s">
        <v>23</v>
      </c>
      <c r="C20" s="58"/>
      <c r="D20" s="58"/>
      <c r="E20" s="2">
        <v>11</v>
      </c>
      <c r="F20" s="14">
        <f t="shared" si="0"/>
        <v>594</v>
      </c>
      <c r="G20" s="17">
        <f t="shared" si="1"/>
        <v>848.57142857142856</v>
      </c>
      <c r="H20" s="12">
        <f t="shared" si="2"/>
        <v>113</v>
      </c>
      <c r="I20" s="12">
        <f t="shared" si="3"/>
        <v>71</v>
      </c>
    </row>
    <row r="21" spans="1:9" ht="13.8" thickBot="1" x14ac:dyDescent="0.35">
      <c r="A21" s="60"/>
      <c r="B21" s="2" t="s">
        <v>24</v>
      </c>
      <c r="C21" s="59"/>
      <c r="D21" s="59"/>
      <c r="E21" s="2">
        <v>14</v>
      </c>
      <c r="F21" s="14">
        <f t="shared" si="0"/>
        <v>756</v>
      </c>
      <c r="G21" s="17">
        <f t="shared" si="1"/>
        <v>1080</v>
      </c>
      <c r="H21" s="12">
        <f t="shared" si="2"/>
        <v>144</v>
      </c>
      <c r="I21" s="12">
        <f t="shared" si="3"/>
        <v>90</v>
      </c>
    </row>
    <row r="22" spans="1:9" ht="13.8" thickBot="1" x14ac:dyDescent="0.3">
      <c r="A22" s="8"/>
      <c r="B22" s="3" t="s">
        <v>25</v>
      </c>
      <c r="C22" s="3">
        <v>18900</v>
      </c>
      <c r="D22" s="3">
        <v>245</v>
      </c>
      <c r="E22" s="3">
        <f>SUM(E3:E21)</f>
        <v>245</v>
      </c>
      <c r="F22" s="15">
        <f>SUM(F3:F21)</f>
        <v>13230</v>
      </c>
      <c r="G22" s="17">
        <f>SUM(G3:G21)</f>
        <v>18900</v>
      </c>
      <c r="H22" s="12">
        <f t="shared" si="2"/>
        <v>2520</v>
      </c>
      <c r="I22" s="12">
        <f t="shared" si="3"/>
        <v>1575</v>
      </c>
    </row>
    <row r="24" spans="1:9" ht="52.2" customHeight="1" x14ac:dyDescent="0.25">
      <c r="A24" s="64" t="s">
        <v>320</v>
      </c>
      <c r="B24" s="65"/>
    </row>
  </sheetData>
  <mergeCells count="5">
    <mergeCell ref="C3:C21"/>
    <mergeCell ref="D3:D21"/>
    <mergeCell ref="A3:A21"/>
    <mergeCell ref="A1:G1"/>
    <mergeCell ref="A24:B2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15" workbookViewId="0">
      <selection activeCell="A124" sqref="A1:A124"/>
    </sheetView>
  </sheetViews>
  <sheetFormatPr defaultRowHeight="14.4" x14ac:dyDescent="0.25"/>
  <cols>
    <col min="1" max="1" width="8.88671875" style="18"/>
    <col min="2" max="2" width="33.33203125" style="18" customWidth="1"/>
    <col min="4" max="4" width="30.44140625" customWidth="1"/>
    <col min="7" max="7" width="11.77734375" customWidth="1"/>
  </cols>
  <sheetData>
    <row r="1" spans="1:7" x14ac:dyDescent="0.25">
      <c r="A1" s="18" t="s">
        <v>377</v>
      </c>
      <c r="B1" s="18" t="s">
        <v>378</v>
      </c>
      <c r="D1" s="18" t="s">
        <v>26</v>
      </c>
      <c r="E1">
        <v>1</v>
      </c>
      <c r="F1">
        <f t="shared" ref="F1:F32" si="0">IF(B1=D1,1,0)</f>
        <v>1</v>
      </c>
      <c r="G1" s="18">
        <v>101001</v>
      </c>
    </row>
    <row r="2" spans="1:7" ht="24" x14ac:dyDescent="0.25">
      <c r="A2" s="18" t="s">
        <v>390</v>
      </c>
      <c r="B2" s="18" t="s">
        <v>28</v>
      </c>
      <c r="D2" s="10" t="s">
        <v>28</v>
      </c>
      <c r="E2">
        <v>2</v>
      </c>
      <c r="F2">
        <f t="shared" si="0"/>
        <v>1</v>
      </c>
      <c r="G2" s="9">
        <v>101002</v>
      </c>
    </row>
    <row r="3" spans="1:7" x14ac:dyDescent="0.25">
      <c r="A3" s="18" t="s">
        <v>365</v>
      </c>
      <c r="B3" s="18" t="s">
        <v>29</v>
      </c>
      <c r="D3" s="9" t="s">
        <v>29</v>
      </c>
      <c r="E3">
        <v>3</v>
      </c>
      <c r="F3">
        <f t="shared" si="0"/>
        <v>1</v>
      </c>
      <c r="G3" s="9">
        <v>101003</v>
      </c>
    </row>
    <row r="4" spans="1:7" x14ac:dyDescent="0.25">
      <c r="A4" s="18" t="s">
        <v>326</v>
      </c>
      <c r="B4" s="9" t="s">
        <v>31</v>
      </c>
      <c r="D4" s="9" t="s">
        <v>31</v>
      </c>
      <c r="E4">
        <v>4</v>
      </c>
      <c r="F4">
        <f t="shared" si="0"/>
        <v>1</v>
      </c>
      <c r="G4" s="9">
        <v>101004</v>
      </c>
    </row>
    <row r="5" spans="1:7" x14ac:dyDescent="0.25">
      <c r="A5" s="18" t="s">
        <v>357</v>
      </c>
      <c r="B5" s="18" t="s">
        <v>358</v>
      </c>
      <c r="D5" s="10" t="s">
        <v>172</v>
      </c>
      <c r="E5">
        <v>5</v>
      </c>
      <c r="F5">
        <f t="shared" si="0"/>
        <v>1</v>
      </c>
      <c r="G5" s="9">
        <v>101005</v>
      </c>
    </row>
    <row r="6" spans="1:7" x14ac:dyDescent="0.25">
      <c r="A6" s="18" t="s">
        <v>344</v>
      </c>
      <c r="B6" s="18" t="s">
        <v>33</v>
      </c>
      <c r="D6" s="9" t="s">
        <v>33</v>
      </c>
      <c r="E6">
        <v>6</v>
      </c>
      <c r="F6">
        <f t="shared" si="0"/>
        <v>1</v>
      </c>
      <c r="G6" s="9">
        <v>101006</v>
      </c>
    </row>
    <row r="7" spans="1:7" x14ac:dyDescent="0.25">
      <c r="A7" s="18" t="s">
        <v>379</v>
      </c>
      <c r="B7" s="18" t="s">
        <v>35</v>
      </c>
      <c r="D7" s="9" t="s">
        <v>35</v>
      </c>
      <c r="E7">
        <v>7</v>
      </c>
      <c r="F7">
        <f t="shared" si="0"/>
        <v>1</v>
      </c>
      <c r="G7" s="9">
        <v>101007</v>
      </c>
    </row>
    <row r="8" spans="1:7" ht="24" x14ac:dyDescent="0.25">
      <c r="A8" s="18" t="s">
        <v>374</v>
      </c>
      <c r="B8" s="18" t="s">
        <v>36</v>
      </c>
      <c r="D8" s="9" t="s">
        <v>36</v>
      </c>
      <c r="E8">
        <v>8</v>
      </c>
      <c r="F8">
        <f t="shared" si="0"/>
        <v>1</v>
      </c>
      <c r="G8" s="9">
        <v>101008</v>
      </c>
    </row>
    <row r="9" spans="1:7" x14ac:dyDescent="0.25">
      <c r="A9" s="18" t="s">
        <v>385</v>
      </c>
      <c r="B9" s="18" t="s">
        <v>37</v>
      </c>
      <c r="D9" s="10" t="s">
        <v>37</v>
      </c>
      <c r="E9">
        <v>9</v>
      </c>
      <c r="F9">
        <f t="shared" si="0"/>
        <v>1</v>
      </c>
      <c r="G9" s="9">
        <v>101009</v>
      </c>
    </row>
    <row r="10" spans="1:7" ht="24" x14ac:dyDescent="0.25">
      <c r="A10" s="18" t="s">
        <v>426</v>
      </c>
      <c r="B10" s="18" t="s">
        <v>38</v>
      </c>
      <c r="D10" s="9" t="s">
        <v>38</v>
      </c>
      <c r="E10">
        <v>10</v>
      </c>
      <c r="F10">
        <f t="shared" si="0"/>
        <v>1</v>
      </c>
      <c r="G10" s="9">
        <v>101010</v>
      </c>
    </row>
    <row r="11" spans="1:7" ht="24" x14ac:dyDescent="0.25">
      <c r="A11" s="18" t="s">
        <v>437</v>
      </c>
      <c r="B11" s="18" t="s">
        <v>40</v>
      </c>
      <c r="D11" s="9" t="s">
        <v>40</v>
      </c>
      <c r="E11">
        <v>11</v>
      </c>
      <c r="F11">
        <f t="shared" si="0"/>
        <v>1</v>
      </c>
      <c r="G11" s="9">
        <v>101011</v>
      </c>
    </row>
    <row r="12" spans="1:7" x14ac:dyDescent="0.25">
      <c r="A12" s="18" t="s">
        <v>465</v>
      </c>
      <c r="B12" s="18" t="s">
        <v>180</v>
      </c>
      <c r="D12" s="9" t="s">
        <v>180</v>
      </c>
      <c r="E12">
        <v>12</v>
      </c>
      <c r="F12">
        <f t="shared" si="0"/>
        <v>1</v>
      </c>
      <c r="G12" s="9">
        <v>101012</v>
      </c>
    </row>
    <row r="13" spans="1:7" ht="24" x14ac:dyDescent="0.25">
      <c r="A13" s="18" t="s">
        <v>466</v>
      </c>
      <c r="B13" s="18" t="s">
        <v>467</v>
      </c>
      <c r="D13" s="9" t="s">
        <v>183</v>
      </c>
      <c r="E13">
        <v>13</v>
      </c>
      <c r="F13">
        <f t="shared" si="0"/>
        <v>1</v>
      </c>
      <c r="G13" s="9">
        <v>101013</v>
      </c>
    </row>
    <row r="14" spans="1:7" x14ac:dyDescent="0.25">
      <c r="A14" s="18" t="s">
        <v>352</v>
      </c>
      <c r="B14" s="18" t="s">
        <v>353</v>
      </c>
      <c r="D14" s="9" t="s">
        <v>167</v>
      </c>
      <c r="E14">
        <v>14</v>
      </c>
      <c r="F14">
        <f t="shared" si="0"/>
        <v>1</v>
      </c>
      <c r="G14" s="9">
        <v>102001</v>
      </c>
    </row>
    <row r="15" spans="1:7" ht="24" x14ac:dyDescent="0.25">
      <c r="A15" s="18" t="s">
        <v>356</v>
      </c>
      <c r="B15" s="18" t="s">
        <v>41</v>
      </c>
      <c r="D15" s="9" t="s">
        <v>41</v>
      </c>
      <c r="E15">
        <v>15</v>
      </c>
      <c r="F15">
        <f t="shared" si="0"/>
        <v>1</v>
      </c>
      <c r="G15" s="9">
        <v>102002</v>
      </c>
    </row>
    <row r="16" spans="1:7" ht="24" x14ac:dyDescent="0.25">
      <c r="A16" s="18" t="s">
        <v>393</v>
      </c>
      <c r="B16" s="18" t="s">
        <v>42</v>
      </c>
      <c r="D16" s="9" t="s">
        <v>42</v>
      </c>
      <c r="E16">
        <v>16</v>
      </c>
      <c r="F16">
        <f t="shared" si="0"/>
        <v>1</v>
      </c>
      <c r="G16" s="9">
        <v>102003</v>
      </c>
    </row>
    <row r="17" spans="1:7" x14ac:dyDescent="0.25">
      <c r="A17" s="18" t="s">
        <v>351</v>
      </c>
      <c r="B17" s="18" t="s">
        <v>43</v>
      </c>
      <c r="D17" s="9" t="s">
        <v>43</v>
      </c>
      <c r="E17">
        <v>17</v>
      </c>
      <c r="F17">
        <f t="shared" si="0"/>
        <v>1</v>
      </c>
      <c r="G17" s="9">
        <v>102005</v>
      </c>
    </row>
    <row r="18" spans="1:7" x14ac:dyDescent="0.25">
      <c r="A18" s="18" t="s">
        <v>415</v>
      </c>
      <c r="B18" s="18" t="s">
        <v>44</v>
      </c>
      <c r="D18" s="9" t="s">
        <v>44</v>
      </c>
      <c r="E18">
        <v>18</v>
      </c>
      <c r="F18">
        <f t="shared" si="0"/>
        <v>1</v>
      </c>
      <c r="G18" s="9">
        <v>102006</v>
      </c>
    </row>
    <row r="19" spans="1:7" ht="24" x14ac:dyDescent="0.25">
      <c r="A19" s="18" t="s">
        <v>350</v>
      </c>
      <c r="B19" s="18" t="s">
        <v>45</v>
      </c>
      <c r="D19" s="10" t="s">
        <v>45</v>
      </c>
      <c r="E19">
        <v>19</v>
      </c>
      <c r="F19">
        <f t="shared" si="0"/>
        <v>1</v>
      </c>
      <c r="G19" s="9">
        <v>102007</v>
      </c>
    </row>
    <row r="20" spans="1:7" ht="24" x14ac:dyDescent="0.25">
      <c r="A20" s="18" t="s">
        <v>324</v>
      </c>
      <c r="B20" s="18" t="s">
        <v>46</v>
      </c>
      <c r="D20" s="9" t="s">
        <v>46</v>
      </c>
      <c r="E20">
        <v>20</v>
      </c>
      <c r="F20">
        <f t="shared" si="0"/>
        <v>1</v>
      </c>
      <c r="G20" s="9">
        <v>102009</v>
      </c>
    </row>
    <row r="21" spans="1:7" x14ac:dyDescent="0.25">
      <c r="A21" s="18" t="s">
        <v>321</v>
      </c>
      <c r="B21" s="18" t="s">
        <v>48</v>
      </c>
      <c r="D21" s="10" t="s">
        <v>48</v>
      </c>
      <c r="E21">
        <v>21</v>
      </c>
      <c r="F21">
        <f t="shared" si="0"/>
        <v>1</v>
      </c>
      <c r="G21" s="9">
        <v>102008</v>
      </c>
    </row>
    <row r="22" spans="1:7" ht="24" x14ac:dyDescent="0.25">
      <c r="A22" s="18" t="s">
        <v>360</v>
      </c>
      <c r="B22" s="18" t="s">
        <v>361</v>
      </c>
      <c r="D22" s="9" t="s">
        <v>50</v>
      </c>
      <c r="E22">
        <v>22</v>
      </c>
      <c r="F22">
        <f t="shared" si="0"/>
        <v>1</v>
      </c>
      <c r="G22" s="9">
        <v>102010</v>
      </c>
    </row>
    <row r="23" spans="1:7" ht="24" x14ac:dyDescent="0.25">
      <c r="A23" s="18" t="s">
        <v>362</v>
      </c>
      <c r="B23" s="18" t="s">
        <v>363</v>
      </c>
      <c r="D23" s="9" t="s">
        <v>51</v>
      </c>
      <c r="E23">
        <v>23</v>
      </c>
      <c r="F23">
        <f t="shared" si="0"/>
        <v>1</v>
      </c>
      <c r="G23" s="9">
        <v>102036</v>
      </c>
    </row>
    <row r="24" spans="1:7" x14ac:dyDescent="0.25">
      <c r="A24" s="18" t="s">
        <v>371</v>
      </c>
      <c r="B24" s="18" t="s">
        <v>53</v>
      </c>
      <c r="D24" s="10" t="s">
        <v>53</v>
      </c>
      <c r="E24">
        <v>24</v>
      </c>
      <c r="F24">
        <f t="shared" si="0"/>
        <v>1</v>
      </c>
      <c r="G24" s="9">
        <v>102011</v>
      </c>
    </row>
    <row r="25" spans="1:7" x14ac:dyDescent="0.25">
      <c r="A25" s="18" t="s">
        <v>331</v>
      </c>
      <c r="B25" s="18" t="s">
        <v>54</v>
      </c>
      <c r="D25" s="10" t="s">
        <v>54</v>
      </c>
      <c r="E25">
        <v>25</v>
      </c>
      <c r="F25">
        <f t="shared" si="0"/>
        <v>1</v>
      </c>
      <c r="G25" s="9">
        <v>102012</v>
      </c>
    </row>
    <row r="26" spans="1:7" x14ac:dyDescent="0.25">
      <c r="A26" s="18" t="s">
        <v>355</v>
      </c>
      <c r="B26" s="18" t="s">
        <v>55</v>
      </c>
      <c r="D26" s="10" t="s">
        <v>55</v>
      </c>
      <c r="E26">
        <v>26</v>
      </c>
      <c r="F26">
        <f t="shared" si="0"/>
        <v>1</v>
      </c>
      <c r="G26" s="9">
        <v>102013</v>
      </c>
    </row>
    <row r="27" spans="1:7" x14ac:dyDescent="0.25">
      <c r="A27" s="18" t="s">
        <v>333</v>
      </c>
      <c r="B27" s="18" t="s">
        <v>56</v>
      </c>
      <c r="D27" s="10" t="s">
        <v>56</v>
      </c>
      <c r="E27">
        <v>27</v>
      </c>
      <c r="F27">
        <f t="shared" si="0"/>
        <v>1</v>
      </c>
      <c r="G27" s="9">
        <v>102014</v>
      </c>
    </row>
    <row r="28" spans="1:7" x14ac:dyDescent="0.25">
      <c r="A28" s="18" t="s">
        <v>369</v>
      </c>
      <c r="B28" s="18" t="s">
        <v>58</v>
      </c>
      <c r="D28" s="9" t="s">
        <v>58</v>
      </c>
      <c r="E28">
        <v>28</v>
      </c>
      <c r="F28">
        <f t="shared" si="0"/>
        <v>1</v>
      </c>
      <c r="G28" s="9">
        <v>102015</v>
      </c>
    </row>
    <row r="29" spans="1:7" ht="24" x14ac:dyDescent="0.25">
      <c r="A29" s="18" t="s">
        <v>410</v>
      </c>
      <c r="B29" s="18" t="s">
        <v>411</v>
      </c>
      <c r="D29" s="10" t="s">
        <v>200</v>
      </c>
      <c r="E29">
        <v>29</v>
      </c>
      <c r="F29">
        <f t="shared" si="0"/>
        <v>0</v>
      </c>
      <c r="G29" s="9">
        <v>102016</v>
      </c>
    </row>
    <row r="30" spans="1:7" x14ac:dyDescent="0.25">
      <c r="A30" s="18" t="s">
        <v>370</v>
      </c>
      <c r="B30" s="18" t="s">
        <v>61</v>
      </c>
      <c r="D30" s="9" t="s">
        <v>61</v>
      </c>
      <c r="E30">
        <v>30</v>
      </c>
      <c r="F30">
        <f t="shared" si="0"/>
        <v>1</v>
      </c>
      <c r="G30" s="9">
        <v>102017</v>
      </c>
    </row>
    <row r="31" spans="1:7" x14ac:dyDescent="0.25">
      <c r="A31" s="18" t="s">
        <v>330</v>
      </c>
      <c r="B31" s="18" t="s">
        <v>63</v>
      </c>
      <c r="D31" s="9" t="s">
        <v>63</v>
      </c>
      <c r="E31">
        <v>31</v>
      </c>
      <c r="F31">
        <f t="shared" si="0"/>
        <v>1</v>
      </c>
      <c r="G31" s="9">
        <v>102018</v>
      </c>
    </row>
    <row r="32" spans="1:7" x14ac:dyDescent="0.25">
      <c r="A32" s="18" t="s">
        <v>367</v>
      </c>
      <c r="B32" s="18" t="s">
        <v>368</v>
      </c>
      <c r="D32" s="10" t="s">
        <v>204</v>
      </c>
      <c r="E32">
        <v>32</v>
      </c>
      <c r="F32">
        <f t="shared" si="0"/>
        <v>1</v>
      </c>
      <c r="G32" s="9">
        <v>102019</v>
      </c>
    </row>
    <row r="33" spans="1:7" x14ac:dyDescent="0.25">
      <c r="A33" s="18" t="s">
        <v>421</v>
      </c>
      <c r="B33" s="18" t="s">
        <v>422</v>
      </c>
      <c r="D33" s="10" t="s">
        <v>313</v>
      </c>
      <c r="E33">
        <v>33</v>
      </c>
      <c r="F33">
        <f t="shared" ref="F33:F64" si="1">IF(B33=D33,1,0)</f>
        <v>1</v>
      </c>
      <c r="G33" s="9">
        <v>102031</v>
      </c>
    </row>
    <row r="34" spans="1:7" x14ac:dyDescent="0.25">
      <c r="A34" s="18" t="s">
        <v>394</v>
      </c>
      <c r="B34" s="18" t="s">
        <v>65</v>
      </c>
      <c r="D34" s="10" t="s">
        <v>65</v>
      </c>
      <c r="E34">
        <v>34</v>
      </c>
      <c r="F34">
        <f t="shared" si="1"/>
        <v>1</v>
      </c>
      <c r="G34" s="9">
        <v>102004</v>
      </c>
    </row>
    <row r="35" spans="1:7" ht="24" x14ac:dyDescent="0.25">
      <c r="A35" s="18" t="s">
        <v>372</v>
      </c>
      <c r="B35" s="18" t="s">
        <v>67</v>
      </c>
      <c r="D35" s="9" t="s">
        <v>67</v>
      </c>
      <c r="E35">
        <v>35</v>
      </c>
      <c r="F35">
        <f t="shared" si="1"/>
        <v>1</v>
      </c>
      <c r="G35" s="9">
        <v>102020</v>
      </c>
    </row>
    <row r="36" spans="1:7" x14ac:dyDescent="0.25">
      <c r="A36" s="18" t="s">
        <v>391</v>
      </c>
      <c r="B36" s="18" t="s">
        <v>392</v>
      </c>
      <c r="D36" s="10" t="s">
        <v>209</v>
      </c>
      <c r="E36">
        <v>36</v>
      </c>
      <c r="F36">
        <f t="shared" si="1"/>
        <v>1</v>
      </c>
      <c r="G36" s="9">
        <v>102021</v>
      </c>
    </row>
    <row r="37" spans="1:7" ht="24" x14ac:dyDescent="0.25">
      <c r="A37" s="18" t="s">
        <v>398</v>
      </c>
      <c r="B37" s="18" t="s">
        <v>68</v>
      </c>
      <c r="D37" s="10" t="s">
        <v>68</v>
      </c>
      <c r="E37">
        <v>37</v>
      </c>
      <c r="F37">
        <f t="shared" si="1"/>
        <v>1</v>
      </c>
      <c r="G37" s="9">
        <v>102022</v>
      </c>
    </row>
    <row r="38" spans="1:7" x14ac:dyDescent="0.25">
      <c r="A38" s="18" t="s">
        <v>396</v>
      </c>
      <c r="B38" s="18" t="s">
        <v>70</v>
      </c>
      <c r="D38" s="9" t="s">
        <v>70</v>
      </c>
      <c r="E38">
        <v>38</v>
      </c>
      <c r="F38">
        <f t="shared" si="1"/>
        <v>1</v>
      </c>
      <c r="G38" s="9">
        <v>102023</v>
      </c>
    </row>
    <row r="39" spans="1:7" x14ac:dyDescent="0.25">
      <c r="A39" s="18" t="s">
        <v>405</v>
      </c>
      <c r="B39" s="18" t="s">
        <v>72</v>
      </c>
      <c r="D39" s="9" t="s">
        <v>72</v>
      </c>
      <c r="E39">
        <v>39</v>
      </c>
      <c r="F39">
        <f t="shared" si="1"/>
        <v>1</v>
      </c>
      <c r="G39" s="9">
        <v>102024</v>
      </c>
    </row>
    <row r="40" spans="1:7" ht="24" x14ac:dyDescent="0.25">
      <c r="A40" s="18" t="s">
        <v>406</v>
      </c>
      <c r="B40" s="18" t="s">
        <v>74</v>
      </c>
      <c r="D40" s="9" t="s">
        <v>74</v>
      </c>
      <c r="E40">
        <v>40</v>
      </c>
      <c r="F40">
        <f t="shared" si="1"/>
        <v>1</v>
      </c>
      <c r="G40" s="9">
        <v>102025</v>
      </c>
    </row>
    <row r="41" spans="1:7" x14ac:dyDescent="0.25">
      <c r="A41" s="18" t="s">
        <v>407</v>
      </c>
      <c r="B41" s="18" t="s">
        <v>408</v>
      </c>
      <c r="D41" s="10" t="s">
        <v>215</v>
      </c>
      <c r="E41">
        <v>41</v>
      </c>
      <c r="F41">
        <f t="shared" si="1"/>
        <v>1</v>
      </c>
      <c r="G41" s="9">
        <v>102026</v>
      </c>
    </row>
    <row r="42" spans="1:7" x14ac:dyDescent="0.25">
      <c r="A42" s="18" t="s">
        <v>409</v>
      </c>
      <c r="B42" s="18" t="s">
        <v>75</v>
      </c>
      <c r="D42" s="10" t="s">
        <v>75</v>
      </c>
      <c r="E42">
        <v>42</v>
      </c>
      <c r="F42">
        <f t="shared" si="1"/>
        <v>1</v>
      </c>
      <c r="G42" s="9">
        <v>102027</v>
      </c>
    </row>
    <row r="43" spans="1:7" x14ac:dyDescent="0.25">
      <c r="A43" s="18" t="s">
        <v>403</v>
      </c>
      <c r="B43" s="18" t="s">
        <v>404</v>
      </c>
      <c r="D43" s="10" t="s">
        <v>218</v>
      </c>
      <c r="E43">
        <v>43</v>
      </c>
      <c r="F43">
        <f t="shared" si="1"/>
        <v>1</v>
      </c>
      <c r="G43" s="9">
        <v>102028</v>
      </c>
    </row>
    <row r="44" spans="1:7" x14ac:dyDescent="0.25">
      <c r="A44" s="18" t="s">
        <v>413</v>
      </c>
      <c r="B44" s="18" t="s">
        <v>76</v>
      </c>
      <c r="D44" s="9" t="s">
        <v>76</v>
      </c>
      <c r="E44">
        <v>44</v>
      </c>
      <c r="F44">
        <f t="shared" si="1"/>
        <v>1</v>
      </c>
      <c r="G44" s="9">
        <v>102029</v>
      </c>
    </row>
    <row r="45" spans="1:7" x14ac:dyDescent="0.25">
      <c r="A45" s="18" t="s">
        <v>427</v>
      </c>
      <c r="B45" s="18" t="s">
        <v>77</v>
      </c>
      <c r="D45" s="9" t="s">
        <v>77</v>
      </c>
      <c r="E45">
        <v>45</v>
      </c>
      <c r="F45">
        <f t="shared" si="1"/>
        <v>1</v>
      </c>
      <c r="G45" s="9">
        <v>102030</v>
      </c>
    </row>
    <row r="46" spans="1:7" x14ac:dyDescent="0.25">
      <c r="A46" s="18" t="s">
        <v>430</v>
      </c>
      <c r="B46" s="18" t="s">
        <v>78</v>
      </c>
      <c r="D46" s="9" t="s">
        <v>78</v>
      </c>
      <c r="E46">
        <v>46</v>
      </c>
      <c r="F46">
        <f t="shared" si="1"/>
        <v>1</v>
      </c>
      <c r="G46" s="9">
        <v>102032</v>
      </c>
    </row>
    <row r="47" spans="1:7" x14ac:dyDescent="0.25">
      <c r="A47" s="18" t="s">
        <v>433</v>
      </c>
      <c r="B47" s="18" t="s">
        <v>79</v>
      </c>
      <c r="D47" s="9" t="s">
        <v>79</v>
      </c>
      <c r="E47">
        <v>47</v>
      </c>
      <c r="F47">
        <f t="shared" si="1"/>
        <v>1</v>
      </c>
      <c r="G47" s="9">
        <v>102033</v>
      </c>
    </row>
    <row r="48" spans="1:7" x14ac:dyDescent="0.25">
      <c r="A48" s="18" t="s">
        <v>441</v>
      </c>
      <c r="B48" s="18" t="s">
        <v>80</v>
      </c>
      <c r="D48" s="9" t="s">
        <v>80</v>
      </c>
      <c r="E48">
        <v>48</v>
      </c>
      <c r="F48">
        <f t="shared" si="1"/>
        <v>1</v>
      </c>
      <c r="G48" s="9">
        <v>102034</v>
      </c>
    </row>
    <row r="49" spans="1:7" x14ac:dyDescent="0.25">
      <c r="A49" s="18" t="s">
        <v>444</v>
      </c>
      <c r="B49" s="18" t="s">
        <v>81</v>
      </c>
      <c r="D49" s="10" t="s">
        <v>81</v>
      </c>
      <c r="E49">
        <v>49</v>
      </c>
      <c r="F49">
        <f t="shared" si="1"/>
        <v>1</v>
      </c>
      <c r="G49" s="9">
        <v>102035</v>
      </c>
    </row>
    <row r="50" spans="1:7" x14ac:dyDescent="0.25">
      <c r="A50" s="18" t="s">
        <v>445</v>
      </c>
      <c r="B50" s="18" t="s">
        <v>82</v>
      </c>
      <c r="D50" s="10" t="s">
        <v>82</v>
      </c>
      <c r="E50">
        <v>50</v>
      </c>
      <c r="F50">
        <f t="shared" si="1"/>
        <v>1</v>
      </c>
      <c r="G50" s="9">
        <v>102037</v>
      </c>
    </row>
    <row r="51" spans="1:7" x14ac:dyDescent="0.25">
      <c r="A51" s="18" t="s">
        <v>461</v>
      </c>
      <c r="B51" s="18" t="s">
        <v>462</v>
      </c>
      <c r="D51" s="10" t="s">
        <v>227</v>
      </c>
      <c r="E51">
        <v>51</v>
      </c>
      <c r="F51">
        <f t="shared" si="1"/>
        <v>1</v>
      </c>
      <c r="G51" s="9">
        <v>102038</v>
      </c>
    </row>
    <row r="52" spans="1:7" x14ac:dyDescent="0.25">
      <c r="A52" s="19" t="s">
        <v>469</v>
      </c>
      <c r="B52" s="19" t="s">
        <v>314</v>
      </c>
      <c r="D52" s="10" t="s">
        <v>314</v>
      </c>
      <c r="E52">
        <v>52</v>
      </c>
      <c r="F52">
        <f t="shared" si="1"/>
        <v>1</v>
      </c>
      <c r="G52" s="9">
        <v>102039</v>
      </c>
    </row>
    <row r="53" spans="1:7" x14ac:dyDescent="0.25">
      <c r="A53" s="18" t="s">
        <v>451</v>
      </c>
      <c r="B53" s="19" t="s">
        <v>468</v>
      </c>
      <c r="D53" s="10" t="s">
        <v>84</v>
      </c>
      <c r="E53">
        <v>53</v>
      </c>
      <c r="F53">
        <f t="shared" si="1"/>
        <v>0</v>
      </c>
      <c r="G53" s="9">
        <v>103001</v>
      </c>
    </row>
    <row r="54" spans="1:7" x14ac:dyDescent="0.25">
      <c r="A54" s="18" t="s">
        <v>414</v>
      </c>
      <c r="B54" s="18" t="s">
        <v>85</v>
      </c>
      <c r="D54" s="10" t="s">
        <v>85</v>
      </c>
      <c r="E54">
        <v>54</v>
      </c>
      <c r="F54">
        <f t="shared" si="1"/>
        <v>1</v>
      </c>
      <c r="G54" s="9">
        <v>103002</v>
      </c>
    </row>
    <row r="55" spans="1:7" ht="24" x14ac:dyDescent="0.25">
      <c r="A55" s="18" t="s">
        <v>416</v>
      </c>
      <c r="B55" s="18" t="s">
        <v>86</v>
      </c>
      <c r="D55" s="10" t="s">
        <v>86</v>
      </c>
      <c r="E55">
        <v>55</v>
      </c>
      <c r="F55">
        <f t="shared" si="1"/>
        <v>1</v>
      </c>
      <c r="G55" s="9">
        <v>103003</v>
      </c>
    </row>
    <row r="56" spans="1:7" x14ac:dyDescent="0.25">
      <c r="A56" s="18" t="s">
        <v>450</v>
      </c>
      <c r="B56" s="18" t="s">
        <v>87</v>
      </c>
      <c r="D56" s="10" t="s">
        <v>87</v>
      </c>
      <c r="E56">
        <v>56</v>
      </c>
      <c r="F56">
        <f t="shared" si="1"/>
        <v>1</v>
      </c>
      <c r="G56" s="9">
        <v>103004</v>
      </c>
    </row>
    <row r="57" spans="1:7" x14ac:dyDescent="0.25">
      <c r="A57" s="18" t="s">
        <v>452</v>
      </c>
      <c r="B57" s="18" t="s">
        <v>453</v>
      </c>
      <c r="D57" s="9" t="s">
        <v>88</v>
      </c>
      <c r="E57">
        <v>57</v>
      </c>
      <c r="F57">
        <f t="shared" si="1"/>
        <v>1</v>
      </c>
      <c r="G57" s="9">
        <v>103005</v>
      </c>
    </row>
    <row r="58" spans="1:7" x14ac:dyDescent="0.25">
      <c r="A58" s="18" t="s">
        <v>325</v>
      </c>
      <c r="B58" s="18" t="s">
        <v>89</v>
      </c>
      <c r="D58" s="10" t="s">
        <v>89</v>
      </c>
      <c r="E58">
        <v>58</v>
      </c>
      <c r="F58">
        <f t="shared" si="1"/>
        <v>1</v>
      </c>
      <c r="G58" s="9">
        <v>104004</v>
      </c>
    </row>
    <row r="59" spans="1:7" x14ac:dyDescent="0.25">
      <c r="A59" s="18" t="s">
        <v>354</v>
      </c>
      <c r="B59" s="18" t="s">
        <v>90</v>
      </c>
      <c r="D59" s="9" t="s">
        <v>90</v>
      </c>
      <c r="E59">
        <v>59</v>
      </c>
      <c r="F59">
        <f t="shared" si="1"/>
        <v>1</v>
      </c>
      <c r="G59" s="9">
        <v>105001</v>
      </c>
    </row>
    <row r="60" spans="1:7" x14ac:dyDescent="0.25">
      <c r="A60" s="18" t="s">
        <v>342</v>
      </c>
      <c r="B60" s="18" t="s">
        <v>91</v>
      </c>
      <c r="D60" s="9" t="s">
        <v>91</v>
      </c>
      <c r="E60">
        <v>60</v>
      </c>
      <c r="F60">
        <f t="shared" si="1"/>
        <v>1</v>
      </c>
      <c r="G60" s="9">
        <v>105002</v>
      </c>
    </row>
    <row r="61" spans="1:7" x14ac:dyDescent="0.25">
      <c r="A61" s="18" t="s">
        <v>388</v>
      </c>
      <c r="B61" s="18" t="s">
        <v>92</v>
      </c>
      <c r="D61" s="10" t="s">
        <v>92</v>
      </c>
      <c r="E61">
        <v>61</v>
      </c>
      <c r="F61">
        <f t="shared" si="1"/>
        <v>1</v>
      </c>
      <c r="G61" s="9">
        <v>105003</v>
      </c>
    </row>
    <row r="62" spans="1:7" x14ac:dyDescent="0.25">
      <c r="A62" s="18" t="s">
        <v>412</v>
      </c>
      <c r="B62" s="18" t="s">
        <v>93</v>
      </c>
      <c r="D62" s="9" t="s">
        <v>93</v>
      </c>
      <c r="E62">
        <v>62</v>
      </c>
      <c r="F62">
        <f t="shared" si="1"/>
        <v>1</v>
      </c>
      <c r="G62" s="9">
        <v>105004</v>
      </c>
    </row>
    <row r="63" spans="1:7" x14ac:dyDescent="0.25">
      <c r="A63" s="18" t="s">
        <v>417</v>
      </c>
      <c r="B63" s="18" t="s">
        <v>95</v>
      </c>
      <c r="D63" s="9" t="s">
        <v>95</v>
      </c>
      <c r="E63">
        <v>63</v>
      </c>
      <c r="F63">
        <f t="shared" si="1"/>
        <v>1</v>
      </c>
      <c r="G63" s="9">
        <v>105005</v>
      </c>
    </row>
    <row r="64" spans="1:7" x14ac:dyDescent="0.25">
      <c r="A64" s="18" t="s">
        <v>449</v>
      </c>
      <c r="B64" s="18" t="s">
        <v>97</v>
      </c>
      <c r="D64" s="10" t="s">
        <v>97</v>
      </c>
      <c r="E64">
        <v>64</v>
      </c>
      <c r="F64">
        <f t="shared" si="1"/>
        <v>1</v>
      </c>
      <c r="G64" s="9">
        <v>105006</v>
      </c>
    </row>
    <row r="65" spans="1:7" x14ac:dyDescent="0.25">
      <c r="A65" s="18" t="s">
        <v>337</v>
      </c>
      <c r="B65" s="18" t="s">
        <v>338</v>
      </c>
      <c r="D65" s="10" t="s">
        <v>243</v>
      </c>
      <c r="E65">
        <v>65</v>
      </c>
      <c r="F65">
        <f t="shared" ref="F65:F96" si="2">IF(B65=D65,1,0)</f>
        <v>1</v>
      </c>
      <c r="G65" s="9">
        <v>106001</v>
      </c>
    </row>
    <row r="66" spans="1:7" x14ac:dyDescent="0.25">
      <c r="A66" s="18" t="s">
        <v>340</v>
      </c>
      <c r="B66" s="18" t="s">
        <v>99</v>
      </c>
      <c r="D66" s="9" t="s">
        <v>99</v>
      </c>
      <c r="E66">
        <v>66</v>
      </c>
      <c r="F66">
        <f t="shared" si="2"/>
        <v>1</v>
      </c>
      <c r="G66" s="9">
        <v>106002</v>
      </c>
    </row>
    <row r="67" spans="1:7" x14ac:dyDescent="0.25">
      <c r="A67" s="18" t="s">
        <v>389</v>
      </c>
      <c r="B67" s="18" t="s">
        <v>100</v>
      </c>
      <c r="D67" s="9" t="s">
        <v>100</v>
      </c>
      <c r="E67">
        <v>67</v>
      </c>
      <c r="F67">
        <f t="shared" si="2"/>
        <v>1</v>
      </c>
      <c r="G67" s="9">
        <v>106003</v>
      </c>
    </row>
    <row r="68" spans="1:7" x14ac:dyDescent="0.25">
      <c r="A68" s="18" t="s">
        <v>359</v>
      </c>
      <c r="B68" s="18" t="s">
        <v>102</v>
      </c>
      <c r="D68" s="9" t="s">
        <v>102</v>
      </c>
      <c r="E68">
        <v>68</v>
      </c>
      <c r="F68">
        <f t="shared" si="2"/>
        <v>1</v>
      </c>
      <c r="G68" s="9">
        <v>106004</v>
      </c>
    </row>
    <row r="69" spans="1:7" x14ac:dyDescent="0.25">
      <c r="A69" s="18" t="s">
        <v>364</v>
      </c>
      <c r="B69" s="18" t="s">
        <v>103</v>
      </c>
      <c r="D69" s="9" t="s">
        <v>103</v>
      </c>
      <c r="E69">
        <v>69</v>
      </c>
      <c r="F69">
        <f t="shared" si="2"/>
        <v>1</v>
      </c>
      <c r="G69" s="9">
        <v>106005</v>
      </c>
    </row>
    <row r="70" spans="1:7" x14ac:dyDescent="0.25">
      <c r="A70" s="18" t="s">
        <v>383</v>
      </c>
      <c r="B70" s="18" t="s">
        <v>105</v>
      </c>
      <c r="D70" s="9" t="s">
        <v>105</v>
      </c>
      <c r="E70">
        <v>70</v>
      </c>
      <c r="F70">
        <f t="shared" si="2"/>
        <v>1</v>
      </c>
      <c r="G70" s="9">
        <v>106006</v>
      </c>
    </row>
    <row r="71" spans="1:7" x14ac:dyDescent="0.25">
      <c r="A71" s="18" t="s">
        <v>381</v>
      </c>
      <c r="B71" s="18" t="s">
        <v>106</v>
      </c>
      <c r="D71" s="9" t="s">
        <v>106</v>
      </c>
      <c r="E71">
        <v>71</v>
      </c>
      <c r="F71">
        <f t="shared" si="2"/>
        <v>1</v>
      </c>
      <c r="G71" s="9">
        <v>106007</v>
      </c>
    </row>
    <row r="72" spans="1:7" x14ac:dyDescent="0.25">
      <c r="A72" s="18" t="s">
        <v>418</v>
      </c>
      <c r="B72" s="18" t="s">
        <v>107</v>
      </c>
      <c r="D72" s="9" t="s">
        <v>107</v>
      </c>
      <c r="E72">
        <v>72</v>
      </c>
      <c r="F72">
        <f t="shared" si="2"/>
        <v>1</v>
      </c>
      <c r="G72" s="9">
        <v>106008</v>
      </c>
    </row>
    <row r="73" spans="1:7" x14ac:dyDescent="0.25">
      <c r="A73" s="18" t="s">
        <v>431</v>
      </c>
      <c r="B73" s="18" t="s">
        <v>432</v>
      </c>
      <c r="D73" s="10" t="s">
        <v>252</v>
      </c>
      <c r="E73">
        <v>73</v>
      </c>
      <c r="F73">
        <f t="shared" si="2"/>
        <v>1</v>
      </c>
      <c r="G73" s="9">
        <v>106009</v>
      </c>
    </row>
    <row r="74" spans="1:7" x14ac:dyDescent="0.25">
      <c r="A74" s="18" t="s">
        <v>436</v>
      </c>
      <c r="B74" s="18" t="s">
        <v>108</v>
      </c>
      <c r="D74" s="9" t="s">
        <v>108</v>
      </c>
      <c r="E74">
        <v>74</v>
      </c>
      <c r="F74">
        <f t="shared" si="2"/>
        <v>1</v>
      </c>
      <c r="G74" s="9">
        <v>106010</v>
      </c>
    </row>
    <row r="75" spans="1:7" x14ac:dyDescent="0.25">
      <c r="A75" s="18" t="s">
        <v>440</v>
      </c>
      <c r="B75" s="18" t="s">
        <v>109</v>
      </c>
      <c r="D75" s="9" t="s">
        <v>109</v>
      </c>
      <c r="E75">
        <v>75</v>
      </c>
      <c r="F75">
        <f t="shared" si="2"/>
        <v>1</v>
      </c>
      <c r="G75" s="9">
        <v>106011</v>
      </c>
    </row>
    <row r="76" spans="1:7" x14ac:dyDescent="0.25">
      <c r="A76" s="18" t="s">
        <v>443</v>
      </c>
      <c r="B76" s="18" t="s">
        <v>110</v>
      </c>
      <c r="D76" s="10" t="s">
        <v>110</v>
      </c>
      <c r="E76">
        <v>76</v>
      </c>
      <c r="F76">
        <f t="shared" si="2"/>
        <v>1</v>
      </c>
      <c r="G76" s="9">
        <v>106012</v>
      </c>
    </row>
    <row r="77" spans="1:7" x14ac:dyDescent="0.25">
      <c r="A77" s="18" t="s">
        <v>425</v>
      </c>
      <c r="B77" s="18" t="s">
        <v>112</v>
      </c>
      <c r="D77" s="9" t="s">
        <v>112</v>
      </c>
      <c r="E77">
        <v>77</v>
      </c>
      <c r="F77">
        <f t="shared" si="2"/>
        <v>1</v>
      </c>
      <c r="G77" s="9">
        <v>106013</v>
      </c>
    </row>
    <row r="78" spans="1:7" x14ac:dyDescent="0.25">
      <c r="A78" s="18" t="s">
        <v>454</v>
      </c>
      <c r="B78" s="18" t="s">
        <v>113</v>
      </c>
      <c r="D78" s="10" t="s">
        <v>113</v>
      </c>
      <c r="E78">
        <v>78</v>
      </c>
      <c r="F78">
        <f t="shared" si="2"/>
        <v>1</v>
      </c>
      <c r="G78" s="9">
        <v>106014</v>
      </c>
    </row>
    <row r="79" spans="1:7" x14ac:dyDescent="0.25">
      <c r="A79" s="18" t="s">
        <v>457</v>
      </c>
      <c r="B79" s="18" t="s">
        <v>458</v>
      </c>
      <c r="D79" s="10" t="s">
        <v>259</v>
      </c>
      <c r="E79">
        <v>79</v>
      </c>
      <c r="F79">
        <f t="shared" si="2"/>
        <v>1</v>
      </c>
      <c r="G79" s="9">
        <v>106015</v>
      </c>
    </row>
    <row r="80" spans="1:7" x14ac:dyDescent="0.25">
      <c r="A80" s="18" t="s">
        <v>345</v>
      </c>
      <c r="B80" s="18" t="s">
        <v>115</v>
      </c>
      <c r="D80" s="9" t="s">
        <v>115</v>
      </c>
      <c r="E80">
        <v>80</v>
      </c>
      <c r="F80">
        <f t="shared" si="2"/>
        <v>1</v>
      </c>
      <c r="G80" s="9">
        <v>107001</v>
      </c>
    </row>
    <row r="81" spans="1:7" ht="24" x14ac:dyDescent="0.25">
      <c r="A81" s="18" t="s">
        <v>336</v>
      </c>
      <c r="B81" s="18" t="s">
        <v>117</v>
      </c>
      <c r="D81" s="9" t="s">
        <v>117</v>
      </c>
      <c r="E81">
        <v>81</v>
      </c>
      <c r="F81">
        <f t="shared" si="2"/>
        <v>1</v>
      </c>
      <c r="G81" s="9">
        <v>107002</v>
      </c>
    </row>
    <row r="82" spans="1:7" x14ac:dyDescent="0.25">
      <c r="A82" s="18" t="s">
        <v>335</v>
      </c>
      <c r="B82" s="18" t="s">
        <v>119</v>
      </c>
      <c r="D82" s="9" t="s">
        <v>119</v>
      </c>
      <c r="E82">
        <v>82</v>
      </c>
      <c r="F82">
        <f t="shared" si="2"/>
        <v>1</v>
      </c>
      <c r="G82" s="9">
        <v>107003</v>
      </c>
    </row>
    <row r="83" spans="1:7" x14ac:dyDescent="0.25">
      <c r="A83" s="18" t="s">
        <v>322</v>
      </c>
      <c r="B83" s="18" t="s">
        <v>120</v>
      </c>
      <c r="D83" s="9" t="s">
        <v>120</v>
      </c>
      <c r="E83">
        <v>83</v>
      </c>
      <c r="F83">
        <f t="shared" si="2"/>
        <v>1</v>
      </c>
      <c r="G83" s="9">
        <v>107004</v>
      </c>
    </row>
    <row r="84" spans="1:7" x14ac:dyDescent="0.25">
      <c r="A84" s="18" t="s">
        <v>376</v>
      </c>
      <c r="B84" s="18" t="s">
        <v>121</v>
      </c>
      <c r="D84" s="9" t="s">
        <v>121</v>
      </c>
      <c r="E84">
        <v>84</v>
      </c>
      <c r="F84">
        <f t="shared" si="2"/>
        <v>1</v>
      </c>
      <c r="G84" s="9">
        <v>107005</v>
      </c>
    </row>
    <row r="85" spans="1:7" x14ac:dyDescent="0.25">
      <c r="A85" s="18" t="s">
        <v>380</v>
      </c>
      <c r="B85" s="18" t="s">
        <v>122</v>
      </c>
      <c r="D85" s="9" t="s">
        <v>122</v>
      </c>
      <c r="E85">
        <v>85</v>
      </c>
      <c r="F85">
        <f t="shared" si="2"/>
        <v>1</v>
      </c>
      <c r="G85" s="9">
        <v>107006</v>
      </c>
    </row>
    <row r="86" spans="1:7" x14ac:dyDescent="0.25">
      <c r="A86" s="18" t="s">
        <v>382</v>
      </c>
      <c r="B86" s="18" t="s">
        <v>123</v>
      </c>
      <c r="D86" s="9" t="s">
        <v>123</v>
      </c>
      <c r="E86">
        <v>86</v>
      </c>
      <c r="F86">
        <f t="shared" si="2"/>
        <v>1</v>
      </c>
      <c r="G86" s="9">
        <v>107007</v>
      </c>
    </row>
    <row r="87" spans="1:7" x14ac:dyDescent="0.25">
      <c r="A87" s="18" t="s">
        <v>384</v>
      </c>
      <c r="B87" s="18" t="s">
        <v>125</v>
      </c>
      <c r="D87" s="9" t="s">
        <v>125</v>
      </c>
      <c r="E87">
        <v>87</v>
      </c>
      <c r="F87">
        <f t="shared" si="2"/>
        <v>1</v>
      </c>
      <c r="G87" s="9">
        <v>107008</v>
      </c>
    </row>
    <row r="88" spans="1:7" x14ac:dyDescent="0.25">
      <c r="A88" s="18" t="s">
        <v>387</v>
      </c>
      <c r="B88" s="18" t="s">
        <v>126</v>
      </c>
      <c r="D88" s="9" t="s">
        <v>126</v>
      </c>
      <c r="E88">
        <v>88</v>
      </c>
      <c r="F88">
        <f t="shared" si="2"/>
        <v>1</v>
      </c>
      <c r="G88" s="9">
        <v>107009</v>
      </c>
    </row>
    <row r="89" spans="1:7" x14ac:dyDescent="0.25">
      <c r="A89" s="18" t="s">
        <v>456</v>
      </c>
      <c r="B89" s="18" t="s">
        <v>127</v>
      </c>
      <c r="D89" s="9" t="s">
        <v>127</v>
      </c>
      <c r="E89">
        <v>89</v>
      </c>
      <c r="F89">
        <f t="shared" si="2"/>
        <v>1</v>
      </c>
      <c r="G89" s="9">
        <v>107010</v>
      </c>
    </row>
    <row r="90" spans="1:7" x14ac:dyDescent="0.25">
      <c r="A90" s="18" t="s">
        <v>395</v>
      </c>
      <c r="B90" s="18" t="s">
        <v>129</v>
      </c>
      <c r="D90" s="9" t="s">
        <v>129</v>
      </c>
      <c r="E90">
        <v>90</v>
      </c>
      <c r="F90">
        <f t="shared" si="2"/>
        <v>1</v>
      </c>
      <c r="G90" s="9">
        <v>107011</v>
      </c>
    </row>
    <row r="91" spans="1:7" x14ac:dyDescent="0.25">
      <c r="A91" s="18" t="s">
        <v>455</v>
      </c>
      <c r="B91" s="18" t="s">
        <v>130</v>
      </c>
      <c r="D91" s="9" t="s">
        <v>130</v>
      </c>
      <c r="E91">
        <v>91</v>
      </c>
      <c r="F91">
        <f t="shared" si="2"/>
        <v>1</v>
      </c>
      <c r="G91" s="9">
        <v>107012</v>
      </c>
    </row>
    <row r="92" spans="1:7" x14ac:dyDescent="0.25">
      <c r="A92" s="18" t="s">
        <v>428</v>
      </c>
      <c r="B92" s="18" t="s">
        <v>131</v>
      </c>
      <c r="D92" s="9" t="s">
        <v>131</v>
      </c>
      <c r="E92">
        <v>92</v>
      </c>
      <c r="F92">
        <f t="shared" si="2"/>
        <v>1</v>
      </c>
      <c r="G92" s="9">
        <v>107013</v>
      </c>
    </row>
    <row r="93" spans="1:7" ht="24" x14ac:dyDescent="0.25">
      <c r="A93" s="18" t="s">
        <v>435</v>
      </c>
      <c r="B93" s="18" t="s">
        <v>132</v>
      </c>
      <c r="D93" s="9" t="s">
        <v>132</v>
      </c>
      <c r="E93">
        <v>93</v>
      </c>
      <c r="F93">
        <f t="shared" si="2"/>
        <v>1</v>
      </c>
      <c r="G93" s="9">
        <v>107014</v>
      </c>
    </row>
    <row r="94" spans="1:7" x14ac:dyDescent="0.25">
      <c r="A94" s="18" t="s">
        <v>438</v>
      </c>
      <c r="B94" s="18" t="s">
        <v>439</v>
      </c>
      <c r="D94" s="10" t="s">
        <v>275</v>
      </c>
      <c r="E94">
        <v>94</v>
      </c>
      <c r="F94">
        <f t="shared" si="2"/>
        <v>1</v>
      </c>
      <c r="G94" s="9">
        <v>107015</v>
      </c>
    </row>
    <row r="95" spans="1:7" x14ac:dyDescent="0.25">
      <c r="A95" s="18" t="s">
        <v>349</v>
      </c>
      <c r="B95" s="18" t="s">
        <v>134</v>
      </c>
      <c r="D95" s="10" t="s">
        <v>134</v>
      </c>
      <c r="E95">
        <v>95</v>
      </c>
      <c r="F95">
        <f t="shared" si="2"/>
        <v>1</v>
      </c>
      <c r="G95" s="9">
        <v>108001</v>
      </c>
    </row>
    <row r="96" spans="1:7" x14ac:dyDescent="0.25">
      <c r="A96" s="18" t="s">
        <v>334</v>
      </c>
      <c r="B96" s="18" t="s">
        <v>136</v>
      </c>
      <c r="D96" s="9" t="s">
        <v>136</v>
      </c>
      <c r="E96">
        <v>96</v>
      </c>
      <c r="F96">
        <f t="shared" si="2"/>
        <v>1</v>
      </c>
      <c r="G96" s="9">
        <v>108002</v>
      </c>
    </row>
    <row r="97" spans="1:7" ht="24" x14ac:dyDescent="0.25">
      <c r="A97" s="18" t="s">
        <v>339</v>
      </c>
      <c r="B97" s="18" t="s">
        <v>137</v>
      </c>
      <c r="D97" s="9" t="s">
        <v>137</v>
      </c>
      <c r="E97">
        <v>97</v>
      </c>
      <c r="F97">
        <f t="shared" ref="F97:F124" si="3">IF(B97=D97,1,0)</f>
        <v>1</v>
      </c>
      <c r="G97" s="9">
        <v>108003</v>
      </c>
    </row>
    <row r="98" spans="1:7" x14ac:dyDescent="0.25">
      <c r="A98" s="18" t="s">
        <v>327</v>
      </c>
      <c r="B98" s="18" t="s">
        <v>328</v>
      </c>
      <c r="D98" s="9" t="s">
        <v>138</v>
      </c>
      <c r="E98">
        <v>98</v>
      </c>
      <c r="F98">
        <f t="shared" si="3"/>
        <v>1</v>
      </c>
      <c r="G98" s="9">
        <v>108004</v>
      </c>
    </row>
    <row r="99" spans="1:7" ht="24" x14ac:dyDescent="0.25">
      <c r="A99" s="18" t="s">
        <v>423</v>
      </c>
      <c r="B99" s="18" t="s">
        <v>139</v>
      </c>
      <c r="D99" s="10" t="s">
        <v>139</v>
      </c>
      <c r="E99">
        <v>99</v>
      </c>
      <c r="F99">
        <f t="shared" si="3"/>
        <v>1</v>
      </c>
      <c r="G99" s="9">
        <v>109001</v>
      </c>
    </row>
    <row r="100" spans="1:7" ht="24" x14ac:dyDescent="0.25">
      <c r="A100" s="18" t="s">
        <v>386</v>
      </c>
      <c r="B100" s="18" t="s">
        <v>140</v>
      </c>
      <c r="D100" s="10" t="s">
        <v>140</v>
      </c>
      <c r="E100">
        <v>100</v>
      </c>
      <c r="F100">
        <f t="shared" si="3"/>
        <v>1</v>
      </c>
      <c r="G100" s="9">
        <v>109002</v>
      </c>
    </row>
    <row r="101" spans="1:7" x14ac:dyDescent="0.25">
      <c r="A101" s="18" t="s">
        <v>419</v>
      </c>
      <c r="B101" s="18" t="s">
        <v>420</v>
      </c>
      <c r="D101" s="10" t="s">
        <v>166</v>
      </c>
      <c r="E101">
        <v>101</v>
      </c>
      <c r="F101">
        <f t="shared" si="3"/>
        <v>1</v>
      </c>
      <c r="G101" s="9">
        <v>109003</v>
      </c>
    </row>
    <row r="102" spans="1:7" ht="24" x14ac:dyDescent="0.25">
      <c r="A102" s="18" t="s">
        <v>434</v>
      </c>
      <c r="B102" s="18" t="s">
        <v>142</v>
      </c>
      <c r="D102" s="9" t="s">
        <v>142</v>
      </c>
      <c r="E102">
        <v>102</v>
      </c>
      <c r="F102">
        <f t="shared" si="3"/>
        <v>1</v>
      </c>
      <c r="G102" s="9">
        <v>109004</v>
      </c>
    </row>
    <row r="103" spans="1:7" x14ac:dyDescent="0.25">
      <c r="A103" s="18" t="s">
        <v>397</v>
      </c>
      <c r="B103" s="18" t="s">
        <v>144</v>
      </c>
      <c r="D103" s="9" t="s">
        <v>144</v>
      </c>
      <c r="E103">
        <v>103</v>
      </c>
      <c r="F103">
        <f t="shared" si="3"/>
        <v>1</v>
      </c>
      <c r="G103" s="9">
        <v>110001</v>
      </c>
    </row>
    <row r="104" spans="1:7" ht="24" x14ac:dyDescent="0.25">
      <c r="A104" s="18" t="s">
        <v>401</v>
      </c>
      <c r="B104" s="18" t="s">
        <v>145</v>
      </c>
      <c r="D104" s="9" t="s">
        <v>145</v>
      </c>
      <c r="E104">
        <v>104</v>
      </c>
      <c r="F104">
        <f t="shared" si="3"/>
        <v>1</v>
      </c>
      <c r="G104" s="9">
        <v>111001</v>
      </c>
    </row>
    <row r="105" spans="1:7" ht="24" x14ac:dyDescent="0.25">
      <c r="A105" s="18" t="s">
        <v>402</v>
      </c>
      <c r="B105" s="18" t="s">
        <v>147</v>
      </c>
      <c r="D105" s="9" t="s">
        <v>147</v>
      </c>
      <c r="E105">
        <v>105</v>
      </c>
      <c r="F105">
        <f t="shared" si="3"/>
        <v>1</v>
      </c>
      <c r="G105" s="9">
        <v>111002</v>
      </c>
    </row>
    <row r="106" spans="1:7" x14ac:dyDescent="0.25">
      <c r="A106" s="18" t="s">
        <v>399</v>
      </c>
      <c r="B106" s="18" t="s">
        <v>400</v>
      </c>
      <c r="D106" s="10" t="s">
        <v>288</v>
      </c>
      <c r="E106">
        <v>106</v>
      </c>
      <c r="F106">
        <f t="shared" si="3"/>
        <v>1</v>
      </c>
      <c r="G106" s="9">
        <v>111004</v>
      </c>
    </row>
    <row r="107" spans="1:7" ht="24" x14ac:dyDescent="0.25">
      <c r="A107" s="18" t="s">
        <v>373</v>
      </c>
      <c r="B107" s="18" t="s">
        <v>149</v>
      </c>
      <c r="D107" s="9" t="s">
        <v>149</v>
      </c>
      <c r="E107">
        <v>107</v>
      </c>
      <c r="F107">
        <f t="shared" si="3"/>
        <v>1</v>
      </c>
      <c r="G107" s="9">
        <v>112001</v>
      </c>
    </row>
    <row r="108" spans="1:7" x14ac:dyDescent="0.25">
      <c r="A108" s="18" t="s">
        <v>348</v>
      </c>
      <c r="B108" s="18" t="s">
        <v>150</v>
      </c>
      <c r="D108" s="10" t="s">
        <v>150</v>
      </c>
      <c r="E108">
        <v>108</v>
      </c>
      <c r="F108">
        <f t="shared" si="3"/>
        <v>1</v>
      </c>
      <c r="G108" s="9">
        <v>112002</v>
      </c>
    </row>
    <row r="109" spans="1:7" x14ac:dyDescent="0.25">
      <c r="A109" s="18" t="s">
        <v>341</v>
      </c>
      <c r="B109" s="18" t="s">
        <v>151</v>
      </c>
      <c r="D109" s="9" t="s">
        <v>151</v>
      </c>
      <c r="E109">
        <v>109</v>
      </c>
      <c r="F109">
        <f t="shared" si="3"/>
        <v>1</v>
      </c>
      <c r="G109" s="9">
        <v>112003</v>
      </c>
    </row>
    <row r="110" spans="1:7" x14ac:dyDescent="0.25">
      <c r="A110" s="18" t="s">
        <v>332</v>
      </c>
      <c r="B110" s="18" t="s">
        <v>152</v>
      </c>
      <c r="D110" s="9" t="s">
        <v>152</v>
      </c>
      <c r="E110">
        <v>110</v>
      </c>
      <c r="F110">
        <f t="shared" si="3"/>
        <v>1</v>
      </c>
      <c r="G110" s="9">
        <v>112004</v>
      </c>
    </row>
    <row r="111" spans="1:7" ht="24" x14ac:dyDescent="0.25">
      <c r="A111" s="18" t="s">
        <v>329</v>
      </c>
      <c r="B111" s="18" t="s">
        <v>153</v>
      </c>
      <c r="D111" s="9" t="s">
        <v>153</v>
      </c>
      <c r="E111">
        <v>111</v>
      </c>
      <c r="F111">
        <f t="shared" si="3"/>
        <v>1</v>
      </c>
      <c r="G111" s="9">
        <v>112005</v>
      </c>
    </row>
    <row r="112" spans="1:7" x14ac:dyDescent="0.25">
      <c r="A112" s="18" t="s">
        <v>343</v>
      </c>
      <c r="B112" s="18" t="s">
        <v>154</v>
      </c>
      <c r="D112" s="9" t="s">
        <v>154</v>
      </c>
      <c r="E112">
        <v>112</v>
      </c>
      <c r="F112">
        <f t="shared" si="3"/>
        <v>1</v>
      </c>
      <c r="G112" s="9">
        <v>112006</v>
      </c>
    </row>
    <row r="113" spans="1:7" x14ac:dyDescent="0.25">
      <c r="A113" s="18" t="s">
        <v>375</v>
      </c>
      <c r="B113" s="18" t="s">
        <v>155</v>
      </c>
      <c r="D113" s="9" t="s">
        <v>155</v>
      </c>
      <c r="E113">
        <v>113</v>
      </c>
      <c r="F113">
        <f t="shared" si="3"/>
        <v>1</v>
      </c>
      <c r="G113" s="9">
        <v>112007</v>
      </c>
    </row>
    <row r="114" spans="1:7" ht="24" x14ac:dyDescent="0.25">
      <c r="A114" s="18" t="s">
        <v>347</v>
      </c>
      <c r="B114" s="18" t="s">
        <v>156</v>
      </c>
      <c r="D114" s="9" t="s">
        <v>156</v>
      </c>
      <c r="E114">
        <v>114</v>
      </c>
      <c r="F114">
        <f t="shared" si="3"/>
        <v>1</v>
      </c>
      <c r="G114" s="9">
        <v>112008</v>
      </c>
    </row>
    <row r="115" spans="1:7" x14ac:dyDescent="0.25">
      <c r="A115" s="18" t="s">
        <v>346</v>
      </c>
      <c r="B115" s="18" t="s">
        <v>157</v>
      </c>
      <c r="D115" s="9" t="s">
        <v>157</v>
      </c>
      <c r="E115">
        <v>115</v>
      </c>
      <c r="F115">
        <f t="shared" si="3"/>
        <v>1</v>
      </c>
      <c r="G115" s="9">
        <v>112009</v>
      </c>
    </row>
    <row r="116" spans="1:7" ht="24" x14ac:dyDescent="0.25">
      <c r="A116" s="18" t="s">
        <v>366</v>
      </c>
      <c r="B116" s="18" t="s">
        <v>158</v>
      </c>
      <c r="D116" s="9" t="s">
        <v>158</v>
      </c>
      <c r="E116">
        <v>116</v>
      </c>
      <c r="F116">
        <f t="shared" si="3"/>
        <v>1</v>
      </c>
      <c r="G116" s="9">
        <v>112010</v>
      </c>
    </row>
    <row r="117" spans="1:7" ht="24" x14ac:dyDescent="0.25">
      <c r="A117" s="18" t="s">
        <v>323</v>
      </c>
      <c r="B117" s="18" t="s">
        <v>159</v>
      </c>
      <c r="D117" s="9" t="s">
        <v>159</v>
      </c>
      <c r="E117">
        <v>117</v>
      </c>
      <c r="F117">
        <f t="shared" si="3"/>
        <v>1</v>
      </c>
      <c r="G117" s="9">
        <v>112011</v>
      </c>
    </row>
    <row r="118" spans="1:7" x14ac:dyDescent="0.25">
      <c r="A118" s="18" t="s">
        <v>424</v>
      </c>
      <c r="B118" s="18" t="s">
        <v>161</v>
      </c>
      <c r="D118" s="9" t="s">
        <v>161</v>
      </c>
      <c r="E118">
        <v>118</v>
      </c>
      <c r="F118">
        <f t="shared" si="3"/>
        <v>1</v>
      </c>
      <c r="G118" s="9">
        <v>112012</v>
      </c>
    </row>
    <row r="119" spans="1:7" x14ac:dyDescent="0.25">
      <c r="A119" s="18" t="s">
        <v>429</v>
      </c>
      <c r="B119" s="18" t="s">
        <v>162</v>
      </c>
      <c r="D119" s="10" t="s">
        <v>162</v>
      </c>
      <c r="E119">
        <v>119</v>
      </c>
      <c r="F119">
        <f t="shared" si="3"/>
        <v>1</v>
      </c>
      <c r="G119" s="9">
        <v>112013</v>
      </c>
    </row>
    <row r="120" spans="1:7" ht="24" x14ac:dyDescent="0.25">
      <c r="A120" s="18" t="s">
        <v>442</v>
      </c>
      <c r="B120" s="18" t="s">
        <v>163</v>
      </c>
      <c r="D120" s="10" t="s">
        <v>163</v>
      </c>
      <c r="E120">
        <v>120</v>
      </c>
      <c r="F120">
        <f t="shared" si="3"/>
        <v>1</v>
      </c>
      <c r="G120" s="9">
        <v>112014</v>
      </c>
    </row>
    <row r="121" spans="1:7" ht="24" x14ac:dyDescent="0.25">
      <c r="A121" s="18" t="s">
        <v>448</v>
      </c>
      <c r="B121" s="18" t="s">
        <v>165</v>
      </c>
      <c r="D121" s="10" t="s">
        <v>165</v>
      </c>
      <c r="E121">
        <v>121</v>
      </c>
      <c r="F121">
        <f t="shared" si="3"/>
        <v>1</v>
      </c>
      <c r="G121" s="9">
        <v>112015</v>
      </c>
    </row>
    <row r="122" spans="1:7" x14ac:dyDescent="0.25">
      <c r="A122" s="18" t="s">
        <v>463</v>
      </c>
      <c r="B122" s="18" t="s">
        <v>464</v>
      </c>
      <c r="D122" s="10" t="s">
        <v>305</v>
      </c>
      <c r="E122">
        <v>122</v>
      </c>
      <c r="F122">
        <f t="shared" si="3"/>
        <v>1</v>
      </c>
      <c r="G122" s="9">
        <v>112016</v>
      </c>
    </row>
    <row r="123" spans="1:7" x14ac:dyDescent="0.25">
      <c r="A123" s="18" t="s">
        <v>446</v>
      </c>
      <c r="B123" s="18" t="s">
        <v>447</v>
      </c>
      <c r="D123" s="10" t="s">
        <v>307</v>
      </c>
      <c r="E123">
        <v>123</v>
      </c>
      <c r="F123">
        <f t="shared" si="3"/>
        <v>1</v>
      </c>
      <c r="G123" s="9">
        <v>113001</v>
      </c>
    </row>
    <row r="124" spans="1:7" x14ac:dyDescent="0.25">
      <c r="A124" s="9" t="s">
        <v>459</v>
      </c>
      <c r="B124" s="9" t="s">
        <v>460</v>
      </c>
      <c r="D124" s="10" t="s">
        <v>309</v>
      </c>
      <c r="E124">
        <v>124</v>
      </c>
      <c r="F124">
        <f t="shared" si="3"/>
        <v>1</v>
      </c>
      <c r="G124" s="9">
        <v>115001</v>
      </c>
    </row>
  </sheetData>
  <sortState ref="A1:G124">
    <sortCondition ref="E1:E12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数据库价格列表</vt:lpstr>
      <vt:lpstr>数据超市价格案例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2016-03-21T06:15:19Z</cp:lastPrinted>
  <dcterms:created xsi:type="dcterms:W3CDTF">2016-01-05T03:45:07Z</dcterms:created>
  <dcterms:modified xsi:type="dcterms:W3CDTF">2016-11-18T09:26:24Z</dcterms:modified>
</cp:coreProperties>
</file>