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鹤\绩效\2017年Q3\测试管理中心\考核表单\"/>
    </mc:Choice>
  </mc:AlternateContent>
  <bookViews>
    <workbookView xWindow="600" yWindow="465" windowWidth="20475" windowHeight="9270"/>
  </bookViews>
  <sheets>
    <sheet name="季度绩效考核表" sheetId="3" r:id="rId1"/>
  </sheets>
  <calcPr calcId="152511"/>
</workbook>
</file>

<file path=xl/calcChain.xml><?xml version="1.0" encoding="utf-8"?>
<calcChain xmlns="http://schemas.openxmlformats.org/spreadsheetml/2006/main">
  <c r="N38" i="3" l="1"/>
  <c r="N39" i="3"/>
  <c r="N37" i="3"/>
  <c r="N33" i="3"/>
  <c r="N34" i="3"/>
  <c r="N32" i="3"/>
  <c r="N25" i="3"/>
  <c r="N26" i="3"/>
  <c r="N27" i="3"/>
  <c r="N28" i="3"/>
  <c r="N24" i="3"/>
  <c r="N19" i="3" l="1"/>
  <c r="N20" i="3"/>
  <c r="N21" i="3"/>
  <c r="N18" i="3"/>
  <c r="N35" i="3"/>
  <c r="N40" i="3"/>
  <c r="N22" i="3" l="1"/>
  <c r="N29" i="3"/>
  <c r="N16" i="3" l="1"/>
</calcChain>
</file>

<file path=xl/sharedStrings.xml><?xml version="1.0" encoding="utf-8"?>
<sst xmlns="http://schemas.openxmlformats.org/spreadsheetml/2006/main" count="102" uniqueCount="85">
  <si>
    <t>评分标准</t>
  </si>
  <si>
    <t>指标名称</t>
  </si>
  <si>
    <t>类别</t>
    <phoneticPr fontId="2" type="noConversion"/>
  </si>
  <si>
    <t>指标说明</t>
  </si>
  <si>
    <t>权重
（合计100%）</t>
    <phoneticPr fontId="2" type="noConversion"/>
  </si>
  <si>
    <t>绩效得分</t>
    <phoneticPr fontId="2" type="noConversion"/>
  </si>
  <si>
    <t>加分项最终得分</t>
    <phoneticPr fontId="2" type="noConversion"/>
  </si>
  <si>
    <t>评分标准</t>
    <phoneticPr fontId="2" type="noConversion"/>
  </si>
  <si>
    <t>减分项最终得分</t>
    <phoneticPr fontId="2" type="noConversion"/>
  </si>
  <si>
    <t>2.关于加分项及减分项的说明：</t>
    <phoneticPr fontId="2" type="noConversion"/>
  </si>
  <si>
    <t>绩效得分
【权重分】</t>
    <phoneticPr fontId="2" type="noConversion"/>
  </si>
  <si>
    <t>直属上级评分
[0,100]</t>
    <phoneticPr fontId="2" type="noConversion"/>
  </si>
  <si>
    <t>姓名</t>
    <phoneticPr fontId="2" type="noConversion"/>
  </si>
  <si>
    <t>工号</t>
    <phoneticPr fontId="2" type="noConversion"/>
  </si>
  <si>
    <t>考评周期</t>
    <phoneticPr fontId="2" type="noConversion"/>
  </si>
  <si>
    <t>考评等级</t>
    <phoneticPr fontId="2" type="noConversion"/>
  </si>
  <si>
    <t>计算方法</t>
    <phoneticPr fontId="2" type="noConversion"/>
  </si>
  <si>
    <t>1.指标设计：</t>
    <phoneticPr fontId="2" type="noConversion"/>
  </si>
  <si>
    <t>②全部指标权重合计为100%；</t>
    <phoneticPr fontId="2" type="noConversion"/>
  </si>
  <si>
    <t>①加分项得分最高为15分，得分由上级部门主管评定；减分项得分同样由上级部门主管评定，减分最高不超过15分</t>
    <phoneticPr fontId="2" type="noConversion"/>
  </si>
  <si>
    <t>5.总分=定量指标最终得分+定性指标最终得分+加分项最终得分-减分项最终得分</t>
    <phoneticPr fontId="2" type="noConversion"/>
  </si>
  <si>
    <t>3.定量指标得分，根据工作实际完成情况，对照指标计算方法及评分标准，给予客观评价、核算指标评分；</t>
    <phoneticPr fontId="2" type="noConversion"/>
  </si>
  <si>
    <t>指标权重</t>
    <phoneticPr fontId="2" type="noConversion"/>
  </si>
  <si>
    <t>直接上级评分[0,15]</t>
    <phoneticPr fontId="2" type="noConversion"/>
  </si>
  <si>
    <t>间接上级评分
[0,15]</t>
    <phoneticPr fontId="2" type="noConversion"/>
  </si>
  <si>
    <t>4.加分项和减分项绩效得分=（直接上级评分*40%+间接上级评分*60%）*指标权重</t>
    <phoneticPr fontId="2" type="noConversion"/>
  </si>
  <si>
    <t>填写说明：</t>
    <phoneticPr fontId="13" type="noConversion"/>
  </si>
  <si>
    <t>间接上级评分
[0,100]</t>
    <phoneticPr fontId="2" type="noConversion"/>
  </si>
  <si>
    <t xml:space="preserve">  定性指标得分 = （直接上级评分*40%+间接上级评分*60%）*指标权重</t>
    <phoneticPr fontId="2" type="noConversion"/>
  </si>
  <si>
    <t>总分</t>
    <phoneticPr fontId="2" type="noConversion"/>
  </si>
  <si>
    <t>类别</t>
    <phoneticPr fontId="2" type="noConversion"/>
  </si>
  <si>
    <t>业绩指标最终得分</t>
    <phoneticPr fontId="2" type="noConversion"/>
  </si>
  <si>
    <t>项目</t>
    <phoneticPr fontId="2" type="noConversion"/>
  </si>
  <si>
    <t>项目</t>
    <phoneticPr fontId="2" type="noConversion"/>
  </si>
  <si>
    <t>内容</t>
    <phoneticPr fontId="2" type="noConversion"/>
  </si>
  <si>
    <t>具体情况（直接上级填写）</t>
    <phoneticPr fontId="2" type="noConversion"/>
  </si>
  <si>
    <t xml:space="preserve">②加分项的定义：a.不属于本职工作范围，上级交办的重要工作事项，积极推进并出色完成；  b.属于本职工作范围，但对组织发展有突出贡献（利润、价值）的工作事项；
</t>
    <phoneticPr fontId="2" type="noConversion"/>
  </si>
  <si>
    <t>通用指标最终得分</t>
    <phoneticPr fontId="2" type="noConversion"/>
  </si>
  <si>
    <t>考核所在部门</t>
    <phoneticPr fontId="2" type="noConversion"/>
  </si>
  <si>
    <r>
      <t>③减分项的定义：a.未做好本职工作导致的跨部门、领导投诉； b.本职工作范围内的影响组织或个人业绩的工作事项的重大失误； c.未完成上级交办的重要工作事项；</t>
    </r>
    <r>
      <rPr>
        <b/>
        <sz val="9"/>
        <rFont val="微软雅黑"/>
        <family val="2"/>
        <charset val="134"/>
      </rPr>
      <t>d.个人违纪行为。</t>
    </r>
    <r>
      <rPr>
        <sz val="9"/>
        <rFont val="微软雅黑"/>
        <family val="2"/>
        <charset val="134"/>
      </rPr>
      <t xml:space="preserve">
</t>
    </r>
    <phoneticPr fontId="2" type="noConversion"/>
  </si>
  <si>
    <t>通用指标（40%）</t>
    <phoneticPr fontId="2" type="noConversion"/>
  </si>
  <si>
    <t>上级满意度
（40%）</t>
    <phoneticPr fontId="2" type="noConversion"/>
  </si>
  <si>
    <t>学习发展</t>
    <phoneticPr fontId="2" type="noConversion"/>
  </si>
  <si>
    <t>团队合作</t>
    <phoneticPr fontId="2" type="noConversion"/>
  </si>
  <si>
    <t>沟通协调</t>
    <phoneticPr fontId="2" type="noConversion"/>
  </si>
  <si>
    <t>/</t>
    <phoneticPr fontId="2" type="noConversion"/>
  </si>
  <si>
    <t>①绩效指标3~5个，权重60%;</t>
    <phoneticPr fontId="2" type="noConversion"/>
  </si>
  <si>
    <t>创新能力</t>
    <phoneticPr fontId="2" type="noConversion"/>
  </si>
  <si>
    <t>【90-100】有非常强的团队意识，能作自我牺牲，善于与团队成员协作共事，相互支持，保持良好的团队工作氛围，并能引导团队达到团队目标；
【80-90】有较强的团队意识，能够与团队成员协作共事，相互支持，使工作顺利开展，保证团队任务的完成；
【70-80】有一定的团队意识，被动地协助团队成员完成团队目标，成员间协作一般；
【60-70】团队意识一般，尚能与团队成员协作，但协调不善，影响工作；
【60以下】缺乏团队意识，以自我为中心，不能与团队成员很好地协作，独断专行，计较个人得失，无法与他人协调。</t>
    <phoneticPr fontId="2" type="noConversion"/>
  </si>
  <si>
    <t>业绩指标
（60%）</t>
    <phoneticPr fontId="2" type="noConversion"/>
  </si>
  <si>
    <t>指标说明</t>
    <phoneticPr fontId="2" type="noConversion"/>
  </si>
  <si>
    <t>指标权重(60%)</t>
    <phoneticPr fontId="2" type="noConversion"/>
  </si>
  <si>
    <t>业绩指标（60%）</t>
    <phoneticPr fontId="2" type="noConversion"/>
  </si>
  <si>
    <t>自动化技术投诉</t>
    <phoneticPr fontId="2" type="noConversion"/>
  </si>
  <si>
    <t>测试过程文档质量</t>
    <phoneticPr fontId="2" type="noConversion"/>
  </si>
  <si>
    <t>工作进度</t>
    <phoneticPr fontId="13" type="noConversion"/>
  </si>
  <si>
    <t>日常文档质量</t>
    <phoneticPr fontId="2" type="noConversion"/>
  </si>
  <si>
    <t>投诉的定义：有测试中心管理层确认是有效的投诉
如无法有效配合或无法提供支持等</t>
    <phoneticPr fontId="2" type="noConversion"/>
  </si>
  <si>
    <t>测试报告、测试用例、测试计划等项目文档完成的质量及效率</t>
    <phoneticPr fontId="2" type="noConversion"/>
  </si>
  <si>
    <t>工作任务的执行进度</t>
    <phoneticPr fontId="13" type="noConversion"/>
  </si>
  <si>
    <t>0投诉</t>
    <phoneticPr fontId="2" type="noConversion"/>
  </si>
  <si>
    <t>&gt;=90</t>
    <phoneticPr fontId="2" type="noConversion"/>
  </si>
  <si>
    <t>部门评审</t>
  </si>
  <si>
    <t>部门评审</t>
    <phoneticPr fontId="2" type="noConversion"/>
  </si>
  <si>
    <t xml:space="preserve">
得分=100-有效投诉笔数*5，扣完为止</t>
    <phoneticPr fontId="2" type="noConversion"/>
  </si>
  <si>
    <t>达成预期工作效果,[90，100]
达成预期工作效果,但仍有相关细节需完善，[75,90）
未达成预期效果，但与预期效果偏差较小，可弥补，[60，75）
未达成预期效果，但与预期效果偏差很大，难以弥补，[0,60)</t>
    <phoneticPr fontId="2" type="noConversion"/>
  </si>
  <si>
    <t>直属上级评分
[0,100]</t>
    <phoneticPr fontId="2" type="noConversion"/>
  </si>
  <si>
    <t>实际工作达成情况说明
(员工自评/举证)</t>
    <phoneticPr fontId="2" type="noConversion"/>
  </si>
  <si>
    <t>实际达成情况（员工自评）</t>
    <phoneticPr fontId="2" type="noConversion"/>
  </si>
  <si>
    <t>工作态度</t>
    <phoneticPr fontId="2" type="noConversion"/>
  </si>
  <si>
    <t>工作认真、负责、尽职，积极、热情，主动承接各项工作，服从上级领导安排各项工作</t>
    <phoneticPr fontId="2" type="noConversion"/>
  </si>
  <si>
    <t>Q4季度
绩效目标值</t>
    <phoneticPr fontId="2" type="noConversion"/>
  </si>
  <si>
    <t>具备优秀的专业技能及书面表达能力，以使所负责编撰的文档得以高质量的完成,无任何质量问题，[90，100]
具备良好的专业技能及书面表达能力，以使所负责编撰的文档得以高质量的完成，质量问题少且轻微，[75,90）
专业技能及书面表达能力一般，所负责编撰的文档，质量一般，质量问题较多但轻微或质量问题较少但严重，[60，75）
专业技能及书面表达能力欠佳，所负责编撰的文档质量不佳，[0,60)</t>
    <phoneticPr fontId="2" type="noConversion"/>
  </si>
  <si>
    <t>按时完成测试任务及上级安排的的其他工作任务,[90，100]
完成测试任务及上级安排的的其他工作任务,但稍有延迟,单项任务延迟2个工作日以内，或多项目累计延迟5个工作日，[75,90）
完成测试任务及上级安排的的其他工作任务,但稍有延迟,单项任务延迟5个工作日以内，或多项目累计延迟10个工作日，[60，75）
未完成工作任务，[0,60)</t>
    <phoneticPr fontId="2" type="noConversion"/>
  </si>
  <si>
    <t>日常文档如周报、月报等的完成质量</t>
    <phoneticPr fontId="2" type="noConversion"/>
  </si>
  <si>
    <t xml:space="preserve">【90-100】工作总是认真负责，具备良好的敬业精神和工作态度，积极主动与人配合，全身心投入工作，有献身精神和强烈大局意识；
【80-90】工作较为认真负责，具备一定的敬业精神和工作态度，能够主动与人配合，积极投入工作，爱岗敬业，有大局意识；
【70-80】工作较为认真负责，敬业精神和工作态度一般，能够与人配合，认真对待工作，但不够积极主动；
【60-70】敬业精神和工作态度一般，与人配合一般，注重个人利益；
【60以下】敬业精神和工作态度差，不与人配合，一切以个人利益为重。
</t>
    <phoneticPr fontId="2" type="noConversion"/>
  </si>
  <si>
    <t>【90-100】非常善于沟通，能非常清晰地表达自己的思想和感情，获得其他同事的理解和支持，并能正确理解他人，形成良好互动；
【80-90】善于沟通，能正确地表达自己的思想和感情，一般能获得别人的理解和支持，并能正确理解他人，互动较好；
【70-80】有一定的沟通协调能力，能表达自己的思想和感情，但偶有无法获得他人理解和理解他人的情况；
【60-70】沟通协调能力差，有时不能表达自己的思想和感情，偶有无法获得他人理解和理解他人的情况，沟通存在一定障碍；
【60以下】沟通协调能力很差，不能表达自己的思想和感情，常常无法获得他人理解和理解他人，沟通存在障碍，甚至无意中对别人造成伤害。</t>
    <phoneticPr fontId="2" type="noConversion"/>
  </si>
  <si>
    <t>【90-100】勤于思考，在工作实践中不断感悟和学习，并能提出新的思路、方法和措施，积极推动改善工作，促使更好的达成工作效果和效益；
【80-90】勤于思考，在工作实践中常有感悟和学习，并能提出新的思路、方法和措施，积极推动改善工作；
【70-80】在工作实践中偶有感悟和学习，有时能提出新的思路、方法和措施，但不能积极推动改善工作；
【60-70】不善于在工作实践中感悟和学习，有时能提出新的思路、方法和措施，但效果欠佳；
【60以下】不善于在工作实践中感悟和学习，不能提出新的思路、方法和措施。</t>
    <phoneticPr fontId="2" type="noConversion"/>
  </si>
  <si>
    <t>【90-100】积极主动获取与工作相关的知识与信息，并能够快速提高专业技能，并积极应用于工作中，转换为高效的工作成果，具有较强的培养潜力；
【80-90】主动获取与工作相关的知识与信息，并能够转化为一定的专业技能，能够应用于工作中，取得较好的工作效果，具有一定培养潜力；
【70-80】能够获取与工作相关的知识与信息，但缺少主动性，能够尝试运用到工作中，但效果一般；
【60-70】很少获取与工作相关的知识与信息，不善于将获取的知识应用于工作中；
【60以下】没有学习的意识和行为，工作中墨守陈规。</t>
    <phoneticPr fontId="2" type="noConversion"/>
  </si>
  <si>
    <t>本季度
绩效目标值</t>
    <phoneticPr fontId="2" type="noConversion"/>
  </si>
  <si>
    <t>加分项
[0,15]
（人资统一填写）</t>
    <phoneticPr fontId="2" type="noConversion"/>
  </si>
  <si>
    <t>减分项
[0,15]
（人资统一填写）</t>
    <phoneticPr fontId="2" type="noConversion"/>
  </si>
  <si>
    <t>2017年Q3季度绩效考核表 （自动化测试工程师）</t>
    <phoneticPr fontId="2" type="noConversion"/>
  </si>
  <si>
    <t>2017年Q3</t>
    <phoneticPr fontId="13" type="noConversion"/>
  </si>
  <si>
    <t>加减分（人资统一填写）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</si>
</sst>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 "/>
    <numFmt numFmtId="178" formatCode="0_);[Red]\(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9" tint="-0.499984740745262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CFC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7" fillId="0" borderId="0" applyFont="0" applyFill="0" applyBorder="0" applyAlignment="0" applyProtection="0">
      <alignment vertical="center"/>
    </xf>
    <xf numFmtId="0" fontId="18" fillId="0" borderId="0"/>
    <xf numFmtId="0" fontId="17" fillId="0" borderId="0"/>
  </cellStyleXfs>
  <cellXfs count="93">
    <xf numFmtId="0" fontId="0" fillId="0" borderId="0" xfId="0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4" borderId="0" xfId="0" applyFont="1" applyFill="1"/>
    <xf numFmtId="0" fontId="1" fillId="4" borderId="0" xfId="0" applyFont="1" applyFill="1"/>
    <xf numFmtId="0" fontId="10" fillId="4" borderId="0" xfId="0" applyFont="1" applyFill="1" applyBorder="1" applyAlignment="1">
      <alignment horizontal="center" vertical="center" wrapText="1"/>
    </xf>
    <xf numFmtId="9" fontId="10" fillId="6" borderId="7" xfId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4" borderId="0" xfId="0" applyFont="1" applyFill="1" applyBorder="1" applyAlignment="1">
      <alignment horizontal="left" vertical="top" wrapText="1"/>
    </xf>
    <xf numFmtId="0" fontId="19" fillId="4" borderId="0" xfId="0" applyFont="1" applyFill="1" applyBorder="1" applyAlignment="1">
      <alignment vertical="center"/>
    </xf>
    <xf numFmtId="9" fontId="4" fillId="0" borderId="7" xfId="0" applyNumberFormat="1" applyFont="1" applyFill="1" applyBorder="1" applyAlignment="1">
      <alignment vertical="center" wrapText="1" readingOrder="1"/>
    </xf>
    <xf numFmtId="0" fontId="4" fillId="0" borderId="7" xfId="0" applyFont="1" applyFill="1" applyBorder="1" applyAlignment="1">
      <alignment vertical="center" wrapText="1" readingOrder="1"/>
    </xf>
    <xf numFmtId="0" fontId="15" fillId="0" borderId="7" xfId="0" applyFont="1" applyBorder="1" applyAlignment="1">
      <alignment vertical="center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49" fontId="9" fillId="4" borderId="3" xfId="0" applyNumberFormat="1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2" fontId="8" fillId="4" borderId="2" xfId="0" applyNumberFormat="1" applyFont="1" applyFill="1" applyBorder="1" applyAlignment="1">
      <alignment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5" fillId="7" borderId="10" xfId="0" applyFont="1" applyFill="1" applyBorder="1" applyAlignment="1">
      <alignment horizontal="center" vertical="center" wrapText="1" readingOrder="1"/>
    </xf>
    <xf numFmtId="176" fontId="6" fillId="0" borderId="10" xfId="0" applyNumberFormat="1" applyFont="1" applyFill="1" applyBorder="1" applyAlignment="1">
      <alignment horizontal="right" vertical="center" wrapText="1" readingOrder="1"/>
    </xf>
    <xf numFmtId="176" fontId="3" fillId="0" borderId="10" xfId="0" applyNumberFormat="1" applyFont="1" applyFill="1" applyBorder="1" applyAlignment="1">
      <alignment horizontal="right" vertical="center" wrapText="1" readingOrder="1"/>
    </xf>
    <xf numFmtId="0" fontId="10" fillId="0" borderId="7" xfId="0" applyFont="1" applyFill="1" applyBorder="1" applyAlignment="1">
      <alignment horizontal="center" vertical="center" wrapText="1"/>
    </xf>
    <xf numFmtId="2" fontId="6" fillId="0" borderId="7" xfId="0" applyNumberFormat="1" applyFont="1" applyFill="1" applyBorder="1" applyAlignment="1">
      <alignment horizontal="center" vertical="center" readingOrder="1"/>
    </xf>
    <xf numFmtId="2" fontId="6" fillId="0" borderId="10" xfId="0" applyNumberFormat="1" applyFont="1" applyBorder="1" applyAlignment="1"/>
    <xf numFmtId="2" fontId="3" fillId="0" borderId="10" xfId="0" applyNumberFormat="1" applyFont="1" applyBorder="1"/>
    <xf numFmtId="2" fontId="16" fillId="0" borderId="7" xfId="0" applyNumberFormat="1" applyFont="1" applyFill="1" applyBorder="1" applyAlignment="1">
      <alignment horizontal="center" vertical="center" wrapText="1" readingOrder="1"/>
    </xf>
    <xf numFmtId="2" fontId="6" fillId="0" borderId="10" xfId="0" applyNumberFormat="1" applyFont="1" applyFill="1" applyBorder="1" applyAlignment="1">
      <alignment vertical="center" wrapText="1" readingOrder="1"/>
    </xf>
    <xf numFmtId="0" fontId="15" fillId="0" borderId="7" xfId="0" applyFont="1" applyBorder="1" applyAlignment="1">
      <alignment horizontal="center"/>
    </xf>
    <xf numFmtId="2" fontId="3" fillId="0" borderId="11" xfId="0" applyNumberFormat="1" applyFont="1" applyBorder="1"/>
    <xf numFmtId="0" fontId="10" fillId="0" borderId="7" xfId="0" applyFont="1" applyBorder="1" applyAlignment="1">
      <alignment horizontal="center" vertical="center" wrapText="1"/>
    </xf>
    <xf numFmtId="177" fontId="10" fillId="0" borderId="7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4" fillId="6" borderId="7" xfId="1" applyFont="1" applyFill="1" applyBorder="1" applyAlignment="1">
      <alignment horizontal="center" vertical="center"/>
    </xf>
    <xf numFmtId="9" fontId="5" fillId="2" borderId="7" xfId="1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176" fontId="3" fillId="0" borderId="24" xfId="0" applyNumberFormat="1" applyFont="1" applyFill="1" applyBorder="1" applyAlignment="1">
      <alignment horizontal="right" vertical="center" wrapText="1" readingOrder="1"/>
    </xf>
    <xf numFmtId="176" fontId="6" fillId="0" borderId="7" xfId="0" applyNumberFormat="1" applyFont="1" applyFill="1" applyBorder="1" applyAlignment="1">
      <alignment horizontal="right" vertical="center" wrapText="1" readingOrder="1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horizontal="center" vertical="center" wrapText="1" readingOrder="1"/>
    </xf>
    <xf numFmtId="9" fontId="10" fillId="0" borderId="7" xfId="1" applyFont="1" applyFill="1" applyBorder="1" applyAlignment="1">
      <alignment horizontal="left" vertical="center" wrapText="1"/>
    </xf>
    <xf numFmtId="0" fontId="10" fillId="0" borderId="7" xfId="1" applyNumberFormat="1" applyFont="1" applyFill="1" applyBorder="1" applyAlignment="1">
      <alignment horizontal="center" vertical="center" wrapText="1"/>
    </xf>
    <xf numFmtId="9" fontId="10" fillId="0" borderId="7" xfId="0" applyNumberFormat="1" applyFont="1" applyFill="1" applyBorder="1" applyAlignment="1">
      <alignment horizontal="center" vertical="center" wrapText="1"/>
    </xf>
    <xf numFmtId="178" fontId="4" fillId="0" borderId="7" xfId="0" applyNumberFormat="1" applyFont="1" applyBorder="1" applyAlignment="1">
      <alignment vertical="center" wrapText="1" readingOrder="1"/>
    </xf>
    <xf numFmtId="0" fontId="5" fillId="3" borderId="17" xfId="0" applyFont="1" applyFill="1" applyBorder="1" applyAlignment="1">
      <alignment horizontal="center" vertical="center" wrapText="1" readingOrder="1"/>
    </xf>
    <xf numFmtId="0" fontId="5" fillId="3" borderId="16" xfId="0" applyFont="1" applyFill="1" applyBorder="1" applyAlignment="1">
      <alignment horizontal="center" vertical="center" wrapText="1" readingOrder="1"/>
    </xf>
    <xf numFmtId="0" fontId="14" fillId="5" borderId="0" xfId="0" applyFont="1" applyFill="1" applyBorder="1" applyAlignment="1">
      <alignment horizontal="center" vertical="center" wrapText="1" readingOrder="1"/>
    </xf>
    <xf numFmtId="0" fontId="10" fillId="4" borderId="0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center" vertical="center" wrapText="1" readingOrder="1"/>
    </xf>
    <xf numFmtId="0" fontId="5" fillId="0" borderId="21" xfId="0" applyFont="1" applyFill="1" applyBorder="1" applyAlignment="1">
      <alignment horizontal="center" vertical="center" wrapText="1" readingOrder="1"/>
    </xf>
    <xf numFmtId="0" fontId="5" fillId="0" borderId="23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10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 readingOrder="1"/>
    </xf>
    <xf numFmtId="0" fontId="5" fillId="0" borderId="13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horizontal="left" vertical="center" wrapText="1" readingOrder="1"/>
    </xf>
    <xf numFmtId="0" fontId="4" fillId="0" borderId="7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vertical="center" wrapText="1" readingOrder="1"/>
    </xf>
    <xf numFmtId="49" fontId="10" fillId="0" borderId="17" xfId="0" applyNumberFormat="1" applyFont="1" applyBorder="1" applyAlignment="1">
      <alignment vertical="center" wrapText="1"/>
    </xf>
    <xf numFmtId="49" fontId="10" fillId="0" borderId="15" xfId="0" applyNumberFormat="1" applyFont="1" applyBorder="1" applyAlignment="1">
      <alignment vertical="center" wrapText="1"/>
    </xf>
    <xf numFmtId="49" fontId="10" fillId="0" borderId="16" xfId="0" applyNumberFormat="1" applyFont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 readingOrder="1"/>
    </xf>
    <xf numFmtId="0" fontId="9" fillId="4" borderId="4" xfId="0" applyFont="1" applyFill="1" applyBorder="1" applyAlignment="1">
      <alignment horizontal="center" vertical="center" wrapText="1" readingOrder="1"/>
    </xf>
    <xf numFmtId="0" fontId="5" fillId="0" borderId="9" xfId="0" applyFont="1" applyFill="1" applyBorder="1" applyAlignment="1">
      <alignment horizontal="center" vertical="center" wrapText="1" readingOrder="1"/>
    </xf>
    <xf numFmtId="0" fontId="5" fillId="0" borderId="14" xfId="0" applyFont="1" applyFill="1" applyBorder="1" applyAlignment="1">
      <alignment horizontal="center" vertical="center" wrapText="1" readingOrder="1"/>
    </xf>
    <xf numFmtId="0" fontId="5" fillId="0" borderId="12" xfId="0" applyFont="1" applyFill="1" applyBorder="1" applyAlignment="1">
      <alignment horizontal="center" vertical="center" wrapText="1" readingOrder="1"/>
    </xf>
    <xf numFmtId="0" fontId="5" fillId="0" borderId="18" xfId="0" applyFont="1" applyFill="1" applyBorder="1" applyAlignment="1">
      <alignment horizontal="center" vertical="center" wrapText="1" readingOrder="1"/>
    </xf>
    <xf numFmtId="0" fontId="5" fillId="0" borderId="19" xfId="0" applyFont="1" applyFill="1" applyBorder="1" applyAlignment="1">
      <alignment horizontal="center" vertical="center" wrapText="1" readingOrder="1"/>
    </xf>
    <xf numFmtId="0" fontId="5" fillId="0" borderId="20" xfId="0" applyFont="1" applyFill="1" applyBorder="1" applyAlignment="1">
      <alignment horizontal="center" vertical="center" wrapText="1" readingOrder="1"/>
    </xf>
    <xf numFmtId="0" fontId="9" fillId="0" borderId="7" xfId="0" applyFont="1" applyFill="1" applyBorder="1" applyAlignment="1">
      <alignment vertical="center" wrapText="1" readingOrder="1"/>
    </xf>
    <xf numFmtId="0" fontId="20" fillId="8" borderId="0" xfId="0" applyFont="1" applyFill="1" applyBorder="1" applyAlignment="1">
      <alignment horizontal="left"/>
    </xf>
  </cellXfs>
  <cellStyles count="4">
    <cellStyle name="百分比" xfId="1" builtinId="5"/>
    <cellStyle name="常规" xfId="0" builtinId="0"/>
    <cellStyle name="常规 2 3" xfId="3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40"/>
  <sheetViews>
    <sheetView showGridLines="0" tabSelected="1" workbookViewId="0">
      <pane ySplit="2" topLeftCell="A21" activePane="bottomLeft" state="frozen"/>
      <selection pane="bottomLeft" activeCell="F28" sqref="F24:F28"/>
    </sheetView>
  </sheetViews>
  <sheetFormatPr defaultColWidth="9" defaultRowHeight="16.5" x14ac:dyDescent="0.3"/>
  <cols>
    <col min="1" max="1" width="1.125" style="1" customWidth="1"/>
    <col min="2" max="2" width="10" style="1" customWidth="1"/>
    <col min="3" max="3" width="12.375" style="1" customWidth="1"/>
    <col min="4" max="4" width="15.5" style="1" customWidth="1"/>
    <col min="5" max="5" width="13.5" style="1" customWidth="1"/>
    <col min="6" max="6" width="12.625" style="1" customWidth="1"/>
    <col min="7" max="7" width="12.375" style="1" customWidth="1"/>
    <col min="8" max="8" width="37.125" style="1" customWidth="1"/>
    <col min="9" max="10" width="5" style="1" customWidth="1"/>
    <col min="11" max="13" width="9.125" style="1" customWidth="1"/>
    <col min="14" max="14" width="12.875" style="1" customWidth="1"/>
    <col min="15" max="16384" width="9" style="1"/>
  </cols>
  <sheetData>
    <row r="1" spans="1:17" ht="6.75" customHeight="1" x14ac:dyDescent="0.3"/>
    <row r="2" spans="1:17" ht="22.5" customHeight="1" x14ac:dyDescent="0.3">
      <c r="B2" s="62" t="s">
        <v>82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7" ht="5.25" customHeigh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s="2" customFormat="1" ht="15" customHeight="1" x14ac:dyDescent="0.35">
      <c r="B4" s="18" t="s">
        <v>26</v>
      </c>
      <c r="C4" s="18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7" s="3" customFormat="1" ht="15" customHeight="1" x14ac:dyDescent="0.15">
      <c r="A5" s="11"/>
      <c r="B5" s="7" t="s">
        <v>17</v>
      </c>
      <c r="C5" s="7"/>
      <c r="D5" s="7" t="s">
        <v>46</v>
      </c>
      <c r="E5" s="10"/>
      <c r="F5" s="7"/>
      <c r="G5" s="7"/>
      <c r="H5" s="7"/>
      <c r="I5" s="7"/>
      <c r="J5" s="7"/>
      <c r="K5" s="7"/>
      <c r="L5" s="7"/>
      <c r="M5" s="7"/>
      <c r="N5" s="7"/>
      <c r="P5" s="9"/>
    </row>
    <row r="6" spans="1:17" s="3" customFormat="1" ht="15" customHeight="1" x14ac:dyDescent="0.15">
      <c r="A6" s="11"/>
      <c r="B6" s="7"/>
      <c r="C6" s="7"/>
      <c r="D6" s="7" t="s">
        <v>18</v>
      </c>
      <c r="E6" s="10"/>
      <c r="F6" s="7"/>
      <c r="G6" s="7"/>
      <c r="H6" s="7"/>
      <c r="I6" s="7"/>
      <c r="J6" s="7"/>
      <c r="K6" s="7"/>
      <c r="L6" s="7"/>
      <c r="M6" s="7"/>
      <c r="N6" s="7"/>
      <c r="P6" s="9"/>
    </row>
    <row r="7" spans="1:17" s="3" customFormat="1" ht="15" customHeight="1" x14ac:dyDescent="0.15">
      <c r="A7" s="11"/>
      <c r="B7" s="7" t="s">
        <v>9</v>
      </c>
      <c r="C7" s="7"/>
      <c r="D7" s="14"/>
      <c r="E7" s="14"/>
      <c r="F7" s="7"/>
      <c r="G7" s="7"/>
      <c r="H7" s="7"/>
      <c r="I7" s="7"/>
      <c r="J7" s="7"/>
      <c r="K7" s="7"/>
      <c r="L7" s="7"/>
      <c r="M7" s="7"/>
      <c r="N7" s="7"/>
      <c r="P7" s="9"/>
    </row>
    <row r="8" spans="1:17" s="3" customFormat="1" ht="15" customHeight="1" x14ac:dyDescent="0.15">
      <c r="A8" s="11"/>
      <c r="B8" s="7" t="s">
        <v>19</v>
      </c>
      <c r="C8" s="7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P8" s="9"/>
    </row>
    <row r="9" spans="1:17" s="3" customFormat="1" ht="15" customHeight="1" x14ac:dyDescent="0.15">
      <c r="A9" s="11"/>
      <c r="B9" s="63" t="s">
        <v>36</v>
      </c>
      <c r="C9" s="63"/>
      <c r="D9" s="63"/>
      <c r="E9" s="63"/>
      <c r="F9" s="63"/>
      <c r="G9" s="63"/>
      <c r="H9" s="63"/>
      <c r="I9" s="63"/>
      <c r="J9" s="17"/>
      <c r="K9" s="7"/>
      <c r="L9" s="7"/>
      <c r="M9" s="7"/>
      <c r="N9" s="7"/>
      <c r="P9" s="9"/>
    </row>
    <row r="10" spans="1:17" s="3" customFormat="1" ht="15" customHeight="1" x14ac:dyDescent="0.15">
      <c r="A10" s="11"/>
      <c r="B10" s="63" t="s">
        <v>39</v>
      </c>
      <c r="C10" s="63"/>
      <c r="D10" s="63"/>
      <c r="E10" s="63"/>
      <c r="F10" s="63"/>
      <c r="G10" s="63"/>
      <c r="H10" s="63"/>
      <c r="I10" s="63"/>
      <c r="J10" s="17"/>
      <c r="K10" s="7"/>
      <c r="L10" s="7"/>
      <c r="M10" s="7"/>
      <c r="N10" s="7"/>
      <c r="P10" s="9"/>
    </row>
    <row r="11" spans="1:17" s="3" customFormat="1" ht="15" customHeight="1" x14ac:dyDescent="0.15">
      <c r="A11" s="11"/>
      <c r="B11" s="7" t="s">
        <v>21</v>
      </c>
      <c r="C11" s="7"/>
      <c r="D11" s="6"/>
      <c r="E11" s="6"/>
      <c r="F11" s="6"/>
      <c r="G11" s="6"/>
      <c r="H11" s="6"/>
      <c r="I11" s="6"/>
      <c r="J11" s="6"/>
      <c r="K11" s="7"/>
      <c r="L11" s="7"/>
      <c r="M11" s="7"/>
      <c r="N11" s="7"/>
      <c r="P11" s="9"/>
    </row>
    <row r="12" spans="1:17" s="3" customFormat="1" ht="15" customHeight="1" x14ac:dyDescent="0.15">
      <c r="A12" s="11"/>
      <c r="B12" s="7" t="s">
        <v>28</v>
      </c>
      <c r="C12" s="7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P12" s="9"/>
    </row>
    <row r="13" spans="1:17" s="3" customFormat="1" ht="15" customHeight="1" x14ac:dyDescent="0.15">
      <c r="A13" s="8"/>
      <c r="B13" s="7" t="s">
        <v>25</v>
      </c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5"/>
      <c r="Q13" s="4"/>
    </row>
    <row r="14" spans="1:17" s="3" customFormat="1" ht="15" customHeight="1" x14ac:dyDescent="0.15">
      <c r="A14" s="8"/>
      <c r="B14" s="7" t="s">
        <v>20</v>
      </c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P14" s="5"/>
      <c r="Q14" s="4"/>
    </row>
    <row r="15" spans="1:17" s="3" customFormat="1" ht="6.75" customHeight="1" thickBot="1" x14ac:dyDescent="0.2">
      <c r="A15" s="8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P15" s="5"/>
      <c r="Q15" s="4"/>
    </row>
    <row r="16" spans="1:17" s="2" customFormat="1" ht="30" customHeight="1" x14ac:dyDescent="0.35">
      <c r="B16" s="22" t="s">
        <v>12</v>
      </c>
      <c r="C16" s="83"/>
      <c r="D16" s="84"/>
      <c r="E16" s="23" t="s">
        <v>13</v>
      </c>
      <c r="F16" s="24"/>
      <c r="G16" s="25" t="s">
        <v>14</v>
      </c>
      <c r="H16" s="23" t="s">
        <v>83</v>
      </c>
      <c r="I16" s="26" t="s">
        <v>38</v>
      </c>
      <c r="J16" s="26"/>
      <c r="K16" s="23" t="s">
        <v>15</v>
      </c>
      <c r="L16" s="27"/>
      <c r="M16" s="23" t="s">
        <v>29</v>
      </c>
      <c r="N16" s="28">
        <f>N22+N29+N35-N40</f>
        <v>0</v>
      </c>
    </row>
    <row r="17" spans="2:15" s="2" customFormat="1" ht="44.1" customHeight="1" x14ac:dyDescent="0.35">
      <c r="B17" s="50" t="s">
        <v>30</v>
      </c>
      <c r="C17" s="50" t="s">
        <v>32</v>
      </c>
      <c r="D17" s="50" t="s">
        <v>1</v>
      </c>
      <c r="E17" s="50" t="s">
        <v>50</v>
      </c>
      <c r="F17" s="50" t="s">
        <v>51</v>
      </c>
      <c r="G17" s="50" t="s">
        <v>79</v>
      </c>
      <c r="H17" s="50" t="s">
        <v>16</v>
      </c>
      <c r="I17" s="60" t="s">
        <v>7</v>
      </c>
      <c r="J17" s="61"/>
      <c r="K17" s="48" t="s">
        <v>68</v>
      </c>
      <c r="L17" s="48" t="s">
        <v>66</v>
      </c>
      <c r="M17" s="49" t="s">
        <v>27</v>
      </c>
      <c r="N17" s="55" t="s">
        <v>10</v>
      </c>
    </row>
    <row r="18" spans="2:15" s="2" customFormat="1" ht="59.25" customHeight="1" x14ac:dyDescent="0.35">
      <c r="B18" s="67" t="s">
        <v>49</v>
      </c>
      <c r="C18" s="67" t="s">
        <v>52</v>
      </c>
      <c r="D18" s="35" t="s">
        <v>53</v>
      </c>
      <c r="E18" s="56" t="s">
        <v>57</v>
      </c>
      <c r="F18" s="47">
        <v>0.2</v>
      </c>
      <c r="G18" s="57" t="s">
        <v>60</v>
      </c>
      <c r="H18" s="20" t="s">
        <v>57</v>
      </c>
      <c r="I18" s="68" t="s">
        <v>64</v>
      </c>
      <c r="J18" s="68"/>
      <c r="K18" s="54"/>
      <c r="L18" s="54"/>
      <c r="M18" s="54"/>
      <c r="N18" s="52">
        <f>M18*F18</f>
        <v>0</v>
      </c>
    </row>
    <row r="19" spans="2:15" s="2" customFormat="1" ht="72" customHeight="1" x14ac:dyDescent="0.35">
      <c r="B19" s="67"/>
      <c r="C19" s="67"/>
      <c r="D19" s="46" t="s">
        <v>54</v>
      </c>
      <c r="E19" s="53" t="s">
        <v>58</v>
      </c>
      <c r="F19" s="47">
        <v>0.2</v>
      </c>
      <c r="G19" s="57">
        <v>100</v>
      </c>
      <c r="H19" s="20" t="s">
        <v>63</v>
      </c>
      <c r="I19" s="68" t="s">
        <v>72</v>
      </c>
      <c r="J19" s="68"/>
      <c r="K19" s="54"/>
      <c r="L19" s="54"/>
      <c r="M19" s="54"/>
      <c r="N19" s="52">
        <f t="shared" ref="N19:N21" si="0">M19*F19</f>
        <v>0</v>
      </c>
    </row>
    <row r="20" spans="2:15" s="2" customFormat="1" ht="32.25" customHeight="1" x14ac:dyDescent="0.35">
      <c r="B20" s="67"/>
      <c r="C20" s="67"/>
      <c r="D20" s="46" t="s">
        <v>55</v>
      </c>
      <c r="E20" s="46" t="s">
        <v>59</v>
      </c>
      <c r="F20" s="47">
        <v>0.1</v>
      </c>
      <c r="G20" s="58" t="s">
        <v>61</v>
      </c>
      <c r="H20" s="53" t="s">
        <v>62</v>
      </c>
      <c r="I20" s="68" t="s">
        <v>73</v>
      </c>
      <c r="J20" s="68"/>
      <c r="K20" s="54"/>
      <c r="L20" s="54"/>
      <c r="M20" s="54"/>
      <c r="N20" s="52">
        <f t="shared" si="0"/>
        <v>0</v>
      </c>
    </row>
    <row r="21" spans="2:15" s="2" customFormat="1" ht="32.25" customHeight="1" x14ac:dyDescent="0.35">
      <c r="B21" s="67"/>
      <c r="C21" s="67"/>
      <c r="D21" s="46" t="s">
        <v>56</v>
      </c>
      <c r="E21" s="35" t="s">
        <v>74</v>
      </c>
      <c r="F21" s="47">
        <v>0.1</v>
      </c>
      <c r="G21" s="58" t="s">
        <v>61</v>
      </c>
      <c r="H21" s="53" t="s">
        <v>62</v>
      </c>
      <c r="I21" s="68" t="s">
        <v>65</v>
      </c>
      <c r="J21" s="68"/>
      <c r="K21" s="54"/>
      <c r="L21" s="54"/>
      <c r="M21" s="54"/>
      <c r="N21" s="52">
        <f t="shared" si="0"/>
        <v>0</v>
      </c>
    </row>
    <row r="22" spans="2:15" s="2" customFormat="1" ht="27.75" customHeight="1" x14ac:dyDescent="0.35">
      <c r="B22" s="64" t="s">
        <v>31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6"/>
      <c r="N22" s="51">
        <f>SUM(N18:N21)</f>
        <v>0</v>
      </c>
    </row>
    <row r="23" spans="2:15" s="2" customFormat="1" ht="27.75" customHeight="1" x14ac:dyDescent="0.35">
      <c r="B23" s="29" t="s">
        <v>2</v>
      </c>
      <c r="C23" s="30" t="s">
        <v>32</v>
      </c>
      <c r="D23" s="30" t="s">
        <v>1</v>
      </c>
      <c r="E23" s="30" t="s">
        <v>3</v>
      </c>
      <c r="F23" s="30" t="s">
        <v>22</v>
      </c>
      <c r="G23" s="30" t="s">
        <v>71</v>
      </c>
      <c r="H23" s="30" t="s">
        <v>0</v>
      </c>
      <c r="I23" s="72" t="s">
        <v>67</v>
      </c>
      <c r="J23" s="72"/>
      <c r="K23" s="72"/>
      <c r="L23" s="31" t="s">
        <v>11</v>
      </c>
      <c r="M23" s="31" t="s">
        <v>27</v>
      </c>
      <c r="N23" s="32" t="s">
        <v>10</v>
      </c>
    </row>
    <row r="24" spans="2:15" s="2" customFormat="1" ht="27.75" customHeight="1" x14ac:dyDescent="0.35">
      <c r="B24" s="88" t="s">
        <v>40</v>
      </c>
      <c r="C24" s="85" t="s">
        <v>41</v>
      </c>
      <c r="D24" s="35" t="s">
        <v>69</v>
      </c>
      <c r="E24" s="16" t="s">
        <v>70</v>
      </c>
      <c r="F24" s="15">
        <v>0.1</v>
      </c>
      <c r="G24" s="44">
        <v>100</v>
      </c>
      <c r="H24" s="45" t="s">
        <v>75</v>
      </c>
      <c r="I24" s="80"/>
      <c r="J24" s="81"/>
      <c r="K24" s="82"/>
      <c r="L24" s="59"/>
      <c r="M24" s="59"/>
      <c r="N24" s="33">
        <f>F24*(L24*60%+M24*40%)</f>
        <v>0</v>
      </c>
    </row>
    <row r="25" spans="2:15" s="2" customFormat="1" ht="27.75" customHeight="1" x14ac:dyDescent="0.35">
      <c r="B25" s="89"/>
      <c r="C25" s="86"/>
      <c r="D25" s="35" t="s">
        <v>43</v>
      </c>
      <c r="E25" s="43" t="s">
        <v>45</v>
      </c>
      <c r="F25" s="15">
        <v>0.08</v>
      </c>
      <c r="G25" s="44">
        <v>100</v>
      </c>
      <c r="H25" s="45" t="s">
        <v>48</v>
      </c>
      <c r="I25" s="80"/>
      <c r="J25" s="81"/>
      <c r="K25" s="82"/>
      <c r="L25" s="59"/>
      <c r="M25" s="59"/>
      <c r="N25" s="33">
        <f t="shared" ref="N25:N28" si="1">F25*(L25*60%+M25*40%)</f>
        <v>0</v>
      </c>
    </row>
    <row r="26" spans="2:15" s="2" customFormat="1" ht="27.75" customHeight="1" x14ac:dyDescent="0.35">
      <c r="B26" s="89"/>
      <c r="C26" s="86"/>
      <c r="D26" s="35" t="s">
        <v>44</v>
      </c>
      <c r="E26" s="43" t="s">
        <v>45</v>
      </c>
      <c r="F26" s="15">
        <v>0.08</v>
      </c>
      <c r="G26" s="44">
        <v>100</v>
      </c>
      <c r="H26" s="45" t="s">
        <v>76</v>
      </c>
      <c r="I26" s="80"/>
      <c r="J26" s="81"/>
      <c r="K26" s="82"/>
      <c r="L26" s="59"/>
      <c r="M26" s="59"/>
      <c r="N26" s="33">
        <f t="shared" si="1"/>
        <v>0</v>
      </c>
    </row>
    <row r="27" spans="2:15" s="2" customFormat="1" ht="27.75" customHeight="1" x14ac:dyDescent="0.35">
      <c r="B27" s="89"/>
      <c r="C27" s="86"/>
      <c r="D27" s="35" t="s">
        <v>47</v>
      </c>
      <c r="E27" s="43" t="s">
        <v>45</v>
      </c>
      <c r="F27" s="15">
        <v>0.06</v>
      </c>
      <c r="G27" s="44">
        <v>100</v>
      </c>
      <c r="H27" s="45" t="s">
        <v>77</v>
      </c>
      <c r="I27" s="80"/>
      <c r="J27" s="81"/>
      <c r="K27" s="82"/>
      <c r="L27" s="59"/>
      <c r="M27" s="59"/>
      <c r="N27" s="33">
        <f t="shared" si="1"/>
        <v>0</v>
      </c>
    </row>
    <row r="28" spans="2:15" s="2" customFormat="1" ht="27.75" customHeight="1" x14ac:dyDescent="0.35">
      <c r="B28" s="90"/>
      <c r="C28" s="87"/>
      <c r="D28" s="35" t="s">
        <v>42</v>
      </c>
      <c r="E28" s="43" t="s">
        <v>45</v>
      </c>
      <c r="F28" s="15">
        <v>0.08</v>
      </c>
      <c r="G28" s="44">
        <v>100</v>
      </c>
      <c r="H28" s="45" t="s">
        <v>78</v>
      </c>
      <c r="I28" s="80"/>
      <c r="J28" s="81"/>
      <c r="K28" s="82"/>
      <c r="L28" s="59"/>
      <c r="M28" s="59"/>
      <c r="N28" s="33">
        <f t="shared" si="1"/>
        <v>0</v>
      </c>
    </row>
    <row r="29" spans="2:15" s="2" customFormat="1" ht="30" customHeight="1" x14ac:dyDescent="0.35">
      <c r="B29" s="69" t="s">
        <v>37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34">
        <f>SUM(N24:N28)</f>
        <v>0</v>
      </c>
    </row>
    <row r="30" spans="2:15" s="2" customFormat="1" x14ac:dyDescent="0.35">
      <c r="B30" s="92" t="s">
        <v>84</v>
      </c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ht="17.25" customHeight="1" x14ac:dyDescent="0.3">
      <c r="B31" s="69" t="s">
        <v>80</v>
      </c>
      <c r="C31" s="71" t="s">
        <v>33</v>
      </c>
      <c r="D31" s="71"/>
      <c r="E31" s="71" t="s">
        <v>34</v>
      </c>
      <c r="F31" s="71"/>
      <c r="G31" s="30" t="s">
        <v>4</v>
      </c>
      <c r="H31" s="71" t="s">
        <v>35</v>
      </c>
      <c r="I31" s="71"/>
      <c r="J31" s="71"/>
      <c r="K31" s="72" t="s">
        <v>23</v>
      </c>
      <c r="L31" s="72"/>
      <c r="M31" s="31" t="s">
        <v>24</v>
      </c>
      <c r="N31" s="32" t="s">
        <v>5</v>
      </c>
    </row>
    <row r="32" spans="2:15" ht="17.25" customHeight="1" x14ac:dyDescent="0.3">
      <c r="B32" s="69"/>
      <c r="C32" s="91"/>
      <c r="D32" s="91"/>
      <c r="E32" s="73"/>
      <c r="F32" s="73"/>
      <c r="G32" s="19"/>
      <c r="H32" s="73"/>
      <c r="I32" s="73"/>
      <c r="J32" s="73"/>
      <c r="K32" s="74"/>
      <c r="L32" s="74"/>
      <c r="M32" s="36"/>
      <c r="N32" s="37">
        <f>G32*(K32*60%+M32*40%)</f>
        <v>0</v>
      </c>
    </row>
    <row r="33" spans="2:14" ht="17.25" customHeight="1" x14ac:dyDescent="0.3">
      <c r="B33" s="69"/>
      <c r="C33" s="91"/>
      <c r="D33" s="79"/>
      <c r="E33" s="73"/>
      <c r="F33" s="73"/>
      <c r="G33" s="19"/>
      <c r="H33" s="73"/>
      <c r="I33" s="73"/>
      <c r="J33" s="73"/>
      <c r="K33" s="74"/>
      <c r="L33" s="74"/>
      <c r="M33" s="36"/>
      <c r="N33" s="37">
        <f t="shared" ref="N33:N34" si="2">G33*(K33*60%+M33*40%)</f>
        <v>0</v>
      </c>
    </row>
    <row r="34" spans="2:14" ht="17.25" customHeight="1" x14ac:dyDescent="0.3">
      <c r="B34" s="69"/>
      <c r="C34" s="79"/>
      <c r="D34" s="79"/>
      <c r="E34" s="73"/>
      <c r="F34" s="73"/>
      <c r="G34" s="20"/>
      <c r="H34" s="73"/>
      <c r="I34" s="73"/>
      <c r="J34" s="73"/>
      <c r="K34" s="74"/>
      <c r="L34" s="74"/>
      <c r="M34" s="36"/>
      <c r="N34" s="37">
        <f t="shared" si="2"/>
        <v>0</v>
      </c>
    </row>
    <row r="35" spans="2:14" ht="17.25" customHeight="1" x14ac:dyDescent="0.35">
      <c r="B35" s="69"/>
      <c r="C35" s="67" t="s">
        <v>6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38">
        <f>SUM(N32:N34)</f>
        <v>0</v>
      </c>
    </row>
    <row r="36" spans="2:14" ht="17.25" customHeight="1" x14ac:dyDescent="0.3">
      <c r="B36" s="69" t="s">
        <v>81</v>
      </c>
      <c r="C36" s="71" t="s">
        <v>33</v>
      </c>
      <c r="D36" s="71"/>
      <c r="E36" s="71" t="s">
        <v>34</v>
      </c>
      <c r="F36" s="71"/>
      <c r="G36" s="30" t="s">
        <v>4</v>
      </c>
      <c r="H36" s="71" t="s">
        <v>35</v>
      </c>
      <c r="I36" s="71"/>
      <c r="J36" s="71"/>
      <c r="K36" s="72" t="s">
        <v>23</v>
      </c>
      <c r="L36" s="72"/>
      <c r="M36" s="31" t="s">
        <v>24</v>
      </c>
      <c r="N36" s="32" t="s">
        <v>5</v>
      </c>
    </row>
    <row r="37" spans="2:14" ht="17.25" customHeight="1" x14ac:dyDescent="0.3">
      <c r="B37" s="69"/>
      <c r="C37" s="79"/>
      <c r="D37" s="79"/>
      <c r="E37" s="73"/>
      <c r="F37" s="73"/>
      <c r="G37" s="20"/>
      <c r="H37" s="73"/>
      <c r="I37" s="73"/>
      <c r="J37" s="73"/>
      <c r="K37" s="74"/>
      <c r="L37" s="74"/>
      <c r="M37" s="39"/>
      <c r="N37" s="40">
        <f>G37*(K37*60%+M37*40%)</f>
        <v>0</v>
      </c>
    </row>
    <row r="38" spans="2:14" ht="17.25" customHeight="1" x14ac:dyDescent="0.3">
      <c r="B38" s="69"/>
      <c r="C38" s="79"/>
      <c r="D38" s="79"/>
      <c r="E38" s="76"/>
      <c r="F38" s="76"/>
      <c r="G38" s="21"/>
      <c r="H38" s="75"/>
      <c r="I38" s="75"/>
      <c r="J38" s="75"/>
      <c r="K38" s="77"/>
      <c r="L38" s="77"/>
      <c r="M38" s="41"/>
      <c r="N38" s="40">
        <f t="shared" ref="N38:N39" si="3">G38*(K38*60%+M38*40%)</f>
        <v>0</v>
      </c>
    </row>
    <row r="39" spans="2:14" ht="17.25" customHeight="1" x14ac:dyDescent="0.3">
      <c r="B39" s="69"/>
      <c r="C39" s="79"/>
      <c r="D39" s="79"/>
      <c r="E39" s="76"/>
      <c r="F39" s="76"/>
      <c r="G39" s="21"/>
      <c r="H39" s="76"/>
      <c r="I39" s="76"/>
      <c r="J39" s="76"/>
      <c r="K39" s="77"/>
      <c r="L39" s="77"/>
      <c r="M39" s="41"/>
      <c r="N39" s="40">
        <f t="shared" si="3"/>
        <v>0</v>
      </c>
    </row>
    <row r="40" spans="2:14" ht="17.25" customHeight="1" thickBot="1" x14ac:dyDescent="0.4">
      <c r="B40" s="70"/>
      <c r="C40" s="78" t="s">
        <v>8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42">
        <f>SUM(N37:N39)</f>
        <v>0</v>
      </c>
    </row>
  </sheetData>
  <mergeCells count="57">
    <mergeCell ref="C38:D38"/>
    <mergeCell ref="C39:D39"/>
    <mergeCell ref="C31:D31"/>
    <mergeCell ref="C32:D32"/>
    <mergeCell ref="C33:D33"/>
    <mergeCell ref="C34:D34"/>
    <mergeCell ref="C35:M35"/>
    <mergeCell ref="E31:F31"/>
    <mergeCell ref="K31:L31"/>
    <mergeCell ref="E34:F34"/>
    <mergeCell ref="H31:J31"/>
    <mergeCell ref="H34:J34"/>
    <mergeCell ref="H32:J32"/>
    <mergeCell ref="H33:J33"/>
    <mergeCell ref="I24:K24"/>
    <mergeCell ref="K34:L34"/>
    <mergeCell ref="B29:M29"/>
    <mergeCell ref="C16:D16"/>
    <mergeCell ref="E32:F32"/>
    <mergeCell ref="E33:F33"/>
    <mergeCell ref="K32:L32"/>
    <mergeCell ref="K33:L33"/>
    <mergeCell ref="I27:K27"/>
    <mergeCell ref="C24:C28"/>
    <mergeCell ref="B24:B28"/>
    <mergeCell ref="I25:K25"/>
    <mergeCell ref="I26:K26"/>
    <mergeCell ref="I28:K28"/>
    <mergeCell ref="B31:B35"/>
    <mergeCell ref="I23:K23"/>
    <mergeCell ref="B36:B40"/>
    <mergeCell ref="E36:F36"/>
    <mergeCell ref="K36:L36"/>
    <mergeCell ref="E37:F37"/>
    <mergeCell ref="K37:L37"/>
    <mergeCell ref="H36:J36"/>
    <mergeCell ref="H37:J37"/>
    <mergeCell ref="H38:J38"/>
    <mergeCell ref="E38:F38"/>
    <mergeCell ref="K38:L38"/>
    <mergeCell ref="E39:F39"/>
    <mergeCell ref="K39:L39"/>
    <mergeCell ref="H39:J39"/>
    <mergeCell ref="C40:M40"/>
    <mergeCell ref="C36:D36"/>
    <mergeCell ref="C37:D37"/>
    <mergeCell ref="I17:J17"/>
    <mergeCell ref="B2:N2"/>
    <mergeCell ref="B9:I9"/>
    <mergeCell ref="B10:I10"/>
    <mergeCell ref="B22:M22"/>
    <mergeCell ref="C18:C21"/>
    <mergeCell ref="B18:B21"/>
    <mergeCell ref="I21:J21"/>
    <mergeCell ref="I20:J20"/>
    <mergeCell ref="I19:J19"/>
    <mergeCell ref="I18:J18"/>
  </mergeCells>
  <phoneticPr fontId="13" type="noConversion"/>
  <dataValidations count="1">
    <dataValidation type="list" allowBlank="1" showInputMessage="1" showErrorMessage="1" sqref="L16">
      <formula1>"A+,A,A-,B+,B,B-,C,"</formula1>
    </dataValidation>
  </dataValidations>
  <pageMargins left="0" right="0" top="0" bottom="0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季度绩效考核表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张小丹</dc:creator>
  <cp:lastModifiedBy>gta</cp:lastModifiedBy>
  <dcterms:created xsi:type="dcterms:W3CDTF">2014-09-18T02:51:42Z</dcterms:created>
  <dcterms:modified xsi:type="dcterms:W3CDTF">2017-11-15T02:58:52Z</dcterms:modified>
</cp:coreProperties>
</file>