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9980" windowHeight="7785" activeTab="4"/>
  </bookViews>
  <sheets>
    <sheet name="4Python" sheetId="1" r:id="rId1"/>
    <sheet name="Roh" sheetId="2" r:id="rId2"/>
    <sheet name="Saetze" sheetId="3" r:id="rId3"/>
    <sheet name="Sayings" sheetId="4" r:id="rId4"/>
    <sheet name="TABS" sheetId="5" r:id="rId5"/>
    <sheet name="TABS_cat" sheetId="6" r:id="rId6"/>
  </sheets>
  <calcPr calcId="145621"/>
</workbook>
</file>

<file path=xl/calcChain.xml><?xml version="1.0" encoding="utf-8"?>
<calcChain xmlns="http://schemas.openxmlformats.org/spreadsheetml/2006/main">
  <c r="L790" i="2" l="1"/>
  <c r="R790" i="2" s="1"/>
  <c r="V790" i="2" s="1"/>
  <c r="N790" i="2"/>
  <c r="P790" i="2"/>
  <c r="W790" i="2"/>
  <c r="L791" i="2"/>
  <c r="R791" i="2" s="1"/>
  <c r="V791" i="2" s="1"/>
  <c r="N791" i="2"/>
  <c r="P791" i="2"/>
  <c r="W791" i="2"/>
  <c r="L792" i="2"/>
  <c r="R792" i="2" s="1"/>
  <c r="V792" i="2" s="1"/>
  <c r="N792" i="2"/>
  <c r="P792" i="2"/>
  <c r="W792" i="2"/>
  <c r="U792" i="2" s="1"/>
  <c r="H792" i="2" s="1"/>
  <c r="I792" i="2" s="1"/>
  <c r="L793" i="2"/>
  <c r="R793" i="2" s="1"/>
  <c r="V793" i="2" s="1"/>
  <c r="N793" i="2"/>
  <c r="P793" i="2"/>
  <c r="W793" i="2"/>
  <c r="L794" i="2"/>
  <c r="R794" i="2" s="1"/>
  <c r="V794" i="2" s="1"/>
  <c r="N794" i="2"/>
  <c r="P794" i="2"/>
  <c r="W794" i="2"/>
  <c r="U794" i="2" s="1"/>
  <c r="H794" i="2" s="1"/>
  <c r="I794" i="2" s="1"/>
  <c r="L795" i="2"/>
  <c r="R795" i="2" s="1"/>
  <c r="V795" i="2" s="1"/>
  <c r="N795" i="2"/>
  <c r="P795" i="2"/>
  <c r="W795" i="2"/>
  <c r="U795" i="2" s="1"/>
  <c r="H795" i="2" s="1"/>
  <c r="I795" i="2" s="1"/>
  <c r="L796" i="2"/>
  <c r="N796" i="2"/>
  <c r="G796" i="2" s="1"/>
  <c r="P796" i="2"/>
  <c r="W796" i="2"/>
  <c r="U796" i="2" s="1"/>
  <c r="H796" i="2" s="1"/>
  <c r="I796" i="2" s="1"/>
  <c r="L797" i="2"/>
  <c r="N797" i="2"/>
  <c r="G797" i="2" s="1"/>
  <c r="P797" i="2"/>
  <c r="R797" i="2"/>
  <c r="V797" i="2" s="1"/>
  <c r="W797" i="2"/>
  <c r="U797" i="2" s="1"/>
  <c r="H797" i="2" s="1"/>
  <c r="I797" i="2" s="1"/>
  <c r="L798" i="2"/>
  <c r="N798" i="2"/>
  <c r="G798" i="2" s="1"/>
  <c r="P798" i="2"/>
  <c r="W798" i="2"/>
  <c r="U798" i="2" s="1"/>
  <c r="H798" i="2" s="1"/>
  <c r="I798" i="2" s="1"/>
  <c r="A794" i="1"/>
  <c r="G795" i="2" l="1"/>
  <c r="G794" i="2"/>
  <c r="U793" i="2"/>
  <c r="H793" i="2" s="1"/>
  <c r="I793" i="2" s="1"/>
  <c r="G793" i="2"/>
  <c r="G792" i="2"/>
  <c r="U791" i="2"/>
  <c r="H791" i="2" s="1"/>
  <c r="I791" i="2" s="1"/>
  <c r="G791" i="2"/>
  <c r="U790" i="2"/>
  <c r="H790" i="2" s="1"/>
  <c r="I790" i="2" s="1"/>
  <c r="G790" i="2"/>
  <c r="R796" i="2"/>
  <c r="V796" i="2" s="1"/>
  <c r="R798" i="2"/>
  <c r="V798" i="2" s="1"/>
  <c r="B792" i="3"/>
  <c r="A752" i="3"/>
  <c r="B752" i="3"/>
  <c r="A753" i="3"/>
  <c r="B753" i="3"/>
  <c r="A754" i="3"/>
  <c r="B754" i="3"/>
  <c r="A755" i="3"/>
  <c r="B755" i="3"/>
  <c r="A756" i="3"/>
  <c r="B756" i="3"/>
  <c r="A757" i="3"/>
  <c r="B757" i="3"/>
  <c r="A758" i="3"/>
  <c r="B758" i="3"/>
  <c r="A759" i="3"/>
  <c r="B759" i="3"/>
  <c r="A760" i="3"/>
  <c r="B760" i="3"/>
  <c r="A761" i="3"/>
  <c r="B761" i="3"/>
  <c r="A762" i="3"/>
  <c r="B762" i="3"/>
  <c r="A763" i="3"/>
  <c r="B763" i="3"/>
  <c r="A764" i="3"/>
  <c r="B764" i="3"/>
  <c r="A765" i="3"/>
  <c r="B765" i="3"/>
  <c r="A766" i="3"/>
  <c r="B766" i="3"/>
  <c r="A767" i="3"/>
  <c r="B767" i="3"/>
  <c r="A768" i="3"/>
  <c r="B768" i="3"/>
  <c r="A769" i="3"/>
  <c r="B769" i="3"/>
  <c r="A770" i="3"/>
  <c r="B770" i="3"/>
  <c r="A771" i="3"/>
  <c r="B771" i="3"/>
  <c r="A772" i="3"/>
  <c r="B772" i="3"/>
  <c r="A773" i="3"/>
  <c r="B773" i="3"/>
  <c r="A774" i="3"/>
  <c r="B774" i="3"/>
  <c r="A775" i="3"/>
  <c r="B775" i="3"/>
  <c r="A776" i="3"/>
  <c r="B776" i="3"/>
  <c r="A777" i="3"/>
  <c r="B777" i="3"/>
  <c r="A778" i="3"/>
  <c r="A779" i="3"/>
  <c r="B779" i="3"/>
  <c r="A780" i="3"/>
  <c r="B780" i="3"/>
  <c r="A781" i="3"/>
  <c r="B781" i="3"/>
  <c r="A782" i="3"/>
  <c r="B782" i="3"/>
  <c r="A783" i="3"/>
  <c r="B783" i="3"/>
  <c r="A784" i="3"/>
  <c r="B784" i="3"/>
  <c r="A785" i="3"/>
  <c r="B785" i="3"/>
  <c r="A786" i="3"/>
  <c r="B786" i="3"/>
  <c r="B787" i="3"/>
  <c r="B788" i="3"/>
  <c r="B789" i="3"/>
  <c r="B790" i="3"/>
  <c r="B791" i="3"/>
  <c r="A659" i="3"/>
  <c r="B659" i="3"/>
  <c r="A660" i="3"/>
  <c r="B660" i="3"/>
  <c r="A661" i="3"/>
  <c r="B661" i="3"/>
  <c r="A662" i="3"/>
  <c r="B662" i="3"/>
  <c r="A663" i="3"/>
  <c r="B663" i="3"/>
  <c r="A664" i="3"/>
  <c r="B664" i="3"/>
  <c r="A665" i="3"/>
  <c r="B665" i="3"/>
  <c r="A666" i="3"/>
  <c r="B666" i="3"/>
  <c r="A667" i="3"/>
  <c r="B667" i="3"/>
  <c r="A668" i="3"/>
  <c r="B668" i="3"/>
  <c r="A669" i="3"/>
  <c r="B669" i="3"/>
  <c r="A670" i="3"/>
  <c r="B670" i="3"/>
  <c r="A671" i="3"/>
  <c r="B671" i="3"/>
  <c r="A672" i="3"/>
  <c r="B672" i="3"/>
  <c r="A673" i="3"/>
  <c r="B673" i="3"/>
  <c r="A674" i="3"/>
  <c r="B674" i="3"/>
  <c r="A675" i="3"/>
  <c r="B675" i="3"/>
  <c r="A676" i="3"/>
  <c r="B676" i="3"/>
  <c r="A677" i="3"/>
  <c r="B677" i="3"/>
  <c r="A678" i="3"/>
  <c r="B678" i="3"/>
  <c r="A679" i="3"/>
  <c r="B679" i="3"/>
  <c r="A680" i="3"/>
  <c r="B680" i="3"/>
  <c r="A681" i="3"/>
  <c r="B681" i="3"/>
  <c r="A682" i="3"/>
  <c r="B682" i="3"/>
  <c r="A683" i="3"/>
  <c r="B683" i="3"/>
  <c r="A684" i="3"/>
  <c r="B684" i="3"/>
  <c r="A685" i="3"/>
  <c r="B685" i="3"/>
  <c r="A686" i="3"/>
  <c r="B686" i="3"/>
  <c r="A687" i="3"/>
  <c r="B687" i="3"/>
  <c r="A688" i="3"/>
  <c r="B688" i="3"/>
  <c r="A689" i="3"/>
  <c r="B689" i="3"/>
  <c r="A690" i="3"/>
  <c r="B690" i="3"/>
  <c r="A691" i="3"/>
  <c r="B691" i="3"/>
  <c r="A692" i="3"/>
  <c r="B692" i="3"/>
  <c r="A693" i="3"/>
  <c r="B693" i="3"/>
  <c r="A694" i="3"/>
  <c r="B694" i="3"/>
  <c r="A695" i="3"/>
  <c r="B695" i="3"/>
  <c r="A696" i="3"/>
  <c r="B696" i="3"/>
  <c r="A697" i="3"/>
  <c r="B697" i="3"/>
  <c r="A698" i="3"/>
  <c r="B698" i="3"/>
  <c r="A699" i="3"/>
  <c r="B699" i="3"/>
  <c r="A700" i="3"/>
  <c r="B700" i="3"/>
  <c r="A701" i="3"/>
  <c r="B701" i="3"/>
  <c r="A702" i="3"/>
  <c r="B702" i="3"/>
  <c r="A703" i="3"/>
  <c r="B703" i="3"/>
  <c r="A704" i="3"/>
  <c r="B704" i="3"/>
  <c r="A705" i="3"/>
  <c r="B705" i="3"/>
  <c r="A706" i="3"/>
  <c r="B706" i="3"/>
  <c r="A707" i="3"/>
  <c r="B707" i="3"/>
  <c r="A708" i="3"/>
  <c r="B708" i="3"/>
  <c r="A709" i="3"/>
  <c r="B709" i="3"/>
  <c r="A710" i="3"/>
  <c r="B710" i="3"/>
  <c r="A711" i="3"/>
  <c r="B711" i="3"/>
  <c r="A712" i="3"/>
  <c r="B712" i="3"/>
  <c r="A713" i="3"/>
  <c r="B713" i="3"/>
  <c r="A714" i="3"/>
  <c r="B714" i="3"/>
  <c r="A715" i="3"/>
  <c r="B715" i="3"/>
  <c r="A716" i="3"/>
  <c r="B716" i="3"/>
  <c r="A717" i="3"/>
  <c r="B717" i="3"/>
  <c r="A718" i="3"/>
  <c r="B718" i="3"/>
  <c r="A719" i="3"/>
  <c r="B719" i="3"/>
  <c r="A720" i="3"/>
  <c r="B720" i="3"/>
  <c r="A721" i="3"/>
  <c r="B721" i="3"/>
  <c r="A722" i="3"/>
  <c r="B722" i="3"/>
  <c r="A723" i="3"/>
  <c r="B723" i="3"/>
  <c r="A724" i="3"/>
  <c r="B724" i="3"/>
  <c r="A725" i="3"/>
  <c r="B725" i="3"/>
  <c r="A726" i="3"/>
  <c r="B726" i="3"/>
  <c r="A727" i="3"/>
  <c r="B727" i="3"/>
  <c r="A728" i="3"/>
  <c r="B728" i="3"/>
  <c r="A729" i="3"/>
  <c r="B729" i="3"/>
  <c r="A730" i="3"/>
  <c r="B730" i="3"/>
  <c r="A731" i="3"/>
  <c r="B731" i="3"/>
  <c r="A732" i="3"/>
  <c r="B732" i="3"/>
  <c r="A733" i="3"/>
  <c r="B733" i="3"/>
  <c r="A734" i="3"/>
  <c r="B734" i="3"/>
  <c r="A735" i="3"/>
  <c r="B735" i="3"/>
  <c r="A736" i="3"/>
  <c r="B736" i="3"/>
  <c r="A737" i="3"/>
  <c r="B737" i="3"/>
  <c r="A738" i="3"/>
  <c r="B738" i="3"/>
  <c r="A739" i="3"/>
  <c r="B739" i="3"/>
  <c r="A740" i="3"/>
  <c r="B740" i="3"/>
  <c r="A741" i="3"/>
  <c r="B741" i="3"/>
  <c r="A742" i="3"/>
  <c r="B742" i="3"/>
  <c r="A743" i="3"/>
  <c r="B743" i="3"/>
  <c r="A744" i="3"/>
  <c r="B744" i="3"/>
  <c r="A745" i="3"/>
  <c r="B745" i="3"/>
  <c r="A746" i="3"/>
  <c r="B746" i="3"/>
  <c r="A747" i="3"/>
  <c r="B747" i="3"/>
  <c r="A748" i="3"/>
  <c r="B748" i="3"/>
  <c r="A749" i="3"/>
  <c r="B749" i="3"/>
  <c r="A750" i="3"/>
  <c r="B750" i="3"/>
  <c r="A751" i="3"/>
  <c r="B751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A120" i="3"/>
  <c r="B120" i="3"/>
  <c r="A121" i="3"/>
  <c r="B121" i="3"/>
  <c r="A122" i="3"/>
  <c r="B122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A130" i="3"/>
  <c r="B130" i="3"/>
  <c r="A131" i="3"/>
  <c r="B131" i="3"/>
  <c r="A132" i="3"/>
  <c r="B132" i="3"/>
  <c r="A133" i="3"/>
  <c r="B133" i="3"/>
  <c r="A134" i="3"/>
  <c r="B134" i="3"/>
  <c r="A135" i="3"/>
  <c r="B135" i="3"/>
  <c r="A136" i="3"/>
  <c r="B136" i="3"/>
  <c r="A137" i="3"/>
  <c r="B137" i="3"/>
  <c r="A138" i="3"/>
  <c r="B138" i="3"/>
  <c r="A139" i="3"/>
  <c r="B139" i="3"/>
  <c r="A140" i="3"/>
  <c r="B140" i="3"/>
  <c r="A141" i="3"/>
  <c r="B141" i="3"/>
  <c r="A142" i="3"/>
  <c r="B142" i="3"/>
  <c r="A143" i="3"/>
  <c r="B143" i="3"/>
  <c r="A144" i="3"/>
  <c r="B144" i="3"/>
  <c r="A145" i="3"/>
  <c r="B145" i="3"/>
  <c r="A146" i="3"/>
  <c r="B146" i="3"/>
  <c r="A147" i="3"/>
  <c r="B147" i="3"/>
  <c r="A148" i="3"/>
  <c r="B148" i="3"/>
  <c r="A149" i="3"/>
  <c r="B149" i="3"/>
  <c r="A150" i="3"/>
  <c r="B150" i="3"/>
  <c r="A151" i="3"/>
  <c r="B151" i="3"/>
  <c r="A152" i="3"/>
  <c r="B152" i="3"/>
  <c r="A153" i="3"/>
  <c r="B153" i="3"/>
  <c r="A154" i="3"/>
  <c r="B154" i="3"/>
  <c r="A155" i="3"/>
  <c r="B155" i="3"/>
  <c r="A156" i="3"/>
  <c r="B156" i="3"/>
  <c r="A157" i="3"/>
  <c r="B157" i="3"/>
  <c r="A158" i="3"/>
  <c r="B158" i="3"/>
  <c r="A159" i="3"/>
  <c r="B159" i="3"/>
  <c r="A160" i="3"/>
  <c r="B160" i="3"/>
  <c r="A161" i="3"/>
  <c r="B161" i="3"/>
  <c r="A162" i="3"/>
  <c r="B162" i="3"/>
  <c r="A163" i="3"/>
  <c r="B163" i="3"/>
  <c r="A164" i="3"/>
  <c r="B164" i="3"/>
  <c r="A165" i="3"/>
  <c r="B165" i="3"/>
  <c r="A166" i="3"/>
  <c r="B166" i="3"/>
  <c r="A167" i="3"/>
  <c r="B167" i="3"/>
  <c r="A168" i="3"/>
  <c r="B168" i="3"/>
  <c r="A169" i="3"/>
  <c r="B169" i="3"/>
  <c r="A170" i="3"/>
  <c r="B170" i="3"/>
  <c r="A171" i="3"/>
  <c r="B171" i="3"/>
  <c r="A172" i="3"/>
  <c r="B172" i="3"/>
  <c r="A173" i="3"/>
  <c r="B173" i="3"/>
  <c r="A174" i="3"/>
  <c r="B174" i="3"/>
  <c r="A175" i="3"/>
  <c r="B175" i="3"/>
  <c r="A176" i="3"/>
  <c r="B176" i="3"/>
  <c r="A177" i="3"/>
  <c r="B177" i="3"/>
  <c r="A178" i="3"/>
  <c r="B178" i="3"/>
  <c r="A179" i="3"/>
  <c r="B179" i="3"/>
  <c r="A180" i="3"/>
  <c r="B180" i="3"/>
  <c r="A181" i="3"/>
  <c r="B181" i="3"/>
  <c r="A182" i="3"/>
  <c r="B182" i="3"/>
  <c r="A183" i="3"/>
  <c r="B183" i="3"/>
  <c r="A184" i="3"/>
  <c r="B184" i="3"/>
  <c r="A185" i="3"/>
  <c r="B185" i="3"/>
  <c r="A186" i="3"/>
  <c r="B186" i="3"/>
  <c r="A187" i="3"/>
  <c r="B187" i="3"/>
  <c r="A188" i="3"/>
  <c r="B188" i="3"/>
  <c r="A189" i="3"/>
  <c r="B189" i="3"/>
  <c r="A190" i="3"/>
  <c r="B190" i="3"/>
  <c r="A191" i="3"/>
  <c r="B191" i="3"/>
  <c r="A192" i="3"/>
  <c r="B192" i="3"/>
  <c r="A193" i="3"/>
  <c r="B193" i="3"/>
  <c r="A194" i="3"/>
  <c r="B194" i="3"/>
  <c r="A195" i="3"/>
  <c r="B195" i="3"/>
  <c r="A196" i="3"/>
  <c r="B196" i="3"/>
  <c r="A197" i="3"/>
  <c r="B197" i="3"/>
  <c r="A198" i="3"/>
  <c r="B198" i="3"/>
  <c r="A199" i="3"/>
  <c r="B199" i="3"/>
  <c r="A200" i="3"/>
  <c r="B200" i="3"/>
  <c r="A201" i="3"/>
  <c r="B201" i="3"/>
  <c r="A202" i="3"/>
  <c r="B202" i="3"/>
  <c r="A203" i="3"/>
  <c r="B203" i="3"/>
  <c r="A204" i="3"/>
  <c r="B204" i="3"/>
  <c r="A205" i="3"/>
  <c r="B205" i="3"/>
  <c r="A206" i="3"/>
  <c r="B206" i="3"/>
  <c r="A207" i="3"/>
  <c r="B207" i="3"/>
  <c r="A208" i="3"/>
  <c r="B208" i="3"/>
  <c r="A209" i="3"/>
  <c r="B209" i="3"/>
  <c r="A210" i="3"/>
  <c r="B210" i="3"/>
  <c r="A211" i="3"/>
  <c r="B211" i="3"/>
  <c r="A212" i="3"/>
  <c r="B212" i="3"/>
  <c r="A213" i="3"/>
  <c r="B213" i="3"/>
  <c r="A214" i="3"/>
  <c r="B214" i="3"/>
  <c r="A215" i="3"/>
  <c r="B215" i="3"/>
  <c r="A216" i="3"/>
  <c r="B216" i="3"/>
  <c r="A217" i="3"/>
  <c r="B217" i="3"/>
  <c r="A218" i="3"/>
  <c r="B218" i="3"/>
  <c r="A219" i="3"/>
  <c r="B219" i="3"/>
  <c r="A220" i="3"/>
  <c r="B220" i="3"/>
  <c r="A221" i="3"/>
  <c r="B221" i="3"/>
  <c r="A222" i="3"/>
  <c r="B222" i="3"/>
  <c r="A223" i="3"/>
  <c r="B223" i="3"/>
  <c r="A224" i="3"/>
  <c r="B224" i="3"/>
  <c r="A225" i="3"/>
  <c r="B225" i="3"/>
  <c r="A226" i="3"/>
  <c r="B226" i="3"/>
  <c r="A227" i="3"/>
  <c r="B227" i="3"/>
  <c r="A228" i="3"/>
  <c r="B228" i="3"/>
  <c r="A229" i="3"/>
  <c r="B229" i="3"/>
  <c r="A230" i="3"/>
  <c r="B230" i="3"/>
  <c r="A231" i="3"/>
  <c r="B231" i="3"/>
  <c r="A232" i="3"/>
  <c r="B232" i="3"/>
  <c r="A233" i="3"/>
  <c r="B233" i="3"/>
  <c r="A234" i="3"/>
  <c r="B234" i="3"/>
  <c r="A235" i="3"/>
  <c r="B235" i="3"/>
  <c r="A236" i="3"/>
  <c r="B236" i="3"/>
  <c r="A237" i="3"/>
  <c r="B237" i="3"/>
  <c r="A238" i="3"/>
  <c r="B238" i="3"/>
  <c r="A239" i="3"/>
  <c r="B239" i="3"/>
  <c r="A240" i="3"/>
  <c r="B240" i="3"/>
  <c r="A241" i="3"/>
  <c r="B241" i="3"/>
  <c r="A242" i="3"/>
  <c r="B242" i="3"/>
  <c r="A243" i="3"/>
  <c r="B243" i="3"/>
  <c r="A244" i="3"/>
  <c r="B244" i="3"/>
  <c r="A245" i="3"/>
  <c r="B245" i="3"/>
  <c r="A246" i="3"/>
  <c r="B246" i="3"/>
  <c r="A247" i="3"/>
  <c r="B247" i="3"/>
  <c r="A248" i="3"/>
  <c r="B248" i="3"/>
  <c r="A249" i="3"/>
  <c r="B249" i="3"/>
  <c r="A250" i="3"/>
  <c r="B250" i="3"/>
  <c r="A251" i="3"/>
  <c r="B251" i="3"/>
  <c r="A252" i="3"/>
  <c r="B252" i="3"/>
  <c r="A253" i="3"/>
  <c r="B253" i="3"/>
  <c r="A254" i="3"/>
  <c r="B254" i="3"/>
  <c r="A255" i="3"/>
  <c r="B255" i="3"/>
  <c r="A256" i="3"/>
  <c r="B256" i="3"/>
  <c r="A257" i="3"/>
  <c r="B257" i="3"/>
  <c r="A258" i="3"/>
  <c r="B258" i="3"/>
  <c r="A259" i="3"/>
  <c r="B259" i="3"/>
  <c r="A260" i="3"/>
  <c r="B260" i="3"/>
  <c r="A261" i="3"/>
  <c r="B261" i="3"/>
  <c r="A262" i="3"/>
  <c r="B262" i="3"/>
  <c r="A263" i="3"/>
  <c r="B263" i="3"/>
  <c r="A264" i="3"/>
  <c r="B264" i="3"/>
  <c r="A265" i="3"/>
  <c r="B265" i="3"/>
  <c r="A266" i="3"/>
  <c r="B266" i="3"/>
  <c r="A267" i="3"/>
  <c r="B267" i="3"/>
  <c r="A268" i="3"/>
  <c r="B268" i="3"/>
  <c r="A269" i="3"/>
  <c r="B269" i="3"/>
  <c r="A270" i="3"/>
  <c r="B270" i="3"/>
  <c r="A271" i="3"/>
  <c r="B271" i="3"/>
  <c r="A272" i="3"/>
  <c r="B272" i="3"/>
  <c r="A273" i="3"/>
  <c r="B273" i="3"/>
  <c r="A274" i="3"/>
  <c r="B274" i="3"/>
  <c r="A275" i="3"/>
  <c r="B275" i="3"/>
  <c r="A276" i="3"/>
  <c r="B276" i="3"/>
  <c r="A277" i="3"/>
  <c r="B277" i="3"/>
  <c r="A278" i="3"/>
  <c r="B278" i="3"/>
  <c r="A279" i="3"/>
  <c r="B279" i="3"/>
  <c r="A280" i="3"/>
  <c r="B280" i="3"/>
  <c r="A281" i="3"/>
  <c r="B281" i="3"/>
  <c r="A282" i="3"/>
  <c r="B282" i="3"/>
  <c r="A283" i="3"/>
  <c r="B283" i="3"/>
  <c r="A284" i="3"/>
  <c r="B284" i="3"/>
  <c r="A285" i="3"/>
  <c r="B285" i="3"/>
  <c r="A286" i="3"/>
  <c r="B286" i="3"/>
  <c r="A287" i="3"/>
  <c r="B287" i="3"/>
  <c r="A288" i="3"/>
  <c r="B288" i="3"/>
  <c r="A289" i="3"/>
  <c r="B289" i="3"/>
  <c r="A290" i="3"/>
  <c r="B290" i="3"/>
  <c r="A291" i="3"/>
  <c r="B291" i="3"/>
  <c r="A292" i="3"/>
  <c r="B292" i="3"/>
  <c r="A293" i="3"/>
  <c r="B293" i="3"/>
  <c r="A294" i="3"/>
  <c r="B294" i="3"/>
  <c r="A295" i="3"/>
  <c r="B295" i="3"/>
  <c r="A296" i="3"/>
  <c r="B296" i="3"/>
  <c r="A297" i="3"/>
  <c r="B297" i="3"/>
  <c r="A298" i="3"/>
  <c r="B298" i="3"/>
  <c r="A299" i="3"/>
  <c r="B299" i="3"/>
  <c r="A300" i="3"/>
  <c r="B300" i="3"/>
  <c r="A301" i="3"/>
  <c r="B301" i="3"/>
  <c r="A302" i="3"/>
  <c r="B302" i="3"/>
  <c r="A303" i="3"/>
  <c r="B303" i="3"/>
  <c r="A304" i="3"/>
  <c r="B304" i="3"/>
  <c r="A305" i="3"/>
  <c r="B305" i="3"/>
  <c r="A306" i="3"/>
  <c r="B306" i="3"/>
  <c r="A307" i="3"/>
  <c r="B307" i="3"/>
  <c r="A308" i="3"/>
  <c r="B308" i="3"/>
  <c r="A309" i="3"/>
  <c r="B309" i="3"/>
  <c r="A310" i="3"/>
  <c r="B310" i="3"/>
  <c r="A311" i="3"/>
  <c r="B311" i="3"/>
  <c r="A312" i="3"/>
  <c r="B312" i="3"/>
  <c r="A313" i="3"/>
  <c r="B313" i="3"/>
  <c r="A314" i="3"/>
  <c r="B314" i="3"/>
  <c r="A315" i="3"/>
  <c r="B315" i="3"/>
  <c r="A316" i="3"/>
  <c r="B316" i="3"/>
  <c r="A317" i="3"/>
  <c r="B317" i="3"/>
  <c r="A318" i="3"/>
  <c r="B318" i="3"/>
  <c r="A319" i="3"/>
  <c r="B319" i="3"/>
  <c r="A320" i="3"/>
  <c r="B320" i="3"/>
  <c r="A321" i="3"/>
  <c r="B321" i="3"/>
  <c r="A322" i="3"/>
  <c r="B322" i="3"/>
  <c r="A323" i="3"/>
  <c r="B323" i="3"/>
  <c r="A324" i="3"/>
  <c r="B324" i="3"/>
  <c r="A325" i="3"/>
  <c r="B325" i="3"/>
  <c r="A326" i="3"/>
  <c r="B326" i="3"/>
  <c r="A327" i="3"/>
  <c r="B327" i="3"/>
  <c r="A328" i="3"/>
  <c r="B328" i="3"/>
  <c r="A329" i="3"/>
  <c r="B329" i="3"/>
  <c r="A330" i="3"/>
  <c r="B330" i="3"/>
  <c r="A331" i="3"/>
  <c r="B331" i="3"/>
  <c r="A332" i="3"/>
  <c r="B332" i="3"/>
  <c r="A333" i="3"/>
  <c r="B333" i="3"/>
  <c r="A334" i="3"/>
  <c r="B334" i="3"/>
  <c r="A335" i="3"/>
  <c r="B335" i="3"/>
  <c r="A336" i="3"/>
  <c r="B336" i="3"/>
  <c r="A337" i="3"/>
  <c r="B337" i="3"/>
  <c r="A338" i="3"/>
  <c r="B338" i="3"/>
  <c r="A339" i="3"/>
  <c r="B339" i="3"/>
  <c r="A340" i="3"/>
  <c r="B340" i="3"/>
  <c r="A341" i="3"/>
  <c r="B341" i="3"/>
  <c r="A342" i="3"/>
  <c r="B342" i="3"/>
  <c r="A343" i="3"/>
  <c r="B343" i="3"/>
  <c r="A344" i="3"/>
  <c r="B344" i="3"/>
  <c r="A345" i="3"/>
  <c r="B345" i="3"/>
  <c r="A346" i="3"/>
  <c r="B346" i="3"/>
  <c r="A347" i="3"/>
  <c r="B347" i="3"/>
  <c r="A348" i="3"/>
  <c r="B348" i="3"/>
  <c r="A349" i="3"/>
  <c r="B349" i="3"/>
  <c r="A350" i="3"/>
  <c r="B350" i="3"/>
  <c r="A351" i="3"/>
  <c r="B351" i="3"/>
  <c r="A352" i="3"/>
  <c r="B352" i="3"/>
  <c r="A353" i="3"/>
  <c r="B353" i="3"/>
  <c r="A354" i="3"/>
  <c r="B354" i="3"/>
  <c r="A355" i="3"/>
  <c r="B355" i="3"/>
  <c r="A356" i="3"/>
  <c r="B356" i="3"/>
  <c r="A357" i="3"/>
  <c r="B357" i="3"/>
  <c r="A358" i="3"/>
  <c r="B358" i="3"/>
  <c r="A359" i="3"/>
  <c r="B359" i="3"/>
  <c r="A360" i="3"/>
  <c r="B360" i="3"/>
  <c r="A361" i="3"/>
  <c r="B361" i="3"/>
  <c r="A362" i="3"/>
  <c r="B362" i="3"/>
  <c r="A363" i="3"/>
  <c r="B363" i="3"/>
  <c r="A364" i="3"/>
  <c r="B364" i="3"/>
  <c r="A365" i="3"/>
  <c r="B365" i="3"/>
  <c r="A366" i="3"/>
  <c r="B366" i="3"/>
  <c r="A367" i="3"/>
  <c r="B367" i="3"/>
  <c r="A368" i="3"/>
  <c r="B368" i="3"/>
  <c r="A369" i="3"/>
  <c r="B369" i="3"/>
  <c r="A370" i="3"/>
  <c r="B370" i="3"/>
  <c r="A371" i="3"/>
  <c r="B371" i="3"/>
  <c r="A372" i="3"/>
  <c r="B372" i="3"/>
  <c r="A373" i="3"/>
  <c r="B373" i="3"/>
  <c r="A374" i="3"/>
  <c r="B374" i="3"/>
  <c r="A375" i="3"/>
  <c r="B375" i="3"/>
  <c r="A376" i="3"/>
  <c r="B376" i="3"/>
  <c r="A377" i="3"/>
  <c r="B377" i="3"/>
  <c r="A378" i="3"/>
  <c r="B378" i="3"/>
  <c r="A379" i="3"/>
  <c r="B379" i="3"/>
  <c r="A380" i="3"/>
  <c r="B380" i="3"/>
  <c r="A381" i="3"/>
  <c r="B381" i="3"/>
  <c r="A382" i="3"/>
  <c r="B382" i="3"/>
  <c r="A383" i="3"/>
  <c r="B383" i="3"/>
  <c r="A384" i="3"/>
  <c r="B384" i="3"/>
  <c r="A385" i="3"/>
  <c r="B385" i="3"/>
  <c r="A386" i="3"/>
  <c r="B386" i="3"/>
  <c r="A387" i="3"/>
  <c r="B387" i="3"/>
  <c r="A388" i="3"/>
  <c r="B388" i="3"/>
  <c r="A389" i="3"/>
  <c r="B389" i="3"/>
  <c r="A390" i="3"/>
  <c r="B390" i="3"/>
  <c r="A391" i="3"/>
  <c r="B391" i="3"/>
  <c r="A392" i="3"/>
  <c r="B392" i="3"/>
  <c r="A393" i="3"/>
  <c r="B393" i="3"/>
  <c r="A394" i="3"/>
  <c r="B394" i="3"/>
  <c r="A395" i="3"/>
  <c r="B395" i="3"/>
  <c r="A396" i="3"/>
  <c r="B396" i="3"/>
  <c r="A397" i="3"/>
  <c r="B397" i="3"/>
  <c r="A398" i="3"/>
  <c r="B398" i="3"/>
  <c r="A399" i="3"/>
  <c r="B399" i="3"/>
  <c r="A400" i="3"/>
  <c r="B400" i="3"/>
  <c r="A401" i="3"/>
  <c r="B401" i="3"/>
  <c r="A402" i="3"/>
  <c r="B402" i="3"/>
  <c r="A403" i="3"/>
  <c r="B403" i="3"/>
  <c r="A404" i="3"/>
  <c r="B404" i="3"/>
  <c r="A405" i="3"/>
  <c r="B405" i="3"/>
  <c r="A406" i="3"/>
  <c r="B406" i="3"/>
  <c r="A407" i="3"/>
  <c r="B407" i="3"/>
  <c r="A408" i="3"/>
  <c r="B408" i="3"/>
  <c r="A409" i="3"/>
  <c r="B409" i="3"/>
  <c r="A410" i="3"/>
  <c r="B410" i="3"/>
  <c r="A411" i="3"/>
  <c r="B411" i="3"/>
  <c r="A412" i="3"/>
  <c r="B412" i="3"/>
  <c r="A413" i="3"/>
  <c r="B413" i="3"/>
  <c r="A414" i="3"/>
  <c r="B414" i="3"/>
  <c r="A415" i="3"/>
  <c r="B415" i="3"/>
  <c r="A416" i="3"/>
  <c r="B416" i="3"/>
  <c r="A417" i="3"/>
  <c r="B417" i="3"/>
  <c r="A418" i="3"/>
  <c r="B418" i="3"/>
  <c r="A419" i="3"/>
  <c r="B419" i="3"/>
  <c r="A420" i="3"/>
  <c r="B420" i="3"/>
  <c r="A421" i="3"/>
  <c r="B421" i="3"/>
  <c r="A422" i="3"/>
  <c r="B422" i="3"/>
  <c r="A423" i="3"/>
  <c r="B423" i="3"/>
  <c r="A424" i="3"/>
  <c r="B424" i="3"/>
  <c r="A425" i="3"/>
  <c r="B425" i="3"/>
  <c r="A426" i="3"/>
  <c r="B426" i="3"/>
  <c r="A427" i="3"/>
  <c r="B427" i="3"/>
  <c r="A428" i="3"/>
  <c r="B428" i="3"/>
  <c r="A429" i="3"/>
  <c r="B429" i="3"/>
  <c r="A430" i="3"/>
  <c r="B430" i="3"/>
  <c r="A431" i="3"/>
  <c r="B431" i="3"/>
  <c r="A432" i="3"/>
  <c r="B432" i="3"/>
  <c r="A433" i="3"/>
  <c r="B433" i="3"/>
  <c r="A434" i="3"/>
  <c r="B434" i="3"/>
  <c r="A435" i="3"/>
  <c r="B435" i="3"/>
  <c r="A436" i="3"/>
  <c r="B436" i="3"/>
  <c r="A437" i="3"/>
  <c r="B437" i="3"/>
  <c r="A438" i="3"/>
  <c r="B438" i="3"/>
  <c r="A439" i="3"/>
  <c r="B439" i="3"/>
  <c r="A440" i="3"/>
  <c r="B440" i="3"/>
  <c r="A441" i="3"/>
  <c r="B441" i="3"/>
  <c r="A442" i="3"/>
  <c r="B442" i="3"/>
  <c r="A443" i="3"/>
  <c r="B443" i="3"/>
  <c r="A444" i="3"/>
  <c r="B444" i="3"/>
  <c r="A445" i="3"/>
  <c r="B445" i="3"/>
  <c r="A446" i="3"/>
  <c r="B446" i="3"/>
  <c r="A447" i="3"/>
  <c r="B447" i="3"/>
  <c r="A448" i="3"/>
  <c r="B448" i="3"/>
  <c r="A449" i="3"/>
  <c r="B449" i="3"/>
  <c r="A450" i="3"/>
  <c r="B450" i="3"/>
  <c r="A451" i="3"/>
  <c r="B451" i="3"/>
  <c r="A452" i="3"/>
  <c r="B452" i="3"/>
  <c r="A453" i="3"/>
  <c r="B453" i="3"/>
  <c r="A454" i="3"/>
  <c r="B454" i="3"/>
  <c r="A455" i="3"/>
  <c r="B455" i="3"/>
  <c r="A456" i="3"/>
  <c r="B456" i="3"/>
  <c r="A457" i="3"/>
  <c r="B457" i="3"/>
  <c r="A458" i="3"/>
  <c r="B458" i="3"/>
  <c r="A459" i="3"/>
  <c r="B459" i="3"/>
  <c r="A460" i="3"/>
  <c r="B460" i="3"/>
  <c r="A461" i="3"/>
  <c r="B461" i="3"/>
  <c r="A462" i="3"/>
  <c r="B462" i="3"/>
  <c r="A463" i="3"/>
  <c r="B463" i="3"/>
  <c r="A464" i="3"/>
  <c r="B464" i="3"/>
  <c r="A465" i="3"/>
  <c r="B465" i="3"/>
  <c r="A466" i="3"/>
  <c r="B466" i="3"/>
  <c r="A467" i="3"/>
  <c r="B467" i="3"/>
  <c r="A468" i="3"/>
  <c r="B468" i="3"/>
  <c r="A469" i="3"/>
  <c r="B469" i="3"/>
  <c r="A470" i="3"/>
  <c r="B470" i="3"/>
  <c r="A471" i="3"/>
  <c r="B471" i="3"/>
  <c r="A472" i="3"/>
  <c r="B472" i="3"/>
  <c r="A473" i="3"/>
  <c r="B473" i="3"/>
  <c r="A474" i="3"/>
  <c r="B474" i="3"/>
  <c r="A475" i="3"/>
  <c r="B475" i="3"/>
  <c r="A476" i="3"/>
  <c r="B476" i="3"/>
  <c r="A477" i="3"/>
  <c r="B477" i="3"/>
  <c r="A478" i="3"/>
  <c r="B478" i="3"/>
  <c r="A479" i="3"/>
  <c r="B479" i="3"/>
  <c r="A480" i="3"/>
  <c r="B480" i="3"/>
  <c r="A481" i="3"/>
  <c r="B481" i="3"/>
  <c r="A482" i="3"/>
  <c r="B482" i="3"/>
  <c r="A483" i="3"/>
  <c r="B483" i="3"/>
  <c r="A484" i="3"/>
  <c r="B484" i="3"/>
  <c r="A485" i="3"/>
  <c r="B485" i="3"/>
  <c r="A486" i="3"/>
  <c r="B486" i="3"/>
  <c r="A487" i="3"/>
  <c r="B487" i="3"/>
  <c r="A488" i="3"/>
  <c r="B488" i="3"/>
  <c r="A489" i="3"/>
  <c r="B489" i="3"/>
  <c r="A490" i="3"/>
  <c r="B490" i="3"/>
  <c r="A491" i="3"/>
  <c r="B491" i="3"/>
  <c r="A492" i="3"/>
  <c r="B492" i="3"/>
  <c r="A493" i="3"/>
  <c r="B493" i="3"/>
  <c r="A494" i="3"/>
  <c r="B494" i="3"/>
  <c r="A495" i="3"/>
  <c r="B495" i="3"/>
  <c r="A496" i="3"/>
  <c r="B496" i="3"/>
  <c r="A497" i="3"/>
  <c r="B497" i="3"/>
  <c r="A498" i="3"/>
  <c r="B498" i="3"/>
  <c r="A499" i="3"/>
  <c r="B499" i="3"/>
  <c r="A500" i="3"/>
  <c r="B500" i="3"/>
  <c r="A501" i="3"/>
  <c r="B501" i="3"/>
  <c r="A502" i="3"/>
  <c r="B502" i="3"/>
  <c r="A503" i="3"/>
  <c r="B503" i="3"/>
  <c r="A504" i="3"/>
  <c r="B504" i="3"/>
  <c r="A505" i="3"/>
  <c r="B505" i="3"/>
  <c r="A506" i="3"/>
  <c r="B506" i="3"/>
  <c r="A507" i="3"/>
  <c r="B507" i="3"/>
  <c r="A508" i="3"/>
  <c r="B508" i="3"/>
  <c r="A509" i="3"/>
  <c r="B509" i="3"/>
  <c r="A510" i="3"/>
  <c r="B510" i="3"/>
  <c r="A511" i="3"/>
  <c r="B511" i="3"/>
  <c r="A512" i="3"/>
  <c r="B512" i="3"/>
  <c r="A513" i="3"/>
  <c r="B513" i="3"/>
  <c r="A514" i="3"/>
  <c r="B514" i="3"/>
  <c r="A515" i="3"/>
  <c r="B515" i="3"/>
  <c r="A516" i="3"/>
  <c r="B516" i="3"/>
  <c r="A517" i="3"/>
  <c r="B517" i="3"/>
  <c r="A518" i="3"/>
  <c r="B518" i="3"/>
  <c r="A519" i="3"/>
  <c r="B519" i="3"/>
  <c r="A520" i="3"/>
  <c r="B520" i="3"/>
  <c r="A521" i="3"/>
  <c r="B521" i="3"/>
  <c r="A522" i="3"/>
  <c r="B522" i="3"/>
  <c r="A523" i="3"/>
  <c r="B523" i="3"/>
  <c r="A524" i="3"/>
  <c r="B524" i="3"/>
  <c r="A525" i="3"/>
  <c r="B525" i="3"/>
  <c r="A526" i="3"/>
  <c r="B526" i="3"/>
  <c r="A527" i="3"/>
  <c r="B527" i="3"/>
  <c r="A528" i="3"/>
  <c r="B528" i="3"/>
  <c r="A529" i="3"/>
  <c r="B529" i="3"/>
  <c r="A530" i="3"/>
  <c r="B530" i="3"/>
  <c r="A531" i="3"/>
  <c r="B531" i="3"/>
  <c r="A532" i="3"/>
  <c r="B532" i="3"/>
  <c r="A533" i="3"/>
  <c r="B533" i="3"/>
  <c r="A534" i="3"/>
  <c r="B534" i="3"/>
  <c r="A535" i="3"/>
  <c r="B535" i="3"/>
  <c r="A536" i="3"/>
  <c r="B536" i="3"/>
  <c r="A537" i="3"/>
  <c r="B537" i="3"/>
  <c r="A538" i="3"/>
  <c r="B538" i="3"/>
  <c r="A539" i="3"/>
  <c r="B539" i="3"/>
  <c r="A540" i="3"/>
  <c r="B540" i="3"/>
  <c r="A541" i="3"/>
  <c r="B541" i="3"/>
  <c r="A542" i="3"/>
  <c r="B542" i="3"/>
  <c r="A543" i="3"/>
  <c r="B543" i="3"/>
  <c r="A544" i="3"/>
  <c r="B544" i="3"/>
  <c r="A545" i="3"/>
  <c r="B545" i="3"/>
  <c r="A546" i="3"/>
  <c r="B546" i="3"/>
  <c r="A547" i="3"/>
  <c r="B547" i="3"/>
  <c r="A548" i="3"/>
  <c r="B548" i="3"/>
  <c r="A549" i="3"/>
  <c r="B549" i="3"/>
  <c r="A550" i="3"/>
  <c r="B550" i="3"/>
  <c r="A551" i="3"/>
  <c r="B551" i="3"/>
  <c r="A552" i="3"/>
  <c r="B552" i="3"/>
  <c r="A553" i="3"/>
  <c r="B553" i="3"/>
  <c r="A554" i="3"/>
  <c r="B554" i="3"/>
  <c r="A555" i="3"/>
  <c r="B555" i="3"/>
  <c r="A556" i="3"/>
  <c r="B556" i="3"/>
  <c r="A557" i="3"/>
  <c r="B557" i="3"/>
  <c r="A558" i="3"/>
  <c r="B558" i="3"/>
  <c r="A559" i="3"/>
  <c r="B559" i="3"/>
  <c r="A560" i="3"/>
  <c r="B560" i="3"/>
  <c r="A561" i="3"/>
  <c r="B561" i="3"/>
  <c r="A562" i="3"/>
  <c r="B562" i="3"/>
  <c r="A563" i="3"/>
  <c r="B563" i="3"/>
  <c r="A564" i="3"/>
  <c r="B564" i="3"/>
  <c r="A565" i="3"/>
  <c r="B565" i="3"/>
  <c r="A566" i="3"/>
  <c r="B566" i="3"/>
  <c r="A567" i="3"/>
  <c r="B567" i="3"/>
  <c r="A568" i="3"/>
  <c r="B568" i="3"/>
  <c r="A569" i="3"/>
  <c r="B569" i="3"/>
  <c r="A570" i="3"/>
  <c r="B570" i="3"/>
  <c r="A571" i="3"/>
  <c r="B571" i="3"/>
  <c r="A572" i="3"/>
  <c r="B572" i="3"/>
  <c r="A573" i="3"/>
  <c r="B573" i="3"/>
  <c r="A574" i="3"/>
  <c r="B574" i="3"/>
  <c r="A575" i="3"/>
  <c r="B575" i="3"/>
  <c r="A576" i="3"/>
  <c r="B576" i="3"/>
  <c r="A577" i="3"/>
  <c r="B577" i="3"/>
  <c r="A578" i="3"/>
  <c r="B578" i="3"/>
  <c r="A579" i="3"/>
  <c r="B579" i="3"/>
  <c r="A580" i="3"/>
  <c r="B580" i="3"/>
  <c r="A581" i="3"/>
  <c r="B581" i="3"/>
  <c r="A582" i="3"/>
  <c r="B582" i="3"/>
  <c r="A583" i="3"/>
  <c r="B583" i="3"/>
  <c r="A584" i="3"/>
  <c r="B584" i="3"/>
  <c r="A585" i="3"/>
  <c r="B585" i="3"/>
  <c r="A586" i="3"/>
  <c r="B586" i="3"/>
  <c r="A587" i="3"/>
  <c r="B587" i="3"/>
  <c r="A588" i="3"/>
  <c r="B588" i="3"/>
  <c r="A589" i="3"/>
  <c r="B589" i="3"/>
  <c r="A590" i="3"/>
  <c r="B590" i="3"/>
  <c r="A591" i="3"/>
  <c r="B591" i="3"/>
  <c r="A592" i="3"/>
  <c r="B592" i="3"/>
  <c r="A593" i="3"/>
  <c r="B593" i="3"/>
  <c r="A594" i="3"/>
  <c r="B594" i="3"/>
  <c r="A595" i="3"/>
  <c r="B595" i="3"/>
  <c r="A596" i="3"/>
  <c r="B596" i="3"/>
  <c r="A597" i="3"/>
  <c r="B597" i="3"/>
  <c r="A598" i="3"/>
  <c r="B598" i="3"/>
  <c r="A599" i="3"/>
  <c r="B599" i="3"/>
  <c r="A600" i="3"/>
  <c r="B600" i="3"/>
  <c r="A601" i="3"/>
  <c r="B601" i="3"/>
  <c r="A602" i="3"/>
  <c r="B602" i="3"/>
  <c r="A603" i="3"/>
  <c r="B603" i="3"/>
  <c r="A604" i="3"/>
  <c r="B604" i="3"/>
  <c r="A605" i="3"/>
  <c r="B605" i="3"/>
  <c r="A606" i="3"/>
  <c r="B606" i="3"/>
  <c r="A607" i="3"/>
  <c r="B607" i="3"/>
  <c r="A608" i="3"/>
  <c r="B608" i="3"/>
  <c r="A609" i="3"/>
  <c r="B609" i="3"/>
  <c r="A610" i="3"/>
  <c r="B610" i="3"/>
  <c r="A611" i="3"/>
  <c r="B611" i="3"/>
  <c r="A612" i="3"/>
  <c r="B612" i="3"/>
  <c r="A613" i="3"/>
  <c r="B613" i="3"/>
  <c r="A614" i="3"/>
  <c r="B614" i="3"/>
  <c r="A615" i="3"/>
  <c r="B615" i="3"/>
  <c r="A616" i="3"/>
  <c r="B616" i="3"/>
  <c r="A617" i="3"/>
  <c r="B617" i="3"/>
  <c r="A618" i="3"/>
  <c r="B618" i="3"/>
  <c r="A619" i="3"/>
  <c r="B619" i="3"/>
  <c r="A620" i="3"/>
  <c r="B620" i="3"/>
  <c r="A621" i="3"/>
  <c r="B621" i="3"/>
  <c r="A622" i="3"/>
  <c r="B622" i="3"/>
  <c r="A623" i="3"/>
  <c r="B623" i="3"/>
  <c r="A624" i="3"/>
  <c r="B624" i="3"/>
  <c r="A625" i="3"/>
  <c r="B625" i="3"/>
  <c r="A626" i="3"/>
  <c r="B626" i="3"/>
  <c r="A627" i="3"/>
  <c r="B627" i="3"/>
  <c r="A628" i="3"/>
  <c r="B628" i="3"/>
  <c r="A629" i="3"/>
  <c r="B629" i="3"/>
  <c r="A630" i="3"/>
  <c r="B630" i="3"/>
  <c r="A631" i="3"/>
  <c r="B631" i="3"/>
  <c r="A632" i="3"/>
  <c r="B632" i="3"/>
  <c r="A633" i="3"/>
  <c r="B633" i="3"/>
  <c r="A634" i="3"/>
  <c r="B634" i="3"/>
  <c r="A635" i="3"/>
  <c r="B635" i="3"/>
  <c r="A636" i="3"/>
  <c r="B636" i="3"/>
  <c r="A637" i="3"/>
  <c r="B637" i="3"/>
  <c r="A638" i="3"/>
  <c r="B638" i="3"/>
  <c r="A639" i="3"/>
  <c r="B639" i="3"/>
  <c r="A640" i="3"/>
  <c r="B640" i="3"/>
  <c r="A641" i="3"/>
  <c r="B641" i="3"/>
  <c r="A642" i="3"/>
  <c r="B642" i="3"/>
  <c r="A643" i="3"/>
  <c r="B643" i="3"/>
  <c r="A644" i="3"/>
  <c r="B644" i="3"/>
  <c r="A645" i="3"/>
  <c r="B645" i="3"/>
  <c r="A646" i="3"/>
  <c r="B646" i="3"/>
  <c r="A647" i="3"/>
  <c r="B647" i="3"/>
  <c r="A648" i="3"/>
  <c r="B648" i="3"/>
  <c r="A649" i="3"/>
  <c r="B649" i="3"/>
  <c r="A650" i="3"/>
  <c r="B650" i="3"/>
  <c r="A651" i="3"/>
  <c r="B651" i="3"/>
  <c r="A652" i="3"/>
  <c r="B652" i="3"/>
  <c r="A653" i="3"/>
  <c r="B653" i="3"/>
  <c r="A654" i="3"/>
  <c r="B654" i="3"/>
  <c r="A655" i="3"/>
  <c r="B655" i="3"/>
  <c r="A656" i="3"/>
  <c r="B656" i="3"/>
  <c r="A657" i="3"/>
  <c r="B657" i="3"/>
  <c r="A658" i="3"/>
  <c r="B658" i="3"/>
  <c r="A2" i="3"/>
  <c r="B2" i="3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B1" i="3"/>
  <c r="A1" i="3"/>
  <c r="I788" i="2"/>
  <c r="I787" i="2"/>
  <c r="I786" i="2"/>
  <c r="I783" i="2"/>
  <c r="I782" i="2"/>
  <c r="I781" i="2"/>
  <c r="I780" i="2"/>
  <c r="I779" i="2"/>
  <c r="I778" i="2"/>
  <c r="I777" i="2"/>
  <c r="I776" i="2"/>
  <c r="I775" i="2"/>
  <c r="I774" i="2"/>
  <c r="I771" i="2"/>
  <c r="I764" i="2"/>
  <c r="I763" i="2"/>
  <c r="I758" i="2"/>
  <c r="I756" i="2"/>
  <c r="I753" i="2"/>
  <c r="I751" i="2"/>
  <c r="I746" i="2"/>
  <c r="I745" i="2"/>
  <c r="I741" i="2"/>
  <c r="I740" i="2"/>
  <c r="I739" i="2"/>
  <c r="I735" i="2"/>
  <c r="I733" i="2"/>
  <c r="I732" i="2"/>
  <c r="I731" i="2"/>
  <c r="I730" i="2"/>
  <c r="I729" i="2"/>
  <c r="I728" i="2"/>
  <c r="I727" i="2"/>
  <c r="I726" i="2"/>
  <c r="I725" i="2"/>
  <c r="I724" i="2"/>
  <c r="I723" i="2"/>
  <c r="I720" i="2"/>
  <c r="I719" i="2"/>
  <c r="I718" i="2"/>
  <c r="I717" i="2"/>
  <c r="I705" i="2"/>
  <c r="I704" i="2"/>
  <c r="I703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1" i="2"/>
  <c r="I650" i="2"/>
  <c r="I649" i="2"/>
  <c r="I648" i="2"/>
  <c r="I647" i="2"/>
  <c r="I646" i="2"/>
  <c r="I645" i="2"/>
  <c r="I644" i="2"/>
  <c r="I643" i="2"/>
  <c r="I640" i="2"/>
  <c r="I639" i="2"/>
  <c r="I630" i="2"/>
  <c r="I628" i="2"/>
  <c r="I626" i="2"/>
  <c r="I621" i="2"/>
  <c r="I617" i="2"/>
  <c r="I612" i="2"/>
  <c r="I611" i="2"/>
  <c r="I610" i="2"/>
  <c r="I609" i="2"/>
  <c r="I608" i="2"/>
  <c r="I607" i="2"/>
  <c r="I605" i="2"/>
  <c r="I601" i="2"/>
  <c r="I600" i="2"/>
  <c r="I590" i="2"/>
  <c r="I589" i="2"/>
  <c r="I587" i="2"/>
  <c r="I586" i="2"/>
  <c r="I585" i="2"/>
  <c r="I583" i="2"/>
  <c r="I565" i="2"/>
  <c r="I564" i="2"/>
  <c r="I559" i="2"/>
  <c r="I555" i="2"/>
  <c r="I553" i="2"/>
  <c r="I552" i="2"/>
  <c r="I551" i="2"/>
  <c r="I550" i="2"/>
  <c r="I548" i="2"/>
  <c r="I546" i="2"/>
  <c r="I545" i="2"/>
  <c r="I544" i="2"/>
  <c r="I543" i="2"/>
  <c r="I542" i="2"/>
  <c r="I541" i="2"/>
  <c r="I538" i="2"/>
  <c r="I537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3" i="2"/>
  <c r="I512" i="2"/>
  <c r="I510" i="2"/>
  <c r="I508" i="2"/>
  <c r="I505" i="2"/>
  <c r="I503" i="2"/>
  <c r="I502" i="2"/>
  <c r="I501" i="2"/>
  <c r="I500" i="2"/>
  <c r="I499" i="2"/>
  <c r="I497" i="2"/>
  <c r="I495" i="2"/>
  <c r="I494" i="2"/>
  <c r="I493" i="2"/>
  <c r="I486" i="2"/>
  <c r="I485" i="2"/>
  <c r="I481" i="2"/>
  <c r="I480" i="2"/>
  <c r="I479" i="2"/>
  <c r="I476" i="2"/>
  <c r="I472" i="2"/>
  <c r="I465" i="2"/>
  <c r="I464" i="2"/>
  <c r="I463" i="2"/>
  <c r="I456" i="2"/>
  <c r="I455" i="2"/>
  <c r="I454" i="2"/>
  <c r="I453" i="2"/>
  <c r="I452" i="2"/>
  <c r="I451" i="2"/>
  <c r="I450" i="2"/>
  <c r="I449" i="2"/>
  <c r="I440" i="2"/>
  <c r="I439" i="2"/>
  <c r="I435" i="2"/>
  <c r="I434" i="2"/>
  <c r="I426" i="2"/>
  <c r="I425" i="2"/>
  <c r="I423" i="2"/>
  <c r="I422" i="2"/>
  <c r="I421" i="2"/>
  <c r="I420" i="2"/>
  <c r="I419" i="2"/>
  <c r="I416" i="2"/>
  <c r="I415" i="2"/>
  <c r="I414" i="2"/>
  <c r="I413" i="2"/>
  <c r="I412" i="2"/>
  <c r="I400" i="2"/>
  <c r="I399" i="2"/>
  <c r="I398" i="2"/>
  <c r="I397" i="2"/>
  <c r="I393" i="2"/>
  <c r="I392" i="2"/>
  <c r="I390" i="2"/>
  <c r="I389" i="2"/>
  <c r="I388" i="2"/>
  <c r="I385" i="2"/>
  <c r="I384" i="2"/>
  <c r="I383" i="2"/>
  <c r="I382" i="2"/>
  <c r="I381" i="2"/>
  <c r="I380" i="2"/>
  <c r="I379" i="2"/>
  <c r="I378" i="2"/>
  <c r="I377" i="2"/>
  <c r="I376" i="2"/>
  <c r="I375" i="2"/>
  <c r="I373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1" i="2"/>
  <c r="I350" i="2"/>
  <c r="I349" i="2"/>
  <c r="I347" i="2"/>
  <c r="I346" i="2"/>
  <c r="I345" i="2"/>
  <c r="I344" i="2"/>
  <c r="I341" i="2"/>
  <c r="I340" i="2"/>
  <c r="I339" i="2"/>
  <c r="I337" i="2"/>
  <c r="I336" i="2"/>
  <c r="I335" i="2"/>
  <c r="I333" i="2"/>
  <c r="I327" i="2"/>
  <c r="I326" i="2"/>
  <c r="I325" i="2"/>
  <c r="I323" i="2"/>
  <c r="I321" i="2"/>
  <c r="I320" i="2"/>
  <c r="I317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4" i="2"/>
  <c r="I273" i="2"/>
  <c r="I272" i="2"/>
  <c r="I270" i="2"/>
  <c r="I269" i="2"/>
  <c r="I268" i="2"/>
  <c r="I265" i="2"/>
  <c r="I261" i="2"/>
  <c r="I257" i="2"/>
  <c r="I255" i="2"/>
  <c r="I252" i="2"/>
  <c r="I251" i="2"/>
  <c r="I246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5" i="2"/>
  <c r="I222" i="2"/>
  <c r="I220" i="2"/>
  <c r="I219" i="2"/>
  <c r="I218" i="2"/>
  <c r="I217" i="2"/>
  <c r="I214" i="2"/>
  <c r="I211" i="2"/>
  <c r="I209" i="2"/>
  <c r="I208" i="2"/>
  <c r="I207" i="2"/>
  <c r="I206" i="2"/>
  <c r="I205" i="2"/>
  <c r="I204" i="2"/>
  <c r="I203" i="2"/>
  <c r="I201" i="2"/>
  <c r="I200" i="2"/>
  <c r="I199" i="2"/>
  <c r="I198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7" i="2"/>
  <c r="I156" i="2"/>
  <c r="I154" i="2"/>
  <c r="I153" i="2"/>
  <c r="I152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6" i="2"/>
  <c r="I135" i="2"/>
  <c r="I134" i="2"/>
  <c r="I133" i="2"/>
  <c r="I132" i="2"/>
  <c r="I131" i="2"/>
  <c r="I130" i="2"/>
  <c r="I129" i="2"/>
  <c r="I127" i="2"/>
  <c r="I126" i="2"/>
  <c r="I125" i="2"/>
  <c r="I124" i="2"/>
  <c r="I123" i="2"/>
  <c r="I122" i="2"/>
  <c r="I119" i="2"/>
  <c r="I117" i="2"/>
  <c r="I116" i="2"/>
  <c r="I115" i="2"/>
  <c r="I114" i="2"/>
  <c r="I112" i="2"/>
  <c r="I111" i="2"/>
  <c r="I110" i="2"/>
  <c r="I107" i="2"/>
  <c r="I106" i="2"/>
  <c r="I105" i="2"/>
  <c r="I104" i="2"/>
  <c r="I100" i="2"/>
  <c r="I98" i="2"/>
  <c r="I95" i="2"/>
  <c r="I94" i="2"/>
  <c r="I93" i="2"/>
  <c r="I92" i="2"/>
  <c r="I91" i="2"/>
  <c r="I89" i="2"/>
  <c r="I86" i="2"/>
  <c r="I75" i="2"/>
  <c r="I74" i="2"/>
  <c r="I73" i="2"/>
  <c r="I57" i="2"/>
  <c r="I56" i="2"/>
  <c r="I55" i="2"/>
  <c r="I54" i="2"/>
  <c r="I50" i="2"/>
  <c r="I49" i="2"/>
  <c r="I48" i="2"/>
  <c r="I47" i="2"/>
  <c r="I46" i="2"/>
  <c r="I45" i="2"/>
  <c r="I44" i="2"/>
  <c r="I43" i="2"/>
  <c r="I41" i="2"/>
  <c r="I40" i="2"/>
  <c r="I39" i="2"/>
  <c r="I38" i="2"/>
  <c r="I36" i="2"/>
  <c r="I35" i="2"/>
  <c r="I34" i="2"/>
  <c r="I32" i="2"/>
  <c r="I29" i="2"/>
  <c r="I28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W7" i="2"/>
  <c r="U7" i="2" s="1"/>
  <c r="W8" i="2"/>
  <c r="U8" i="2" s="1"/>
  <c r="W9" i="2"/>
  <c r="U9" i="2" s="1"/>
  <c r="W10" i="2"/>
  <c r="U10" i="2" s="1"/>
  <c r="W11" i="2"/>
  <c r="U11" i="2" s="1"/>
  <c r="W12" i="2"/>
  <c r="U12" i="2" s="1"/>
  <c r="W13" i="2"/>
  <c r="U13" i="2" s="1"/>
  <c r="W14" i="2"/>
  <c r="U14" i="2" s="1"/>
  <c r="W15" i="2"/>
  <c r="U15" i="2" s="1"/>
  <c r="W16" i="2"/>
  <c r="U16" i="2" s="1"/>
  <c r="W17" i="2"/>
  <c r="U17" i="2" s="1"/>
  <c r="W18" i="2"/>
  <c r="U18" i="2" s="1"/>
  <c r="W19" i="2"/>
  <c r="U19" i="2" s="1"/>
  <c r="W20" i="2"/>
  <c r="U20" i="2" s="1"/>
  <c r="W21" i="2"/>
  <c r="U21" i="2" s="1"/>
  <c r="W22" i="2"/>
  <c r="U22" i="2" s="1"/>
  <c r="W23" i="2"/>
  <c r="U23" i="2" s="1"/>
  <c r="W24" i="2"/>
  <c r="U24" i="2" s="1"/>
  <c r="W25" i="2"/>
  <c r="U25" i="2" s="1"/>
  <c r="W26" i="2"/>
  <c r="W27" i="2"/>
  <c r="W28" i="2"/>
  <c r="U28" i="2" s="1"/>
  <c r="W29" i="2"/>
  <c r="U29" i="2" s="1"/>
  <c r="W30" i="2"/>
  <c r="W31" i="2"/>
  <c r="W32" i="2"/>
  <c r="U32" i="2" s="1"/>
  <c r="W33" i="2"/>
  <c r="W34" i="2"/>
  <c r="U34" i="2" s="1"/>
  <c r="W35" i="2"/>
  <c r="U35" i="2" s="1"/>
  <c r="W36" i="2"/>
  <c r="U36" i="2" s="1"/>
  <c r="W37" i="2"/>
  <c r="W38" i="2"/>
  <c r="U38" i="2" s="1"/>
  <c r="W39" i="2"/>
  <c r="U39" i="2" s="1"/>
  <c r="W40" i="2"/>
  <c r="U40" i="2" s="1"/>
  <c r="W41" i="2"/>
  <c r="U41" i="2" s="1"/>
  <c r="W42" i="2"/>
  <c r="W43" i="2"/>
  <c r="U43" i="2" s="1"/>
  <c r="W44" i="2"/>
  <c r="U44" i="2" s="1"/>
  <c r="W45" i="2"/>
  <c r="U45" i="2" s="1"/>
  <c r="W46" i="2"/>
  <c r="U46" i="2" s="1"/>
  <c r="W47" i="2"/>
  <c r="U47" i="2" s="1"/>
  <c r="W48" i="2"/>
  <c r="U48" i="2" s="1"/>
  <c r="W49" i="2"/>
  <c r="U49" i="2" s="1"/>
  <c r="W50" i="2"/>
  <c r="U50" i="2" s="1"/>
  <c r="W51" i="2"/>
  <c r="W52" i="2"/>
  <c r="W53" i="2"/>
  <c r="W54" i="2"/>
  <c r="U54" i="2" s="1"/>
  <c r="W55" i="2"/>
  <c r="U55" i="2" s="1"/>
  <c r="W56" i="2"/>
  <c r="U56" i="2" s="1"/>
  <c r="W57" i="2"/>
  <c r="U57" i="2" s="1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U73" i="2" s="1"/>
  <c r="W74" i="2"/>
  <c r="U74" i="2" s="1"/>
  <c r="W75" i="2"/>
  <c r="U75" i="2" s="1"/>
  <c r="W76" i="2"/>
  <c r="W77" i="2"/>
  <c r="W78" i="2"/>
  <c r="W79" i="2"/>
  <c r="W80" i="2"/>
  <c r="W81" i="2"/>
  <c r="W82" i="2"/>
  <c r="W83" i="2"/>
  <c r="W84" i="2"/>
  <c r="W85" i="2"/>
  <c r="W86" i="2"/>
  <c r="U86" i="2" s="1"/>
  <c r="W87" i="2"/>
  <c r="W88" i="2"/>
  <c r="W89" i="2"/>
  <c r="U89" i="2" s="1"/>
  <c r="W90" i="2"/>
  <c r="W91" i="2"/>
  <c r="U91" i="2" s="1"/>
  <c r="W92" i="2"/>
  <c r="U92" i="2" s="1"/>
  <c r="W93" i="2"/>
  <c r="U93" i="2" s="1"/>
  <c r="W94" i="2"/>
  <c r="U94" i="2" s="1"/>
  <c r="W95" i="2"/>
  <c r="U95" i="2" s="1"/>
  <c r="W96" i="2"/>
  <c r="W97" i="2"/>
  <c r="W98" i="2"/>
  <c r="U98" i="2" s="1"/>
  <c r="W99" i="2"/>
  <c r="W100" i="2"/>
  <c r="U100" i="2" s="1"/>
  <c r="W101" i="2"/>
  <c r="W102" i="2"/>
  <c r="W103" i="2"/>
  <c r="W104" i="2"/>
  <c r="U104" i="2" s="1"/>
  <c r="W105" i="2"/>
  <c r="U105" i="2" s="1"/>
  <c r="W106" i="2"/>
  <c r="U106" i="2" s="1"/>
  <c r="W107" i="2"/>
  <c r="U107" i="2" s="1"/>
  <c r="W108" i="2"/>
  <c r="W109" i="2"/>
  <c r="W110" i="2"/>
  <c r="U110" i="2" s="1"/>
  <c r="W111" i="2"/>
  <c r="U111" i="2" s="1"/>
  <c r="W112" i="2"/>
  <c r="U112" i="2" s="1"/>
  <c r="W113" i="2"/>
  <c r="W114" i="2"/>
  <c r="U114" i="2" s="1"/>
  <c r="W115" i="2"/>
  <c r="U115" i="2" s="1"/>
  <c r="W116" i="2"/>
  <c r="U116" i="2" s="1"/>
  <c r="W117" i="2"/>
  <c r="U117" i="2" s="1"/>
  <c r="W118" i="2"/>
  <c r="W119" i="2"/>
  <c r="U119" i="2" s="1"/>
  <c r="W120" i="2"/>
  <c r="W121" i="2"/>
  <c r="W122" i="2"/>
  <c r="U122" i="2" s="1"/>
  <c r="W123" i="2"/>
  <c r="U123" i="2" s="1"/>
  <c r="W124" i="2"/>
  <c r="U124" i="2" s="1"/>
  <c r="W125" i="2"/>
  <c r="U125" i="2" s="1"/>
  <c r="W126" i="2"/>
  <c r="U126" i="2" s="1"/>
  <c r="W127" i="2"/>
  <c r="U127" i="2" s="1"/>
  <c r="W128" i="2"/>
  <c r="W129" i="2"/>
  <c r="U129" i="2" s="1"/>
  <c r="W130" i="2"/>
  <c r="U130" i="2" s="1"/>
  <c r="W131" i="2"/>
  <c r="U131" i="2" s="1"/>
  <c r="W132" i="2"/>
  <c r="U132" i="2" s="1"/>
  <c r="W133" i="2"/>
  <c r="U133" i="2" s="1"/>
  <c r="W134" i="2"/>
  <c r="U134" i="2" s="1"/>
  <c r="W135" i="2"/>
  <c r="U135" i="2" s="1"/>
  <c r="W136" i="2"/>
  <c r="U136" i="2" s="1"/>
  <c r="W137" i="2"/>
  <c r="W138" i="2"/>
  <c r="U138" i="2" s="1"/>
  <c r="W139" i="2"/>
  <c r="U139" i="2" s="1"/>
  <c r="W140" i="2"/>
  <c r="U140" i="2" s="1"/>
  <c r="W141" i="2"/>
  <c r="U141" i="2" s="1"/>
  <c r="W142" i="2"/>
  <c r="U142" i="2" s="1"/>
  <c r="W143" i="2"/>
  <c r="U143" i="2" s="1"/>
  <c r="W144" i="2"/>
  <c r="U144" i="2" s="1"/>
  <c r="W145" i="2"/>
  <c r="U145" i="2" s="1"/>
  <c r="W146" i="2"/>
  <c r="U146" i="2" s="1"/>
  <c r="W147" i="2"/>
  <c r="U147" i="2" s="1"/>
  <c r="W148" i="2"/>
  <c r="U148" i="2" s="1"/>
  <c r="W149" i="2"/>
  <c r="U149" i="2" s="1"/>
  <c r="W150" i="2"/>
  <c r="U150" i="2" s="1"/>
  <c r="W151" i="2"/>
  <c r="W152" i="2"/>
  <c r="U152" i="2" s="1"/>
  <c r="W153" i="2"/>
  <c r="U153" i="2" s="1"/>
  <c r="W154" i="2"/>
  <c r="U154" i="2" s="1"/>
  <c r="W155" i="2"/>
  <c r="W156" i="2"/>
  <c r="U156" i="2" s="1"/>
  <c r="W157" i="2"/>
  <c r="U157" i="2" s="1"/>
  <c r="W158" i="2"/>
  <c r="W159" i="2"/>
  <c r="U159" i="2" s="1"/>
  <c r="W160" i="2"/>
  <c r="U160" i="2" s="1"/>
  <c r="W161" i="2"/>
  <c r="U161" i="2" s="1"/>
  <c r="W162" i="2"/>
  <c r="U162" i="2" s="1"/>
  <c r="W163" i="2"/>
  <c r="U163" i="2" s="1"/>
  <c r="W164" i="2"/>
  <c r="U164" i="2" s="1"/>
  <c r="W165" i="2"/>
  <c r="U165" i="2" s="1"/>
  <c r="W166" i="2"/>
  <c r="U166" i="2" s="1"/>
  <c r="W167" i="2"/>
  <c r="U167" i="2" s="1"/>
  <c r="W168" i="2"/>
  <c r="U168" i="2" s="1"/>
  <c r="W169" i="2"/>
  <c r="U169" i="2" s="1"/>
  <c r="W170" i="2"/>
  <c r="U170" i="2" s="1"/>
  <c r="W171" i="2"/>
  <c r="U171" i="2" s="1"/>
  <c r="W172" i="2"/>
  <c r="W173" i="2"/>
  <c r="W174" i="2"/>
  <c r="W175" i="2"/>
  <c r="U175" i="2" s="1"/>
  <c r="W176" i="2"/>
  <c r="U176" i="2" s="1"/>
  <c r="W177" i="2"/>
  <c r="U177" i="2" s="1"/>
  <c r="W178" i="2"/>
  <c r="U178" i="2" s="1"/>
  <c r="W179" i="2"/>
  <c r="U179" i="2" s="1"/>
  <c r="W180" i="2"/>
  <c r="U180" i="2" s="1"/>
  <c r="W181" i="2"/>
  <c r="U181" i="2" s="1"/>
  <c r="W182" i="2"/>
  <c r="U182" i="2" s="1"/>
  <c r="W183" i="2"/>
  <c r="U183" i="2" s="1"/>
  <c r="W184" i="2"/>
  <c r="U184" i="2" s="1"/>
  <c r="W185" i="2"/>
  <c r="U185" i="2" s="1"/>
  <c r="W186" i="2"/>
  <c r="U186" i="2" s="1"/>
  <c r="W187" i="2"/>
  <c r="U187" i="2" s="1"/>
  <c r="W188" i="2"/>
  <c r="U188" i="2" s="1"/>
  <c r="W189" i="2"/>
  <c r="U189" i="2" s="1"/>
  <c r="W190" i="2"/>
  <c r="U190" i="2" s="1"/>
  <c r="W191" i="2"/>
  <c r="U191" i="2" s="1"/>
  <c r="W192" i="2"/>
  <c r="U192" i="2" s="1"/>
  <c r="W193" i="2"/>
  <c r="U193" i="2" s="1"/>
  <c r="W194" i="2"/>
  <c r="U194" i="2" s="1"/>
  <c r="W195" i="2"/>
  <c r="U195" i="2" s="1"/>
  <c r="W196" i="2"/>
  <c r="W197" i="2"/>
  <c r="W198" i="2"/>
  <c r="U198" i="2" s="1"/>
  <c r="W199" i="2"/>
  <c r="U199" i="2" s="1"/>
  <c r="W200" i="2"/>
  <c r="U200" i="2" s="1"/>
  <c r="W201" i="2"/>
  <c r="U201" i="2" s="1"/>
  <c r="W202" i="2"/>
  <c r="W203" i="2"/>
  <c r="U203" i="2" s="1"/>
  <c r="W204" i="2"/>
  <c r="U204" i="2" s="1"/>
  <c r="W205" i="2"/>
  <c r="U205" i="2" s="1"/>
  <c r="W206" i="2"/>
  <c r="U206" i="2" s="1"/>
  <c r="W207" i="2"/>
  <c r="U207" i="2" s="1"/>
  <c r="W208" i="2"/>
  <c r="U208" i="2" s="1"/>
  <c r="W209" i="2"/>
  <c r="U209" i="2" s="1"/>
  <c r="W210" i="2"/>
  <c r="W211" i="2"/>
  <c r="U211" i="2" s="1"/>
  <c r="W212" i="2"/>
  <c r="W213" i="2"/>
  <c r="W214" i="2"/>
  <c r="U214" i="2" s="1"/>
  <c r="W215" i="2"/>
  <c r="W216" i="2"/>
  <c r="W217" i="2"/>
  <c r="U217" i="2" s="1"/>
  <c r="W218" i="2"/>
  <c r="U218" i="2" s="1"/>
  <c r="W219" i="2"/>
  <c r="U219" i="2" s="1"/>
  <c r="W220" i="2"/>
  <c r="U220" i="2" s="1"/>
  <c r="W221" i="2"/>
  <c r="W222" i="2"/>
  <c r="U222" i="2" s="1"/>
  <c r="W223" i="2"/>
  <c r="W224" i="2"/>
  <c r="W225" i="2"/>
  <c r="U225" i="2" s="1"/>
  <c r="W226" i="2"/>
  <c r="W227" i="2"/>
  <c r="W228" i="2"/>
  <c r="U228" i="2" s="1"/>
  <c r="W229" i="2"/>
  <c r="U229" i="2" s="1"/>
  <c r="W230" i="2"/>
  <c r="U230" i="2" s="1"/>
  <c r="W231" i="2"/>
  <c r="U231" i="2" s="1"/>
  <c r="W232" i="2"/>
  <c r="U232" i="2" s="1"/>
  <c r="W233" i="2"/>
  <c r="U233" i="2" s="1"/>
  <c r="W234" i="2"/>
  <c r="U234" i="2" s="1"/>
  <c r="W235" i="2"/>
  <c r="U235" i="2" s="1"/>
  <c r="W236" i="2"/>
  <c r="U236" i="2" s="1"/>
  <c r="W237" i="2"/>
  <c r="U237" i="2" s="1"/>
  <c r="W238" i="2"/>
  <c r="U238" i="2" s="1"/>
  <c r="W239" i="2"/>
  <c r="U239" i="2" s="1"/>
  <c r="W240" i="2"/>
  <c r="U240" i="2" s="1"/>
  <c r="W241" i="2"/>
  <c r="W242" i="2"/>
  <c r="W243" i="2"/>
  <c r="W244" i="2"/>
  <c r="W245" i="2"/>
  <c r="W246" i="2"/>
  <c r="U246" i="2" s="1"/>
  <c r="W247" i="2"/>
  <c r="W248" i="2"/>
  <c r="W249" i="2"/>
  <c r="W250" i="2"/>
  <c r="W251" i="2"/>
  <c r="U251" i="2" s="1"/>
  <c r="W252" i="2"/>
  <c r="U252" i="2" s="1"/>
  <c r="W253" i="2"/>
  <c r="W254" i="2"/>
  <c r="W255" i="2"/>
  <c r="U255" i="2" s="1"/>
  <c r="W256" i="2"/>
  <c r="W257" i="2"/>
  <c r="U257" i="2" s="1"/>
  <c r="W258" i="2"/>
  <c r="W259" i="2"/>
  <c r="W260" i="2"/>
  <c r="W261" i="2"/>
  <c r="U261" i="2" s="1"/>
  <c r="W262" i="2"/>
  <c r="W263" i="2"/>
  <c r="W264" i="2"/>
  <c r="W265" i="2"/>
  <c r="U265" i="2" s="1"/>
  <c r="W266" i="2"/>
  <c r="W267" i="2"/>
  <c r="W268" i="2"/>
  <c r="U268" i="2" s="1"/>
  <c r="W269" i="2"/>
  <c r="U269" i="2" s="1"/>
  <c r="W270" i="2"/>
  <c r="U270" i="2" s="1"/>
  <c r="W271" i="2"/>
  <c r="W272" i="2"/>
  <c r="U272" i="2" s="1"/>
  <c r="W273" i="2"/>
  <c r="U273" i="2" s="1"/>
  <c r="W274" i="2"/>
  <c r="U274" i="2" s="1"/>
  <c r="W275" i="2"/>
  <c r="W276" i="2"/>
  <c r="U276" i="2" s="1"/>
  <c r="W277" i="2"/>
  <c r="U277" i="2" s="1"/>
  <c r="W278" i="2"/>
  <c r="U278" i="2" s="1"/>
  <c r="W279" i="2"/>
  <c r="U279" i="2" s="1"/>
  <c r="W280" i="2"/>
  <c r="U280" i="2" s="1"/>
  <c r="W281" i="2"/>
  <c r="U281" i="2" s="1"/>
  <c r="W282" i="2"/>
  <c r="U282" i="2" s="1"/>
  <c r="W283" i="2"/>
  <c r="U283" i="2" s="1"/>
  <c r="W284" i="2"/>
  <c r="U284" i="2" s="1"/>
  <c r="W285" i="2"/>
  <c r="U285" i="2" s="1"/>
  <c r="W286" i="2"/>
  <c r="U286" i="2" s="1"/>
  <c r="W287" i="2"/>
  <c r="U287" i="2" s="1"/>
  <c r="W288" i="2"/>
  <c r="U288" i="2" s="1"/>
  <c r="W289" i="2"/>
  <c r="U289" i="2" s="1"/>
  <c r="W290" i="2"/>
  <c r="U290" i="2" s="1"/>
  <c r="W291" i="2"/>
  <c r="U291" i="2" s="1"/>
  <c r="W292" i="2"/>
  <c r="U292" i="2" s="1"/>
  <c r="W293" i="2"/>
  <c r="U293" i="2" s="1"/>
  <c r="W294" i="2"/>
  <c r="U294" i="2" s="1"/>
  <c r="W295" i="2"/>
  <c r="U295" i="2" s="1"/>
  <c r="W296" i="2"/>
  <c r="U296" i="2" s="1"/>
  <c r="W297" i="2"/>
  <c r="U297" i="2" s="1"/>
  <c r="W298" i="2"/>
  <c r="U298" i="2" s="1"/>
  <c r="W299" i="2"/>
  <c r="U299" i="2" s="1"/>
  <c r="W300" i="2"/>
  <c r="U300" i="2" s="1"/>
  <c r="W301" i="2"/>
  <c r="U301" i="2" s="1"/>
  <c r="W302" i="2"/>
  <c r="U302" i="2" s="1"/>
  <c r="W303" i="2"/>
  <c r="U303" i="2" s="1"/>
  <c r="W304" i="2"/>
  <c r="U304" i="2" s="1"/>
  <c r="W305" i="2"/>
  <c r="U305" i="2" s="1"/>
  <c r="W306" i="2"/>
  <c r="U306" i="2" s="1"/>
  <c r="W307" i="2"/>
  <c r="U307" i="2" s="1"/>
  <c r="W308" i="2"/>
  <c r="U308" i="2" s="1"/>
  <c r="W309" i="2"/>
  <c r="U309" i="2" s="1"/>
  <c r="W310" i="2"/>
  <c r="U310" i="2" s="1"/>
  <c r="W311" i="2"/>
  <c r="U311" i="2" s="1"/>
  <c r="W312" i="2"/>
  <c r="U312" i="2" s="1"/>
  <c r="W313" i="2"/>
  <c r="U313" i="2" s="1"/>
  <c r="W314" i="2"/>
  <c r="U314" i="2" s="1"/>
  <c r="W315" i="2"/>
  <c r="W316" i="2"/>
  <c r="W317" i="2"/>
  <c r="U317" i="2" s="1"/>
  <c r="W318" i="2"/>
  <c r="W319" i="2"/>
  <c r="W320" i="2"/>
  <c r="U320" i="2" s="1"/>
  <c r="W321" i="2"/>
  <c r="U321" i="2" s="1"/>
  <c r="W322" i="2"/>
  <c r="W323" i="2"/>
  <c r="U323" i="2" s="1"/>
  <c r="W324" i="2"/>
  <c r="W325" i="2"/>
  <c r="U325" i="2" s="1"/>
  <c r="W326" i="2"/>
  <c r="U326" i="2" s="1"/>
  <c r="W327" i="2"/>
  <c r="U327" i="2" s="1"/>
  <c r="W328" i="2"/>
  <c r="W329" i="2"/>
  <c r="W330" i="2"/>
  <c r="W331" i="2"/>
  <c r="W332" i="2"/>
  <c r="W333" i="2"/>
  <c r="U333" i="2" s="1"/>
  <c r="W334" i="2"/>
  <c r="W335" i="2"/>
  <c r="U335" i="2" s="1"/>
  <c r="W336" i="2"/>
  <c r="U336" i="2" s="1"/>
  <c r="W337" i="2"/>
  <c r="U337" i="2" s="1"/>
  <c r="W338" i="2"/>
  <c r="W339" i="2"/>
  <c r="U339" i="2" s="1"/>
  <c r="W340" i="2"/>
  <c r="U340" i="2" s="1"/>
  <c r="W341" i="2"/>
  <c r="U341" i="2" s="1"/>
  <c r="W342" i="2"/>
  <c r="W343" i="2"/>
  <c r="W344" i="2"/>
  <c r="U344" i="2" s="1"/>
  <c r="W345" i="2"/>
  <c r="U345" i="2" s="1"/>
  <c r="W346" i="2"/>
  <c r="U346" i="2" s="1"/>
  <c r="W347" i="2"/>
  <c r="U347" i="2" s="1"/>
  <c r="W348" i="2"/>
  <c r="W349" i="2"/>
  <c r="U349" i="2" s="1"/>
  <c r="W350" i="2"/>
  <c r="U350" i="2" s="1"/>
  <c r="W351" i="2"/>
  <c r="U351" i="2" s="1"/>
  <c r="W352" i="2"/>
  <c r="W353" i="2"/>
  <c r="U353" i="2" s="1"/>
  <c r="W354" i="2"/>
  <c r="U354" i="2" s="1"/>
  <c r="W355" i="2"/>
  <c r="U355" i="2" s="1"/>
  <c r="W356" i="2"/>
  <c r="U356" i="2" s="1"/>
  <c r="W357" i="2"/>
  <c r="U357" i="2" s="1"/>
  <c r="W358" i="2"/>
  <c r="U358" i="2" s="1"/>
  <c r="W359" i="2"/>
  <c r="U359" i="2" s="1"/>
  <c r="W360" i="2"/>
  <c r="U360" i="2" s="1"/>
  <c r="W361" i="2"/>
  <c r="U361" i="2" s="1"/>
  <c r="W362" i="2"/>
  <c r="U362" i="2" s="1"/>
  <c r="W363" i="2"/>
  <c r="U363" i="2" s="1"/>
  <c r="W364" i="2"/>
  <c r="U364" i="2" s="1"/>
  <c r="W365" i="2"/>
  <c r="U365" i="2" s="1"/>
  <c r="W366" i="2"/>
  <c r="U366" i="2" s="1"/>
  <c r="W367" i="2"/>
  <c r="U367" i="2" s="1"/>
  <c r="W368" i="2"/>
  <c r="U368" i="2" s="1"/>
  <c r="W369" i="2"/>
  <c r="W370" i="2"/>
  <c r="W371" i="2"/>
  <c r="W372" i="2"/>
  <c r="W373" i="2"/>
  <c r="U373" i="2" s="1"/>
  <c r="W374" i="2"/>
  <c r="W375" i="2"/>
  <c r="U375" i="2" s="1"/>
  <c r="W376" i="2"/>
  <c r="U376" i="2" s="1"/>
  <c r="W377" i="2"/>
  <c r="U377" i="2" s="1"/>
  <c r="W378" i="2"/>
  <c r="U378" i="2" s="1"/>
  <c r="W379" i="2"/>
  <c r="U379" i="2" s="1"/>
  <c r="W380" i="2"/>
  <c r="U380" i="2" s="1"/>
  <c r="W381" i="2"/>
  <c r="U381" i="2" s="1"/>
  <c r="W382" i="2"/>
  <c r="U382" i="2" s="1"/>
  <c r="W383" i="2"/>
  <c r="U383" i="2" s="1"/>
  <c r="W384" i="2"/>
  <c r="U384" i="2" s="1"/>
  <c r="W385" i="2"/>
  <c r="U385" i="2" s="1"/>
  <c r="W386" i="2"/>
  <c r="W387" i="2"/>
  <c r="W388" i="2"/>
  <c r="U388" i="2" s="1"/>
  <c r="W389" i="2"/>
  <c r="U389" i="2" s="1"/>
  <c r="W390" i="2"/>
  <c r="U390" i="2" s="1"/>
  <c r="W391" i="2"/>
  <c r="W392" i="2"/>
  <c r="U392" i="2" s="1"/>
  <c r="W393" i="2"/>
  <c r="U393" i="2" s="1"/>
  <c r="W394" i="2"/>
  <c r="W395" i="2"/>
  <c r="W396" i="2"/>
  <c r="W397" i="2"/>
  <c r="U397" i="2" s="1"/>
  <c r="W398" i="2"/>
  <c r="U398" i="2" s="1"/>
  <c r="W399" i="2"/>
  <c r="U399" i="2" s="1"/>
  <c r="W400" i="2"/>
  <c r="U400" i="2" s="1"/>
  <c r="W401" i="2"/>
  <c r="W402" i="2"/>
  <c r="W403" i="2"/>
  <c r="W404" i="2"/>
  <c r="W405" i="2"/>
  <c r="W406" i="2"/>
  <c r="W407" i="2"/>
  <c r="W408" i="2"/>
  <c r="W409" i="2"/>
  <c r="W410" i="2"/>
  <c r="W411" i="2"/>
  <c r="W412" i="2"/>
  <c r="U412" i="2" s="1"/>
  <c r="W413" i="2"/>
  <c r="U413" i="2" s="1"/>
  <c r="W414" i="2"/>
  <c r="U414" i="2" s="1"/>
  <c r="W415" i="2"/>
  <c r="U415" i="2" s="1"/>
  <c r="W416" i="2"/>
  <c r="U416" i="2" s="1"/>
  <c r="W417" i="2"/>
  <c r="W418" i="2"/>
  <c r="W419" i="2"/>
  <c r="U419" i="2" s="1"/>
  <c r="W420" i="2"/>
  <c r="U420" i="2" s="1"/>
  <c r="W421" i="2"/>
  <c r="U421" i="2" s="1"/>
  <c r="W422" i="2"/>
  <c r="U422" i="2" s="1"/>
  <c r="W423" i="2"/>
  <c r="U423" i="2" s="1"/>
  <c r="W424" i="2"/>
  <c r="W425" i="2"/>
  <c r="U425" i="2" s="1"/>
  <c r="W426" i="2"/>
  <c r="U426" i="2" s="1"/>
  <c r="W427" i="2"/>
  <c r="W428" i="2"/>
  <c r="W429" i="2"/>
  <c r="W430" i="2"/>
  <c r="W431" i="2"/>
  <c r="W432" i="2"/>
  <c r="W433" i="2"/>
  <c r="W434" i="2"/>
  <c r="U434" i="2" s="1"/>
  <c r="W435" i="2"/>
  <c r="U435" i="2" s="1"/>
  <c r="W436" i="2"/>
  <c r="W437" i="2"/>
  <c r="W438" i="2"/>
  <c r="W439" i="2"/>
  <c r="U439" i="2" s="1"/>
  <c r="W440" i="2"/>
  <c r="U440" i="2" s="1"/>
  <c r="W441" i="2"/>
  <c r="W442" i="2"/>
  <c r="W443" i="2"/>
  <c r="W444" i="2"/>
  <c r="W445" i="2"/>
  <c r="W446" i="2"/>
  <c r="W447" i="2"/>
  <c r="W448" i="2"/>
  <c r="W449" i="2"/>
  <c r="U449" i="2" s="1"/>
  <c r="W450" i="2"/>
  <c r="U450" i="2" s="1"/>
  <c r="W451" i="2"/>
  <c r="U451" i="2" s="1"/>
  <c r="W452" i="2"/>
  <c r="U452" i="2" s="1"/>
  <c r="W453" i="2"/>
  <c r="U453" i="2" s="1"/>
  <c r="W454" i="2"/>
  <c r="U454" i="2" s="1"/>
  <c r="W455" i="2"/>
  <c r="U455" i="2" s="1"/>
  <c r="W456" i="2"/>
  <c r="U456" i="2" s="1"/>
  <c r="W457" i="2"/>
  <c r="W458" i="2"/>
  <c r="W459" i="2"/>
  <c r="W460" i="2"/>
  <c r="W461" i="2"/>
  <c r="W462" i="2"/>
  <c r="W463" i="2"/>
  <c r="U463" i="2" s="1"/>
  <c r="W464" i="2"/>
  <c r="U464" i="2" s="1"/>
  <c r="W465" i="2"/>
  <c r="U465" i="2" s="1"/>
  <c r="W466" i="2"/>
  <c r="W467" i="2"/>
  <c r="W468" i="2"/>
  <c r="W469" i="2"/>
  <c r="W470" i="2"/>
  <c r="W471" i="2"/>
  <c r="W472" i="2"/>
  <c r="U472" i="2" s="1"/>
  <c r="W473" i="2"/>
  <c r="W474" i="2"/>
  <c r="W475" i="2"/>
  <c r="W476" i="2"/>
  <c r="U476" i="2" s="1"/>
  <c r="W477" i="2"/>
  <c r="W478" i="2"/>
  <c r="W479" i="2"/>
  <c r="U479" i="2" s="1"/>
  <c r="W480" i="2"/>
  <c r="U480" i="2" s="1"/>
  <c r="W481" i="2"/>
  <c r="U481" i="2" s="1"/>
  <c r="W482" i="2"/>
  <c r="W483" i="2"/>
  <c r="W484" i="2"/>
  <c r="W485" i="2"/>
  <c r="U485" i="2" s="1"/>
  <c r="W486" i="2"/>
  <c r="U486" i="2" s="1"/>
  <c r="W487" i="2"/>
  <c r="W488" i="2"/>
  <c r="W489" i="2"/>
  <c r="W490" i="2"/>
  <c r="W491" i="2"/>
  <c r="W492" i="2"/>
  <c r="W493" i="2"/>
  <c r="U493" i="2" s="1"/>
  <c r="W494" i="2"/>
  <c r="U494" i="2" s="1"/>
  <c r="W495" i="2"/>
  <c r="U495" i="2" s="1"/>
  <c r="W496" i="2"/>
  <c r="W497" i="2"/>
  <c r="U497" i="2" s="1"/>
  <c r="W498" i="2"/>
  <c r="W499" i="2"/>
  <c r="U499" i="2" s="1"/>
  <c r="W500" i="2"/>
  <c r="U500" i="2" s="1"/>
  <c r="W501" i="2"/>
  <c r="U501" i="2" s="1"/>
  <c r="W502" i="2"/>
  <c r="U502" i="2" s="1"/>
  <c r="W503" i="2"/>
  <c r="U503" i="2" s="1"/>
  <c r="W504" i="2"/>
  <c r="W505" i="2"/>
  <c r="U505" i="2" s="1"/>
  <c r="W506" i="2"/>
  <c r="W507" i="2"/>
  <c r="W508" i="2"/>
  <c r="U508" i="2" s="1"/>
  <c r="W509" i="2"/>
  <c r="W510" i="2"/>
  <c r="U510" i="2" s="1"/>
  <c r="W511" i="2"/>
  <c r="W512" i="2"/>
  <c r="U512" i="2" s="1"/>
  <c r="W513" i="2"/>
  <c r="U513" i="2" s="1"/>
  <c r="W514" i="2"/>
  <c r="W515" i="2"/>
  <c r="U515" i="2" s="1"/>
  <c r="W516" i="2"/>
  <c r="U516" i="2" s="1"/>
  <c r="W517" i="2"/>
  <c r="U517" i="2" s="1"/>
  <c r="W518" i="2"/>
  <c r="U518" i="2" s="1"/>
  <c r="W519" i="2"/>
  <c r="U519" i="2" s="1"/>
  <c r="W520" i="2"/>
  <c r="U520" i="2" s="1"/>
  <c r="W521" i="2"/>
  <c r="U521" i="2" s="1"/>
  <c r="W522" i="2"/>
  <c r="U522" i="2" s="1"/>
  <c r="W523" i="2"/>
  <c r="U523" i="2" s="1"/>
  <c r="W524" i="2"/>
  <c r="U524" i="2" s="1"/>
  <c r="W525" i="2"/>
  <c r="U525" i="2" s="1"/>
  <c r="W526" i="2"/>
  <c r="U526" i="2" s="1"/>
  <c r="W527" i="2"/>
  <c r="U527" i="2" s="1"/>
  <c r="W528" i="2"/>
  <c r="U528" i="2" s="1"/>
  <c r="W529" i="2"/>
  <c r="U529" i="2" s="1"/>
  <c r="W530" i="2"/>
  <c r="U530" i="2" s="1"/>
  <c r="W531" i="2"/>
  <c r="U531" i="2" s="1"/>
  <c r="W532" i="2"/>
  <c r="U532" i="2" s="1"/>
  <c r="W533" i="2"/>
  <c r="U533" i="2" s="1"/>
  <c r="W534" i="2"/>
  <c r="U534" i="2" s="1"/>
  <c r="W535" i="2"/>
  <c r="U535" i="2" s="1"/>
  <c r="W536" i="2"/>
  <c r="W537" i="2"/>
  <c r="U537" i="2" s="1"/>
  <c r="W538" i="2"/>
  <c r="U538" i="2" s="1"/>
  <c r="W539" i="2"/>
  <c r="W540" i="2"/>
  <c r="W541" i="2"/>
  <c r="U541" i="2" s="1"/>
  <c r="W542" i="2"/>
  <c r="U542" i="2" s="1"/>
  <c r="W543" i="2"/>
  <c r="U543" i="2" s="1"/>
  <c r="W544" i="2"/>
  <c r="U544" i="2" s="1"/>
  <c r="W545" i="2"/>
  <c r="U545" i="2" s="1"/>
  <c r="W546" i="2"/>
  <c r="U546" i="2" s="1"/>
  <c r="W547" i="2"/>
  <c r="W548" i="2"/>
  <c r="U548" i="2" s="1"/>
  <c r="W549" i="2"/>
  <c r="W550" i="2"/>
  <c r="U550" i="2" s="1"/>
  <c r="W551" i="2"/>
  <c r="U551" i="2" s="1"/>
  <c r="W552" i="2"/>
  <c r="U552" i="2" s="1"/>
  <c r="W553" i="2"/>
  <c r="U553" i="2" s="1"/>
  <c r="W554" i="2"/>
  <c r="W555" i="2"/>
  <c r="U555" i="2" s="1"/>
  <c r="W556" i="2"/>
  <c r="W557" i="2"/>
  <c r="W558" i="2"/>
  <c r="W559" i="2"/>
  <c r="U559" i="2" s="1"/>
  <c r="W560" i="2"/>
  <c r="W561" i="2"/>
  <c r="W562" i="2"/>
  <c r="W563" i="2"/>
  <c r="W564" i="2"/>
  <c r="U564" i="2" s="1"/>
  <c r="W565" i="2"/>
  <c r="U565" i="2" s="1"/>
  <c r="W566" i="2"/>
  <c r="W567" i="2"/>
  <c r="W568" i="2"/>
  <c r="W569" i="2"/>
  <c r="W570" i="2"/>
  <c r="W571" i="2"/>
  <c r="W572" i="2"/>
  <c r="W573" i="2"/>
  <c r="W574" i="2"/>
  <c r="W575" i="2"/>
  <c r="W576" i="2"/>
  <c r="W577" i="2"/>
  <c r="W578" i="2"/>
  <c r="W579" i="2"/>
  <c r="W580" i="2"/>
  <c r="W581" i="2"/>
  <c r="W582" i="2"/>
  <c r="W583" i="2"/>
  <c r="U583" i="2" s="1"/>
  <c r="W584" i="2"/>
  <c r="W585" i="2"/>
  <c r="U585" i="2" s="1"/>
  <c r="W586" i="2"/>
  <c r="U586" i="2" s="1"/>
  <c r="W587" i="2"/>
  <c r="U587" i="2" s="1"/>
  <c r="W588" i="2"/>
  <c r="W589" i="2"/>
  <c r="U589" i="2" s="1"/>
  <c r="W590" i="2"/>
  <c r="U590" i="2" s="1"/>
  <c r="W591" i="2"/>
  <c r="W592" i="2"/>
  <c r="W593" i="2"/>
  <c r="W594" i="2"/>
  <c r="W595" i="2"/>
  <c r="W596" i="2"/>
  <c r="W597" i="2"/>
  <c r="W598" i="2"/>
  <c r="W599" i="2"/>
  <c r="W600" i="2"/>
  <c r="U600" i="2" s="1"/>
  <c r="W601" i="2"/>
  <c r="U601" i="2" s="1"/>
  <c r="W602" i="2"/>
  <c r="W603" i="2"/>
  <c r="W604" i="2"/>
  <c r="W605" i="2"/>
  <c r="U605" i="2" s="1"/>
  <c r="W606" i="2"/>
  <c r="W607" i="2"/>
  <c r="U607" i="2" s="1"/>
  <c r="W608" i="2"/>
  <c r="U608" i="2" s="1"/>
  <c r="W609" i="2"/>
  <c r="U609" i="2" s="1"/>
  <c r="W610" i="2"/>
  <c r="U610" i="2" s="1"/>
  <c r="W611" i="2"/>
  <c r="U611" i="2" s="1"/>
  <c r="W612" i="2"/>
  <c r="U612" i="2" s="1"/>
  <c r="W613" i="2"/>
  <c r="W614" i="2"/>
  <c r="W615" i="2"/>
  <c r="W616" i="2"/>
  <c r="W617" i="2"/>
  <c r="U617" i="2" s="1"/>
  <c r="W618" i="2"/>
  <c r="W619" i="2"/>
  <c r="W620" i="2"/>
  <c r="W621" i="2"/>
  <c r="U621" i="2" s="1"/>
  <c r="W622" i="2"/>
  <c r="W623" i="2"/>
  <c r="W624" i="2"/>
  <c r="W625" i="2"/>
  <c r="W626" i="2"/>
  <c r="U626" i="2" s="1"/>
  <c r="W627" i="2"/>
  <c r="W628" i="2"/>
  <c r="U628" i="2" s="1"/>
  <c r="W629" i="2"/>
  <c r="W630" i="2"/>
  <c r="U630" i="2" s="1"/>
  <c r="W631" i="2"/>
  <c r="W632" i="2"/>
  <c r="W633" i="2"/>
  <c r="W634" i="2"/>
  <c r="W635" i="2"/>
  <c r="W636" i="2"/>
  <c r="W637" i="2"/>
  <c r="W638" i="2"/>
  <c r="W639" i="2"/>
  <c r="U639" i="2" s="1"/>
  <c r="W640" i="2"/>
  <c r="U640" i="2" s="1"/>
  <c r="W641" i="2"/>
  <c r="W642" i="2"/>
  <c r="W643" i="2"/>
  <c r="U643" i="2" s="1"/>
  <c r="W644" i="2"/>
  <c r="U644" i="2" s="1"/>
  <c r="W645" i="2"/>
  <c r="U645" i="2" s="1"/>
  <c r="W646" i="2"/>
  <c r="U646" i="2" s="1"/>
  <c r="W647" i="2"/>
  <c r="U647" i="2" s="1"/>
  <c r="W648" i="2"/>
  <c r="U648" i="2" s="1"/>
  <c r="W649" i="2"/>
  <c r="U649" i="2" s="1"/>
  <c r="W650" i="2"/>
  <c r="U650" i="2" s="1"/>
  <c r="W651" i="2"/>
  <c r="U651" i="2" s="1"/>
  <c r="W652" i="2"/>
  <c r="W653" i="2"/>
  <c r="U653" i="2" s="1"/>
  <c r="W654" i="2"/>
  <c r="U654" i="2" s="1"/>
  <c r="W655" i="2"/>
  <c r="U655" i="2" s="1"/>
  <c r="W656" i="2"/>
  <c r="U656" i="2" s="1"/>
  <c r="W657" i="2"/>
  <c r="U657" i="2" s="1"/>
  <c r="W658" i="2"/>
  <c r="U658" i="2" s="1"/>
  <c r="W659" i="2"/>
  <c r="U659" i="2" s="1"/>
  <c r="W660" i="2"/>
  <c r="U660" i="2" s="1"/>
  <c r="W661" i="2"/>
  <c r="U661" i="2" s="1"/>
  <c r="W662" i="2"/>
  <c r="U662" i="2" s="1"/>
  <c r="W663" i="2"/>
  <c r="U663" i="2" s="1"/>
  <c r="W664" i="2"/>
  <c r="U664" i="2" s="1"/>
  <c r="W665" i="2"/>
  <c r="U665" i="2" s="1"/>
  <c r="W666" i="2"/>
  <c r="U666" i="2" s="1"/>
  <c r="W667" i="2"/>
  <c r="U667" i="2" s="1"/>
  <c r="W668" i="2"/>
  <c r="U668" i="2" s="1"/>
  <c r="W669" i="2"/>
  <c r="U669" i="2" s="1"/>
  <c r="W670" i="2"/>
  <c r="U670" i="2" s="1"/>
  <c r="W671" i="2"/>
  <c r="U671" i="2" s="1"/>
  <c r="W672" i="2"/>
  <c r="U672" i="2" s="1"/>
  <c r="W673" i="2"/>
  <c r="U673" i="2" s="1"/>
  <c r="W674" i="2"/>
  <c r="U674" i="2" s="1"/>
  <c r="W675" i="2"/>
  <c r="U675" i="2" s="1"/>
  <c r="W676" i="2"/>
  <c r="U676" i="2" s="1"/>
  <c r="W677" i="2"/>
  <c r="U677" i="2" s="1"/>
  <c r="W678" i="2"/>
  <c r="U678" i="2" s="1"/>
  <c r="W679" i="2"/>
  <c r="U679" i="2" s="1"/>
  <c r="W680" i="2"/>
  <c r="U680" i="2" s="1"/>
  <c r="W681" i="2"/>
  <c r="U681" i="2" s="1"/>
  <c r="W682" i="2"/>
  <c r="U682" i="2" s="1"/>
  <c r="W683" i="2"/>
  <c r="U683" i="2" s="1"/>
  <c r="W684" i="2"/>
  <c r="U684" i="2" s="1"/>
  <c r="W685" i="2"/>
  <c r="U685" i="2" s="1"/>
  <c r="W686" i="2"/>
  <c r="U686" i="2" s="1"/>
  <c r="W687" i="2"/>
  <c r="U687" i="2" s="1"/>
  <c r="W688" i="2"/>
  <c r="U688" i="2" s="1"/>
  <c r="W689" i="2"/>
  <c r="U689" i="2" s="1"/>
  <c r="W690" i="2"/>
  <c r="U690" i="2" s="1"/>
  <c r="W691" i="2"/>
  <c r="U691" i="2" s="1"/>
  <c r="W692" i="2"/>
  <c r="U692" i="2" s="1"/>
  <c r="W693" i="2"/>
  <c r="U693" i="2" s="1"/>
  <c r="W694" i="2"/>
  <c r="U694" i="2" s="1"/>
  <c r="W695" i="2"/>
  <c r="U695" i="2" s="1"/>
  <c r="W696" i="2"/>
  <c r="U696" i="2" s="1"/>
  <c r="W697" i="2"/>
  <c r="W698" i="2"/>
  <c r="W699" i="2"/>
  <c r="W700" i="2"/>
  <c r="W701" i="2"/>
  <c r="W702" i="2"/>
  <c r="W703" i="2"/>
  <c r="U703" i="2" s="1"/>
  <c r="W704" i="2"/>
  <c r="U704" i="2" s="1"/>
  <c r="W705" i="2"/>
  <c r="U705" i="2" s="1"/>
  <c r="W706" i="2"/>
  <c r="W707" i="2"/>
  <c r="W708" i="2"/>
  <c r="W709" i="2"/>
  <c r="W710" i="2"/>
  <c r="W711" i="2"/>
  <c r="W712" i="2"/>
  <c r="W713" i="2"/>
  <c r="W714" i="2"/>
  <c r="W715" i="2"/>
  <c r="W716" i="2"/>
  <c r="W717" i="2"/>
  <c r="U717" i="2" s="1"/>
  <c r="W718" i="2"/>
  <c r="U718" i="2" s="1"/>
  <c r="W719" i="2"/>
  <c r="U719" i="2" s="1"/>
  <c r="W720" i="2"/>
  <c r="U720" i="2" s="1"/>
  <c r="W721" i="2"/>
  <c r="W722" i="2"/>
  <c r="W723" i="2"/>
  <c r="U723" i="2" s="1"/>
  <c r="W724" i="2"/>
  <c r="U724" i="2" s="1"/>
  <c r="W725" i="2"/>
  <c r="U725" i="2" s="1"/>
  <c r="W726" i="2"/>
  <c r="U726" i="2" s="1"/>
  <c r="W727" i="2"/>
  <c r="U727" i="2" s="1"/>
  <c r="W728" i="2"/>
  <c r="U728" i="2" s="1"/>
  <c r="W729" i="2"/>
  <c r="U729" i="2" s="1"/>
  <c r="W730" i="2"/>
  <c r="U730" i="2" s="1"/>
  <c r="W731" i="2"/>
  <c r="U731" i="2" s="1"/>
  <c r="W732" i="2"/>
  <c r="U732" i="2" s="1"/>
  <c r="W733" i="2"/>
  <c r="U733" i="2" s="1"/>
  <c r="W734" i="2"/>
  <c r="W735" i="2"/>
  <c r="U735" i="2" s="1"/>
  <c r="W736" i="2"/>
  <c r="W737" i="2"/>
  <c r="W738" i="2"/>
  <c r="W739" i="2"/>
  <c r="U739" i="2" s="1"/>
  <c r="W740" i="2"/>
  <c r="U740" i="2" s="1"/>
  <c r="W741" i="2"/>
  <c r="U741" i="2" s="1"/>
  <c r="W742" i="2"/>
  <c r="W743" i="2"/>
  <c r="W744" i="2"/>
  <c r="W745" i="2"/>
  <c r="U745" i="2" s="1"/>
  <c r="W746" i="2"/>
  <c r="U746" i="2" s="1"/>
  <c r="W747" i="2"/>
  <c r="W748" i="2"/>
  <c r="W749" i="2"/>
  <c r="W750" i="2"/>
  <c r="W751" i="2"/>
  <c r="U751" i="2" s="1"/>
  <c r="W752" i="2"/>
  <c r="W753" i="2"/>
  <c r="U753" i="2" s="1"/>
  <c r="W754" i="2"/>
  <c r="W755" i="2"/>
  <c r="W756" i="2"/>
  <c r="U756" i="2" s="1"/>
  <c r="W757" i="2"/>
  <c r="W758" i="2"/>
  <c r="U758" i="2" s="1"/>
  <c r="W759" i="2"/>
  <c r="W760" i="2"/>
  <c r="W761" i="2"/>
  <c r="W762" i="2"/>
  <c r="W763" i="2"/>
  <c r="U763" i="2" s="1"/>
  <c r="W764" i="2"/>
  <c r="U764" i="2" s="1"/>
  <c r="W765" i="2"/>
  <c r="W766" i="2"/>
  <c r="W767" i="2"/>
  <c r="W768" i="2"/>
  <c r="W769" i="2"/>
  <c r="W770" i="2"/>
  <c r="W771" i="2"/>
  <c r="U771" i="2" s="1"/>
  <c r="W772" i="2"/>
  <c r="W773" i="2"/>
  <c r="W774" i="2"/>
  <c r="U774" i="2" s="1"/>
  <c r="W775" i="2"/>
  <c r="U775" i="2" s="1"/>
  <c r="W776" i="2"/>
  <c r="U776" i="2" s="1"/>
  <c r="W777" i="2"/>
  <c r="U777" i="2" s="1"/>
  <c r="W778" i="2"/>
  <c r="U778" i="2" s="1"/>
  <c r="W779" i="2"/>
  <c r="U779" i="2" s="1"/>
  <c r="W780" i="2"/>
  <c r="U780" i="2" s="1"/>
  <c r="W781" i="2"/>
  <c r="U781" i="2" s="1"/>
  <c r="W782" i="2"/>
  <c r="U782" i="2" s="1"/>
  <c r="W783" i="2"/>
  <c r="U783" i="2" s="1"/>
  <c r="W784" i="2"/>
  <c r="W785" i="2"/>
  <c r="W786" i="2"/>
  <c r="U786" i="2" s="1"/>
  <c r="W787" i="2"/>
  <c r="U787" i="2" s="1"/>
  <c r="W788" i="2"/>
  <c r="U788" i="2" s="1"/>
  <c r="W789" i="2"/>
  <c r="U789" i="2" s="1"/>
  <c r="W6" i="2"/>
  <c r="U6" i="2" s="1"/>
  <c r="P789" i="2" l="1"/>
  <c r="N789" i="2"/>
  <c r="L789" i="2"/>
  <c r="H789" i="2" s="1"/>
  <c r="I789" i="2" s="1"/>
  <c r="P788" i="2"/>
  <c r="N788" i="2"/>
  <c r="L788" i="2"/>
  <c r="H788" i="2" s="1"/>
  <c r="P787" i="2"/>
  <c r="N787" i="2"/>
  <c r="L787" i="2"/>
  <c r="H787" i="2" s="1"/>
  <c r="P786" i="2"/>
  <c r="N786" i="2"/>
  <c r="L786" i="2"/>
  <c r="H786" i="2" s="1"/>
  <c r="P785" i="2"/>
  <c r="N785" i="2"/>
  <c r="L785" i="2"/>
  <c r="P784" i="2"/>
  <c r="N784" i="2"/>
  <c r="L784" i="2"/>
  <c r="P783" i="2"/>
  <c r="N783" i="2"/>
  <c r="L783" i="2"/>
  <c r="H783" i="2" s="1"/>
  <c r="P782" i="2"/>
  <c r="N782" i="2"/>
  <c r="L782" i="2"/>
  <c r="H782" i="2" s="1"/>
  <c r="P781" i="2"/>
  <c r="N781" i="2"/>
  <c r="L781" i="2"/>
  <c r="H781" i="2" s="1"/>
  <c r="P780" i="2"/>
  <c r="N780" i="2"/>
  <c r="L780" i="2"/>
  <c r="H780" i="2" s="1"/>
  <c r="P779" i="2"/>
  <c r="N779" i="2"/>
  <c r="L779" i="2"/>
  <c r="H779" i="2" s="1"/>
  <c r="P778" i="2"/>
  <c r="N778" i="2"/>
  <c r="L778" i="2"/>
  <c r="H778" i="2" s="1"/>
  <c r="P777" i="2"/>
  <c r="N777" i="2"/>
  <c r="L777" i="2"/>
  <c r="H777" i="2" s="1"/>
  <c r="P776" i="2"/>
  <c r="N776" i="2"/>
  <c r="L776" i="2"/>
  <c r="H776" i="2" s="1"/>
  <c r="P775" i="2"/>
  <c r="N775" i="2"/>
  <c r="L775" i="2"/>
  <c r="H775" i="2" s="1"/>
  <c r="P774" i="2"/>
  <c r="N774" i="2"/>
  <c r="L774" i="2"/>
  <c r="H774" i="2" s="1"/>
  <c r="P773" i="2"/>
  <c r="N773" i="2"/>
  <c r="L773" i="2"/>
  <c r="P772" i="2"/>
  <c r="N772" i="2"/>
  <c r="L772" i="2"/>
  <c r="P771" i="2"/>
  <c r="N771" i="2"/>
  <c r="L771" i="2"/>
  <c r="H771" i="2" s="1"/>
  <c r="P770" i="2"/>
  <c r="N770" i="2"/>
  <c r="L770" i="2"/>
  <c r="P769" i="2"/>
  <c r="N769" i="2"/>
  <c r="L769" i="2"/>
  <c r="P768" i="2"/>
  <c r="N768" i="2"/>
  <c r="L768" i="2"/>
  <c r="P767" i="2"/>
  <c r="N767" i="2"/>
  <c r="L767" i="2"/>
  <c r="G767" i="2" s="1"/>
  <c r="P766" i="2"/>
  <c r="N766" i="2"/>
  <c r="L766" i="2"/>
  <c r="P765" i="2"/>
  <c r="N765" i="2"/>
  <c r="L765" i="2"/>
  <c r="P764" i="2"/>
  <c r="N764" i="2"/>
  <c r="L764" i="2"/>
  <c r="H764" i="2" s="1"/>
  <c r="P763" i="2"/>
  <c r="N763" i="2"/>
  <c r="L763" i="2"/>
  <c r="H763" i="2" s="1"/>
  <c r="P762" i="2"/>
  <c r="N762" i="2"/>
  <c r="L762" i="2"/>
  <c r="P761" i="2"/>
  <c r="N761" i="2"/>
  <c r="L761" i="2"/>
  <c r="P760" i="2"/>
  <c r="N760" i="2"/>
  <c r="L760" i="2"/>
  <c r="P759" i="2"/>
  <c r="N759" i="2"/>
  <c r="L759" i="2"/>
  <c r="P758" i="2"/>
  <c r="N758" i="2"/>
  <c r="L758" i="2"/>
  <c r="P757" i="2"/>
  <c r="N757" i="2"/>
  <c r="L757" i="2"/>
  <c r="P756" i="2"/>
  <c r="N756" i="2"/>
  <c r="L756" i="2"/>
  <c r="P755" i="2"/>
  <c r="N755" i="2"/>
  <c r="L755" i="2"/>
  <c r="P754" i="2"/>
  <c r="N754" i="2"/>
  <c r="L754" i="2"/>
  <c r="U754" i="2" s="1"/>
  <c r="H754" i="2" s="1"/>
  <c r="I754" i="2" s="1"/>
  <c r="P753" i="2"/>
  <c r="N753" i="2"/>
  <c r="L753" i="2"/>
  <c r="P752" i="2"/>
  <c r="N752" i="2"/>
  <c r="L752" i="2"/>
  <c r="P751" i="2"/>
  <c r="N751" i="2"/>
  <c r="L751" i="2"/>
  <c r="P750" i="2"/>
  <c r="N750" i="2"/>
  <c r="L750" i="2"/>
  <c r="P749" i="2"/>
  <c r="N749" i="2"/>
  <c r="L749" i="2"/>
  <c r="P748" i="2"/>
  <c r="N748" i="2"/>
  <c r="L748" i="2"/>
  <c r="P747" i="2"/>
  <c r="N747" i="2"/>
  <c r="L747" i="2"/>
  <c r="P746" i="2"/>
  <c r="N746" i="2"/>
  <c r="L746" i="2"/>
  <c r="H746" i="2" s="1"/>
  <c r="P745" i="2"/>
  <c r="N745" i="2"/>
  <c r="L745" i="2"/>
  <c r="H745" i="2" s="1"/>
  <c r="P744" i="2"/>
  <c r="N744" i="2"/>
  <c r="L744" i="2"/>
  <c r="P743" i="2"/>
  <c r="N743" i="2"/>
  <c r="L743" i="2"/>
  <c r="P742" i="2"/>
  <c r="N742" i="2"/>
  <c r="L742" i="2"/>
  <c r="P741" i="2"/>
  <c r="N741" i="2"/>
  <c r="L741" i="2"/>
  <c r="H741" i="2" s="1"/>
  <c r="P740" i="2"/>
  <c r="N740" i="2"/>
  <c r="L740" i="2"/>
  <c r="H740" i="2" s="1"/>
  <c r="P739" i="2"/>
  <c r="N739" i="2"/>
  <c r="L739" i="2"/>
  <c r="H739" i="2" s="1"/>
  <c r="P738" i="2"/>
  <c r="N738" i="2"/>
  <c r="L738" i="2"/>
  <c r="P737" i="2"/>
  <c r="N737" i="2"/>
  <c r="L737" i="2"/>
  <c r="U737" i="2" s="1"/>
  <c r="P736" i="2"/>
  <c r="N736" i="2"/>
  <c r="L736" i="2"/>
  <c r="U736" i="2" s="1"/>
  <c r="P735" i="2"/>
  <c r="N735" i="2"/>
  <c r="L735" i="2"/>
  <c r="H735" i="2" s="1"/>
  <c r="P734" i="2"/>
  <c r="N734" i="2"/>
  <c r="L734" i="2"/>
  <c r="P733" i="2"/>
  <c r="N733" i="2"/>
  <c r="L733" i="2"/>
  <c r="H733" i="2" s="1"/>
  <c r="P732" i="2"/>
  <c r="N732" i="2"/>
  <c r="L732" i="2"/>
  <c r="H732" i="2"/>
  <c r="H731" i="2"/>
  <c r="P731" i="2"/>
  <c r="N731" i="2"/>
  <c r="L731" i="2"/>
  <c r="P730" i="2"/>
  <c r="N730" i="2"/>
  <c r="L730" i="2"/>
  <c r="H730" i="2"/>
  <c r="H729" i="2"/>
  <c r="P729" i="2"/>
  <c r="N729" i="2"/>
  <c r="L729" i="2"/>
  <c r="P728" i="2"/>
  <c r="N728" i="2"/>
  <c r="L728" i="2"/>
  <c r="H728" i="2"/>
  <c r="H727" i="2"/>
  <c r="P727" i="2"/>
  <c r="N727" i="2"/>
  <c r="L727" i="2"/>
  <c r="P726" i="2"/>
  <c r="N726" i="2"/>
  <c r="L726" i="2"/>
  <c r="H726" i="2"/>
  <c r="H725" i="2"/>
  <c r="P725" i="2"/>
  <c r="N725" i="2"/>
  <c r="L725" i="2"/>
  <c r="P724" i="2"/>
  <c r="N724" i="2"/>
  <c r="L724" i="2"/>
  <c r="H724" i="2"/>
  <c r="P723" i="2"/>
  <c r="N723" i="2"/>
  <c r="L723" i="2"/>
  <c r="H723" i="2" s="1"/>
  <c r="P722" i="2"/>
  <c r="N722" i="2"/>
  <c r="L722" i="2"/>
  <c r="P721" i="2"/>
  <c r="N721" i="2"/>
  <c r="L721" i="2"/>
  <c r="P720" i="2"/>
  <c r="N720" i="2"/>
  <c r="L720" i="2"/>
  <c r="H720" i="2" s="1"/>
  <c r="P719" i="2"/>
  <c r="N719" i="2"/>
  <c r="L719" i="2"/>
  <c r="H719" i="2" s="1"/>
  <c r="P718" i="2"/>
  <c r="N718" i="2"/>
  <c r="L718" i="2"/>
  <c r="H718" i="2" s="1"/>
  <c r="P717" i="2"/>
  <c r="N717" i="2"/>
  <c r="L717" i="2"/>
  <c r="H717" i="2" s="1"/>
  <c r="P716" i="2"/>
  <c r="N716" i="2"/>
  <c r="L716" i="2"/>
  <c r="P715" i="2"/>
  <c r="N715" i="2"/>
  <c r="L715" i="2"/>
  <c r="U715" i="2" s="1"/>
  <c r="P714" i="2"/>
  <c r="N714" i="2"/>
  <c r="L714" i="2"/>
  <c r="U714" i="2" s="1"/>
  <c r="P713" i="2"/>
  <c r="N713" i="2"/>
  <c r="L713" i="2"/>
  <c r="G713" i="2" s="1"/>
  <c r="P712" i="2"/>
  <c r="N712" i="2"/>
  <c r="L712" i="2"/>
  <c r="P711" i="2"/>
  <c r="N711" i="2"/>
  <c r="L711" i="2"/>
  <c r="P710" i="2"/>
  <c r="N710" i="2"/>
  <c r="L710" i="2"/>
  <c r="U710" i="2" s="1"/>
  <c r="H710" i="2" s="1"/>
  <c r="I710" i="2" s="1"/>
  <c r="P709" i="2"/>
  <c r="N709" i="2"/>
  <c r="L709" i="2"/>
  <c r="P708" i="2"/>
  <c r="N708" i="2"/>
  <c r="L708" i="2"/>
  <c r="U708" i="2" s="1"/>
  <c r="H708" i="2" s="1"/>
  <c r="I708" i="2" s="1"/>
  <c r="P707" i="2"/>
  <c r="N707" i="2"/>
  <c r="L707" i="2"/>
  <c r="P706" i="2"/>
  <c r="N706" i="2"/>
  <c r="L706" i="2"/>
  <c r="U706" i="2" s="1"/>
  <c r="H706" i="2" s="1"/>
  <c r="I706" i="2" s="1"/>
  <c r="P705" i="2"/>
  <c r="N705" i="2"/>
  <c r="L705" i="2"/>
  <c r="P704" i="2"/>
  <c r="N704" i="2"/>
  <c r="L704" i="2"/>
  <c r="P703" i="2"/>
  <c r="N703" i="2"/>
  <c r="L703" i="2"/>
  <c r="P702" i="2"/>
  <c r="N702" i="2"/>
  <c r="L702" i="2"/>
  <c r="P701" i="2"/>
  <c r="N701" i="2"/>
  <c r="L701" i="2"/>
  <c r="P700" i="2"/>
  <c r="N700" i="2"/>
  <c r="L700" i="2"/>
  <c r="P699" i="2"/>
  <c r="N699" i="2"/>
  <c r="L699" i="2"/>
  <c r="P698" i="2"/>
  <c r="N698" i="2"/>
  <c r="L698" i="2"/>
  <c r="P697" i="2"/>
  <c r="N697" i="2"/>
  <c r="L697" i="2"/>
  <c r="P696" i="2"/>
  <c r="N696" i="2"/>
  <c r="L696" i="2"/>
  <c r="P695" i="2"/>
  <c r="N695" i="2"/>
  <c r="L695" i="2"/>
  <c r="P694" i="2"/>
  <c r="N694" i="2"/>
  <c r="L694" i="2"/>
  <c r="P693" i="2"/>
  <c r="N693" i="2"/>
  <c r="L693" i="2"/>
  <c r="P692" i="2"/>
  <c r="N692" i="2"/>
  <c r="L692" i="2"/>
  <c r="P691" i="2"/>
  <c r="N691" i="2"/>
  <c r="L691" i="2"/>
  <c r="P690" i="2"/>
  <c r="N690" i="2"/>
  <c r="L690" i="2"/>
  <c r="P689" i="2"/>
  <c r="N689" i="2"/>
  <c r="L689" i="2"/>
  <c r="P688" i="2"/>
  <c r="N688" i="2"/>
  <c r="L688" i="2"/>
  <c r="P687" i="2"/>
  <c r="N687" i="2"/>
  <c r="L687" i="2"/>
  <c r="P686" i="2"/>
  <c r="N686" i="2"/>
  <c r="L686" i="2"/>
  <c r="P685" i="2"/>
  <c r="N685" i="2"/>
  <c r="L685" i="2"/>
  <c r="P684" i="2"/>
  <c r="N684" i="2"/>
  <c r="L684" i="2"/>
  <c r="P683" i="2"/>
  <c r="N683" i="2"/>
  <c r="L683" i="2"/>
  <c r="P682" i="2"/>
  <c r="N682" i="2"/>
  <c r="L682" i="2"/>
  <c r="P681" i="2"/>
  <c r="N681" i="2"/>
  <c r="L681" i="2"/>
  <c r="P680" i="2"/>
  <c r="N680" i="2"/>
  <c r="L680" i="2"/>
  <c r="P679" i="2"/>
  <c r="N679" i="2"/>
  <c r="L679" i="2"/>
  <c r="P678" i="2"/>
  <c r="N678" i="2"/>
  <c r="L678" i="2"/>
  <c r="P677" i="2"/>
  <c r="N677" i="2"/>
  <c r="L677" i="2"/>
  <c r="P676" i="2"/>
  <c r="N676" i="2"/>
  <c r="L676" i="2"/>
  <c r="P675" i="2"/>
  <c r="N675" i="2"/>
  <c r="L675" i="2"/>
  <c r="P674" i="2"/>
  <c r="N674" i="2"/>
  <c r="L674" i="2"/>
  <c r="P673" i="2"/>
  <c r="N673" i="2"/>
  <c r="L673" i="2"/>
  <c r="P672" i="2"/>
  <c r="N672" i="2"/>
  <c r="L672" i="2"/>
  <c r="P671" i="2"/>
  <c r="N671" i="2"/>
  <c r="L671" i="2"/>
  <c r="P670" i="2"/>
  <c r="N670" i="2"/>
  <c r="L670" i="2"/>
  <c r="P669" i="2"/>
  <c r="N669" i="2"/>
  <c r="L669" i="2"/>
  <c r="P668" i="2"/>
  <c r="N668" i="2"/>
  <c r="L668" i="2"/>
  <c r="P667" i="2"/>
  <c r="N667" i="2"/>
  <c r="L667" i="2"/>
  <c r="P666" i="2"/>
  <c r="N666" i="2"/>
  <c r="L666" i="2"/>
  <c r="P665" i="2"/>
  <c r="N665" i="2"/>
  <c r="L665" i="2"/>
  <c r="P664" i="2"/>
  <c r="N664" i="2"/>
  <c r="L664" i="2"/>
  <c r="P663" i="2"/>
  <c r="N663" i="2"/>
  <c r="L663" i="2"/>
  <c r="P662" i="2"/>
  <c r="N662" i="2"/>
  <c r="L662" i="2"/>
  <c r="P661" i="2"/>
  <c r="N661" i="2"/>
  <c r="L661" i="2"/>
  <c r="P660" i="2"/>
  <c r="N660" i="2"/>
  <c r="L660" i="2"/>
  <c r="P659" i="2"/>
  <c r="N659" i="2"/>
  <c r="L659" i="2"/>
  <c r="P658" i="2"/>
  <c r="N658" i="2"/>
  <c r="L658" i="2"/>
  <c r="P657" i="2"/>
  <c r="N657" i="2"/>
  <c r="L657" i="2"/>
  <c r="H657" i="2" s="1"/>
  <c r="P656" i="2"/>
  <c r="N656" i="2"/>
  <c r="L656" i="2"/>
  <c r="P655" i="2"/>
  <c r="N655" i="2"/>
  <c r="L655" i="2"/>
  <c r="H655" i="2" s="1"/>
  <c r="P654" i="2"/>
  <c r="N654" i="2"/>
  <c r="L654" i="2"/>
  <c r="P653" i="2"/>
  <c r="N653" i="2"/>
  <c r="L653" i="2"/>
  <c r="H653" i="2" s="1"/>
  <c r="P652" i="2"/>
  <c r="N652" i="2"/>
  <c r="L652" i="2"/>
  <c r="P651" i="2"/>
  <c r="N651" i="2"/>
  <c r="L651" i="2"/>
  <c r="H651" i="2" s="1"/>
  <c r="P650" i="2"/>
  <c r="N650" i="2"/>
  <c r="L650" i="2"/>
  <c r="P649" i="2"/>
  <c r="N649" i="2"/>
  <c r="L649" i="2"/>
  <c r="H649" i="2" s="1"/>
  <c r="P648" i="2"/>
  <c r="N648" i="2"/>
  <c r="L648" i="2"/>
  <c r="P647" i="2"/>
  <c r="N647" i="2"/>
  <c r="L647" i="2"/>
  <c r="H647" i="2" s="1"/>
  <c r="P646" i="2"/>
  <c r="N646" i="2"/>
  <c r="L646" i="2"/>
  <c r="P645" i="2"/>
  <c r="N645" i="2"/>
  <c r="L645" i="2"/>
  <c r="H645" i="2" s="1"/>
  <c r="P644" i="2"/>
  <c r="N644" i="2"/>
  <c r="L644" i="2"/>
  <c r="P643" i="2"/>
  <c r="N643" i="2"/>
  <c r="L643" i="2"/>
  <c r="H643" i="2" s="1"/>
  <c r="P642" i="2"/>
  <c r="N642" i="2"/>
  <c r="L642" i="2"/>
  <c r="P641" i="2"/>
  <c r="N641" i="2"/>
  <c r="L641" i="2"/>
  <c r="P640" i="2"/>
  <c r="N640" i="2"/>
  <c r="L640" i="2"/>
  <c r="P639" i="2"/>
  <c r="N639" i="2"/>
  <c r="L639" i="2"/>
  <c r="H639" i="2" s="1"/>
  <c r="P638" i="2"/>
  <c r="N638" i="2"/>
  <c r="L638" i="2"/>
  <c r="P637" i="2"/>
  <c r="N637" i="2"/>
  <c r="L637" i="2"/>
  <c r="P636" i="2"/>
  <c r="N636" i="2"/>
  <c r="L636" i="2"/>
  <c r="G636" i="2"/>
  <c r="P635" i="2"/>
  <c r="N635" i="2"/>
  <c r="G635" i="2" s="1"/>
  <c r="L635" i="2"/>
  <c r="P634" i="2"/>
  <c r="N634" i="2"/>
  <c r="L634" i="2"/>
  <c r="P633" i="2"/>
  <c r="N633" i="2"/>
  <c r="L633" i="2"/>
  <c r="P632" i="2"/>
  <c r="N632" i="2"/>
  <c r="L632" i="2"/>
  <c r="G632" i="2" s="1"/>
  <c r="P631" i="2"/>
  <c r="N631" i="2"/>
  <c r="L631" i="2"/>
  <c r="P630" i="2"/>
  <c r="N630" i="2"/>
  <c r="L630" i="2"/>
  <c r="P629" i="2"/>
  <c r="N629" i="2"/>
  <c r="L629" i="2"/>
  <c r="H628" i="2"/>
  <c r="P628" i="2"/>
  <c r="N628" i="2"/>
  <c r="L628" i="2"/>
  <c r="P627" i="2"/>
  <c r="N627" i="2"/>
  <c r="L627" i="2"/>
  <c r="H626" i="2"/>
  <c r="P626" i="2"/>
  <c r="N626" i="2"/>
  <c r="L626" i="2"/>
  <c r="P625" i="2"/>
  <c r="N625" i="2"/>
  <c r="L625" i="2"/>
  <c r="P624" i="2"/>
  <c r="N624" i="2"/>
  <c r="L624" i="2"/>
  <c r="G624" i="2" s="1"/>
  <c r="P623" i="2"/>
  <c r="N623" i="2"/>
  <c r="L623" i="2"/>
  <c r="P622" i="2"/>
  <c r="N622" i="2"/>
  <c r="L622" i="2"/>
  <c r="P621" i="2"/>
  <c r="N621" i="2"/>
  <c r="L621" i="2"/>
  <c r="H621" i="2" s="1"/>
  <c r="P620" i="2"/>
  <c r="N620" i="2"/>
  <c r="L620" i="2"/>
  <c r="P619" i="2"/>
  <c r="N619" i="2"/>
  <c r="L619" i="2"/>
  <c r="P618" i="2"/>
  <c r="N618" i="2"/>
  <c r="L618" i="2"/>
  <c r="P617" i="2"/>
  <c r="N617" i="2"/>
  <c r="L617" i="2"/>
  <c r="H617" i="2"/>
  <c r="P616" i="2"/>
  <c r="N616" i="2"/>
  <c r="L616" i="2"/>
  <c r="P615" i="2"/>
  <c r="N615" i="2"/>
  <c r="L615" i="2"/>
  <c r="P614" i="2"/>
  <c r="N614" i="2"/>
  <c r="L614" i="2"/>
  <c r="P613" i="2"/>
  <c r="N613" i="2"/>
  <c r="L613" i="2"/>
  <c r="P612" i="2"/>
  <c r="N612" i="2"/>
  <c r="L612" i="2"/>
  <c r="P611" i="2"/>
  <c r="N611" i="2"/>
  <c r="L611" i="2"/>
  <c r="H611" i="2"/>
  <c r="H610" i="2"/>
  <c r="P610" i="2"/>
  <c r="N610" i="2"/>
  <c r="L610" i="2"/>
  <c r="P609" i="2"/>
  <c r="N609" i="2"/>
  <c r="L609" i="2"/>
  <c r="H609" i="2"/>
  <c r="H608" i="2"/>
  <c r="P608" i="2"/>
  <c r="N608" i="2"/>
  <c r="L608" i="2"/>
  <c r="P607" i="2"/>
  <c r="N607" i="2"/>
  <c r="L607" i="2"/>
  <c r="H607" i="2"/>
  <c r="P606" i="2"/>
  <c r="N606" i="2"/>
  <c r="L606" i="2"/>
  <c r="P605" i="2"/>
  <c r="N605" i="2"/>
  <c r="L605" i="2"/>
  <c r="H605" i="2"/>
  <c r="P604" i="2"/>
  <c r="N604" i="2"/>
  <c r="L604" i="2"/>
  <c r="P603" i="2"/>
  <c r="N603" i="2"/>
  <c r="L603" i="2"/>
  <c r="P602" i="2"/>
  <c r="N602" i="2"/>
  <c r="L602" i="2"/>
  <c r="P601" i="2"/>
  <c r="N601" i="2"/>
  <c r="L601" i="2"/>
  <c r="H601" i="2"/>
  <c r="H600" i="2"/>
  <c r="P600" i="2"/>
  <c r="N600" i="2"/>
  <c r="L600" i="2"/>
  <c r="P599" i="2"/>
  <c r="N599" i="2"/>
  <c r="L599" i="2"/>
  <c r="P598" i="2"/>
  <c r="N598" i="2"/>
  <c r="L598" i="2"/>
  <c r="P597" i="2"/>
  <c r="N597" i="2"/>
  <c r="L597" i="2"/>
  <c r="U597" i="2" s="1"/>
  <c r="H597" i="2" s="1"/>
  <c r="I597" i="2" s="1"/>
  <c r="P596" i="2"/>
  <c r="N596" i="2"/>
  <c r="L596" i="2"/>
  <c r="P595" i="2"/>
  <c r="N595" i="2"/>
  <c r="L595" i="2"/>
  <c r="P594" i="2"/>
  <c r="N594" i="2"/>
  <c r="L594" i="2"/>
  <c r="P593" i="2"/>
  <c r="N593" i="2"/>
  <c r="L593" i="2"/>
  <c r="U593" i="2" s="1"/>
  <c r="H593" i="2" s="1"/>
  <c r="I593" i="2" s="1"/>
  <c r="P592" i="2"/>
  <c r="N592" i="2"/>
  <c r="L592" i="2"/>
  <c r="P591" i="2"/>
  <c r="N591" i="2"/>
  <c r="L591" i="2"/>
  <c r="U591" i="2" s="1"/>
  <c r="H591" i="2" s="1"/>
  <c r="I591" i="2" s="1"/>
  <c r="P590" i="2"/>
  <c r="N590" i="2"/>
  <c r="L590" i="2"/>
  <c r="P589" i="2"/>
  <c r="N589" i="2"/>
  <c r="L589" i="2"/>
  <c r="P588" i="2"/>
  <c r="N588" i="2"/>
  <c r="L588" i="2"/>
  <c r="P587" i="2"/>
  <c r="N587" i="2"/>
  <c r="L587" i="2"/>
  <c r="H587" i="2"/>
  <c r="H586" i="2"/>
  <c r="P586" i="2"/>
  <c r="N586" i="2"/>
  <c r="L586" i="2"/>
  <c r="P585" i="2"/>
  <c r="N585" i="2"/>
  <c r="L585" i="2"/>
  <c r="H585" i="2"/>
  <c r="P584" i="2"/>
  <c r="N584" i="2"/>
  <c r="L584" i="2"/>
  <c r="P583" i="2"/>
  <c r="N583" i="2"/>
  <c r="L583" i="2"/>
  <c r="P582" i="2"/>
  <c r="N582" i="2"/>
  <c r="L582" i="2"/>
  <c r="P581" i="2"/>
  <c r="N581" i="2"/>
  <c r="L581" i="2"/>
  <c r="P580" i="2"/>
  <c r="N580" i="2"/>
  <c r="L580" i="2"/>
  <c r="P579" i="2"/>
  <c r="N579" i="2"/>
  <c r="L579" i="2"/>
  <c r="P578" i="2"/>
  <c r="N578" i="2"/>
  <c r="L578" i="2"/>
  <c r="P577" i="2"/>
  <c r="N577" i="2"/>
  <c r="L577" i="2"/>
  <c r="P576" i="2"/>
  <c r="N576" i="2"/>
  <c r="L576" i="2"/>
  <c r="P575" i="2"/>
  <c r="N575" i="2"/>
  <c r="L575" i="2"/>
  <c r="P574" i="2"/>
  <c r="N574" i="2"/>
  <c r="L574" i="2"/>
  <c r="P573" i="2"/>
  <c r="N573" i="2"/>
  <c r="L573" i="2"/>
  <c r="P572" i="2"/>
  <c r="N572" i="2"/>
  <c r="L572" i="2"/>
  <c r="P571" i="2"/>
  <c r="N571" i="2"/>
  <c r="G571" i="2" s="1"/>
  <c r="L571" i="2"/>
  <c r="P570" i="2"/>
  <c r="N570" i="2"/>
  <c r="L570" i="2"/>
  <c r="P569" i="2"/>
  <c r="N569" i="2"/>
  <c r="L569" i="2"/>
  <c r="P568" i="2"/>
  <c r="N568" i="2"/>
  <c r="L568" i="2"/>
  <c r="P567" i="2"/>
  <c r="N567" i="2"/>
  <c r="L567" i="2"/>
  <c r="P566" i="2"/>
  <c r="N566" i="2"/>
  <c r="L566" i="2"/>
  <c r="H565" i="2"/>
  <c r="P565" i="2"/>
  <c r="N565" i="2"/>
  <c r="L565" i="2"/>
  <c r="G565" i="2" s="1"/>
  <c r="P564" i="2"/>
  <c r="N564" i="2"/>
  <c r="L564" i="2"/>
  <c r="H564" i="2"/>
  <c r="P563" i="2"/>
  <c r="N563" i="2"/>
  <c r="L563" i="2"/>
  <c r="P562" i="2"/>
  <c r="N562" i="2"/>
  <c r="L562" i="2"/>
  <c r="P561" i="2"/>
  <c r="N561" i="2"/>
  <c r="L561" i="2"/>
  <c r="P560" i="2"/>
  <c r="N560" i="2"/>
  <c r="L560" i="2"/>
  <c r="H559" i="2"/>
  <c r="P559" i="2"/>
  <c r="N559" i="2"/>
  <c r="L559" i="2"/>
  <c r="R559" i="2" s="1"/>
  <c r="P558" i="2"/>
  <c r="N558" i="2"/>
  <c r="L558" i="2"/>
  <c r="P557" i="2"/>
  <c r="N557" i="2"/>
  <c r="L557" i="2"/>
  <c r="G557" i="2" s="1"/>
  <c r="P556" i="2"/>
  <c r="N556" i="2"/>
  <c r="L556" i="2"/>
  <c r="H555" i="2"/>
  <c r="P555" i="2"/>
  <c r="N555" i="2"/>
  <c r="L555" i="2"/>
  <c r="P554" i="2"/>
  <c r="N554" i="2"/>
  <c r="L554" i="2"/>
  <c r="P553" i="2"/>
  <c r="N553" i="2"/>
  <c r="L553" i="2"/>
  <c r="H553" i="2" s="1"/>
  <c r="P552" i="2"/>
  <c r="N552" i="2"/>
  <c r="L552" i="2"/>
  <c r="H552" i="2"/>
  <c r="H551" i="2"/>
  <c r="P551" i="2"/>
  <c r="N551" i="2"/>
  <c r="G551" i="2" s="1"/>
  <c r="L551" i="2"/>
  <c r="P550" i="2"/>
  <c r="N550" i="2"/>
  <c r="L550" i="2"/>
  <c r="H550" i="2"/>
  <c r="P549" i="2"/>
  <c r="N549" i="2"/>
  <c r="L549" i="2"/>
  <c r="P548" i="2"/>
  <c r="N548" i="2"/>
  <c r="R548" i="2" s="1"/>
  <c r="L548" i="2"/>
  <c r="H548" i="2" s="1"/>
  <c r="P547" i="2"/>
  <c r="N547" i="2"/>
  <c r="L547" i="2"/>
  <c r="P546" i="2"/>
  <c r="N546" i="2"/>
  <c r="L546" i="2"/>
  <c r="H546" i="2"/>
  <c r="H545" i="2"/>
  <c r="P545" i="2"/>
  <c r="N545" i="2"/>
  <c r="L545" i="2"/>
  <c r="G545" i="2" s="1"/>
  <c r="P544" i="2"/>
  <c r="N544" i="2"/>
  <c r="L544" i="2"/>
  <c r="H544" i="2"/>
  <c r="H543" i="2"/>
  <c r="P543" i="2"/>
  <c r="N543" i="2"/>
  <c r="L543" i="2"/>
  <c r="P542" i="2"/>
  <c r="N542" i="2"/>
  <c r="L542" i="2"/>
  <c r="H542" i="2"/>
  <c r="H541" i="2"/>
  <c r="P541" i="2"/>
  <c r="N541" i="2"/>
  <c r="L541" i="2"/>
  <c r="P540" i="2"/>
  <c r="N540" i="2"/>
  <c r="R540" i="2" s="1"/>
  <c r="L540" i="2"/>
  <c r="P539" i="2"/>
  <c r="N539" i="2"/>
  <c r="L539" i="2"/>
  <c r="P538" i="2"/>
  <c r="N538" i="2"/>
  <c r="L538" i="2"/>
  <c r="H538" i="2"/>
  <c r="H537" i="2"/>
  <c r="P537" i="2"/>
  <c r="N537" i="2"/>
  <c r="L537" i="2"/>
  <c r="G537" i="2" s="1"/>
  <c r="P536" i="2"/>
  <c r="N536" i="2"/>
  <c r="L536" i="2"/>
  <c r="H535" i="2"/>
  <c r="P535" i="2"/>
  <c r="N535" i="2"/>
  <c r="L535" i="2"/>
  <c r="P534" i="2"/>
  <c r="N534" i="2"/>
  <c r="L534" i="2"/>
  <c r="H534" i="2"/>
  <c r="H533" i="2"/>
  <c r="P533" i="2"/>
  <c r="N533" i="2"/>
  <c r="L533" i="2"/>
  <c r="P532" i="2"/>
  <c r="N532" i="2"/>
  <c r="L532" i="2"/>
  <c r="H532" i="2"/>
  <c r="P531" i="2"/>
  <c r="N531" i="2"/>
  <c r="L531" i="2"/>
  <c r="H531" i="2" s="1"/>
  <c r="P530" i="2"/>
  <c r="N530" i="2"/>
  <c r="L530" i="2"/>
  <c r="H530" i="2" s="1"/>
  <c r="H529" i="2"/>
  <c r="P529" i="2"/>
  <c r="N529" i="2"/>
  <c r="L529" i="2"/>
  <c r="P528" i="2"/>
  <c r="N528" i="2"/>
  <c r="L528" i="2"/>
  <c r="H528" i="2"/>
  <c r="H527" i="2"/>
  <c r="P527" i="2"/>
  <c r="N527" i="2"/>
  <c r="G527" i="2" s="1"/>
  <c r="L527" i="2"/>
  <c r="P526" i="2"/>
  <c r="N526" i="2"/>
  <c r="L526" i="2"/>
  <c r="H526" i="2"/>
  <c r="H525" i="2"/>
  <c r="P525" i="2"/>
  <c r="N525" i="2"/>
  <c r="L525" i="2"/>
  <c r="P524" i="2"/>
  <c r="N524" i="2"/>
  <c r="L524" i="2"/>
  <c r="H524" i="2"/>
  <c r="H523" i="2"/>
  <c r="P523" i="2"/>
  <c r="N523" i="2"/>
  <c r="L523" i="2"/>
  <c r="P522" i="2"/>
  <c r="N522" i="2"/>
  <c r="L522" i="2"/>
  <c r="H522" i="2"/>
  <c r="H521" i="2"/>
  <c r="P521" i="2"/>
  <c r="N521" i="2"/>
  <c r="L521" i="2"/>
  <c r="P520" i="2"/>
  <c r="N520" i="2"/>
  <c r="L520" i="2"/>
  <c r="H520" i="2"/>
  <c r="H519" i="2"/>
  <c r="P519" i="2"/>
  <c r="N519" i="2"/>
  <c r="G519" i="2" s="1"/>
  <c r="L519" i="2"/>
  <c r="P518" i="2"/>
  <c r="N518" i="2"/>
  <c r="L518" i="2"/>
  <c r="H518" i="2"/>
  <c r="H517" i="2"/>
  <c r="P517" i="2"/>
  <c r="N517" i="2"/>
  <c r="L517" i="2"/>
  <c r="P516" i="2"/>
  <c r="N516" i="2"/>
  <c r="L516" i="2"/>
  <c r="H516" i="2"/>
  <c r="H515" i="2"/>
  <c r="P515" i="2"/>
  <c r="N515" i="2"/>
  <c r="L515" i="2"/>
  <c r="P514" i="2"/>
  <c r="N514" i="2"/>
  <c r="L514" i="2"/>
  <c r="H513" i="2"/>
  <c r="P513" i="2"/>
  <c r="N513" i="2"/>
  <c r="L513" i="2"/>
  <c r="G513" i="2" s="1"/>
  <c r="P512" i="2"/>
  <c r="N512" i="2"/>
  <c r="L512" i="2"/>
  <c r="H512" i="2" s="1"/>
  <c r="P511" i="2"/>
  <c r="N511" i="2"/>
  <c r="L511" i="2"/>
  <c r="P510" i="2"/>
  <c r="N510" i="2"/>
  <c r="L510" i="2"/>
  <c r="H510" i="2"/>
  <c r="P509" i="2"/>
  <c r="N509" i="2"/>
  <c r="L509" i="2"/>
  <c r="P508" i="2"/>
  <c r="N508" i="2"/>
  <c r="L508" i="2"/>
  <c r="H508" i="2"/>
  <c r="P507" i="2"/>
  <c r="N507" i="2"/>
  <c r="L507" i="2"/>
  <c r="P506" i="2"/>
  <c r="N506" i="2"/>
  <c r="L506" i="2"/>
  <c r="H505" i="2"/>
  <c r="P505" i="2"/>
  <c r="N505" i="2"/>
  <c r="L505" i="2"/>
  <c r="P504" i="2"/>
  <c r="N504" i="2"/>
  <c r="L504" i="2"/>
  <c r="P503" i="2"/>
  <c r="N503" i="2"/>
  <c r="L503" i="2"/>
  <c r="H503" i="2" s="1"/>
  <c r="P502" i="2"/>
  <c r="N502" i="2"/>
  <c r="L502" i="2"/>
  <c r="H502" i="2" s="1"/>
  <c r="H501" i="2"/>
  <c r="P501" i="2"/>
  <c r="N501" i="2"/>
  <c r="L501" i="2"/>
  <c r="G501" i="2" s="1"/>
  <c r="P500" i="2"/>
  <c r="N500" i="2"/>
  <c r="L500" i="2"/>
  <c r="H500" i="2"/>
  <c r="H499" i="2"/>
  <c r="P499" i="2"/>
  <c r="N499" i="2"/>
  <c r="L499" i="2"/>
  <c r="P498" i="2"/>
  <c r="N498" i="2"/>
  <c r="L498" i="2"/>
  <c r="H497" i="2"/>
  <c r="P497" i="2"/>
  <c r="N497" i="2"/>
  <c r="L497" i="2"/>
  <c r="P496" i="2"/>
  <c r="N496" i="2"/>
  <c r="L496" i="2"/>
  <c r="H495" i="2"/>
  <c r="P495" i="2"/>
  <c r="N495" i="2"/>
  <c r="L495" i="2"/>
  <c r="P494" i="2"/>
  <c r="N494" i="2"/>
  <c r="L494" i="2"/>
  <c r="H494" i="2" s="1"/>
  <c r="P493" i="2"/>
  <c r="N493" i="2"/>
  <c r="L493" i="2"/>
  <c r="H493" i="2" s="1"/>
  <c r="P492" i="2"/>
  <c r="N492" i="2"/>
  <c r="L492" i="2"/>
  <c r="P491" i="2"/>
  <c r="N491" i="2"/>
  <c r="L491" i="2"/>
  <c r="P490" i="2"/>
  <c r="N490" i="2"/>
  <c r="L490" i="2"/>
  <c r="P489" i="2"/>
  <c r="N489" i="2"/>
  <c r="L489" i="2"/>
  <c r="P488" i="2"/>
  <c r="N488" i="2"/>
  <c r="L488" i="2"/>
  <c r="P487" i="2"/>
  <c r="N487" i="2"/>
  <c r="L487" i="2"/>
  <c r="P486" i="2"/>
  <c r="N486" i="2"/>
  <c r="L486" i="2"/>
  <c r="H486" i="2"/>
  <c r="H485" i="2"/>
  <c r="P485" i="2"/>
  <c r="N485" i="2"/>
  <c r="L485" i="2"/>
  <c r="P484" i="2"/>
  <c r="N484" i="2"/>
  <c r="L484" i="2"/>
  <c r="P483" i="2"/>
  <c r="N483" i="2"/>
  <c r="L483" i="2"/>
  <c r="P482" i="2"/>
  <c r="N482" i="2"/>
  <c r="L482" i="2"/>
  <c r="H481" i="2"/>
  <c r="P481" i="2"/>
  <c r="N481" i="2"/>
  <c r="L481" i="2"/>
  <c r="H480" i="2"/>
  <c r="P480" i="2"/>
  <c r="N480" i="2"/>
  <c r="L480" i="2"/>
  <c r="P479" i="2"/>
  <c r="N479" i="2"/>
  <c r="L479" i="2"/>
  <c r="H479" i="2" s="1"/>
  <c r="P478" i="2"/>
  <c r="N478" i="2"/>
  <c r="L478" i="2"/>
  <c r="P477" i="2"/>
  <c r="N477" i="2"/>
  <c r="L477" i="2"/>
  <c r="P476" i="2"/>
  <c r="N476" i="2"/>
  <c r="L476" i="2"/>
  <c r="H476" i="2"/>
  <c r="P475" i="2"/>
  <c r="N475" i="2"/>
  <c r="L475" i="2"/>
  <c r="P474" i="2"/>
  <c r="N474" i="2"/>
  <c r="L474" i="2"/>
  <c r="P473" i="2"/>
  <c r="N473" i="2"/>
  <c r="L473" i="2"/>
  <c r="P472" i="2"/>
  <c r="N472" i="2"/>
  <c r="L472" i="2"/>
  <c r="H472" i="2" s="1"/>
  <c r="P471" i="2"/>
  <c r="N471" i="2"/>
  <c r="L471" i="2"/>
  <c r="P470" i="2"/>
  <c r="N470" i="2"/>
  <c r="L470" i="2"/>
  <c r="P469" i="2"/>
  <c r="N469" i="2"/>
  <c r="L469" i="2"/>
  <c r="P468" i="2"/>
  <c r="N468" i="2"/>
  <c r="L468" i="2"/>
  <c r="P467" i="2"/>
  <c r="N467" i="2"/>
  <c r="L467" i="2"/>
  <c r="P466" i="2"/>
  <c r="N466" i="2"/>
  <c r="L466" i="2"/>
  <c r="H465" i="2"/>
  <c r="P465" i="2"/>
  <c r="N465" i="2"/>
  <c r="L465" i="2"/>
  <c r="G465" i="2" s="1"/>
  <c r="P464" i="2"/>
  <c r="N464" i="2"/>
  <c r="L464" i="2"/>
  <c r="H464" i="2"/>
  <c r="H463" i="2"/>
  <c r="P463" i="2"/>
  <c r="N463" i="2"/>
  <c r="L463" i="2"/>
  <c r="P462" i="2"/>
  <c r="N462" i="2"/>
  <c r="L462" i="2"/>
  <c r="P461" i="2"/>
  <c r="N461" i="2"/>
  <c r="L461" i="2"/>
  <c r="P460" i="2"/>
  <c r="N460" i="2"/>
  <c r="L460" i="2"/>
  <c r="P459" i="2"/>
  <c r="N459" i="2"/>
  <c r="L459" i="2"/>
  <c r="P458" i="2"/>
  <c r="N458" i="2"/>
  <c r="L458" i="2"/>
  <c r="P457" i="2"/>
  <c r="N457" i="2"/>
  <c r="L457" i="2"/>
  <c r="P456" i="2"/>
  <c r="N456" i="2"/>
  <c r="L456" i="2"/>
  <c r="H456" i="2"/>
  <c r="H455" i="2"/>
  <c r="P455" i="2"/>
  <c r="N455" i="2"/>
  <c r="L455" i="2"/>
  <c r="P454" i="2"/>
  <c r="N454" i="2"/>
  <c r="L454" i="2"/>
  <c r="H454" i="2"/>
  <c r="H453" i="2"/>
  <c r="P453" i="2"/>
  <c r="N453" i="2"/>
  <c r="L453" i="2"/>
  <c r="P452" i="2"/>
  <c r="N452" i="2"/>
  <c r="L452" i="2"/>
  <c r="H452" i="2"/>
  <c r="H451" i="2"/>
  <c r="P451" i="2"/>
  <c r="N451" i="2"/>
  <c r="L451" i="2"/>
  <c r="H450" i="2"/>
  <c r="P450" i="2"/>
  <c r="N450" i="2"/>
  <c r="L450" i="2"/>
  <c r="H449" i="2"/>
  <c r="P449" i="2"/>
  <c r="N449" i="2"/>
  <c r="L449" i="2"/>
  <c r="P448" i="2"/>
  <c r="N448" i="2"/>
  <c r="L448" i="2"/>
  <c r="P447" i="2"/>
  <c r="N447" i="2"/>
  <c r="L447" i="2"/>
  <c r="P446" i="2"/>
  <c r="N446" i="2"/>
  <c r="L446" i="2"/>
  <c r="P445" i="2"/>
  <c r="N445" i="2"/>
  <c r="L445" i="2"/>
  <c r="P444" i="2"/>
  <c r="N444" i="2"/>
  <c r="L444" i="2"/>
  <c r="P443" i="2"/>
  <c r="N443" i="2"/>
  <c r="L443" i="2"/>
  <c r="P442" i="2"/>
  <c r="N442" i="2"/>
  <c r="L442" i="2"/>
  <c r="P441" i="2"/>
  <c r="N441" i="2"/>
  <c r="L441" i="2"/>
  <c r="P440" i="2"/>
  <c r="N440" i="2"/>
  <c r="L440" i="2"/>
  <c r="H440" i="2"/>
  <c r="H439" i="2"/>
  <c r="P439" i="2"/>
  <c r="N439" i="2"/>
  <c r="L439" i="2"/>
  <c r="P438" i="2"/>
  <c r="N438" i="2"/>
  <c r="L438" i="2"/>
  <c r="P437" i="2"/>
  <c r="N437" i="2"/>
  <c r="L437" i="2"/>
  <c r="P436" i="2"/>
  <c r="N436" i="2"/>
  <c r="L436" i="2"/>
  <c r="H435" i="2"/>
  <c r="P435" i="2"/>
  <c r="N435" i="2"/>
  <c r="L435" i="2"/>
  <c r="P434" i="2"/>
  <c r="N434" i="2"/>
  <c r="L434" i="2"/>
  <c r="H434" i="2" s="1"/>
  <c r="P433" i="2"/>
  <c r="N433" i="2"/>
  <c r="L433" i="2"/>
  <c r="P432" i="2"/>
  <c r="N432" i="2"/>
  <c r="L432" i="2"/>
  <c r="P431" i="2"/>
  <c r="N431" i="2"/>
  <c r="L431" i="2"/>
  <c r="P430" i="2"/>
  <c r="N430" i="2"/>
  <c r="L430" i="2"/>
  <c r="P429" i="2"/>
  <c r="N429" i="2"/>
  <c r="L429" i="2"/>
  <c r="P428" i="2"/>
  <c r="N428" i="2"/>
  <c r="L428" i="2"/>
  <c r="P427" i="2"/>
  <c r="N427" i="2"/>
  <c r="L427" i="2"/>
  <c r="P426" i="2"/>
  <c r="N426" i="2"/>
  <c r="L426" i="2"/>
  <c r="H426" i="2"/>
  <c r="P425" i="2"/>
  <c r="N425" i="2"/>
  <c r="L425" i="2"/>
  <c r="P424" i="2"/>
  <c r="N424" i="2"/>
  <c r="L424" i="2"/>
  <c r="H423" i="2"/>
  <c r="P423" i="2"/>
  <c r="N423" i="2"/>
  <c r="L423" i="2"/>
  <c r="H422" i="2"/>
  <c r="P422" i="2"/>
  <c r="N422" i="2"/>
  <c r="L422" i="2"/>
  <c r="H421" i="2"/>
  <c r="P421" i="2"/>
  <c r="N421" i="2"/>
  <c r="L421" i="2"/>
  <c r="P420" i="2"/>
  <c r="N420" i="2"/>
  <c r="L420" i="2"/>
  <c r="H420" i="2"/>
  <c r="H419" i="2"/>
  <c r="P419" i="2"/>
  <c r="N419" i="2"/>
  <c r="L419" i="2"/>
  <c r="P418" i="2"/>
  <c r="N418" i="2"/>
  <c r="L418" i="2"/>
  <c r="P417" i="2"/>
  <c r="N417" i="2"/>
  <c r="L417" i="2"/>
  <c r="P416" i="2"/>
  <c r="N416" i="2"/>
  <c r="L416" i="2"/>
  <c r="H416" i="2"/>
  <c r="H415" i="2"/>
  <c r="P415" i="2"/>
  <c r="N415" i="2"/>
  <c r="L415" i="2"/>
  <c r="P414" i="2"/>
  <c r="N414" i="2"/>
  <c r="L414" i="2"/>
  <c r="H414" i="2"/>
  <c r="H413" i="2"/>
  <c r="P413" i="2"/>
  <c r="N413" i="2"/>
  <c r="L413" i="2"/>
  <c r="P412" i="2"/>
  <c r="N412" i="2"/>
  <c r="L412" i="2"/>
  <c r="H412" i="2"/>
  <c r="P411" i="2"/>
  <c r="N411" i="2"/>
  <c r="L411" i="2"/>
  <c r="P410" i="2"/>
  <c r="N410" i="2"/>
  <c r="L410" i="2"/>
  <c r="P409" i="2"/>
  <c r="N409" i="2"/>
  <c r="L409" i="2"/>
  <c r="P408" i="2"/>
  <c r="N408" i="2"/>
  <c r="L408" i="2"/>
  <c r="P407" i="2"/>
  <c r="N407" i="2"/>
  <c r="L407" i="2"/>
  <c r="P406" i="2"/>
  <c r="N406" i="2"/>
  <c r="L406" i="2"/>
  <c r="P405" i="2"/>
  <c r="N405" i="2"/>
  <c r="L405" i="2"/>
  <c r="P404" i="2"/>
  <c r="N404" i="2"/>
  <c r="L404" i="2"/>
  <c r="P403" i="2"/>
  <c r="N403" i="2"/>
  <c r="L403" i="2"/>
  <c r="P402" i="2"/>
  <c r="N402" i="2"/>
  <c r="L402" i="2"/>
  <c r="P401" i="2"/>
  <c r="N401" i="2"/>
  <c r="L401" i="2"/>
  <c r="H400" i="2"/>
  <c r="P400" i="2"/>
  <c r="N400" i="2"/>
  <c r="L400" i="2"/>
  <c r="P399" i="2"/>
  <c r="N399" i="2"/>
  <c r="L399" i="2"/>
  <c r="H399" i="2"/>
  <c r="H398" i="2"/>
  <c r="P398" i="2"/>
  <c r="N398" i="2"/>
  <c r="L398" i="2"/>
  <c r="P397" i="2"/>
  <c r="N397" i="2"/>
  <c r="L397" i="2"/>
  <c r="H397" i="2"/>
  <c r="P396" i="2"/>
  <c r="N396" i="2"/>
  <c r="L396" i="2"/>
  <c r="P395" i="2"/>
  <c r="N395" i="2"/>
  <c r="L395" i="2"/>
  <c r="P394" i="2"/>
  <c r="N394" i="2"/>
  <c r="L394" i="2"/>
  <c r="P393" i="2"/>
  <c r="N393" i="2"/>
  <c r="L393" i="2"/>
  <c r="H393" i="2" s="1"/>
  <c r="H392" i="2"/>
  <c r="P392" i="2"/>
  <c r="N392" i="2"/>
  <c r="L392" i="2"/>
  <c r="P391" i="2"/>
  <c r="N391" i="2"/>
  <c r="L391" i="2"/>
  <c r="P390" i="2"/>
  <c r="N390" i="2"/>
  <c r="L390" i="2"/>
  <c r="H390" i="2" s="1"/>
  <c r="P389" i="2"/>
  <c r="N389" i="2"/>
  <c r="L389" i="2"/>
  <c r="H389" i="2"/>
  <c r="P388" i="2"/>
  <c r="N388" i="2"/>
  <c r="L388" i="2"/>
  <c r="H388" i="2" s="1"/>
  <c r="P387" i="2"/>
  <c r="N387" i="2"/>
  <c r="L387" i="2"/>
  <c r="P386" i="2"/>
  <c r="N386" i="2"/>
  <c r="L386" i="2"/>
  <c r="P385" i="2"/>
  <c r="N385" i="2"/>
  <c r="L385" i="2"/>
  <c r="H385" i="2"/>
  <c r="H384" i="2"/>
  <c r="P384" i="2"/>
  <c r="N384" i="2"/>
  <c r="L384" i="2"/>
  <c r="P383" i="2"/>
  <c r="N383" i="2"/>
  <c r="L383" i="2"/>
  <c r="H383" i="2"/>
  <c r="H382" i="2"/>
  <c r="P382" i="2"/>
  <c r="N382" i="2"/>
  <c r="L382" i="2"/>
  <c r="P381" i="2"/>
  <c r="N381" i="2"/>
  <c r="L381" i="2"/>
  <c r="H381" i="2"/>
  <c r="H380" i="2"/>
  <c r="P380" i="2"/>
  <c r="N380" i="2"/>
  <c r="L380" i="2"/>
  <c r="P379" i="2"/>
  <c r="N379" i="2"/>
  <c r="L379" i="2"/>
  <c r="H379" i="2"/>
  <c r="H378" i="2"/>
  <c r="P378" i="2"/>
  <c r="N378" i="2"/>
  <c r="L378" i="2"/>
  <c r="P377" i="2"/>
  <c r="N377" i="2"/>
  <c r="L377" i="2"/>
  <c r="H377" i="2"/>
  <c r="H376" i="2"/>
  <c r="P376" i="2"/>
  <c r="N376" i="2"/>
  <c r="L376" i="2"/>
  <c r="P375" i="2"/>
  <c r="N375" i="2"/>
  <c r="L375" i="2"/>
  <c r="H375" i="2"/>
  <c r="P374" i="2"/>
  <c r="N374" i="2"/>
  <c r="L374" i="2"/>
  <c r="P373" i="2"/>
  <c r="N373" i="2"/>
  <c r="L373" i="2"/>
  <c r="H373" i="2"/>
  <c r="P372" i="2"/>
  <c r="N372" i="2"/>
  <c r="L372" i="2"/>
  <c r="P371" i="2"/>
  <c r="N371" i="2"/>
  <c r="L371" i="2"/>
  <c r="P370" i="2"/>
  <c r="N370" i="2"/>
  <c r="L370" i="2"/>
  <c r="P369" i="2"/>
  <c r="N369" i="2"/>
  <c r="L369" i="2"/>
  <c r="H368" i="2"/>
  <c r="P368" i="2"/>
  <c r="N368" i="2"/>
  <c r="L368" i="2"/>
  <c r="P367" i="2"/>
  <c r="N367" i="2"/>
  <c r="L367" i="2"/>
  <c r="H367" i="2"/>
  <c r="H366" i="2"/>
  <c r="P366" i="2"/>
  <c r="N366" i="2"/>
  <c r="L366" i="2"/>
  <c r="P365" i="2"/>
  <c r="N365" i="2"/>
  <c r="L365" i="2"/>
  <c r="H365" i="2"/>
  <c r="H364" i="2"/>
  <c r="P364" i="2"/>
  <c r="N364" i="2"/>
  <c r="L364" i="2"/>
  <c r="P363" i="2"/>
  <c r="N363" i="2"/>
  <c r="L363" i="2"/>
  <c r="H363" i="2"/>
  <c r="H362" i="2"/>
  <c r="P362" i="2"/>
  <c r="N362" i="2"/>
  <c r="L362" i="2"/>
  <c r="P361" i="2"/>
  <c r="N361" i="2"/>
  <c r="L361" i="2"/>
  <c r="H361" i="2"/>
  <c r="H360" i="2"/>
  <c r="P360" i="2"/>
  <c r="N360" i="2"/>
  <c r="L360" i="2"/>
  <c r="P359" i="2"/>
  <c r="N359" i="2"/>
  <c r="L359" i="2"/>
  <c r="H359" i="2"/>
  <c r="H358" i="2"/>
  <c r="P358" i="2"/>
  <c r="N358" i="2"/>
  <c r="L358" i="2"/>
  <c r="P357" i="2"/>
  <c r="N357" i="2"/>
  <c r="L357" i="2"/>
  <c r="H357" i="2"/>
  <c r="P356" i="2"/>
  <c r="N356" i="2"/>
  <c r="L356" i="2"/>
  <c r="H356" i="2" s="1"/>
  <c r="P355" i="2"/>
  <c r="N355" i="2"/>
  <c r="L355" i="2"/>
  <c r="H355" i="2"/>
  <c r="H354" i="2"/>
  <c r="P354" i="2"/>
  <c r="N354" i="2"/>
  <c r="L354" i="2"/>
  <c r="P353" i="2"/>
  <c r="N353" i="2"/>
  <c r="L353" i="2"/>
  <c r="H353" i="2"/>
  <c r="P352" i="2"/>
  <c r="N352" i="2"/>
  <c r="L352" i="2"/>
  <c r="P351" i="2"/>
  <c r="N351" i="2"/>
  <c r="L351" i="2"/>
  <c r="H351" i="2" s="1"/>
  <c r="P350" i="2"/>
  <c r="N350" i="2"/>
  <c r="L350" i="2"/>
  <c r="H350" i="2" s="1"/>
  <c r="P349" i="2"/>
  <c r="N349" i="2"/>
  <c r="L349" i="2"/>
  <c r="H349" i="2"/>
  <c r="P348" i="2"/>
  <c r="N348" i="2"/>
  <c r="L348" i="2"/>
  <c r="P347" i="2"/>
  <c r="N347" i="2"/>
  <c r="L347" i="2"/>
  <c r="H347" i="2"/>
  <c r="H346" i="2"/>
  <c r="P346" i="2"/>
  <c r="N346" i="2"/>
  <c r="L346" i="2"/>
  <c r="P345" i="2"/>
  <c r="N345" i="2"/>
  <c r="L345" i="2"/>
  <c r="H345" i="2"/>
  <c r="H344" i="2"/>
  <c r="P344" i="2"/>
  <c r="N344" i="2"/>
  <c r="L344" i="2"/>
  <c r="P343" i="2"/>
  <c r="N343" i="2"/>
  <c r="L343" i="2"/>
  <c r="P342" i="2"/>
  <c r="N342" i="2"/>
  <c r="L342" i="2"/>
  <c r="P341" i="2"/>
  <c r="N341" i="2"/>
  <c r="L341" i="2"/>
  <c r="H341" i="2" s="1"/>
  <c r="H340" i="2"/>
  <c r="P340" i="2"/>
  <c r="N340" i="2"/>
  <c r="L340" i="2"/>
  <c r="P339" i="2"/>
  <c r="N339" i="2"/>
  <c r="L339" i="2"/>
  <c r="H339" i="2" s="1"/>
  <c r="P338" i="2"/>
  <c r="N338" i="2"/>
  <c r="L338" i="2"/>
  <c r="P337" i="2"/>
  <c r="N337" i="2"/>
  <c r="L337" i="2"/>
  <c r="H337" i="2" s="1"/>
  <c r="P336" i="2"/>
  <c r="N336" i="2"/>
  <c r="L336" i="2"/>
  <c r="H336" i="2" s="1"/>
  <c r="H335" i="2"/>
  <c r="P335" i="2"/>
  <c r="N335" i="2"/>
  <c r="L335" i="2"/>
  <c r="P334" i="2"/>
  <c r="N334" i="2"/>
  <c r="L334" i="2"/>
  <c r="P333" i="2"/>
  <c r="N333" i="2"/>
  <c r="L333" i="2"/>
  <c r="H333" i="2" s="1"/>
  <c r="P332" i="2"/>
  <c r="N332" i="2"/>
  <c r="L332" i="2"/>
  <c r="P331" i="2"/>
  <c r="N331" i="2"/>
  <c r="L331" i="2"/>
  <c r="P330" i="2"/>
  <c r="N330" i="2"/>
  <c r="L330" i="2"/>
  <c r="P329" i="2"/>
  <c r="N329" i="2"/>
  <c r="L329" i="2"/>
  <c r="P328" i="2"/>
  <c r="N328" i="2"/>
  <c r="L328" i="2"/>
  <c r="H327" i="2"/>
  <c r="P327" i="2"/>
  <c r="N327" i="2"/>
  <c r="L327" i="2"/>
  <c r="H326" i="2"/>
  <c r="P326" i="2"/>
  <c r="N326" i="2"/>
  <c r="L326" i="2"/>
  <c r="P325" i="2"/>
  <c r="N325" i="2"/>
  <c r="L325" i="2"/>
  <c r="H325" i="2"/>
  <c r="P324" i="2"/>
  <c r="N324" i="2"/>
  <c r="L324" i="2"/>
  <c r="P323" i="2"/>
  <c r="N323" i="2"/>
  <c r="L323" i="2"/>
  <c r="H323" i="2" s="1"/>
  <c r="P322" i="2"/>
  <c r="N322" i="2"/>
  <c r="L322" i="2"/>
  <c r="P321" i="2"/>
  <c r="N321" i="2"/>
  <c r="L321" i="2"/>
  <c r="H321" i="2" s="1"/>
  <c r="H320" i="2"/>
  <c r="P320" i="2"/>
  <c r="N320" i="2"/>
  <c r="L320" i="2"/>
  <c r="G654" i="2" l="1"/>
  <c r="R766" i="2"/>
  <c r="U770" i="2"/>
  <c r="G368" i="2"/>
  <c r="G370" i="2"/>
  <c r="G382" i="2"/>
  <c r="G392" i="2"/>
  <c r="G400" i="2"/>
  <c r="U401" i="2"/>
  <c r="H401" i="2" s="1"/>
  <c r="I401" i="2" s="1"/>
  <c r="G411" i="2"/>
  <c r="G451" i="2"/>
  <c r="R455" i="2"/>
  <c r="G456" i="2"/>
  <c r="G458" i="2"/>
  <c r="G460" i="2"/>
  <c r="G462" i="2"/>
  <c r="R463" i="2"/>
  <c r="G464" i="2"/>
  <c r="G466" i="2"/>
  <c r="G469" i="2"/>
  <c r="G470" i="2"/>
  <c r="G473" i="2"/>
  <c r="G481" i="2"/>
  <c r="G485" i="2"/>
  <c r="G579" i="2"/>
  <c r="G610" i="2"/>
  <c r="G614" i="2"/>
  <c r="G646" i="2"/>
  <c r="G650" i="2"/>
  <c r="G653" i="2"/>
  <c r="U699" i="2"/>
  <c r="G706" i="2"/>
  <c r="R707" i="2"/>
  <c r="G710" i="2"/>
  <c r="R711" i="2"/>
  <c r="G712" i="2"/>
  <c r="G729" i="2"/>
  <c r="R736" i="2"/>
  <c r="G737" i="2"/>
  <c r="R782" i="2"/>
  <c r="G783" i="2"/>
  <c r="G360" i="2"/>
  <c r="G364" i="2"/>
  <c r="G378" i="2"/>
  <c r="R380" i="2"/>
  <c r="R381" i="2"/>
  <c r="G386" i="2"/>
  <c r="G394" i="2"/>
  <c r="G404" i="2"/>
  <c r="U406" i="2"/>
  <c r="H406" i="2" s="1"/>
  <c r="I406" i="2" s="1"/>
  <c r="G421" i="2"/>
  <c r="R435" i="2"/>
  <c r="G467" i="2"/>
  <c r="G471" i="2"/>
  <c r="G483" i="2"/>
  <c r="R484" i="2"/>
  <c r="G489" i="2"/>
  <c r="R492" i="2"/>
  <c r="G493" i="2"/>
  <c r="R497" i="2"/>
  <c r="R505" i="2"/>
  <c r="G515" i="2"/>
  <c r="R517" i="2"/>
  <c r="R518" i="2"/>
  <c r="G523" i="2"/>
  <c r="R525" i="2"/>
  <c r="R526" i="2"/>
  <c r="G535" i="2"/>
  <c r="G541" i="2"/>
  <c r="G549" i="2"/>
  <c r="R550" i="2"/>
  <c r="G555" i="2"/>
  <c r="G563" i="2"/>
  <c r="G567" i="2"/>
  <c r="R570" i="2"/>
  <c r="G575" i="2"/>
  <c r="R578" i="2"/>
  <c r="G581" i="2"/>
  <c r="G583" i="2"/>
  <c r="G593" i="2"/>
  <c r="G595" i="2"/>
  <c r="R608" i="2"/>
  <c r="G609" i="2"/>
  <c r="G620" i="2"/>
  <c r="G623" i="2"/>
  <c r="R628" i="2"/>
  <c r="G640" i="2"/>
  <c r="G645" i="2"/>
  <c r="R718" i="2"/>
  <c r="G719" i="2"/>
  <c r="U722" i="2"/>
  <c r="G725" i="2"/>
  <c r="R727" i="2"/>
  <c r="R728" i="2"/>
  <c r="R744" i="2"/>
  <c r="G745" i="2"/>
  <c r="U748" i="2"/>
  <c r="U750" i="2"/>
  <c r="U752" i="2"/>
  <c r="U760" i="2"/>
  <c r="U762" i="2"/>
  <c r="H762" i="2" s="1"/>
  <c r="I762" i="2" s="1"/>
  <c r="R774" i="2"/>
  <c r="G775" i="2"/>
  <c r="R321" i="2"/>
  <c r="G323" i="2"/>
  <c r="R327" i="2"/>
  <c r="G337" i="2"/>
  <c r="R339" i="2"/>
  <c r="G340" i="2"/>
  <c r="R349" i="2"/>
  <c r="G351" i="2"/>
  <c r="R358" i="2"/>
  <c r="R359" i="2"/>
  <c r="R362" i="2"/>
  <c r="R363" i="2"/>
  <c r="R366" i="2"/>
  <c r="R367" i="2"/>
  <c r="R369" i="2"/>
  <c r="R376" i="2"/>
  <c r="R377" i="2"/>
  <c r="R384" i="2"/>
  <c r="R385" i="2"/>
  <c r="R391" i="2"/>
  <c r="R393" i="2"/>
  <c r="R398" i="2"/>
  <c r="R399" i="2"/>
  <c r="R403" i="2"/>
  <c r="U405" i="2"/>
  <c r="H405" i="2" s="1"/>
  <c r="I405" i="2" s="1"/>
  <c r="G408" i="2"/>
  <c r="G410" i="2"/>
  <c r="R415" i="2"/>
  <c r="G416" i="2"/>
  <c r="G418" i="2"/>
  <c r="R419" i="2"/>
  <c r="G420" i="2"/>
  <c r="G422" i="2"/>
  <c r="G424" i="2"/>
  <c r="R425" i="2"/>
  <c r="R439" i="2"/>
  <c r="G440" i="2"/>
  <c r="G442" i="2"/>
  <c r="G444" i="2"/>
  <c r="G446" i="2"/>
  <c r="G448" i="2"/>
  <c r="R449" i="2"/>
  <c r="G468" i="2"/>
  <c r="G472" i="2"/>
  <c r="R478" i="2"/>
  <c r="G479" i="2"/>
  <c r="R482" i="2"/>
  <c r="R488" i="2"/>
  <c r="R495" i="2"/>
  <c r="R499" i="2"/>
  <c r="R500" i="2"/>
  <c r="R502" i="2"/>
  <c r="G503" i="2"/>
  <c r="R512" i="2"/>
  <c r="R514" i="2"/>
  <c r="R521" i="2"/>
  <c r="R522" i="2"/>
  <c r="R529" i="2"/>
  <c r="R533" i="2"/>
  <c r="R534" i="2"/>
  <c r="R536" i="2"/>
  <c r="R543" i="2"/>
  <c r="R544" i="2"/>
  <c r="R554" i="2"/>
  <c r="R556" i="2"/>
  <c r="R562" i="2"/>
  <c r="R564" i="2"/>
  <c r="R566" i="2"/>
  <c r="R574" i="2"/>
  <c r="R586" i="2"/>
  <c r="G587" i="2"/>
  <c r="G589" i="2"/>
  <c r="R590" i="2"/>
  <c r="U599" i="2"/>
  <c r="G605" i="2"/>
  <c r="R612" i="2"/>
  <c r="G613" i="2"/>
  <c r="G619" i="2"/>
  <c r="R626" i="2"/>
  <c r="R630" i="2"/>
  <c r="G631" i="2"/>
  <c r="G639" i="2"/>
  <c r="G649" i="2"/>
  <c r="R656" i="2"/>
  <c r="G657" i="2"/>
  <c r="U698" i="2"/>
  <c r="H698" i="2" s="1"/>
  <c r="I698" i="2" s="1"/>
  <c r="U700" i="2"/>
  <c r="U702" i="2"/>
  <c r="H702" i="2" s="1"/>
  <c r="I702" i="2" s="1"/>
  <c r="R714" i="2"/>
  <c r="G715" i="2"/>
  <c r="R722" i="2"/>
  <c r="G723" i="2"/>
  <c r="R724" i="2"/>
  <c r="R731" i="2"/>
  <c r="R732" i="2"/>
  <c r="G733" i="2"/>
  <c r="R740" i="2"/>
  <c r="G741" i="2"/>
  <c r="R747" i="2"/>
  <c r="G748" i="2"/>
  <c r="R749" i="2"/>
  <c r="G750" i="2"/>
  <c r="R751" i="2"/>
  <c r="G752" i="2"/>
  <c r="R753" i="2"/>
  <c r="U755" i="2"/>
  <c r="H755" i="2" s="1"/>
  <c r="I755" i="2" s="1"/>
  <c r="U759" i="2"/>
  <c r="R762" i="2"/>
  <c r="G763" i="2"/>
  <c r="U766" i="2"/>
  <c r="H766" i="2" s="1"/>
  <c r="I766" i="2" s="1"/>
  <c r="R770" i="2"/>
  <c r="G771" i="2"/>
  <c r="R778" i="2"/>
  <c r="G779" i="2"/>
  <c r="R786" i="2"/>
  <c r="G787" i="2"/>
  <c r="U322" i="2"/>
  <c r="H322" i="2" s="1"/>
  <c r="I322" i="2" s="1"/>
  <c r="R324" i="2"/>
  <c r="U324" i="2"/>
  <c r="U329" i="2"/>
  <c r="H329" i="2" s="1"/>
  <c r="I329" i="2" s="1"/>
  <c r="U372" i="2"/>
  <c r="H372" i="2" s="1"/>
  <c r="I372" i="2" s="1"/>
  <c r="U374" i="2"/>
  <c r="H374" i="2" s="1"/>
  <c r="I374" i="2" s="1"/>
  <c r="U387" i="2"/>
  <c r="H387" i="2" s="1"/>
  <c r="I387" i="2" s="1"/>
  <c r="U395" i="2"/>
  <c r="H395" i="2" s="1"/>
  <c r="I395" i="2" s="1"/>
  <c r="U396" i="2"/>
  <c r="H396" i="2" s="1"/>
  <c r="I396" i="2" s="1"/>
  <c r="R402" i="2"/>
  <c r="U402" i="2"/>
  <c r="H402" i="2" s="1"/>
  <c r="I402" i="2" s="1"/>
  <c r="R407" i="2"/>
  <c r="U407" i="2"/>
  <c r="H407" i="2" s="1"/>
  <c r="I407" i="2" s="1"/>
  <c r="R409" i="2"/>
  <c r="U409" i="2"/>
  <c r="H409" i="2" s="1"/>
  <c r="I409" i="2" s="1"/>
  <c r="R417" i="2"/>
  <c r="U417" i="2"/>
  <c r="R427" i="2"/>
  <c r="U427" i="2"/>
  <c r="H427" i="2" s="1"/>
  <c r="I427" i="2" s="1"/>
  <c r="U428" i="2"/>
  <c r="H428" i="2" s="1"/>
  <c r="I428" i="2" s="1"/>
  <c r="R429" i="2"/>
  <c r="U429" i="2"/>
  <c r="H429" i="2" s="1"/>
  <c r="I429" i="2" s="1"/>
  <c r="U430" i="2"/>
  <c r="H430" i="2" s="1"/>
  <c r="I430" i="2" s="1"/>
  <c r="R431" i="2"/>
  <c r="U431" i="2"/>
  <c r="H431" i="2" s="1"/>
  <c r="I431" i="2" s="1"/>
  <c r="U432" i="2"/>
  <c r="H432" i="2" s="1"/>
  <c r="I432" i="2" s="1"/>
  <c r="R433" i="2"/>
  <c r="U433" i="2"/>
  <c r="H433" i="2" s="1"/>
  <c r="I433" i="2" s="1"/>
  <c r="U436" i="2"/>
  <c r="H436" i="2" s="1"/>
  <c r="I436" i="2" s="1"/>
  <c r="R437" i="2"/>
  <c r="U437" i="2"/>
  <c r="H437" i="2" s="1"/>
  <c r="I437" i="2" s="1"/>
  <c r="U438" i="2"/>
  <c r="H438" i="2" s="1"/>
  <c r="I438" i="2" s="1"/>
  <c r="R441" i="2"/>
  <c r="U441" i="2"/>
  <c r="H441" i="2" s="1"/>
  <c r="R443" i="2"/>
  <c r="U443" i="2"/>
  <c r="R445" i="2"/>
  <c r="U445" i="2"/>
  <c r="H445" i="2" s="1"/>
  <c r="R447" i="2"/>
  <c r="U447" i="2"/>
  <c r="R457" i="2"/>
  <c r="U457" i="2"/>
  <c r="H457" i="2" s="1"/>
  <c r="R459" i="2"/>
  <c r="U459" i="2"/>
  <c r="R461" i="2"/>
  <c r="U461" i="2"/>
  <c r="H461" i="2" s="1"/>
  <c r="I461" i="2" s="1"/>
  <c r="U474" i="2"/>
  <c r="H474" i="2" s="1"/>
  <c r="I474" i="2" s="1"/>
  <c r="U475" i="2"/>
  <c r="H475" i="2" s="1"/>
  <c r="I475" i="2" s="1"/>
  <c r="U477" i="2"/>
  <c r="H477" i="2" s="1"/>
  <c r="I477" i="2" s="1"/>
  <c r="U487" i="2"/>
  <c r="H487" i="2" s="1"/>
  <c r="I487" i="2" s="1"/>
  <c r="U490" i="2"/>
  <c r="H490" i="2" s="1"/>
  <c r="I490" i="2" s="1"/>
  <c r="U491" i="2"/>
  <c r="H491" i="2" s="1"/>
  <c r="I491" i="2" s="1"/>
  <c r="U496" i="2"/>
  <c r="H496" i="2" s="1"/>
  <c r="I496" i="2" s="1"/>
  <c r="U498" i="2"/>
  <c r="H498" i="2" s="1"/>
  <c r="I498" i="2" s="1"/>
  <c r="U504" i="2"/>
  <c r="H504" i="2" s="1"/>
  <c r="I504" i="2" s="1"/>
  <c r="U506" i="2"/>
  <c r="H506" i="2" s="1"/>
  <c r="I506" i="2" s="1"/>
  <c r="U507" i="2"/>
  <c r="H507" i="2" s="1"/>
  <c r="I507" i="2" s="1"/>
  <c r="U509" i="2"/>
  <c r="H509" i="2" s="1"/>
  <c r="I509" i="2" s="1"/>
  <c r="U511" i="2"/>
  <c r="H511" i="2" s="1"/>
  <c r="I511" i="2" s="1"/>
  <c r="U539" i="2"/>
  <c r="H539" i="2" s="1"/>
  <c r="I539" i="2" s="1"/>
  <c r="U547" i="2"/>
  <c r="H547" i="2" s="1"/>
  <c r="I547" i="2" s="1"/>
  <c r="U558" i="2"/>
  <c r="H558" i="2" s="1"/>
  <c r="I558" i="2" s="1"/>
  <c r="U560" i="2"/>
  <c r="H560" i="2" s="1"/>
  <c r="I560" i="2" s="1"/>
  <c r="U561" i="2"/>
  <c r="H561" i="2" s="1"/>
  <c r="I561" i="2" s="1"/>
  <c r="U568" i="2"/>
  <c r="H568" i="2" s="1"/>
  <c r="I568" i="2" s="1"/>
  <c r="U569" i="2"/>
  <c r="H569" i="2" s="1"/>
  <c r="I569" i="2" s="1"/>
  <c r="U572" i="2"/>
  <c r="H572" i="2" s="1"/>
  <c r="I572" i="2" s="1"/>
  <c r="U573" i="2"/>
  <c r="H573" i="2" s="1"/>
  <c r="I573" i="2" s="1"/>
  <c r="U576" i="2"/>
  <c r="H576" i="2" s="1"/>
  <c r="I576" i="2" s="1"/>
  <c r="U577" i="2"/>
  <c r="H577" i="2" s="1"/>
  <c r="I577" i="2" s="1"/>
  <c r="R580" i="2"/>
  <c r="U580" i="2"/>
  <c r="R582" i="2"/>
  <c r="U582" i="2"/>
  <c r="H582" i="2" s="1"/>
  <c r="R584" i="2"/>
  <c r="U584" i="2"/>
  <c r="R588" i="2"/>
  <c r="U588" i="2"/>
  <c r="H588" i="2" s="1"/>
  <c r="I588" i="2" s="1"/>
  <c r="R594" i="2"/>
  <c r="U594" i="2"/>
  <c r="R596" i="2"/>
  <c r="U596" i="2"/>
  <c r="H596" i="2" s="1"/>
  <c r="I596" i="2" s="1"/>
  <c r="R602" i="2"/>
  <c r="U602" i="2"/>
  <c r="H602" i="2" s="1"/>
  <c r="I602" i="2" s="1"/>
  <c r="U603" i="2"/>
  <c r="H603" i="2" s="1"/>
  <c r="I603" i="2" s="1"/>
  <c r="R604" i="2"/>
  <c r="U604" i="2"/>
  <c r="H604" i="2" s="1"/>
  <c r="I604" i="2" s="1"/>
  <c r="R606" i="2"/>
  <c r="U606" i="2"/>
  <c r="U615" i="2"/>
  <c r="H615" i="2" s="1"/>
  <c r="I615" i="2" s="1"/>
  <c r="R616" i="2"/>
  <c r="U616" i="2"/>
  <c r="H616" i="2" s="1"/>
  <c r="R618" i="2"/>
  <c r="U618" i="2"/>
  <c r="H618" i="2" s="1"/>
  <c r="R622" i="2"/>
  <c r="U622" i="2"/>
  <c r="H622" i="2" s="1"/>
  <c r="U625" i="2"/>
  <c r="H625" i="2" s="1"/>
  <c r="I625" i="2" s="1"/>
  <c r="U627" i="2"/>
  <c r="H627" i="2" s="1"/>
  <c r="I627" i="2" s="1"/>
  <c r="U629" i="2"/>
  <c r="H629" i="2" s="1"/>
  <c r="I629" i="2" s="1"/>
  <c r="U633" i="2"/>
  <c r="H633" i="2" s="1"/>
  <c r="I633" i="2" s="1"/>
  <c r="R634" i="2"/>
  <c r="U634" i="2"/>
  <c r="H634" i="2" s="1"/>
  <c r="U637" i="2"/>
  <c r="H637" i="2" s="1"/>
  <c r="I637" i="2" s="1"/>
  <c r="R638" i="2"/>
  <c r="U638" i="2"/>
  <c r="U641" i="2"/>
  <c r="H641" i="2" s="1"/>
  <c r="I641" i="2" s="1"/>
  <c r="R642" i="2"/>
  <c r="U642" i="2"/>
  <c r="H642" i="2" s="1"/>
  <c r="I642" i="2" s="1"/>
  <c r="R644" i="2"/>
  <c r="G644" i="2"/>
  <c r="R652" i="2"/>
  <c r="G652" i="2"/>
  <c r="U652" i="2"/>
  <c r="U331" i="2"/>
  <c r="H331" i="2" s="1"/>
  <c r="R338" i="2"/>
  <c r="U338" i="2"/>
  <c r="H338" i="2" s="1"/>
  <c r="I338" i="2" s="1"/>
  <c r="U343" i="2"/>
  <c r="H343" i="2" s="1"/>
  <c r="U352" i="2"/>
  <c r="H352" i="2" s="1"/>
  <c r="I352" i="2" s="1"/>
  <c r="U371" i="2"/>
  <c r="H371" i="2" s="1"/>
  <c r="U328" i="2"/>
  <c r="H328" i="2" s="1"/>
  <c r="R330" i="2"/>
  <c r="U330" i="2"/>
  <c r="H330" i="2" s="1"/>
  <c r="I330" i="2" s="1"/>
  <c r="U332" i="2"/>
  <c r="H332" i="2" s="1"/>
  <c r="I332" i="2" s="1"/>
  <c r="R334" i="2"/>
  <c r="U334" i="2"/>
  <c r="U342" i="2"/>
  <c r="H342" i="2" s="1"/>
  <c r="I342" i="2" s="1"/>
  <c r="G348" i="2"/>
  <c r="U348" i="2"/>
  <c r="U369" i="2"/>
  <c r="H369" i="2" s="1"/>
  <c r="U370" i="2"/>
  <c r="H370" i="2" s="1"/>
  <c r="U386" i="2"/>
  <c r="H386" i="2" s="1"/>
  <c r="U391" i="2"/>
  <c r="H391" i="2" s="1"/>
  <c r="U394" i="2"/>
  <c r="H394" i="2" s="1"/>
  <c r="R404" i="2"/>
  <c r="U404" i="2"/>
  <c r="H404" i="2" s="1"/>
  <c r="I404" i="2" s="1"/>
  <c r="R411" i="2"/>
  <c r="U411" i="2"/>
  <c r="H411" i="2" s="1"/>
  <c r="I411" i="2" s="1"/>
  <c r="U466" i="2"/>
  <c r="H466" i="2" s="1"/>
  <c r="R467" i="2"/>
  <c r="U467" i="2"/>
  <c r="H467" i="2" s="1"/>
  <c r="I467" i="2" s="1"/>
  <c r="U468" i="2"/>
  <c r="H468" i="2" s="1"/>
  <c r="R469" i="2"/>
  <c r="U469" i="2"/>
  <c r="H469" i="2" s="1"/>
  <c r="I469" i="2" s="1"/>
  <c r="U470" i="2"/>
  <c r="H470" i="2" s="1"/>
  <c r="R471" i="2"/>
  <c r="U471" i="2"/>
  <c r="H471" i="2" s="1"/>
  <c r="I471" i="2" s="1"/>
  <c r="U473" i="2"/>
  <c r="H473" i="2" s="1"/>
  <c r="U478" i="2"/>
  <c r="H478" i="2" s="1"/>
  <c r="U482" i="2"/>
  <c r="H482" i="2" s="1"/>
  <c r="R483" i="2"/>
  <c r="U483" i="2"/>
  <c r="H483" i="2" s="1"/>
  <c r="I483" i="2" s="1"/>
  <c r="U484" i="2"/>
  <c r="H484" i="2" s="1"/>
  <c r="U488" i="2"/>
  <c r="H488" i="2" s="1"/>
  <c r="I488" i="2" s="1"/>
  <c r="U489" i="2"/>
  <c r="H489" i="2" s="1"/>
  <c r="U492" i="2"/>
  <c r="H492" i="2" s="1"/>
  <c r="I492" i="2" s="1"/>
  <c r="U514" i="2"/>
  <c r="H514" i="2" s="1"/>
  <c r="U536" i="2"/>
  <c r="H536" i="2" s="1"/>
  <c r="U540" i="2"/>
  <c r="H540" i="2" s="1"/>
  <c r="U549" i="2"/>
  <c r="H549" i="2" s="1"/>
  <c r="U554" i="2"/>
  <c r="H554" i="2" s="1"/>
  <c r="U556" i="2"/>
  <c r="H556" i="2" s="1"/>
  <c r="U557" i="2"/>
  <c r="H557" i="2" s="1"/>
  <c r="U562" i="2"/>
  <c r="H562" i="2" s="1"/>
  <c r="U563" i="2"/>
  <c r="H563" i="2" s="1"/>
  <c r="U566" i="2"/>
  <c r="H566" i="2" s="1"/>
  <c r="U567" i="2"/>
  <c r="H567" i="2" s="1"/>
  <c r="U570" i="2"/>
  <c r="H570" i="2" s="1"/>
  <c r="U571" i="2"/>
  <c r="H571" i="2" s="1"/>
  <c r="U574" i="2"/>
  <c r="H574" i="2" s="1"/>
  <c r="U575" i="2"/>
  <c r="H575" i="2" s="1"/>
  <c r="U578" i="2"/>
  <c r="H578" i="2" s="1"/>
  <c r="U579" i="2"/>
  <c r="H579" i="2" s="1"/>
  <c r="R592" i="2"/>
  <c r="U592" i="2"/>
  <c r="R598" i="2"/>
  <c r="U598" i="2"/>
  <c r="H598" i="2" s="1"/>
  <c r="U613" i="2"/>
  <c r="H613" i="2" s="1"/>
  <c r="R614" i="2"/>
  <c r="U614" i="2"/>
  <c r="U619" i="2"/>
  <c r="H619" i="2" s="1"/>
  <c r="R620" i="2"/>
  <c r="U620" i="2"/>
  <c r="H620" i="2" s="1"/>
  <c r="U623" i="2"/>
  <c r="H623" i="2" s="1"/>
  <c r="I623" i="2" s="1"/>
  <c r="R624" i="2"/>
  <c r="U624" i="2"/>
  <c r="U631" i="2"/>
  <c r="H631" i="2" s="1"/>
  <c r="I631" i="2" s="1"/>
  <c r="R632" i="2"/>
  <c r="U632" i="2"/>
  <c r="H632" i="2" s="1"/>
  <c r="U635" i="2"/>
  <c r="H635" i="2" s="1"/>
  <c r="R636" i="2"/>
  <c r="U636" i="2"/>
  <c r="R648" i="2"/>
  <c r="G648" i="2"/>
  <c r="R320" i="2"/>
  <c r="R325" i="2"/>
  <c r="G326" i="2"/>
  <c r="G329" i="2"/>
  <c r="R331" i="2"/>
  <c r="G333" i="2"/>
  <c r="R335" i="2"/>
  <c r="R341" i="2"/>
  <c r="G343" i="2"/>
  <c r="R344" i="2"/>
  <c r="G345" i="2"/>
  <c r="R346" i="2"/>
  <c r="R347" i="2"/>
  <c r="G353" i="2"/>
  <c r="R354" i="2"/>
  <c r="R355" i="2"/>
  <c r="G356" i="2"/>
  <c r="R357" i="2"/>
  <c r="G358" i="2"/>
  <c r="R360" i="2"/>
  <c r="R361" i="2"/>
  <c r="G362" i="2"/>
  <c r="R364" i="2"/>
  <c r="R365" i="2"/>
  <c r="G366" i="2"/>
  <c r="R368" i="2"/>
  <c r="R371" i="2"/>
  <c r="G372" i="2"/>
  <c r="R373" i="2"/>
  <c r="G374" i="2"/>
  <c r="R375" i="2"/>
  <c r="G376" i="2"/>
  <c r="R378" i="2"/>
  <c r="R379" i="2"/>
  <c r="G380" i="2"/>
  <c r="R382" i="2"/>
  <c r="R383" i="2"/>
  <c r="G384" i="2"/>
  <c r="R387" i="2"/>
  <c r="G388" i="2"/>
  <c r="R389" i="2"/>
  <c r="G390" i="2"/>
  <c r="R392" i="2"/>
  <c r="R395" i="2"/>
  <c r="G396" i="2"/>
  <c r="R397" i="2"/>
  <c r="G398" i="2"/>
  <c r="R400" i="2"/>
  <c r="R401" i="2"/>
  <c r="G402" i="2"/>
  <c r="U403" i="2"/>
  <c r="H403" i="2" s="1"/>
  <c r="I403" i="2" s="1"/>
  <c r="R405" i="2"/>
  <c r="G406" i="2"/>
  <c r="G407" i="2"/>
  <c r="U408" i="2"/>
  <c r="H408" i="2" s="1"/>
  <c r="I408" i="2" s="1"/>
  <c r="U410" i="2"/>
  <c r="H410" i="2" s="1"/>
  <c r="I410" i="2" s="1"/>
  <c r="G412" i="2"/>
  <c r="R413" i="2"/>
  <c r="G414" i="2"/>
  <c r="G415" i="2"/>
  <c r="U418" i="2"/>
  <c r="R421" i="2"/>
  <c r="R423" i="2"/>
  <c r="U424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U442" i="2"/>
  <c r="U444" i="2"/>
  <c r="U446" i="2"/>
  <c r="U448" i="2"/>
  <c r="G450" i="2"/>
  <c r="R451" i="2"/>
  <c r="G452" i="2"/>
  <c r="R453" i="2"/>
  <c r="G454" i="2"/>
  <c r="G455" i="2"/>
  <c r="U458" i="2"/>
  <c r="U460" i="2"/>
  <c r="U462" i="2"/>
  <c r="R465" i="2"/>
  <c r="R474" i="2"/>
  <c r="G475" i="2"/>
  <c r="R476" i="2"/>
  <c r="G477" i="2"/>
  <c r="R480" i="2"/>
  <c r="R481" i="2"/>
  <c r="R485" i="2"/>
  <c r="R486" i="2"/>
  <c r="G487" i="2"/>
  <c r="R490" i="2"/>
  <c r="G491" i="2"/>
  <c r="R494" i="2"/>
  <c r="G495" i="2"/>
  <c r="R496" i="2"/>
  <c r="G497" i="2"/>
  <c r="R498" i="2"/>
  <c r="G499" i="2"/>
  <c r="R501" i="2"/>
  <c r="R504" i="2"/>
  <c r="G505" i="2"/>
  <c r="R506" i="2"/>
  <c r="G507" i="2"/>
  <c r="R508" i="2"/>
  <c r="G509" i="2"/>
  <c r="R510" i="2"/>
  <c r="G511" i="2"/>
  <c r="R513" i="2"/>
  <c r="R515" i="2"/>
  <c r="R516" i="2"/>
  <c r="G517" i="2"/>
  <c r="R519" i="2"/>
  <c r="R520" i="2"/>
  <c r="G521" i="2"/>
  <c r="R523" i="2"/>
  <c r="R524" i="2"/>
  <c r="G525" i="2"/>
  <c r="R527" i="2"/>
  <c r="R528" i="2"/>
  <c r="G529" i="2"/>
  <c r="R530" i="2"/>
  <c r="G531" i="2"/>
  <c r="R532" i="2"/>
  <c r="G533" i="2"/>
  <c r="R535" i="2"/>
  <c r="R537" i="2"/>
  <c r="R538" i="2"/>
  <c r="G539" i="2"/>
  <c r="R541" i="2"/>
  <c r="R542" i="2"/>
  <c r="G543" i="2"/>
  <c r="R545" i="2"/>
  <c r="R546" i="2"/>
  <c r="G547" i="2"/>
  <c r="R551" i="2"/>
  <c r="R552" i="2"/>
  <c r="G553" i="2"/>
  <c r="R555" i="2"/>
  <c r="R558" i="2"/>
  <c r="G559" i="2"/>
  <c r="R560" i="2"/>
  <c r="G561" i="2"/>
  <c r="R565" i="2"/>
  <c r="R568" i="2"/>
  <c r="G569" i="2"/>
  <c r="R572" i="2"/>
  <c r="G573" i="2"/>
  <c r="R576" i="2"/>
  <c r="G577" i="2"/>
  <c r="U581" i="2"/>
  <c r="H581" i="2" s="1"/>
  <c r="I581" i="2" s="1"/>
  <c r="G585" i="2"/>
  <c r="G586" i="2"/>
  <c r="G591" i="2"/>
  <c r="U595" i="2"/>
  <c r="H595" i="2" s="1"/>
  <c r="G597" i="2"/>
  <c r="G599" i="2"/>
  <c r="R600" i="2"/>
  <c r="G601" i="2"/>
  <c r="G602" i="2"/>
  <c r="G603" i="2"/>
  <c r="G604" i="2"/>
  <c r="G607" i="2"/>
  <c r="G608" i="2"/>
  <c r="R610" i="2"/>
  <c r="G611" i="2"/>
  <c r="G612" i="2"/>
  <c r="G615" i="2"/>
  <c r="G616" i="2"/>
  <c r="G617" i="2"/>
  <c r="G618" i="2"/>
  <c r="G621" i="2"/>
  <c r="G622" i="2"/>
  <c r="G625" i="2"/>
  <c r="G626" i="2"/>
  <c r="G627" i="2"/>
  <c r="G628" i="2"/>
  <c r="G629" i="2"/>
  <c r="G630" i="2"/>
  <c r="G633" i="2"/>
  <c r="G634" i="2"/>
  <c r="G637" i="2"/>
  <c r="G638" i="2"/>
  <c r="R640" i="2"/>
  <c r="G641" i="2"/>
  <c r="G642" i="2"/>
  <c r="H742" i="2"/>
  <c r="I742" i="2" s="1"/>
  <c r="U742" i="2"/>
  <c r="U784" i="2"/>
  <c r="H784" i="2" s="1"/>
  <c r="I784" i="2" s="1"/>
  <c r="U707" i="2"/>
  <c r="U711" i="2"/>
  <c r="U747" i="2"/>
  <c r="U765" i="2"/>
  <c r="H765" i="2" s="1"/>
  <c r="I765" i="2" s="1"/>
  <c r="U769" i="2"/>
  <c r="H769" i="2" s="1"/>
  <c r="I769" i="2" s="1"/>
  <c r="U785" i="2"/>
  <c r="H785" i="2" s="1"/>
  <c r="I785" i="2" s="1"/>
  <c r="G643" i="2"/>
  <c r="R646" i="2"/>
  <c r="G647" i="2"/>
  <c r="R650" i="2"/>
  <c r="G651" i="2"/>
  <c r="R654" i="2"/>
  <c r="G655" i="2"/>
  <c r="G656" i="2"/>
  <c r="G658" i="2"/>
  <c r="R659" i="2"/>
  <c r="G660" i="2"/>
  <c r="R661" i="2"/>
  <c r="G662" i="2"/>
  <c r="R663" i="2"/>
  <c r="G664" i="2"/>
  <c r="R665" i="2"/>
  <c r="G666" i="2"/>
  <c r="R667" i="2"/>
  <c r="G668" i="2"/>
  <c r="R669" i="2"/>
  <c r="G670" i="2"/>
  <c r="G672" i="2"/>
  <c r="G674" i="2"/>
  <c r="G676" i="2"/>
  <c r="G678" i="2"/>
  <c r="G680" i="2"/>
  <c r="G682" i="2"/>
  <c r="G684" i="2"/>
  <c r="G686" i="2"/>
  <c r="G688" i="2"/>
  <c r="G690" i="2"/>
  <c r="G692" i="2"/>
  <c r="G694" i="2"/>
  <c r="R695" i="2"/>
  <c r="G696" i="2"/>
  <c r="R697" i="2"/>
  <c r="G698" i="2"/>
  <c r="R699" i="2"/>
  <c r="G700" i="2"/>
  <c r="R701" i="2"/>
  <c r="G702" i="2"/>
  <c r="R703" i="2"/>
  <c r="G704" i="2"/>
  <c r="R705" i="2"/>
  <c r="G708" i="2"/>
  <c r="R709" i="2"/>
  <c r="R713" i="2"/>
  <c r="H714" i="2"/>
  <c r="I714" i="2" s="1"/>
  <c r="H715" i="2"/>
  <c r="I715" i="2" s="1"/>
  <c r="R716" i="2"/>
  <c r="G717" i="2"/>
  <c r="R720" i="2"/>
  <c r="G721" i="2"/>
  <c r="H722" i="2"/>
  <c r="I722" i="2" s="1"/>
  <c r="R725" i="2"/>
  <c r="R726" i="2"/>
  <c r="G727" i="2"/>
  <c r="R729" i="2"/>
  <c r="R730" i="2"/>
  <c r="G731" i="2"/>
  <c r="R734" i="2"/>
  <c r="G735" i="2"/>
  <c r="H736" i="2"/>
  <c r="I736" i="2" s="1"/>
  <c r="H737" i="2"/>
  <c r="I737" i="2" s="1"/>
  <c r="R738" i="2"/>
  <c r="G739" i="2"/>
  <c r="R742" i="2"/>
  <c r="G743" i="2"/>
  <c r="R746" i="2"/>
  <c r="G747" i="2"/>
  <c r="G754" i="2"/>
  <c r="R755" i="2"/>
  <c r="G756" i="2"/>
  <c r="R757" i="2"/>
  <c r="G758" i="2"/>
  <c r="R759" i="2"/>
  <c r="G760" i="2"/>
  <c r="R761" i="2"/>
  <c r="R764" i="2"/>
  <c r="G765" i="2"/>
  <c r="R768" i="2"/>
  <c r="G769" i="2"/>
  <c r="H770" i="2"/>
  <c r="I770" i="2" s="1"/>
  <c r="R772" i="2"/>
  <c r="G773" i="2"/>
  <c r="R776" i="2"/>
  <c r="G777" i="2"/>
  <c r="R780" i="2"/>
  <c r="G781" i="2"/>
  <c r="R784" i="2"/>
  <c r="G785" i="2"/>
  <c r="R788" i="2"/>
  <c r="G789" i="2"/>
  <c r="U712" i="2"/>
  <c r="H712" i="2" s="1"/>
  <c r="I712" i="2" s="1"/>
  <c r="U716" i="2"/>
  <c r="H716" i="2" s="1"/>
  <c r="U734" i="2"/>
  <c r="H734" i="2" s="1"/>
  <c r="I734" i="2" s="1"/>
  <c r="U738" i="2"/>
  <c r="H738" i="2" s="1"/>
  <c r="I738" i="2" s="1"/>
  <c r="U744" i="2"/>
  <c r="H744" i="2" s="1"/>
  <c r="I744" i="2" s="1"/>
  <c r="U768" i="2"/>
  <c r="H768" i="2" s="1"/>
  <c r="I768" i="2" s="1"/>
  <c r="U772" i="2"/>
  <c r="H772" i="2" s="1"/>
  <c r="I772" i="2" s="1"/>
  <c r="U697" i="2"/>
  <c r="U701" i="2"/>
  <c r="U709" i="2"/>
  <c r="U713" i="2"/>
  <c r="H713" i="2" s="1"/>
  <c r="I713" i="2" s="1"/>
  <c r="U721" i="2"/>
  <c r="H721" i="2" s="1"/>
  <c r="I721" i="2" s="1"/>
  <c r="U743" i="2"/>
  <c r="H743" i="2" s="1"/>
  <c r="I743" i="2" s="1"/>
  <c r="U749" i="2"/>
  <c r="H749" i="2" s="1"/>
  <c r="U757" i="2"/>
  <c r="U761" i="2"/>
  <c r="U767" i="2"/>
  <c r="H767" i="2" s="1"/>
  <c r="I767" i="2" s="1"/>
  <c r="U773" i="2"/>
  <c r="H773" i="2" s="1"/>
  <c r="G320" i="2"/>
  <c r="R323" i="2"/>
  <c r="G324" i="2"/>
  <c r="H324" i="2"/>
  <c r="I324" i="2" s="1"/>
  <c r="R329" i="2"/>
  <c r="G330" i="2"/>
  <c r="R333" i="2"/>
  <c r="G334" i="2"/>
  <c r="H334" i="2"/>
  <c r="I334" i="2" s="1"/>
  <c r="R337" i="2"/>
  <c r="V337" i="2" s="1"/>
  <c r="G338" i="2"/>
  <c r="R343" i="2"/>
  <c r="G344" i="2"/>
  <c r="R345" i="2"/>
  <c r="G346" i="2"/>
  <c r="H348" i="2"/>
  <c r="I348" i="2" s="1"/>
  <c r="R351" i="2"/>
  <c r="G352" i="2"/>
  <c r="R353" i="2"/>
  <c r="G354" i="2"/>
  <c r="G321" i="2"/>
  <c r="R322" i="2"/>
  <c r="G325" i="2"/>
  <c r="R326" i="2"/>
  <c r="G327" i="2"/>
  <c r="C323" i="1" s="1"/>
  <c r="R328" i="2"/>
  <c r="G331" i="2"/>
  <c r="R332" i="2"/>
  <c r="G335" i="2"/>
  <c r="R336" i="2"/>
  <c r="G339" i="2"/>
  <c r="C335" i="1" s="1"/>
  <c r="R340" i="2"/>
  <c r="G341" i="2"/>
  <c r="R342" i="2"/>
  <c r="G347" i="2"/>
  <c r="C343" i="1" s="1"/>
  <c r="R348" i="2"/>
  <c r="G349" i="2"/>
  <c r="R350" i="2"/>
  <c r="R352" i="2"/>
  <c r="V352" i="2" s="1"/>
  <c r="G355" i="2"/>
  <c r="R356" i="2"/>
  <c r="V356" i="2" s="1"/>
  <c r="G357" i="2"/>
  <c r="G359" i="2"/>
  <c r="C355" i="1" s="1"/>
  <c r="G361" i="2"/>
  <c r="G363" i="2"/>
  <c r="C359" i="1" s="1"/>
  <c r="G365" i="2"/>
  <c r="G367" i="2"/>
  <c r="G369" i="2"/>
  <c r="R370" i="2"/>
  <c r="G371" i="2"/>
  <c r="R372" i="2"/>
  <c r="G373" i="2"/>
  <c r="R374" i="2"/>
  <c r="V374" i="2" s="1"/>
  <c r="G375" i="2"/>
  <c r="G377" i="2"/>
  <c r="C373" i="1" s="1"/>
  <c r="G379" i="2"/>
  <c r="G381" i="2"/>
  <c r="C377" i="1" s="1"/>
  <c r="G383" i="2"/>
  <c r="G385" i="2"/>
  <c r="R386" i="2"/>
  <c r="G387" i="2"/>
  <c r="R388" i="2"/>
  <c r="G389" i="2"/>
  <c r="R390" i="2"/>
  <c r="G391" i="2"/>
  <c r="C387" i="1" s="1"/>
  <c r="G393" i="2"/>
  <c r="R394" i="2"/>
  <c r="G395" i="2"/>
  <c r="R396" i="2"/>
  <c r="G397" i="2"/>
  <c r="G399" i="2"/>
  <c r="G401" i="2"/>
  <c r="G403" i="2"/>
  <c r="G405" i="2"/>
  <c r="R408" i="2"/>
  <c r="V408" i="2" s="1"/>
  <c r="G409" i="2"/>
  <c r="R412" i="2"/>
  <c r="V412" i="2" s="1"/>
  <c r="G413" i="2"/>
  <c r="R416" i="2"/>
  <c r="V416" i="2" s="1"/>
  <c r="G417" i="2"/>
  <c r="H417" i="2"/>
  <c r="I417" i="2" s="1"/>
  <c r="H418" i="2"/>
  <c r="I418" i="2" s="1"/>
  <c r="G419" i="2"/>
  <c r="R422" i="2"/>
  <c r="G423" i="2"/>
  <c r="H424" i="2"/>
  <c r="I424" i="2" s="1"/>
  <c r="G425" i="2"/>
  <c r="H425" i="2"/>
  <c r="R428" i="2"/>
  <c r="R430" i="2"/>
  <c r="R432" i="2"/>
  <c r="R434" i="2"/>
  <c r="R436" i="2"/>
  <c r="R438" i="2"/>
  <c r="R440" i="2"/>
  <c r="G441" i="2"/>
  <c r="H442" i="2"/>
  <c r="I442" i="2" s="1"/>
  <c r="G443" i="2"/>
  <c r="C439" i="1" s="1"/>
  <c r="H443" i="2"/>
  <c r="I443" i="2" s="1"/>
  <c r="H444" i="2"/>
  <c r="I444" i="2" s="1"/>
  <c r="G445" i="2"/>
  <c r="H446" i="2"/>
  <c r="I446" i="2" s="1"/>
  <c r="G447" i="2"/>
  <c r="C443" i="1" s="1"/>
  <c r="H447" i="2"/>
  <c r="I447" i="2" s="1"/>
  <c r="H448" i="2"/>
  <c r="I448" i="2" s="1"/>
  <c r="G449" i="2"/>
  <c r="R452" i="2"/>
  <c r="G453" i="2"/>
  <c r="R456" i="2"/>
  <c r="G457" i="2"/>
  <c r="H458" i="2"/>
  <c r="I458" i="2" s="1"/>
  <c r="G459" i="2"/>
  <c r="C455" i="1" s="1"/>
  <c r="H459" i="2"/>
  <c r="I459" i="2" s="1"/>
  <c r="H460" i="2"/>
  <c r="I460" i="2" s="1"/>
  <c r="G461" i="2"/>
  <c r="H462" i="2"/>
  <c r="I462" i="2" s="1"/>
  <c r="G463" i="2"/>
  <c r="R466" i="2"/>
  <c r="R468" i="2"/>
  <c r="R470" i="2"/>
  <c r="R472" i="2"/>
  <c r="G322" i="2"/>
  <c r="G328" i="2"/>
  <c r="G332" i="2"/>
  <c r="G336" i="2"/>
  <c r="G342" i="2"/>
  <c r="G350" i="2"/>
  <c r="R406" i="2"/>
  <c r="R410" i="2"/>
  <c r="V410" i="2" s="1"/>
  <c r="R414" i="2"/>
  <c r="R418" i="2"/>
  <c r="R420" i="2"/>
  <c r="R424" i="2"/>
  <c r="V424" i="2" s="1"/>
  <c r="R426" i="2"/>
  <c r="R442" i="2"/>
  <c r="R444" i="2"/>
  <c r="R446" i="2"/>
  <c r="R448" i="2"/>
  <c r="R450" i="2"/>
  <c r="R454" i="2"/>
  <c r="R458" i="2"/>
  <c r="R460" i="2"/>
  <c r="R462" i="2"/>
  <c r="R464" i="2"/>
  <c r="R473" i="2"/>
  <c r="G474" i="2"/>
  <c r="R475" i="2"/>
  <c r="G476" i="2"/>
  <c r="R477" i="2"/>
  <c r="G478" i="2"/>
  <c r="R479" i="2"/>
  <c r="G480" i="2"/>
  <c r="G482" i="2"/>
  <c r="G484" i="2"/>
  <c r="G486" i="2"/>
  <c r="R487" i="2"/>
  <c r="G488" i="2"/>
  <c r="R489" i="2"/>
  <c r="G490" i="2"/>
  <c r="R491" i="2"/>
  <c r="G492" i="2"/>
  <c r="R493" i="2"/>
  <c r="G494" i="2"/>
  <c r="G496" i="2"/>
  <c r="G498" i="2"/>
  <c r="G500" i="2"/>
  <c r="G502" i="2"/>
  <c r="R503" i="2"/>
  <c r="G504" i="2"/>
  <c r="G506" i="2"/>
  <c r="R507" i="2"/>
  <c r="G508" i="2"/>
  <c r="R509" i="2"/>
  <c r="G510" i="2"/>
  <c r="R511" i="2"/>
  <c r="G512" i="2"/>
  <c r="G514" i="2"/>
  <c r="G516" i="2"/>
  <c r="G518" i="2"/>
  <c r="G520" i="2"/>
  <c r="G522" i="2"/>
  <c r="G524" i="2"/>
  <c r="G526" i="2"/>
  <c r="G528" i="2"/>
  <c r="G530" i="2"/>
  <c r="R531" i="2"/>
  <c r="G532" i="2"/>
  <c r="G534" i="2"/>
  <c r="G536" i="2"/>
  <c r="C532" i="1" s="1"/>
  <c r="G538" i="2"/>
  <c r="R539" i="2"/>
  <c r="V539" i="2" s="1"/>
  <c r="G540" i="2"/>
  <c r="G542" i="2"/>
  <c r="C538" i="1" s="1"/>
  <c r="G544" i="2"/>
  <c r="G546" i="2"/>
  <c r="R547" i="2"/>
  <c r="G548" i="2"/>
  <c r="C544" i="1" s="1"/>
  <c r="R549" i="2"/>
  <c r="G550" i="2"/>
  <c r="G552" i="2"/>
  <c r="R553" i="2"/>
  <c r="G554" i="2"/>
  <c r="G556" i="2"/>
  <c r="R557" i="2"/>
  <c r="G558" i="2"/>
  <c r="G560" i="2"/>
  <c r="R561" i="2"/>
  <c r="G562" i="2"/>
  <c r="R563" i="2"/>
  <c r="G564" i="2"/>
  <c r="G566" i="2"/>
  <c r="R567" i="2"/>
  <c r="G568" i="2"/>
  <c r="R569" i="2"/>
  <c r="G570" i="2"/>
  <c r="R571" i="2"/>
  <c r="G572" i="2"/>
  <c r="R573" i="2"/>
  <c r="G574" i="2"/>
  <c r="C570" i="1" s="1"/>
  <c r="R575" i="2"/>
  <c r="G576" i="2"/>
  <c r="R577" i="2"/>
  <c r="G578" i="2"/>
  <c r="R579" i="2"/>
  <c r="G580" i="2"/>
  <c r="H580" i="2"/>
  <c r="I580" i="2" s="1"/>
  <c r="G582" i="2"/>
  <c r="H583" i="2"/>
  <c r="G584" i="2"/>
  <c r="H584" i="2"/>
  <c r="I584" i="2" s="1"/>
  <c r="R587" i="2"/>
  <c r="G588" i="2"/>
  <c r="H589" i="2"/>
  <c r="G590" i="2"/>
  <c r="H590" i="2"/>
  <c r="G592" i="2"/>
  <c r="H592" i="2"/>
  <c r="I592" i="2" s="1"/>
  <c r="G594" i="2"/>
  <c r="C590" i="1" s="1"/>
  <c r="H594" i="2"/>
  <c r="I594" i="2" s="1"/>
  <c r="G596" i="2"/>
  <c r="G598" i="2"/>
  <c r="H599" i="2"/>
  <c r="I599" i="2" s="1"/>
  <c r="G600" i="2"/>
  <c r="C596" i="1" s="1"/>
  <c r="R603" i="2"/>
  <c r="R605" i="2"/>
  <c r="G606" i="2"/>
  <c r="H606" i="2"/>
  <c r="I606" i="2" s="1"/>
  <c r="R581" i="2"/>
  <c r="R583" i="2"/>
  <c r="R585" i="2"/>
  <c r="R589" i="2"/>
  <c r="R591" i="2"/>
  <c r="R593" i="2"/>
  <c r="R595" i="2"/>
  <c r="R597" i="2"/>
  <c r="R599" i="2"/>
  <c r="R601" i="2"/>
  <c r="R607" i="2"/>
  <c r="R609" i="2"/>
  <c r="R611" i="2"/>
  <c r="H612" i="2"/>
  <c r="R613" i="2"/>
  <c r="H614" i="2"/>
  <c r="I614" i="2" s="1"/>
  <c r="R615" i="2"/>
  <c r="R617" i="2"/>
  <c r="R619" i="2"/>
  <c r="R621" i="2"/>
  <c r="R623" i="2"/>
  <c r="H624" i="2"/>
  <c r="I624" i="2" s="1"/>
  <c r="R625" i="2"/>
  <c r="R627" i="2"/>
  <c r="R629" i="2"/>
  <c r="H630" i="2"/>
  <c r="D626" i="1" s="1"/>
  <c r="R631" i="2"/>
  <c r="R633" i="2"/>
  <c r="R635" i="2"/>
  <c r="H636" i="2"/>
  <c r="I636" i="2" s="1"/>
  <c r="R637" i="2"/>
  <c r="H638" i="2"/>
  <c r="I638" i="2" s="1"/>
  <c r="R639" i="2"/>
  <c r="H640" i="2"/>
  <c r="R641" i="2"/>
  <c r="R643" i="2"/>
  <c r="H644" i="2"/>
  <c r="D640" i="1" s="1"/>
  <c r="R645" i="2"/>
  <c r="H646" i="2"/>
  <c r="D642" i="1" s="1"/>
  <c r="R647" i="2"/>
  <c r="H648" i="2"/>
  <c r="D644" i="1" s="1"/>
  <c r="R649" i="2"/>
  <c r="H650" i="2"/>
  <c r="D646" i="1" s="1"/>
  <c r="R651" i="2"/>
  <c r="H652" i="2"/>
  <c r="I652" i="2" s="1"/>
  <c r="R653" i="2"/>
  <c r="H654" i="2"/>
  <c r="D650" i="1" s="1"/>
  <c r="R655" i="2"/>
  <c r="H656" i="2"/>
  <c r="D652" i="1" s="1"/>
  <c r="R657" i="2"/>
  <c r="R658" i="2"/>
  <c r="R660" i="2"/>
  <c r="R662" i="2"/>
  <c r="R664" i="2"/>
  <c r="R666" i="2"/>
  <c r="R668" i="2"/>
  <c r="R670" i="2"/>
  <c r="R672" i="2"/>
  <c r="R674" i="2"/>
  <c r="R676" i="2"/>
  <c r="V676" i="2" s="1"/>
  <c r="R678" i="2"/>
  <c r="R680" i="2"/>
  <c r="R682" i="2"/>
  <c r="V682" i="2" s="1"/>
  <c r="R684" i="2"/>
  <c r="V684" i="2" s="1"/>
  <c r="R686" i="2"/>
  <c r="R688" i="2"/>
  <c r="R690" i="2"/>
  <c r="V690" i="2" s="1"/>
  <c r="R692" i="2"/>
  <c r="R694" i="2"/>
  <c r="V694" i="2" s="1"/>
  <c r="H658" i="2"/>
  <c r="G659" i="2"/>
  <c r="H659" i="2"/>
  <c r="H660" i="2"/>
  <c r="D656" i="1" s="1"/>
  <c r="G661" i="2"/>
  <c r="H661" i="2"/>
  <c r="H662" i="2"/>
  <c r="G663" i="2"/>
  <c r="H663" i="2"/>
  <c r="H664" i="2"/>
  <c r="D660" i="1" s="1"/>
  <c r="G665" i="2"/>
  <c r="H665" i="2"/>
  <c r="H666" i="2"/>
  <c r="G667" i="2"/>
  <c r="H667" i="2"/>
  <c r="H668" i="2"/>
  <c r="G669" i="2"/>
  <c r="H669" i="2"/>
  <c r="D665" i="1" s="1"/>
  <c r="R671" i="2"/>
  <c r="H671" i="2"/>
  <c r="G671" i="2"/>
  <c r="R673" i="2"/>
  <c r="V673" i="2" s="1"/>
  <c r="H673" i="2"/>
  <c r="G673" i="2"/>
  <c r="R675" i="2"/>
  <c r="H675" i="2"/>
  <c r="G675" i="2"/>
  <c r="R677" i="2"/>
  <c r="V677" i="2" s="1"/>
  <c r="H677" i="2"/>
  <c r="G677" i="2"/>
  <c r="R679" i="2"/>
  <c r="H679" i="2"/>
  <c r="D675" i="1" s="1"/>
  <c r="G679" i="2"/>
  <c r="R681" i="2"/>
  <c r="H681" i="2"/>
  <c r="D677" i="1" s="1"/>
  <c r="G681" i="2"/>
  <c r="R683" i="2"/>
  <c r="H683" i="2"/>
  <c r="G683" i="2"/>
  <c r="R685" i="2"/>
  <c r="H685" i="2"/>
  <c r="G685" i="2"/>
  <c r="C681" i="1" s="1"/>
  <c r="R687" i="2"/>
  <c r="V687" i="2" s="1"/>
  <c r="H687" i="2"/>
  <c r="G687" i="2"/>
  <c r="R689" i="2"/>
  <c r="H689" i="2"/>
  <c r="G689" i="2"/>
  <c r="R691" i="2"/>
  <c r="H691" i="2"/>
  <c r="G691" i="2"/>
  <c r="R693" i="2"/>
  <c r="H693" i="2"/>
  <c r="G693" i="2"/>
  <c r="C689" i="1" s="1"/>
  <c r="R696" i="2"/>
  <c r="V696" i="2" s="1"/>
  <c r="R698" i="2"/>
  <c r="R700" i="2"/>
  <c r="V700" i="2" s="1"/>
  <c r="R702" i="2"/>
  <c r="R704" i="2"/>
  <c r="R706" i="2"/>
  <c r="R708" i="2"/>
  <c r="R710" i="2"/>
  <c r="R712" i="2"/>
  <c r="H670" i="2"/>
  <c r="H672" i="2"/>
  <c r="H674" i="2"/>
  <c r="H676" i="2"/>
  <c r="H678" i="2"/>
  <c r="H680" i="2"/>
  <c r="H682" i="2"/>
  <c r="H684" i="2"/>
  <c r="H686" i="2"/>
  <c r="H688" i="2"/>
  <c r="H690" i="2"/>
  <c r="H692" i="2"/>
  <c r="H694" i="2"/>
  <c r="G695" i="2"/>
  <c r="H695" i="2"/>
  <c r="D691" i="1" s="1"/>
  <c r="H696" i="2"/>
  <c r="G697" i="2"/>
  <c r="H697" i="2"/>
  <c r="I697" i="2" s="1"/>
  <c r="G699" i="2"/>
  <c r="H699" i="2"/>
  <c r="I699" i="2" s="1"/>
  <c r="H700" i="2"/>
  <c r="I700" i="2" s="1"/>
  <c r="G701" i="2"/>
  <c r="H701" i="2"/>
  <c r="I701" i="2" s="1"/>
  <c r="G703" i="2"/>
  <c r="H703" i="2"/>
  <c r="D699" i="1" s="1"/>
  <c r="H704" i="2"/>
  <c r="G705" i="2"/>
  <c r="H705" i="2"/>
  <c r="G707" i="2"/>
  <c r="H707" i="2"/>
  <c r="I707" i="2" s="1"/>
  <c r="G709" i="2"/>
  <c r="C705" i="1" s="1"/>
  <c r="H709" i="2"/>
  <c r="I709" i="2" s="1"/>
  <c r="G711" i="2"/>
  <c r="H711" i="2"/>
  <c r="I711" i="2" s="1"/>
  <c r="G714" i="2"/>
  <c r="R715" i="2"/>
  <c r="G716" i="2"/>
  <c r="R717" i="2"/>
  <c r="G718" i="2"/>
  <c r="R719" i="2"/>
  <c r="G720" i="2"/>
  <c r="R721" i="2"/>
  <c r="G722" i="2"/>
  <c r="R723" i="2"/>
  <c r="G724" i="2"/>
  <c r="G726" i="2"/>
  <c r="G728" i="2"/>
  <c r="G730" i="2"/>
  <c r="G732" i="2"/>
  <c r="R733" i="2"/>
  <c r="G734" i="2"/>
  <c r="R735" i="2"/>
  <c r="G736" i="2"/>
  <c r="R737" i="2"/>
  <c r="G738" i="2"/>
  <c r="R739" i="2"/>
  <c r="G740" i="2"/>
  <c r="R741" i="2"/>
  <c r="G742" i="2"/>
  <c r="R743" i="2"/>
  <c r="G744" i="2"/>
  <c r="R745" i="2"/>
  <c r="G746" i="2"/>
  <c r="H747" i="2"/>
  <c r="I747" i="2" s="1"/>
  <c r="H748" i="2"/>
  <c r="I748" i="2" s="1"/>
  <c r="G749" i="2"/>
  <c r="H750" i="2"/>
  <c r="I750" i="2" s="1"/>
  <c r="G751" i="2"/>
  <c r="H751" i="2"/>
  <c r="H752" i="2"/>
  <c r="I752" i="2" s="1"/>
  <c r="G753" i="2"/>
  <c r="H753" i="2"/>
  <c r="D749" i="1" s="1"/>
  <c r="G755" i="2"/>
  <c r="H756" i="2"/>
  <c r="G757" i="2"/>
  <c r="H757" i="2"/>
  <c r="I757" i="2" s="1"/>
  <c r="H758" i="2"/>
  <c r="G759" i="2"/>
  <c r="H759" i="2"/>
  <c r="I759" i="2" s="1"/>
  <c r="H760" i="2"/>
  <c r="I760" i="2" s="1"/>
  <c r="G761" i="2"/>
  <c r="H761" i="2"/>
  <c r="I761" i="2" s="1"/>
  <c r="R748" i="2"/>
  <c r="R750" i="2"/>
  <c r="R752" i="2"/>
  <c r="V752" i="2" s="1"/>
  <c r="R754" i="2"/>
  <c r="R756" i="2"/>
  <c r="R758" i="2"/>
  <c r="V758" i="2" s="1"/>
  <c r="R760" i="2"/>
  <c r="G762" i="2"/>
  <c r="R763" i="2"/>
  <c r="G764" i="2"/>
  <c r="R765" i="2"/>
  <c r="G766" i="2"/>
  <c r="R767" i="2"/>
  <c r="G768" i="2"/>
  <c r="R769" i="2"/>
  <c r="G770" i="2"/>
  <c r="R771" i="2"/>
  <c r="V771" i="2" s="1"/>
  <c r="G772" i="2"/>
  <c r="R773" i="2"/>
  <c r="G774" i="2"/>
  <c r="R775" i="2"/>
  <c r="G776" i="2"/>
  <c r="R777" i="2"/>
  <c r="V777" i="2" s="1"/>
  <c r="G778" i="2"/>
  <c r="R779" i="2"/>
  <c r="G780" i="2"/>
  <c r="R781" i="2"/>
  <c r="V781" i="2" s="1"/>
  <c r="G782" i="2"/>
  <c r="R783" i="2"/>
  <c r="G784" i="2"/>
  <c r="R785" i="2"/>
  <c r="G786" i="2"/>
  <c r="R787" i="2"/>
  <c r="V787" i="2" s="1"/>
  <c r="G788" i="2"/>
  <c r="R789" i="2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A433" i="1"/>
  <c r="B433" i="1"/>
  <c r="A434" i="1"/>
  <c r="B434" i="1"/>
  <c r="A435" i="1"/>
  <c r="B435" i="1"/>
  <c r="A436" i="1"/>
  <c r="B436" i="1"/>
  <c r="A437" i="1"/>
  <c r="B437" i="1"/>
  <c r="A438" i="1"/>
  <c r="B438" i="1"/>
  <c r="A439" i="1"/>
  <c r="B439" i="1"/>
  <c r="A440" i="1"/>
  <c r="B440" i="1"/>
  <c r="A441" i="1"/>
  <c r="B441" i="1"/>
  <c r="A442" i="1"/>
  <c r="B442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9" i="1"/>
  <c r="B449" i="1"/>
  <c r="A450" i="1"/>
  <c r="B450" i="1"/>
  <c r="A451" i="1"/>
  <c r="B451" i="1"/>
  <c r="A452" i="1"/>
  <c r="B452" i="1"/>
  <c r="A453" i="1"/>
  <c r="B453" i="1"/>
  <c r="A454" i="1"/>
  <c r="B454" i="1"/>
  <c r="A455" i="1"/>
  <c r="B455" i="1"/>
  <c r="A456" i="1"/>
  <c r="B456" i="1"/>
  <c r="A457" i="1"/>
  <c r="B457" i="1"/>
  <c r="A458" i="1"/>
  <c r="B458" i="1"/>
  <c r="A459" i="1"/>
  <c r="B459" i="1"/>
  <c r="A460" i="1"/>
  <c r="B460" i="1"/>
  <c r="A461" i="1"/>
  <c r="B461" i="1"/>
  <c r="A462" i="1"/>
  <c r="B462" i="1"/>
  <c r="A463" i="1"/>
  <c r="B463" i="1"/>
  <c r="A464" i="1"/>
  <c r="B464" i="1"/>
  <c r="A465" i="1"/>
  <c r="B465" i="1"/>
  <c r="A466" i="1"/>
  <c r="B466" i="1"/>
  <c r="A467" i="1"/>
  <c r="B467" i="1"/>
  <c r="A468" i="1"/>
  <c r="B468" i="1"/>
  <c r="A469" i="1"/>
  <c r="B469" i="1"/>
  <c r="A470" i="1"/>
  <c r="B470" i="1"/>
  <c r="A471" i="1"/>
  <c r="B471" i="1"/>
  <c r="A472" i="1"/>
  <c r="B472" i="1"/>
  <c r="A473" i="1"/>
  <c r="B473" i="1"/>
  <c r="A474" i="1"/>
  <c r="B474" i="1"/>
  <c r="A475" i="1"/>
  <c r="B475" i="1"/>
  <c r="A476" i="1"/>
  <c r="B476" i="1"/>
  <c r="A477" i="1"/>
  <c r="B477" i="1"/>
  <c r="A478" i="1"/>
  <c r="B478" i="1"/>
  <c r="A479" i="1"/>
  <c r="B479" i="1"/>
  <c r="A480" i="1"/>
  <c r="B480" i="1"/>
  <c r="A481" i="1"/>
  <c r="B481" i="1"/>
  <c r="A482" i="1"/>
  <c r="B482" i="1"/>
  <c r="A483" i="1"/>
  <c r="B483" i="1"/>
  <c r="A484" i="1"/>
  <c r="B484" i="1"/>
  <c r="A485" i="1"/>
  <c r="B485" i="1"/>
  <c r="A486" i="1"/>
  <c r="B486" i="1"/>
  <c r="A487" i="1"/>
  <c r="B487" i="1"/>
  <c r="A488" i="1"/>
  <c r="B488" i="1"/>
  <c r="A489" i="1"/>
  <c r="B489" i="1"/>
  <c r="A490" i="1"/>
  <c r="B490" i="1"/>
  <c r="A491" i="1"/>
  <c r="B491" i="1"/>
  <c r="A492" i="1"/>
  <c r="B492" i="1"/>
  <c r="A493" i="1"/>
  <c r="B493" i="1"/>
  <c r="A494" i="1"/>
  <c r="B494" i="1"/>
  <c r="A495" i="1"/>
  <c r="B495" i="1"/>
  <c r="A496" i="1"/>
  <c r="B496" i="1"/>
  <c r="A497" i="1"/>
  <c r="B497" i="1"/>
  <c r="A498" i="1"/>
  <c r="B498" i="1"/>
  <c r="A499" i="1"/>
  <c r="B499" i="1"/>
  <c r="A500" i="1"/>
  <c r="B500" i="1"/>
  <c r="A501" i="1"/>
  <c r="B501" i="1"/>
  <c r="A502" i="1"/>
  <c r="B502" i="1"/>
  <c r="A503" i="1"/>
  <c r="B503" i="1"/>
  <c r="A504" i="1"/>
  <c r="B504" i="1"/>
  <c r="A505" i="1"/>
  <c r="B505" i="1"/>
  <c r="A506" i="1"/>
  <c r="B506" i="1"/>
  <c r="A507" i="1"/>
  <c r="B507" i="1"/>
  <c r="A508" i="1"/>
  <c r="B508" i="1"/>
  <c r="A509" i="1"/>
  <c r="B509" i="1"/>
  <c r="A510" i="1"/>
  <c r="B510" i="1"/>
  <c r="A511" i="1"/>
  <c r="B511" i="1"/>
  <c r="A512" i="1"/>
  <c r="B512" i="1"/>
  <c r="A513" i="1"/>
  <c r="B513" i="1"/>
  <c r="A514" i="1"/>
  <c r="B514" i="1"/>
  <c r="A515" i="1"/>
  <c r="B515" i="1"/>
  <c r="A516" i="1"/>
  <c r="B516" i="1"/>
  <c r="A517" i="1"/>
  <c r="B517" i="1"/>
  <c r="A518" i="1"/>
  <c r="B518" i="1"/>
  <c r="A519" i="1"/>
  <c r="B519" i="1"/>
  <c r="A520" i="1"/>
  <c r="B520" i="1"/>
  <c r="A521" i="1"/>
  <c r="B521" i="1"/>
  <c r="A522" i="1"/>
  <c r="B522" i="1"/>
  <c r="A523" i="1"/>
  <c r="B523" i="1"/>
  <c r="A524" i="1"/>
  <c r="B524" i="1"/>
  <c r="A525" i="1"/>
  <c r="B525" i="1"/>
  <c r="A526" i="1"/>
  <c r="B526" i="1"/>
  <c r="A527" i="1"/>
  <c r="B527" i="1"/>
  <c r="A528" i="1"/>
  <c r="B528" i="1"/>
  <c r="A529" i="1"/>
  <c r="B529" i="1"/>
  <c r="A530" i="1"/>
  <c r="B530" i="1"/>
  <c r="A531" i="1"/>
  <c r="B531" i="1"/>
  <c r="A532" i="1"/>
  <c r="B532" i="1"/>
  <c r="A533" i="1"/>
  <c r="B533" i="1"/>
  <c r="A534" i="1"/>
  <c r="B534" i="1"/>
  <c r="A535" i="1"/>
  <c r="B535" i="1"/>
  <c r="A536" i="1"/>
  <c r="B536" i="1"/>
  <c r="A537" i="1"/>
  <c r="B537" i="1"/>
  <c r="A538" i="1"/>
  <c r="B538" i="1"/>
  <c r="A539" i="1"/>
  <c r="B539" i="1"/>
  <c r="A540" i="1"/>
  <c r="B540" i="1"/>
  <c r="A541" i="1"/>
  <c r="B541" i="1"/>
  <c r="A542" i="1"/>
  <c r="B542" i="1"/>
  <c r="A543" i="1"/>
  <c r="B543" i="1"/>
  <c r="A544" i="1"/>
  <c r="B544" i="1"/>
  <c r="A545" i="1"/>
  <c r="B545" i="1"/>
  <c r="A546" i="1"/>
  <c r="B546" i="1"/>
  <c r="A547" i="1"/>
  <c r="B547" i="1"/>
  <c r="A548" i="1"/>
  <c r="B548" i="1"/>
  <c r="A549" i="1"/>
  <c r="B549" i="1"/>
  <c r="A550" i="1"/>
  <c r="B550" i="1"/>
  <c r="A551" i="1"/>
  <c r="B551" i="1"/>
  <c r="A552" i="1"/>
  <c r="B552" i="1"/>
  <c r="A553" i="1"/>
  <c r="B553" i="1"/>
  <c r="A554" i="1"/>
  <c r="B554" i="1"/>
  <c r="A555" i="1"/>
  <c r="B555" i="1"/>
  <c r="A556" i="1"/>
  <c r="B556" i="1"/>
  <c r="A557" i="1"/>
  <c r="B557" i="1"/>
  <c r="A558" i="1"/>
  <c r="B558" i="1"/>
  <c r="A559" i="1"/>
  <c r="B559" i="1"/>
  <c r="A560" i="1"/>
  <c r="B560" i="1"/>
  <c r="A561" i="1"/>
  <c r="B561" i="1"/>
  <c r="A562" i="1"/>
  <c r="B562" i="1"/>
  <c r="A563" i="1"/>
  <c r="B563" i="1"/>
  <c r="A564" i="1"/>
  <c r="B564" i="1"/>
  <c r="A565" i="1"/>
  <c r="B565" i="1"/>
  <c r="A566" i="1"/>
  <c r="B566" i="1"/>
  <c r="A567" i="1"/>
  <c r="B567" i="1"/>
  <c r="A568" i="1"/>
  <c r="B568" i="1"/>
  <c r="A569" i="1"/>
  <c r="B569" i="1"/>
  <c r="A570" i="1"/>
  <c r="B570" i="1"/>
  <c r="A571" i="1"/>
  <c r="B571" i="1"/>
  <c r="A572" i="1"/>
  <c r="B572" i="1"/>
  <c r="A573" i="1"/>
  <c r="B573" i="1"/>
  <c r="A574" i="1"/>
  <c r="B574" i="1"/>
  <c r="A575" i="1"/>
  <c r="B575" i="1"/>
  <c r="A576" i="1"/>
  <c r="B576" i="1"/>
  <c r="A577" i="1"/>
  <c r="B577" i="1"/>
  <c r="A578" i="1"/>
  <c r="B578" i="1"/>
  <c r="A579" i="1"/>
  <c r="B579" i="1"/>
  <c r="A580" i="1"/>
  <c r="B580" i="1"/>
  <c r="A581" i="1"/>
  <c r="B581" i="1"/>
  <c r="A582" i="1"/>
  <c r="B582" i="1"/>
  <c r="A583" i="1"/>
  <c r="B583" i="1"/>
  <c r="A584" i="1"/>
  <c r="B584" i="1"/>
  <c r="A585" i="1"/>
  <c r="B585" i="1"/>
  <c r="A586" i="1"/>
  <c r="B586" i="1"/>
  <c r="A587" i="1"/>
  <c r="B587" i="1"/>
  <c r="A588" i="1"/>
  <c r="B588" i="1"/>
  <c r="A589" i="1"/>
  <c r="B589" i="1"/>
  <c r="A590" i="1"/>
  <c r="B590" i="1"/>
  <c r="A591" i="1"/>
  <c r="B591" i="1"/>
  <c r="A592" i="1"/>
  <c r="B592" i="1"/>
  <c r="A593" i="1"/>
  <c r="B593" i="1"/>
  <c r="A594" i="1"/>
  <c r="B594" i="1"/>
  <c r="A595" i="1"/>
  <c r="B595" i="1"/>
  <c r="A596" i="1"/>
  <c r="B596" i="1"/>
  <c r="A597" i="1"/>
  <c r="B597" i="1"/>
  <c r="A598" i="1"/>
  <c r="B598" i="1"/>
  <c r="A599" i="1"/>
  <c r="B599" i="1"/>
  <c r="A600" i="1"/>
  <c r="B600" i="1"/>
  <c r="A601" i="1"/>
  <c r="B601" i="1"/>
  <c r="A602" i="1"/>
  <c r="B602" i="1"/>
  <c r="A603" i="1"/>
  <c r="B603" i="1"/>
  <c r="A604" i="1"/>
  <c r="B604" i="1"/>
  <c r="A605" i="1"/>
  <c r="B605" i="1"/>
  <c r="A606" i="1"/>
  <c r="B606" i="1"/>
  <c r="A607" i="1"/>
  <c r="B607" i="1"/>
  <c r="A608" i="1"/>
  <c r="B608" i="1"/>
  <c r="A609" i="1"/>
  <c r="B609" i="1"/>
  <c r="A610" i="1"/>
  <c r="B610" i="1"/>
  <c r="A611" i="1"/>
  <c r="B611" i="1"/>
  <c r="A612" i="1"/>
  <c r="B612" i="1"/>
  <c r="A613" i="1"/>
  <c r="B613" i="1"/>
  <c r="A614" i="1"/>
  <c r="B614" i="1"/>
  <c r="A615" i="1"/>
  <c r="B615" i="1"/>
  <c r="A616" i="1"/>
  <c r="B616" i="1"/>
  <c r="A617" i="1"/>
  <c r="B617" i="1"/>
  <c r="A618" i="1"/>
  <c r="B618" i="1"/>
  <c r="A619" i="1"/>
  <c r="B619" i="1"/>
  <c r="A620" i="1"/>
  <c r="B620" i="1"/>
  <c r="A621" i="1"/>
  <c r="B621" i="1"/>
  <c r="A622" i="1"/>
  <c r="B622" i="1"/>
  <c r="A623" i="1"/>
  <c r="B623" i="1"/>
  <c r="A624" i="1"/>
  <c r="B624" i="1"/>
  <c r="A625" i="1"/>
  <c r="B625" i="1"/>
  <c r="A626" i="1"/>
  <c r="B626" i="1"/>
  <c r="A627" i="1"/>
  <c r="B627" i="1"/>
  <c r="A628" i="1"/>
  <c r="B628" i="1"/>
  <c r="A629" i="1"/>
  <c r="B629" i="1"/>
  <c r="A630" i="1"/>
  <c r="B630" i="1"/>
  <c r="A631" i="1"/>
  <c r="B631" i="1"/>
  <c r="A632" i="1"/>
  <c r="B632" i="1"/>
  <c r="A633" i="1"/>
  <c r="B633" i="1"/>
  <c r="A634" i="1"/>
  <c r="B634" i="1"/>
  <c r="A635" i="1"/>
  <c r="B635" i="1"/>
  <c r="A636" i="1"/>
  <c r="B636" i="1"/>
  <c r="A637" i="1"/>
  <c r="B637" i="1"/>
  <c r="A638" i="1"/>
  <c r="B638" i="1"/>
  <c r="A639" i="1"/>
  <c r="B639" i="1"/>
  <c r="A640" i="1"/>
  <c r="B640" i="1"/>
  <c r="A641" i="1"/>
  <c r="B641" i="1"/>
  <c r="A642" i="1"/>
  <c r="B642" i="1"/>
  <c r="A643" i="1"/>
  <c r="B643" i="1"/>
  <c r="A644" i="1"/>
  <c r="B644" i="1"/>
  <c r="A645" i="1"/>
  <c r="B645" i="1"/>
  <c r="A646" i="1"/>
  <c r="B646" i="1"/>
  <c r="A647" i="1"/>
  <c r="B647" i="1"/>
  <c r="A648" i="1"/>
  <c r="B648" i="1"/>
  <c r="A649" i="1"/>
  <c r="B649" i="1"/>
  <c r="A650" i="1"/>
  <c r="B650" i="1"/>
  <c r="A651" i="1"/>
  <c r="B651" i="1"/>
  <c r="A652" i="1"/>
  <c r="B652" i="1"/>
  <c r="A653" i="1"/>
  <c r="B653" i="1"/>
  <c r="A654" i="1"/>
  <c r="B654" i="1"/>
  <c r="A655" i="1"/>
  <c r="B655" i="1"/>
  <c r="A656" i="1"/>
  <c r="B656" i="1"/>
  <c r="A657" i="1"/>
  <c r="B657" i="1"/>
  <c r="A658" i="1"/>
  <c r="B658" i="1"/>
  <c r="A659" i="1"/>
  <c r="B659" i="1"/>
  <c r="A660" i="1"/>
  <c r="B660" i="1"/>
  <c r="A661" i="1"/>
  <c r="B661" i="1"/>
  <c r="A662" i="1"/>
  <c r="B662" i="1"/>
  <c r="A663" i="1"/>
  <c r="B663" i="1"/>
  <c r="A664" i="1"/>
  <c r="B664" i="1"/>
  <c r="A665" i="1"/>
  <c r="B665" i="1"/>
  <c r="A666" i="1"/>
  <c r="B666" i="1"/>
  <c r="A667" i="1"/>
  <c r="B667" i="1"/>
  <c r="A668" i="1"/>
  <c r="B668" i="1"/>
  <c r="A669" i="1"/>
  <c r="B669" i="1"/>
  <c r="A670" i="1"/>
  <c r="B670" i="1"/>
  <c r="A671" i="1"/>
  <c r="B671" i="1"/>
  <c r="A672" i="1"/>
  <c r="B672" i="1"/>
  <c r="A673" i="1"/>
  <c r="B673" i="1"/>
  <c r="A674" i="1"/>
  <c r="B674" i="1"/>
  <c r="A675" i="1"/>
  <c r="B675" i="1"/>
  <c r="A676" i="1"/>
  <c r="B676" i="1"/>
  <c r="A677" i="1"/>
  <c r="B677" i="1"/>
  <c r="A678" i="1"/>
  <c r="B678" i="1"/>
  <c r="A679" i="1"/>
  <c r="B679" i="1"/>
  <c r="A680" i="1"/>
  <c r="B680" i="1"/>
  <c r="A681" i="1"/>
  <c r="B681" i="1"/>
  <c r="A682" i="1"/>
  <c r="B682" i="1"/>
  <c r="A683" i="1"/>
  <c r="B683" i="1"/>
  <c r="A684" i="1"/>
  <c r="B684" i="1"/>
  <c r="A685" i="1"/>
  <c r="B685" i="1"/>
  <c r="A686" i="1"/>
  <c r="B686" i="1"/>
  <c r="A687" i="1"/>
  <c r="B687" i="1"/>
  <c r="A688" i="1"/>
  <c r="B688" i="1"/>
  <c r="A689" i="1"/>
  <c r="B689" i="1"/>
  <c r="A690" i="1"/>
  <c r="B690" i="1"/>
  <c r="A691" i="1"/>
  <c r="B691" i="1"/>
  <c r="A692" i="1"/>
  <c r="B692" i="1"/>
  <c r="A693" i="1"/>
  <c r="B693" i="1"/>
  <c r="A694" i="1"/>
  <c r="B694" i="1"/>
  <c r="A695" i="1"/>
  <c r="B695" i="1"/>
  <c r="A696" i="1"/>
  <c r="B696" i="1"/>
  <c r="A697" i="1"/>
  <c r="B697" i="1"/>
  <c r="A698" i="1"/>
  <c r="B698" i="1"/>
  <c r="A699" i="1"/>
  <c r="B699" i="1"/>
  <c r="A700" i="1"/>
  <c r="B700" i="1"/>
  <c r="A701" i="1"/>
  <c r="B701" i="1"/>
  <c r="A702" i="1"/>
  <c r="B702" i="1"/>
  <c r="A703" i="1"/>
  <c r="B703" i="1"/>
  <c r="A704" i="1"/>
  <c r="B704" i="1"/>
  <c r="A705" i="1"/>
  <c r="B705" i="1"/>
  <c r="A706" i="1"/>
  <c r="B706" i="1"/>
  <c r="A707" i="1"/>
  <c r="B707" i="1"/>
  <c r="A708" i="1"/>
  <c r="B708" i="1"/>
  <c r="A709" i="1"/>
  <c r="B709" i="1"/>
  <c r="A710" i="1"/>
  <c r="B710" i="1"/>
  <c r="A711" i="1"/>
  <c r="B711" i="1"/>
  <c r="A712" i="1"/>
  <c r="B712" i="1"/>
  <c r="A713" i="1"/>
  <c r="B713" i="1"/>
  <c r="A714" i="1"/>
  <c r="B714" i="1"/>
  <c r="A715" i="1"/>
  <c r="B715" i="1"/>
  <c r="A716" i="1"/>
  <c r="B716" i="1"/>
  <c r="A717" i="1"/>
  <c r="B717" i="1"/>
  <c r="A718" i="1"/>
  <c r="B718" i="1"/>
  <c r="A719" i="1"/>
  <c r="B719" i="1"/>
  <c r="A720" i="1"/>
  <c r="B720" i="1"/>
  <c r="A721" i="1"/>
  <c r="B721" i="1"/>
  <c r="A722" i="1"/>
  <c r="B722" i="1"/>
  <c r="A723" i="1"/>
  <c r="B723" i="1"/>
  <c r="A724" i="1"/>
  <c r="B724" i="1"/>
  <c r="A725" i="1"/>
  <c r="B725" i="1"/>
  <c r="A726" i="1"/>
  <c r="B726" i="1"/>
  <c r="A727" i="1"/>
  <c r="B727" i="1"/>
  <c r="A728" i="1"/>
  <c r="B728" i="1"/>
  <c r="A729" i="1"/>
  <c r="B729" i="1"/>
  <c r="A730" i="1"/>
  <c r="B730" i="1"/>
  <c r="A731" i="1"/>
  <c r="B731" i="1"/>
  <c r="A732" i="1"/>
  <c r="B732" i="1"/>
  <c r="A733" i="1"/>
  <c r="B733" i="1"/>
  <c r="A734" i="1"/>
  <c r="B734" i="1"/>
  <c r="A735" i="1"/>
  <c r="B735" i="1"/>
  <c r="A736" i="1"/>
  <c r="B736" i="1"/>
  <c r="A737" i="1"/>
  <c r="B737" i="1"/>
  <c r="A738" i="1"/>
  <c r="B738" i="1"/>
  <c r="A739" i="1"/>
  <c r="B739" i="1"/>
  <c r="A740" i="1"/>
  <c r="B740" i="1"/>
  <c r="A741" i="1"/>
  <c r="B741" i="1"/>
  <c r="A742" i="1"/>
  <c r="B742" i="1"/>
  <c r="A743" i="1"/>
  <c r="B743" i="1"/>
  <c r="A744" i="1"/>
  <c r="B744" i="1"/>
  <c r="A745" i="1"/>
  <c r="B745" i="1"/>
  <c r="A746" i="1"/>
  <c r="B746" i="1"/>
  <c r="A747" i="1"/>
  <c r="B747" i="1"/>
  <c r="A748" i="1"/>
  <c r="B748" i="1"/>
  <c r="A749" i="1"/>
  <c r="B749" i="1"/>
  <c r="A750" i="1"/>
  <c r="B750" i="1"/>
  <c r="A751" i="1"/>
  <c r="B751" i="1"/>
  <c r="A752" i="1"/>
  <c r="B752" i="1"/>
  <c r="A753" i="1"/>
  <c r="B753" i="1"/>
  <c r="A754" i="1"/>
  <c r="B754" i="1"/>
  <c r="A755" i="1"/>
  <c r="B755" i="1"/>
  <c r="A756" i="1"/>
  <c r="B756" i="1"/>
  <c r="A757" i="1"/>
  <c r="B757" i="1"/>
  <c r="A758" i="1"/>
  <c r="B758" i="1"/>
  <c r="A759" i="1"/>
  <c r="B759" i="1"/>
  <c r="A760" i="1"/>
  <c r="B760" i="1"/>
  <c r="A761" i="1"/>
  <c r="B761" i="1"/>
  <c r="A762" i="1"/>
  <c r="B762" i="1"/>
  <c r="A763" i="1"/>
  <c r="B763" i="1"/>
  <c r="A764" i="1"/>
  <c r="B764" i="1"/>
  <c r="A765" i="1"/>
  <c r="B765" i="1"/>
  <c r="A766" i="1"/>
  <c r="B766" i="1"/>
  <c r="A767" i="1"/>
  <c r="B767" i="1"/>
  <c r="A768" i="1"/>
  <c r="B768" i="1"/>
  <c r="A769" i="1"/>
  <c r="B769" i="1"/>
  <c r="A770" i="1"/>
  <c r="B770" i="1"/>
  <c r="A771" i="1"/>
  <c r="B771" i="1"/>
  <c r="A772" i="1"/>
  <c r="B772" i="1"/>
  <c r="A773" i="1"/>
  <c r="B773" i="1"/>
  <c r="A774" i="1"/>
  <c r="B774" i="1"/>
  <c r="A775" i="1"/>
  <c r="B775" i="1"/>
  <c r="A776" i="1"/>
  <c r="B776" i="1"/>
  <c r="A777" i="1"/>
  <c r="B777" i="1"/>
  <c r="A778" i="1"/>
  <c r="B778" i="1"/>
  <c r="A779" i="1"/>
  <c r="B779" i="1"/>
  <c r="B778" i="3" s="1"/>
  <c r="A780" i="1"/>
  <c r="B780" i="1"/>
  <c r="A781" i="1"/>
  <c r="B781" i="1"/>
  <c r="A782" i="1"/>
  <c r="B782" i="1"/>
  <c r="A783" i="1"/>
  <c r="B783" i="1"/>
  <c r="A784" i="1"/>
  <c r="B784" i="1"/>
  <c r="A785" i="1"/>
  <c r="B785" i="1"/>
  <c r="A786" i="1"/>
  <c r="B786" i="1"/>
  <c r="A787" i="1"/>
  <c r="B787" i="1"/>
  <c r="A788" i="1"/>
  <c r="A787" i="3" s="1"/>
  <c r="B788" i="1"/>
  <c r="A789" i="1"/>
  <c r="A788" i="3" s="1"/>
  <c r="B789" i="1"/>
  <c r="A790" i="1"/>
  <c r="A789" i="3" s="1"/>
  <c r="B790" i="1"/>
  <c r="A791" i="1"/>
  <c r="A790" i="3" s="1"/>
  <c r="B791" i="1"/>
  <c r="A792" i="1"/>
  <c r="A791" i="3" s="1"/>
  <c r="B792" i="1"/>
  <c r="A793" i="1"/>
  <c r="A792" i="3" s="1"/>
  <c r="B793" i="1"/>
  <c r="B794" i="1"/>
  <c r="A795" i="1"/>
  <c r="B795" i="1"/>
  <c r="A796" i="1"/>
  <c r="B796" i="1"/>
  <c r="A797" i="1"/>
  <c r="B797" i="1"/>
  <c r="A798" i="1"/>
  <c r="B798" i="1"/>
  <c r="A799" i="1"/>
  <c r="B799" i="1"/>
  <c r="A800" i="1"/>
  <c r="B800" i="1"/>
  <c r="A801" i="1"/>
  <c r="B801" i="1"/>
  <c r="A802" i="1"/>
  <c r="B802" i="1"/>
  <c r="A803" i="1"/>
  <c r="B803" i="1"/>
  <c r="A804" i="1"/>
  <c r="B804" i="1"/>
  <c r="A805" i="1"/>
  <c r="B805" i="1"/>
  <c r="A806" i="1"/>
  <c r="B806" i="1"/>
  <c r="A807" i="1"/>
  <c r="B807" i="1"/>
  <c r="A808" i="1"/>
  <c r="B808" i="1"/>
  <c r="A809" i="1"/>
  <c r="B809" i="1"/>
  <c r="A810" i="1"/>
  <c r="B810" i="1"/>
  <c r="B2" i="1"/>
  <c r="A2" i="1"/>
  <c r="V789" i="2"/>
  <c r="V783" i="2"/>
  <c r="V779" i="2"/>
  <c r="V775" i="2"/>
  <c r="V767" i="2"/>
  <c r="D759" i="1"/>
  <c r="V759" i="2"/>
  <c r="V757" i="2"/>
  <c r="V756" i="2"/>
  <c r="D747" i="1"/>
  <c r="V749" i="2"/>
  <c r="V748" i="2"/>
  <c r="V747" i="2"/>
  <c r="V745" i="2"/>
  <c r="V744" i="2"/>
  <c r="V743" i="2"/>
  <c r="V742" i="2"/>
  <c r="V741" i="2"/>
  <c r="V740" i="2"/>
  <c r="V739" i="2"/>
  <c r="V738" i="2"/>
  <c r="V737" i="2"/>
  <c r="V736" i="2"/>
  <c r="V735" i="2"/>
  <c r="V734" i="2"/>
  <c r="V733" i="2"/>
  <c r="D728" i="1"/>
  <c r="C707" i="1"/>
  <c r="C703" i="1"/>
  <c r="V701" i="2"/>
  <c r="V697" i="2"/>
  <c r="V695" i="2"/>
  <c r="V693" i="2"/>
  <c r="V692" i="2"/>
  <c r="D687" i="1"/>
  <c r="V689" i="2"/>
  <c r="V685" i="2"/>
  <c r="V683" i="2"/>
  <c r="C675" i="1"/>
  <c r="V675" i="2"/>
  <c r="V674" i="2"/>
  <c r="V672" i="2"/>
  <c r="C666" i="1"/>
  <c r="C632" i="1"/>
  <c r="C630" i="1"/>
  <c r="C628" i="1"/>
  <c r="V588" i="2"/>
  <c r="V587" i="2"/>
  <c r="V586" i="2"/>
  <c r="V566" i="2"/>
  <c r="V565" i="2"/>
  <c r="V560" i="2"/>
  <c r="V556" i="2"/>
  <c r="V553" i="2"/>
  <c r="V552" i="2"/>
  <c r="V551" i="2"/>
  <c r="V547" i="2"/>
  <c r="V546" i="2"/>
  <c r="V545" i="2"/>
  <c r="V544" i="2"/>
  <c r="V543" i="2"/>
  <c r="V542" i="2"/>
  <c r="V538" i="2"/>
  <c r="V536" i="2"/>
  <c r="V535" i="2"/>
  <c r="V534" i="2"/>
  <c r="V533" i="2"/>
  <c r="V532" i="2"/>
  <c r="V531" i="2"/>
  <c r="V530" i="2"/>
  <c r="V529" i="2"/>
  <c r="V528" i="2"/>
  <c r="V527" i="2"/>
  <c r="V526" i="2"/>
  <c r="V525" i="2"/>
  <c r="V524" i="2"/>
  <c r="V523" i="2"/>
  <c r="V522" i="2"/>
  <c r="V521" i="2"/>
  <c r="V520" i="2"/>
  <c r="V519" i="2"/>
  <c r="V518" i="2"/>
  <c r="V517" i="2"/>
  <c r="V516" i="2"/>
  <c r="V515" i="2"/>
  <c r="V514" i="2"/>
  <c r="V513" i="2"/>
  <c r="V512" i="2"/>
  <c r="V511" i="2"/>
  <c r="V510" i="2"/>
  <c r="V509" i="2"/>
  <c r="V508" i="2"/>
  <c r="V507" i="2"/>
  <c r="V506" i="2"/>
  <c r="V505" i="2"/>
  <c r="V504" i="2"/>
  <c r="V503" i="2"/>
  <c r="V502" i="2"/>
  <c r="V501" i="2"/>
  <c r="V500" i="2"/>
  <c r="V499" i="2"/>
  <c r="V498" i="2"/>
  <c r="V497" i="2"/>
  <c r="V496" i="2"/>
  <c r="V495" i="2"/>
  <c r="V494" i="2"/>
  <c r="V491" i="2"/>
  <c r="V490" i="2"/>
  <c r="V489" i="2"/>
  <c r="V488" i="2"/>
  <c r="V487" i="2"/>
  <c r="V486" i="2"/>
  <c r="V485" i="2"/>
  <c r="V484" i="2"/>
  <c r="V482" i="2"/>
  <c r="V481" i="2"/>
  <c r="V477" i="2"/>
  <c r="V466" i="2"/>
  <c r="V465" i="2"/>
  <c r="V464" i="2"/>
  <c r="D458" i="1"/>
  <c r="V457" i="2"/>
  <c r="V455" i="2"/>
  <c r="V453" i="2"/>
  <c r="V452" i="2"/>
  <c r="V451" i="2"/>
  <c r="V450" i="2"/>
  <c r="V441" i="2"/>
  <c r="V427" i="2"/>
  <c r="V423" i="2"/>
  <c r="V422" i="2"/>
  <c r="V421" i="2"/>
  <c r="V420" i="2"/>
  <c r="V417" i="2"/>
  <c r="V415" i="2"/>
  <c r="V414" i="2"/>
  <c r="V413" i="2"/>
  <c r="V411" i="2"/>
  <c r="V409" i="2"/>
  <c r="V407" i="2"/>
  <c r="V406" i="2"/>
  <c r="V405" i="2"/>
  <c r="V404" i="2"/>
  <c r="V403" i="2"/>
  <c r="V402" i="2"/>
  <c r="V401" i="2"/>
  <c r="V400" i="2"/>
  <c r="V399" i="2"/>
  <c r="V398" i="2"/>
  <c r="V393" i="2"/>
  <c r="V390" i="2"/>
  <c r="V386" i="2"/>
  <c r="V385" i="2"/>
  <c r="V384" i="2"/>
  <c r="V383" i="2"/>
  <c r="V382" i="2"/>
  <c r="V380" i="2"/>
  <c r="V379" i="2"/>
  <c r="V378" i="2"/>
  <c r="V377" i="2"/>
  <c r="V376" i="2"/>
  <c r="C366" i="1"/>
  <c r="V369" i="2"/>
  <c r="V368" i="2"/>
  <c r="V367" i="2"/>
  <c r="C363" i="1"/>
  <c r="V366" i="2"/>
  <c r="V365" i="2"/>
  <c r="V364" i="2"/>
  <c r="V363" i="2"/>
  <c r="V362" i="2"/>
  <c r="V361" i="2"/>
  <c r="V360" i="2"/>
  <c r="V359" i="2"/>
  <c r="V358" i="2"/>
  <c r="V357" i="2"/>
  <c r="V355" i="2"/>
  <c r="V354" i="2"/>
  <c r="V353" i="2"/>
  <c r="V351" i="2"/>
  <c r="V350" i="2"/>
  <c r="V349" i="2"/>
  <c r="V348" i="2"/>
  <c r="V347" i="2"/>
  <c r="V346" i="2"/>
  <c r="V345" i="2"/>
  <c r="C341" i="1"/>
  <c r="V344" i="2"/>
  <c r="V343" i="2"/>
  <c r="V342" i="2"/>
  <c r="V341" i="2"/>
  <c r="V340" i="2"/>
  <c r="V339" i="2"/>
  <c r="V338" i="2"/>
  <c r="V336" i="2"/>
  <c r="V335" i="2"/>
  <c r="V334" i="2"/>
  <c r="V333" i="2"/>
  <c r="C329" i="1"/>
  <c r="V332" i="2"/>
  <c r="V331" i="2"/>
  <c r="V330" i="2"/>
  <c r="V329" i="2"/>
  <c r="V328" i="2"/>
  <c r="V327" i="2"/>
  <c r="V326" i="2"/>
  <c r="V325" i="2"/>
  <c r="V324" i="2"/>
  <c r="V323" i="2"/>
  <c r="V322" i="2"/>
  <c r="P319" i="2"/>
  <c r="N319" i="2"/>
  <c r="L319" i="2"/>
  <c r="G319" i="2"/>
  <c r="C315" i="1" s="1"/>
  <c r="P318" i="2"/>
  <c r="N318" i="2"/>
  <c r="L318" i="2"/>
  <c r="H317" i="2"/>
  <c r="P317" i="2"/>
  <c r="N317" i="2"/>
  <c r="L317" i="2"/>
  <c r="G317" i="2"/>
  <c r="P316" i="2"/>
  <c r="N316" i="2"/>
  <c r="L316" i="2"/>
  <c r="P315" i="2"/>
  <c r="N315" i="2"/>
  <c r="L315" i="2"/>
  <c r="G315" i="2" s="1"/>
  <c r="C311" i="1" s="1"/>
  <c r="H314" i="2"/>
  <c r="P314" i="2"/>
  <c r="N314" i="2"/>
  <c r="L314" i="2"/>
  <c r="H313" i="2"/>
  <c r="P313" i="2"/>
  <c r="N313" i="2"/>
  <c r="L313" i="2"/>
  <c r="H312" i="2"/>
  <c r="P312" i="2"/>
  <c r="N312" i="2"/>
  <c r="L312" i="2"/>
  <c r="H311" i="2"/>
  <c r="P311" i="2"/>
  <c r="N311" i="2"/>
  <c r="L311" i="2"/>
  <c r="G311" i="2" s="1"/>
  <c r="C307" i="1" s="1"/>
  <c r="H310" i="2"/>
  <c r="P310" i="2"/>
  <c r="N310" i="2"/>
  <c r="L310" i="2"/>
  <c r="H309" i="2"/>
  <c r="P309" i="2"/>
  <c r="N309" i="2"/>
  <c r="L309" i="2"/>
  <c r="H308" i="2"/>
  <c r="P308" i="2"/>
  <c r="N308" i="2"/>
  <c r="L308" i="2"/>
  <c r="H307" i="2"/>
  <c r="P307" i="2"/>
  <c r="N307" i="2"/>
  <c r="L307" i="2"/>
  <c r="H306" i="2"/>
  <c r="P306" i="2"/>
  <c r="N306" i="2"/>
  <c r="L306" i="2"/>
  <c r="H305" i="2"/>
  <c r="P305" i="2"/>
  <c r="N305" i="2"/>
  <c r="L305" i="2"/>
  <c r="H304" i="2"/>
  <c r="P304" i="2"/>
  <c r="N304" i="2"/>
  <c r="L304" i="2"/>
  <c r="H303" i="2"/>
  <c r="D299" i="1" s="1"/>
  <c r="P303" i="2"/>
  <c r="N303" i="2"/>
  <c r="L303" i="2"/>
  <c r="G303" i="2" s="1"/>
  <c r="C299" i="1" s="1"/>
  <c r="H302" i="2"/>
  <c r="P302" i="2"/>
  <c r="N302" i="2"/>
  <c r="L302" i="2"/>
  <c r="H301" i="2"/>
  <c r="P301" i="2"/>
  <c r="N301" i="2"/>
  <c r="L301" i="2"/>
  <c r="H300" i="2"/>
  <c r="P300" i="2"/>
  <c r="N300" i="2"/>
  <c r="L300" i="2"/>
  <c r="H299" i="2"/>
  <c r="P299" i="2"/>
  <c r="N299" i="2"/>
  <c r="L299" i="2"/>
  <c r="H298" i="2"/>
  <c r="P298" i="2"/>
  <c r="N298" i="2"/>
  <c r="L298" i="2"/>
  <c r="H297" i="2"/>
  <c r="P297" i="2"/>
  <c r="N297" i="2"/>
  <c r="L297" i="2"/>
  <c r="H296" i="2"/>
  <c r="P296" i="2"/>
  <c r="N296" i="2"/>
  <c r="L296" i="2"/>
  <c r="H295" i="2"/>
  <c r="P295" i="2"/>
  <c r="N295" i="2"/>
  <c r="L295" i="2"/>
  <c r="H294" i="2"/>
  <c r="P294" i="2"/>
  <c r="N294" i="2"/>
  <c r="L294" i="2"/>
  <c r="H293" i="2"/>
  <c r="P293" i="2"/>
  <c r="N293" i="2"/>
  <c r="L293" i="2"/>
  <c r="H292" i="2"/>
  <c r="P292" i="2"/>
  <c r="N292" i="2"/>
  <c r="L292" i="2"/>
  <c r="H291" i="2"/>
  <c r="D287" i="1" s="1"/>
  <c r="P291" i="2"/>
  <c r="N291" i="2"/>
  <c r="L291" i="2"/>
  <c r="H290" i="2"/>
  <c r="P290" i="2"/>
  <c r="N290" i="2"/>
  <c r="L290" i="2"/>
  <c r="H289" i="2"/>
  <c r="D285" i="1" s="1"/>
  <c r="P289" i="2"/>
  <c r="N289" i="2"/>
  <c r="L289" i="2"/>
  <c r="H288" i="2"/>
  <c r="P288" i="2"/>
  <c r="N288" i="2"/>
  <c r="L288" i="2"/>
  <c r="H287" i="2"/>
  <c r="D283" i="1" s="1"/>
  <c r="P287" i="2"/>
  <c r="N287" i="2"/>
  <c r="L287" i="2"/>
  <c r="H286" i="2"/>
  <c r="P286" i="2"/>
  <c r="N286" i="2"/>
  <c r="L286" i="2"/>
  <c r="H285" i="2"/>
  <c r="D281" i="1" s="1"/>
  <c r="P285" i="2"/>
  <c r="N285" i="2"/>
  <c r="L285" i="2"/>
  <c r="G285" i="2" s="1"/>
  <c r="C281" i="1" s="1"/>
  <c r="H284" i="2"/>
  <c r="P284" i="2"/>
  <c r="N284" i="2"/>
  <c r="L284" i="2"/>
  <c r="H283" i="2"/>
  <c r="P283" i="2"/>
  <c r="N283" i="2"/>
  <c r="L283" i="2"/>
  <c r="P282" i="2"/>
  <c r="N282" i="2"/>
  <c r="L282" i="2"/>
  <c r="H281" i="2"/>
  <c r="P281" i="2"/>
  <c r="N281" i="2"/>
  <c r="L281" i="2"/>
  <c r="H280" i="2"/>
  <c r="D276" i="1" s="1"/>
  <c r="P280" i="2"/>
  <c r="N280" i="2"/>
  <c r="L280" i="2"/>
  <c r="H279" i="2"/>
  <c r="P279" i="2"/>
  <c r="N279" i="2"/>
  <c r="L279" i="2"/>
  <c r="G279" i="2" s="1"/>
  <c r="C275" i="1" s="1"/>
  <c r="H278" i="2"/>
  <c r="P278" i="2"/>
  <c r="N278" i="2"/>
  <c r="L278" i="2"/>
  <c r="H277" i="2"/>
  <c r="P277" i="2"/>
  <c r="N277" i="2"/>
  <c r="L277" i="2"/>
  <c r="H276" i="2"/>
  <c r="P276" i="2"/>
  <c r="N276" i="2"/>
  <c r="L276" i="2"/>
  <c r="P275" i="2"/>
  <c r="N275" i="2"/>
  <c r="L275" i="2"/>
  <c r="H15" i="2"/>
  <c r="D11" i="1" s="1"/>
  <c r="H36" i="2"/>
  <c r="D32" i="1" s="1"/>
  <c r="H228" i="2"/>
  <c r="D224" i="1" s="1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7" i="2"/>
  <c r="C371" i="1"/>
  <c r="C426" i="1"/>
  <c r="C429" i="1"/>
  <c r="C442" i="1"/>
  <c r="C475" i="1"/>
  <c r="C489" i="1"/>
  <c r="C605" i="1"/>
  <c r="C621" i="1"/>
  <c r="C664" i="1"/>
  <c r="C687" i="1"/>
  <c r="E687" i="1" s="1"/>
  <c r="C339" i="1"/>
  <c r="C345" i="1"/>
  <c r="C347" i="1"/>
  <c r="C349" i="1"/>
  <c r="C351" i="1"/>
  <c r="C353" i="1"/>
  <c r="C357" i="1"/>
  <c r="C361" i="1"/>
  <c r="C365" i="1"/>
  <c r="C367" i="1"/>
  <c r="C368" i="1"/>
  <c r="C369" i="1"/>
  <c r="C370" i="1"/>
  <c r="C372" i="1"/>
  <c r="C374" i="1"/>
  <c r="C375" i="1"/>
  <c r="C376" i="1"/>
  <c r="C378" i="1"/>
  <c r="C379" i="1"/>
  <c r="C380" i="1"/>
  <c r="C381" i="1"/>
  <c r="C382" i="1"/>
  <c r="C386" i="1"/>
  <c r="C388" i="1"/>
  <c r="C389" i="1"/>
  <c r="C392" i="1"/>
  <c r="C393" i="1"/>
  <c r="C395" i="1"/>
  <c r="C396" i="1"/>
  <c r="C397" i="1"/>
  <c r="C398" i="1"/>
  <c r="C399" i="1"/>
  <c r="C400" i="1"/>
  <c r="C401" i="1"/>
  <c r="C403" i="1"/>
  <c r="C404" i="1"/>
  <c r="C405" i="1"/>
  <c r="C406" i="1"/>
  <c r="C407" i="1"/>
  <c r="C408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3" i="1"/>
  <c r="C424" i="1"/>
  <c r="C430" i="1"/>
  <c r="C431" i="1"/>
  <c r="C433" i="1"/>
  <c r="C434" i="1"/>
  <c r="C436" i="1"/>
  <c r="C437" i="1"/>
  <c r="C438" i="1"/>
  <c r="C440" i="1"/>
  <c r="C444" i="1"/>
  <c r="C445" i="1"/>
  <c r="C446" i="1"/>
  <c r="C447" i="1"/>
  <c r="C448" i="1"/>
  <c r="C449" i="1"/>
  <c r="C450" i="1"/>
  <c r="C451" i="1"/>
  <c r="C452" i="1"/>
  <c r="C453" i="1"/>
  <c r="C454" i="1"/>
  <c r="C460" i="1"/>
  <c r="C462" i="1"/>
  <c r="C463" i="1"/>
  <c r="C464" i="1"/>
  <c r="C465" i="1"/>
  <c r="C466" i="1"/>
  <c r="C468" i="1"/>
  <c r="C470" i="1"/>
  <c r="C471" i="1"/>
  <c r="C472" i="1"/>
  <c r="C473" i="1"/>
  <c r="C474" i="1"/>
  <c r="C476" i="1"/>
  <c r="C477" i="1"/>
  <c r="C479" i="1"/>
  <c r="C480" i="1"/>
  <c r="C481" i="1"/>
  <c r="C485" i="1"/>
  <c r="C493" i="1"/>
  <c r="C495" i="1"/>
  <c r="C497" i="1"/>
  <c r="C499" i="1"/>
  <c r="C501" i="1"/>
  <c r="C503" i="1"/>
  <c r="C505" i="1"/>
  <c r="C507" i="1"/>
  <c r="C509" i="1"/>
  <c r="C511" i="1"/>
  <c r="C513" i="1"/>
  <c r="C515" i="1"/>
  <c r="C517" i="1"/>
  <c r="C519" i="1"/>
  <c r="C523" i="1"/>
  <c r="C525" i="1"/>
  <c r="C527" i="1"/>
  <c r="C529" i="1"/>
  <c r="C531" i="1"/>
  <c r="C533" i="1"/>
  <c r="C534" i="1"/>
  <c r="C535" i="1"/>
  <c r="C536" i="1"/>
  <c r="C537" i="1"/>
  <c r="C542" i="1"/>
  <c r="C546" i="1"/>
  <c r="C547" i="1"/>
  <c r="C548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71" i="1"/>
  <c r="C578" i="1"/>
  <c r="C579" i="1"/>
  <c r="C581" i="1"/>
  <c r="C583" i="1"/>
  <c r="C585" i="1"/>
  <c r="C589" i="1"/>
  <c r="C591" i="1"/>
  <c r="C592" i="1"/>
  <c r="C594" i="1"/>
  <c r="C597" i="1"/>
  <c r="C598" i="1"/>
  <c r="C599" i="1"/>
  <c r="C600" i="1"/>
  <c r="C602" i="1"/>
  <c r="C603" i="1"/>
  <c r="C604" i="1"/>
  <c r="C607" i="1"/>
  <c r="C608" i="1"/>
  <c r="C609" i="1"/>
  <c r="C610" i="1"/>
  <c r="C611" i="1"/>
  <c r="C612" i="1"/>
  <c r="C613" i="1"/>
  <c r="C614" i="1"/>
  <c r="C615" i="1"/>
  <c r="C617" i="1"/>
  <c r="C618" i="1"/>
  <c r="C619" i="1"/>
  <c r="C620" i="1"/>
  <c r="C622" i="1"/>
  <c r="C623" i="1"/>
  <c r="C624" i="1"/>
  <c r="C627" i="1"/>
  <c r="C631" i="1"/>
  <c r="C635" i="1"/>
  <c r="C636" i="1"/>
  <c r="C638" i="1"/>
  <c r="C641" i="1"/>
  <c r="C647" i="1"/>
  <c r="C649" i="1"/>
  <c r="C651" i="1"/>
  <c r="C653" i="1"/>
  <c r="C654" i="1"/>
  <c r="C655" i="1"/>
  <c r="C657" i="1"/>
  <c r="C659" i="1"/>
  <c r="C661" i="1"/>
  <c r="C665" i="1"/>
  <c r="C667" i="1"/>
  <c r="C671" i="1"/>
  <c r="C677" i="1"/>
  <c r="C691" i="1"/>
  <c r="C700" i="1"/>
  <c r="C701" i="1"/>
  <c r="C702" i="1"/>
  <c r="C704" i="1"/>
  <c r="C706" i="1"/>
  <c r="C714" i="1"/>
  <c r="C715" i="1"/>
  <c r="C718" i="1"/>
  <c r="C719" i="1"/>
  <c r="C721" i="1"/>
  <c r="C725" i="1"/>
  <c r="C727" i="1"/>
  <c r="C756" i="1"/>
  <c r="C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313" i="1"/>
  <c r="C317" i="1"/>
  <c r="C319" i="1"/>
  <c r="C321" i="1"/>
  <c r="C325" i="1"/>
  <c r="C327" i="1"/>
  <c r="H7" i="2"/>
  <c r="D3" i="1" s="1"/>
  <c r="H8" i="2"/>
  <c r="D4" i="1" s="1"/>
  <c r="H9" i="2"/>
  <c r="D5" i="1" s="1"/>
  <c r="H10" i="2"/>
  <c r="D6" i="1" s="1"/>
  <c r="H11" i="2"/>
  <c r="D7" i="1" s="1"/>
  <c r="H12" i="2"/>
  <c r="D8" i="1" s="1"/>
  <c r="H13" i="2"/>
  <c r="D9" i="1" s="1"/>
  <c r="H14" i="2"/>
  <c r="D10" i="1" s="1"/>
  <c r="H16" i="2"/>
  <c r="D12" i="1" s="1"/>
  <c r="H17" i="2"/>
  <c r="D13" i="1" s="1"/>
  <c r="H18" i="2"/>
  <c r="D14" i="1" s="1"/>
  <c r="H19" i="2"/>
  <c r="D15" i="1" s="1"/>
  <c r="H20" i="2"/>
  <c r="D16" i="1" s="1"/>
  <c r="H21" i="2"/>
  <c r="D17" i="1" s="1"/>
  <c r="H22" i="2"/>
  <c r="D18" i="1" s="1"/>
  <c r="H23" i="2"/>
  <c r="D19" i="1" s="1"/>
  <c r="H24" i="2"/>
  <c r="D20" i="1" s="1"/>
  <c r="H25" i="2"/>
  <c r="D21" i="1" s="1"/>
  <c r="H28" i="2"/>
  <c r="D24" i="1" s="1"/>
  <c r="H29" i="2"/>
  <c r="D25" i="1" s="1"/>
  <c r="H34" i="2"/>
  <c r="D30" i="1" s="1"/>
  <c r="H35" i="2"/>
  <c r="D31" i="1" s="1"/>
  <c r="H38" i="2"/>
  <c r="D34" i="1" s="1"/>
  <c r="H39" i="2"/>
  <c r="D35" i="1" s="1"/>
  <c r="H40" i="2"/>
  <c r="D36" i="1" s="1"/>
  <c r="H41" i="2"/>
  <c r="D37" i="1" s="1"/>
  <c r="H43" i="2"/>
  <c r="D39" i="1" s="1"/>
  <c r="H44" i="2"/>
  <c r="D40" i="1" s="1"/>
  <c r="H45" i="2"/>
  <c r="D41" i="1" s="1"/>
  <c r="H46" i="2"/>
  <c r="D42" i="1" s="1"/>
  <c r="H47" i="2"/>
  <c r="D43" i="1" s="1"/>
  <c r="H48" i="2"/>
  <c r="D44" i="1" s="1"/>
  <c r="H49" i="2"/>
  <c r="D45" i="1" s="1"/>
  <c r="H50" i="2"/>
  <c r="D46" i="1" s="1"/>
  <c r="H54" i="2"/>
  <c r="D50" i="1" s="1"/>
  <c r="H55" i="2"/>
  <c r="D51" i="1" s="1"/>
  <c r="H56" i="2"/>
  <c r="D52" i="1" s="1"/>
  <c r="H57" i="2"/>
  <c r="D53" i="1" s="1"/>
  <c r="H73" i="2"/>
  <c r="D69" i="1" s="1"/>
  <c r="H74" i="2"/>
  <c r="D70" i="1" s="1"/>
  <c r="H75" i="2"/>
  <c r="D71" i="1" s="1"/>
  <c r="H86" i="2"/>
  <c r="D82" i="1" s="1"/>
  <c r="H89" i="2"/>
  <c r="D85" i="1" s="1"/>
  <c r="H91" i="2"/>
  <c r="D87" i="1" s="1"/>
  <c r="H92" i="2"/>
  <c r="D88" i="1" s="1"/>
  <c r="H93" i="2"/>
  <c r="D89" i="1" s="1"/>
  <c r="H94" i="2"/>
  <c r="D90" i="1" s="1"/>
  <c r="H95" i="2"/>
  <c r="D91" i="1" s="1"/>
  <c r="H98" i="2"/>
  <c r="D94" i="1" s="1"/>
  <c r="H100" i="2"/>
  <c r="D96" i="1" s="1"/>
  <c r="H104" i="2"/>
  <c r="D100" i="1" s="1"/>
  <c r="H105" i="2"/>
  <c r="D101" i="1" s="1"/>
  <c r="H106" i="2"/>
  <c r="D102" i="1" s="1"/>
  <c r="H107" i="2"/>
  <c r="D103" i="1" s="1"/>
  <c r="H110" i="2"/>
  <c r="D106" i="1" s="1"/>
  <c r="H111" i="2"/>
  <c r="D107" i="1" s="1"/>
  <c r="H112" i="2"/>
  <c r="D108" i="1" s="1"/>
  <c r="H114" i="2"/>
  <c r="D110" i="1" s="1"/>
  <c r="H115" i="2"/>
  <c r="D111" i="1" s="1"/>
  <c r="H116" i="2"/>
  <c r="D112" i="1" s="1"/>
  <c r="H117" i="2"/>
  <c r="D113" i="1" s="1"/>
  <c r="H119" i="2"/>
  <c r="D115" i="1" s="1"/>
  <c r="H122" i="2"/>
  <c r="D118" i="1" s="1"/>
  <c r="H123" i="2"/>
  <c r="D119" i="1" s="1"/>
  <c r="H124" i="2"/>
  <c r="D120" i="1" s="1"/>
  <c r="H125" i="2"/>
  <c r="D121" i="1" s="1"/>
  <c r="H126" i="2"/>
  <c r="D122" i="1" s="1"/>
  <c r="H127" i="2"/>
  <c r="D123" i="1" s="1"/>
  <c r="H129" i="2"/>
  <c r="D125" i="1" s="1"/>
  <c r="H130" i="2"/>
  <c r="D126" i="1" s="1"/>
  <c r="H131" i="2"/>
  <c r="D127" i="1" s="1"/>
  <c r="H132" i="2"/>
  <c r="D128" i="1" s="1"/>
  <c r="H133" i="2"/>
  <c r="D129" i="1" s="1"/>
  <c r="H134" i="2"/>
  <c r="D130" i="1" s="1"/>
  <c r="H135" i="2"/>
  <c r="D131" i="1" s="1"/>
  <c r="H136" i="2"/>
  <c r="D132" i="1" s="1"/>
  <c r="H138" i="2"/>
  <c r="D134" i="1" s="1"/>
  <c r="H139" i="2"/>
  <c r="D135" i="1" s="1"/>
  <c r="H140" i="2"/>
  <c r="D136" i="1" s="1"/>
  <c r="H141" i="2"/>
  <c r="D137" i="1" s="1"/>
  <c r="H142" i="2"/>
  <c r="D138" i="1" s="1"/>
  <c r="H143" i="2"/>
  <c r="D139" i="1" s="1"/>
  <c r="H144" i="2"/>
  <c r="D140" i="1" s="1"/>
  <c r="H145" i="2"/>
  <c r="D141" i="1" s="1"/>
  <c r="H146" i="2"/>
  <c r="D142" i="1" s="1"/>
  <c r="H147" i="2"/>
  <c r="D143" i="1" s="1"/>
  <c r="H148" i="2"/>
  <c r="D144" i="1" s="1"/>
  <c r="H149" i="2"/>
  <c r="D145" i="1" s="1"/>
  <c r="H150" i="2"/>
  <c r="D146" i="1" s="1"/>
  <c r="H152" i="2"/>
  <c r="D148" i="1" s="1"/>
  <c r="H153" i="2"/>
  <c r="D149" i="1" s="1"/>
  <c r="H154" i="2"/>
  <c r="D150" i="1" s="1"/>
  <c r="H156" i="2"/>
  <c r="D152" i="1" s="1"/>
  <c r="H157" i="2"/>
  <c r="D153" i="1" s="1"/>
  <c r="H159" i="2"/>
  <c r="D155" i="1" s="1"/>
  <c r="H160" i="2"/>
  <c r="D156" i="1" s="1"/>
  <c r="H161" i="2"/>
  <c r="D157" i="1" s="1"/>
  <c r="H162" i="2"/>
  <c r="D158" i="1" s="1"/>
  <c r="H163" i="2"/>
  <c r="D159" i="1" s="1"/>
  <c r="H164" i="2"/>
  <c r="D160" i="1" s="1"/>
  <c r="H165" i="2"/>
  <c r="D161" i="1" s="1"/>
  <c r="H166" i="2"/>
  <c r="D162" i="1" s="1"/>
  <c r="H167" i="2"/>
  <c r="D163" i="1" s="1"/>
  <c r="H169" i="2"/>
  <c r="D165" i="1" s="1"/>
  <c r="H170" i="2"/>
  <c r="D166" i="1" s="1"/>
  <c r="H171" i="2"/>
  <c r="D167" i="1" s="1"/>
  <c r="H175" i="2"/>
  <c r="D171" i="1" s="1"/>
  <c r="H176" i="2"/>
  <c r="D172" i="1" s="1"/>
  <c r="H177" i="2"/>
  <c r="D173" i="1" s="1"/>
  <c r="H178" i="2"/>
  <c r="D174" i="1" s="1"/>
  <c r="H179" i="2"/>
  <c r="D175" i="1" s="1"/>
  <c r="H180" i="2"/>
  <c r="D176" i="1" s="1"/>
  <c r="H181" i="2"/>
  <c r="D177" i="1" s="1"/>
  <c r="H182" i="2"/>
  <c r="D178" i="1" s="1"/>
  <c r="H183" i="2"/>
  <c r="D179" i="1" s="1"/>
  <c r="H184" i="2"/>
  <c r="D180" i="1" s="1"/>
  <c r="H185" i="2"/>
  <c r="D181" i="1" s="1"/>
  <c r="H186" i="2"/>
  <c r="D182" i="1" s="1"/>
  <c r="H187" i="2"/>
  <c r="D183" i="1" s="1"/>
  <c r="H188" i="2"/>
  <c r="D184" i="1" s="1"/>
  <c r="H189" i="2"/>
  <c r="D185" i="1" s="1"/>
  <c r="H190" i="2"/>
  <c r="D186" i="1" s="1"/>
  <c r="H191" i="2"/>
  <c r="D187" i="1" s="1"/>
  <c r="H192" i="2"/>
  <c r="D188" i="1" s="1"/>
  <c r="H193" i="2"/>
  <c r="D189" i="1" s="1"/>
  <c r="H194" i="2"/>
  <c r="D190" i="1" s="1"/>
  <c r="H195" i="2"/>
  <c r="D191" i="1" s="1"/>
  <c r="H198" i="2"/>
  <c r="D194" i="1" s="1"/>
  <c r="H199" i="2"/>
  <c r="D195" i="1" s="1"/>
  <c r="H200" i="2"/>
  <c r="D196" i="1" s="1"/>
  <c r="H201" i="2"/>
  <c r="D197" i="1" s="1"/>
  <c r="H203" i="2"/>
  <c r="D199" i="1" s="1"/>
  <c r="H204" i="2"/>
  <c r="D200" i="1" s="1"/>
  <c r="H205" i="2"/>
  <c r="D201" i="1" s="1"/>
  <c r="H206" i="2"/>
  <c r="D202" i="1" s="1"/>
  <c r="H207" i="2"/>
  <c r="D203" i="1" s="1"/>
  <c r="H208" i="2"/>
  <c r="D204" i="1" s="1"/>
  <c r="H209" i="2"/>
  <c r="D205" i="1" s="1"/>
  <c r="H211" i="2"/>
  <c r="D207" i="1" s="1"/>
  <c r="H214" i="2"/>
  <c r="D210" i="1" s="1"/>
  <c r="H217" i="2"/>
  <c r="D213" i="1" s="1"/>
  <c r="H218" i="2"/>
  <c r="D214" i="1" s="1"/>
  <c r="H219" i="2"/>
  <c r="D215" i="1" s="1"/>
  <c r="H220" i="2"/>
  <c r="D216" i="1" s="1"/>
  <c r="H222" i="2"/>
  <c r="D218" i="1" s="1"/>
  <c r="H225" i="2"/>
  <c r="D221" i="1" s="1"/>
  <c r="H229" i="2"/>
  <c r="D225" i="1" s="1"/>
  <c r="H230" i="2"/>
  <c r="D226" i="1" s="1"/>
  <c r="H231" i="2"/>
  <c r="D227" i="1" s="1"/>
  <c r="H232" i="2"/>
  <c r="D228" i="1" s="1"/>
  <c r="H233" i="2"/>
  <c r="D229" i="1" s="1"/>
  <c r="H234" i="2"/>
  <c r="D230" i="1" s="1"/>
  <c r="H235" i="2"/>
  <c r="D231" i="1" s="1"/>
  <c r="H236" i="2"/>
  <c r="D232" i="1" s="1"/>
  <c r="H237" i="2"/>
  <c r="D233" i="1" s="1"/>
  <c r="H238" i="2"/>
  <c r="D234" i="1" s="1"/>
  <c r="H239" i="2"/>
  <c r="D235" i="1" s="1"/>
  <c r="H240" i="2"/>
  <c r="D236" i="1" s="1"/>
  <c r="H246" i="2"/>
  <c r="D242" i="1" s="1"/>
  <c r="H251" i="2"/>
  <c r="D247" i="1" s="1"/>
  <c r="H252" i="2"/>
  <c r="D248" i="1" s="1"/>
  <c r="H255" i="2"/>
  <c r="D251" i="1" s="1"/>
  <c r="H257" i="2"/>
  <c r="D253" i="1" s="1"/>
  <c r="H261" i="2"/>
  <c r="D257" i="1" s="1"/>
  <c r="H265" i="2"/>
  <c r="D261" i="1" s="1"/>
  <c r="H268" i="2"/>
  <c r="D264" i="1" s="1"/>
  <c r="H269" i="2"/>
  <c r="D265" i="1" s="1"/>
  <c r="H270" i="2"/>
  <c r="D266" i="1" s="1"/>
  <c r="H272" i="2"/>
  <c r="D268" i="1" s="1"/>
  <c r="H273" i="2"/>
  <c r="D269" i="1" s="1"/>
  <c r="H274" i="2"/>
  <c r="D270" i="1" s="1"/>
  <c r="D273" i="1"/>
  <c r="D274" i="1"/>
  <c r="D275" i="1"/>
  <c r="D277" i="1"/>
  <c r="D279" i="1"/>
  <c r="D280" i="1"/>
  <c r="D282" i="1"/>
  <c r="D284" i="1"/>
  <c r="D286" i="1"/>
  <c r="D288" i="1"/>
  <c r="D289" i="1"/>
  <c r="D290" i="1"/>
  <c r="D291" i="1"/>
  <c r="D292" i="1"/>
  <c r="D293" i="1"/>
  <c r="D294" i="1"/>
  <c r="D295" i="1"/>
  <c r="D296" i="1"/>
  <c r="D297" i="1"/>
  <c r="D298" i="1"/>
  <c r="D300" i="1"/>
  <c r="D301" i="1"/>
  <c r="D302" i="1"/>
  <c r="D303" i="1"/>
  <c r="D304" i="1"/>
  <c r="D305" i="1"/>
  <c r="D306" i="1"/>
  <c r="D307" i="1"/>
  <c r="D308" i="1"/>
  <c r="D309" i="1"/>
  <c r="D310" i="1"/>
  <c r="D313" i="1"/>
  <c r="D317" i="1"/>
  <c r="D319" i="1"/>
  <c r="D321" i="1"/>
  <c r="D322" i="1"/>
  <c r="D323" i="1"/>
  <c r="D329" i="1"/>
  <c r="D331" i="1"/>
  <c r="D332" i="1"/>
  <c r="D333" i="1"/>
  <c r="D335" i="1"/>
  <c r="D337" i="1"/>
  <c r="D341" i="1"/>
  <c r="D342" i="1"/>
  <c r="D343" i="1"/>
  <c r="D344" i="1"/>
  <c r="D345" i="1"/>
  <c r="D346" i="1"/>
  <c r="D347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9" i="1"/>
  <c r="D371" i="1"/>
  <c r="D372" i="1"/>
  <c r="D373" i="1"/>
  <c r="D374" i="1"/>
  <c r="D375" i="1"/>
  <c r="D376" i="1"/>
  <c r="D377" i="1"/>
  <c r="D378" i="1"/>
  <c r="D379" i="1"/>
  <c r="D380" i="1"/>
  <c r="D381" i="1"/>
  <c r="D384" i="1"/>
  <c r="D385" i="1"/>
  <c r="D386" i="1"/>
  <c r="D388" i="1"/>
  <c r="D389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5" i="1"/>
  <c r="D427" i="1"/>
  <c r="D429" i="1"/>
  <c r="D430" i="1"/>
  <c r="D431" i="1"/>
  <c r="D433" i="1"/>
  <c r="D435" i="1"/>
  <c r="D436" i="1"/>
  <c r="D438" i="1"/>
  <c r="D439" i="1"/>
  <c r="D442" i="1"/>
  <c r="D443" i="1"/>
  <c r="D445" i="1"/>
  <c r="D446" i="1"/>
  <c r="D447" i="1"/>
  <c r="D448" i="1"/>
  <c r="D449" i="1"/>
  <c r="D450" i="1"/>
  <c r="D451" i="1"/>
  <c r="D452" i="1"/>
  <c r="D454" i="1"/>
  <c r="D455" i="1"/>
  <c r="D460" i="1"/>
  <c r="D461" i="1"/>
  <c r="D463" i="1"/>
  <c r="D465" i="1"/>
  <c r="D467" i="1"/>
  <c r="D468" i="1"/>
  <c r="D472" i="1"/>
  <c r="D475" i="1"/>
  <c r="D476" i="1"/>
  <c r="D477" i="1"/>
  <c r="D479" i="1"/>
  <c r="D481" i="1"/>
  <c r="D482" i="1"/>
  <c r="D493" i="1"/>
  <c r="D495" i="1"/>
  <c r="D496" i="1"/>
  <c r="D497" i="1"/>
  <c r="D498" i="1"/>
  <c r="D499" i="1"/>
  <c r="D501" i="1"/>
  <c r="D509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9" i="1"/>
  <c r="D530" i="1"/>
  <c r="D531" i="1"/>
  <c r="D533" i="1"/>
  <c r="D534" i="1"/>
  <c r="D537" i="1"/>
  <c r="D538" i="1"/>
  <c r="D539" i="1"/>
  <c r="D540" i="1"/>
  <c r="D541" i="1"/>
  <c r="D542" i="1"/>
  <c r="D544" i="1"/>
  <c r="D546" i="1"/>
  <c r="D547" i="1"/>
  <c r="D548" i="1"/>
  <c r="D549" i="1"/>
  <c r="D551" i="1"/>
  <c r="D555" i="1"/>
  <c r="D560" i="1"/>
  <c r="D561" i="1"/>
  <c r="D576" i="1"/>
  <c r="D579" i="1"/>
  <c r="D581" i="1"/>
  <c r="D582" i="1"/>
  <c r="D583" i="1"/>
  <c r="D585" i="1"/>
  <c r="D586" i="1"/>
  <c r="D587" i="1"/>
  <c r="D588" i="1"/>
  <c r="D589" i="1"/>
  <c r="D590" i="1"/>
  <c r="D595" i="1"/>
  <c r="D596" i="1"/>
  <c r="D597" i="1"/>
  <c r="D598" i="1"/>
  <c r="D600" i="1"/>
  <c r="D601" i="1"/>
  <c r="D602" i="1"/>
  <c r="D603" i="1"/>
  <c r="D604" i="1"/>
  <c r="D605" i="1"/>
  <c r="D606" i="1"/>
  <c r="D607" i="1"/>
  <c r="D608" i="1"/>
  <c r="D610" i="1"/>
  <c r="D613" i="1"/>
  <c r="D617" i="1"/>
  <c r="D622" i="1"/>
  <c r="D624" i="1"/>
  <c r="D632" i="1"/>
  <c r="D634" i="1"/>
  <c r="D635" i="1"/>
  <c r="D639" i="1"/>
  <c r="D641" i="1"/>
  <c r="D643" i="1"/>
  <c r="D645" i="1"/>
  <c r="D648" i="1"/>
  <c r="D651" i="1"/>
  <c r="D654" i="1"/>
  <c r="D658" i="1"/>
  <c r="D662" i="1"/>
  <c r="D663" i="1"/>
  <c r="D664" i="1"/>
  <c r="D671" i="1"/>
  <c r="D681" i="1"/>
  <c r="D689" i="1"/>
  <c r="D697" i="1"/>
  <c r="D703" i="1"/>
  <c r="D704" i="1"/>
  <c r="D705" i="1"/>
  <c r="D706" i="1"/>
  <c r="D707" i="1"/>
  <c r="D709" i="1"/>
  <c r="D710" i="1"/>
  <c r="D711" i="1"/>
  <c r="D713" i="1"/>
  <c r="D729" i="1"/>
  <c r="D731" i="1"/>
  <c r="D732" i="1"/>
  <c r="D733" i="1"/>
  <c r="D735" i="1"/>
  <c r="D736" i="1"/>
  <c r="D737" i="1"/>
  <c r="D738" i="1"/>
  <c r="D741" i="1"/>
  <c r="D742" i="1"/>
  <c r="D743" i="1"/>
  <c r="D746" i="1"/>
  <c r="D748" i="1"/>
  <c r="D750" i="1"/>
  <c r="D754" i="1"/>
  <c r="D770" i="1"/>
  <c r="D771" i="1"/>
  <c r="D772" i="1"/>
  <c r="D773" i="1"/>
  <c r="D774" i="1"/>
  <c r="D775" i="1"/>
  <c r="D778" i="1"/>
  <c r="D779" i="1"/>
  <c r="D782" i="1"/>
  <c r="D783" i="1"/>
  <c r="D784" i="1"/>
  <c r="D785" i="1"/>
  <c r="D787" i="1"/>
  <c r="H6" i="2"/>
  <c r="D2" i="1" s="1"/>
  <c r="C663" i="1"/>
  <c r="C640" i="1"/>
  <c r="C606" i="1"/>
  <c r="C593" i="1"/>
  <c r="C587" i="1"/>
  <c r="D580" i="1"/>
  <c r="C577" i="1"/>
  <c r="C569" i="1"/>
  <c r="C467" i="1"/>
  <c r="C461" i="1"/>
  <c r="C459" i="1"/>
  <c r="C432" i="1"/>
  <c r="C427" i="1"/>
  <c r="C409" i="1"/>
  <c r="C394" i="1"/>
  <c r="C384" i="1"/>
  <c r="P274" i="2"/>
  <c r="L274" i="2"/>
  <c r="P273" i="2"/>
  <c r="L273" i="2"/>
  <c r="P272" i="2"/>
  <c r="L272" i="2"/>
  <c r="P271" i="2"/>
  <c r="L271" i="2"/>
  <c r="P270" i="2"/>
  <c r="L270" i="2"/>
  <c r="P269" i="2"/>
  <c r="L269" i="2"/>
  <c r="P268" i="2"/>
  <c r="L268" i="2"/>
  <c r="P267" i="2"/>
  <c r="L267" i="2"/>
  <c r="U267" i="2" s="1"/>
  <c r="H267" i="2" s="1"/>
  <c r="I267" i="2" s="1"/>
  <c r="P266" i="2"/>
  <c r="L266" i="2"/>
  <c r="U266" i="2" s="1"/>
  <c r="H266" i="2" s="1"/>
  <c r="I266" i="2" s="1"/>
  <c r="P265" i="2"/>
  <c r="L265" i="2"/>
  <c r="P264" i="2"/>
  <c r="L264" i="2"/>
  <c r="U264" i="2" s="1"/>
  <c r="H264" i="2" s="1"/>
  <c r="I264" i="2" s="1"/>
  <c r="P263" i="2"/>
  <c r="L263" i="2"/>
  <c r="U263" i="2" s="1"/>
  <c r="H263" i="2" s="1"/>
  <c r="I263" i="2" s="1"/>
  <c r="P262" i="2"/>
  <c r="L262" i="2"/>
  <c r="U262" i="2" s="1"/>
  <c r="H262" i="2" s="1"/>
  <c r="I262" i="2" s="1"/>
  <c r="P261" i="2"/>
  <c r="L261" i="2"/>
  <c r="P260" i="2"/>
  <c r="L260" i="2"/>
  <c r="U260" i="2" s="1"/>
  <c r="H260" i="2" s="1"/>
  <c r="I260" i="2" s="1"/>
  <c r="P259" i="2"/>
  <c r="L259" i="2"/>
  <c r="U259" i="2" s="1"/>
  <c r="H259" i="2" s="1"/>
  <c r="I259" i="2" s="1"/>
  <c r="P258" i="2"/>
  <c r="L258" i="2"/>
  <c r="U258" i="2" s="1"/>
  <c r="H258" i="2" s="1"/>
  <c r="I258" i="2" s="1"/>
  <c r="P257" i="2"/>
  <c r="L257" i="2"/>
  <c r="P256" i="2"/>
  <c r="L256" i="2"/>
  <c r="U256" i="2" s="1"/>
  <c r="H256" i="2" s="1"/>
  <c r="I256" i="2" s="1"/>
  <c r="P255" i="2"/>
  <c r="L255" i="2"/>
  <c r="P254" i="2"/>
  <c r="L254" i="2"/>
  <c r="U254" i="2" s="1"/>
  <c r="H254" i="2" s="1"/>
  <c r="I254" i="2" s="1"/>
  <c r="P253" i="2"/>
  <c r="L253" i="2"/>
  <c r="P252" i="2"/>
  <c r="L252" i="2"/>
  <c r="P251" i="2"/>
  <c r="L251" i="2"/>
  <c r="P250" i="2"/>
  <c r="L250" i="2"/>
  <c r="U250" i="2" s="1"/>
  <c r="H250" i="2" s="1"/>
  <c r="I250" i="2" s="1"/>
  <c r="P249" i="2"/>
  <c r="L249" i="2"/>
  <c r="U249" i="2" s="1"/>
  <c r="H249" i="2" s="1"/>
  <c r="I249" i="2" s="1"/>
  <c r="P248" i="2"/>
  <c r="L248" i="2"/>
  <c r="U248" i="2" s="1"/>
  <c r="H248" i="2" s="1"/>
  <c r="I248" i="2" s="1"/>
  <c r="P247" i="2"/>
  <c r="L247" i="2"/>
  <c r="P246" i="2"/>
  <c r="L246" i="2"/>
  <c r="P245" i="2"/>
  <c r="L245" i="2"/>
  <c r="P244" i="2"/>
  <c r="L244" i="2"/>
  <c r="U244" i="2" s="1"/>
  <c r="H244" i="2" s="1"/>
  <c r="I244" i="2" s="1"/>
  <c r="P243" i="2"/>
  <c r="L243" i="2"/>
  <c r="P242" i="2"/>
  <c r="L242" i="2"/>
  <c r="U242" i="2" s="1"/>
  <c r="H242" i="2" s="1"/>
  <c r="I242" i="2" s="1"/>
  <c r="P241" i="2"/>
  <c r="L241" i="2"/>
  <c r="P240" i="2"/>
  <c r="L240" i="2"/>
  <c r="P239" i="2"/>
  <c r="L239" i="2"/>
  <c r="P238" i="2"/>
  <c r="L238" i="2"/>
  <c r="P237" i="2"/>
  <c r="L237" i="2"/>
  <c r="P236" i="2"/>
  <c r="L236" i="2"/>
  <c r="P235" i="2"/>
  <c r="L235" i="2"/>
  <c r="P234" i="2"/>
  <c r="L234" i="2"/>
  <c r="P233" i="2"/>
  <c r="L233" i="2"/>
  <c r="P232" i="2"/>
  <c r="L232" i="2"/>
  <c r="P231" i="2"/>
  <c r="L231" i="2"/>
  <c r="P230" i="2"/>
  <c r="L230" i="2"/>
  <c r="P229" i="2"/>
  <c r="L229" i="2"/>
  <c r="P228" i="2"/>
  <c r="L228" i="2"/>
  <c r="P227" i="2"/>
  <c r="L227" i="2"/>
  <c r="U227" i="2" s="1"/>
  <c r="H227" i="2" s="1"/>
  <c r="I227" i="2" s="1"/>
  <c r="P226" i="2"/>
  <c r="L226" i="2"/>
  <c r="U226" i="2" s="1"/>
  <c r="H226" i="2" s="1"/>
  <c r="I226" i="2" s="1"/>
  <c r="P225" i="2"/>
  <c r="L225" i="2"/>
  <c r="P224" i="2"/>
  <c r="L224" i="2"/>
  <c r="U224" i="2" s="1"/>
  <c r="H224" i="2" s="1"/>
  <c r="I224" i="2" s="1"/>
  <c r="P223" i="2"/>
  <c r="L223" i="2"/>
  <c r="P222" i="2"/>
  <c r="L222" i="2"/>
  <c r="P221" i="2"/>
  <c r="L221" i="2"/>
  <c r="U221" i="2" s="1"/>
  <c r="H221" i="2" s="1"/>
  <c r="I221" i="2" s="1"/>
  <c r="P220" i="2"/>
  <c r="L220" i="2"/>
  <c r="P219" i="2"/>
  <c r="L219" i="2"/>
  <c r="P218" i="2"/>
  <c r="L218" i="2"/>
  <c r="P217" i="2"/>
  <c r="L217" i="2"/>
  <c r="P216" i="2"/>
  <c r="L216" i="2"/>
  <c r="U216" i="2" s="1"/>
  <c r="H216" i="2" s="1"/>
  <c r="I216" i="2" s="1"/>
  <c r="P215" i="2"/>
  <c r="L215" i="2"/>
  <c r="P214" i="2"/>
  <c r="L214" i="2"/>
  <c r="P213" i="2"/>
  <c r="L213" i="2"/>
  <c r="U213" i="2" s="1"/>
  <c r="H213" i="2" s="1"/>
  <c r="I213" i="2" s="1"/>
  <c r="P212" i="2"/>
  <c r="L212" i="2"/>
  <c r="U212" i="2" s="1"/>
  <c r="H212" i="2" s="1"/>
  <c r="I212" i="2" s="1"/>
  <c r="P211" i="2"/>
  <c r="L211" i="2"/>
  <c r="P210" i="2"/>
  <c r="L210" i="2"/>
  <c r="U210" i="2" s="1"/>
  <c r="H210" i="2" s="1"/>
  <c r="I210" i="2" s="1"/>
  <c r="P209" i="2"/>
  <c r="L209" i="2"/>
  <c r="P208" i="2"/>
  <c r="L208" i="2"/>
  <c r="P207" i="2"/>
  <c r="L207" i="2"/>
  <c r="P206" i="2"/>
  <c r="L206" i="2"/>
  <c r="P205" i="2"/>
  <c r="L205" i="2"/>
  <c r="P204" i="2"/>
  <c r="L204" i="2"/>
  <c r="P203" i="2"/>
  <c r="L203" i="2"/>
  <c r="P202" i="2"/>
  <c r="L202" i="2"/>
  <c r="U202" i="2" s="1"/>
  <c r="H202" i="2" s="1"/>
  <c r="I202" i="2" s="1"/>
  <c r="P201" i="2"/>
  <c r="L201" i="2"/>
  <c r="P200" i="2"/>
  <c r="L200" i="2"/>
  <c r="P199" i="2"/>
  <c r="L199" i="2"/>
  <c r="P198" i="2"/>
  <c r="L198" i="2"/>
  <c r="P197" i="2"/>
  <c r="L197" i="2"/>
  <c r="U197" i="2" s="1"/>
  <c r="H197" i="2" s="1"/>
  <c r="I197" i="2" s="1"/>
  <c r="P196" i="2"/>
  <c r="L196" i="2"/>
  <c r="U196" i="2" s="1"/>
  <c r="H196" i="2" s="1"/>
  <c r="I196" i="2" s="1"/>
  <c r="P195" i="2"/>
  <c r="L195" i="2"/>
  <c r="P194" i="2"/>
  <c r="L194" i="2"/>
  <c r="P193" i="2"/>
  <c r="L193" i="2"/>
  <c r="P192" i="2"/>
  <c r="L192" i="2"/>
  <c r="P191" i="2"/>
  <c r="L191" i="2"/>
  <c r="P190" i="2"/>
  <c r="L190" i="2"/>
  <c r="P189" i="2"/>
  <c r="L189" i="2"/>
  <c r="P188" i="2"/>
  <c r="L188" i="2"/>
  <c r="P187" i="2"/>
  <c r="L187" i="2"/>
  <c r="P186" i="2"/>
  <c r="L186" i="2"/>
  <c r="P185" i="2"/>
  <c r="L185" i="2"/>
  <c r="P184" i="2"/>
  <c r="L184" i="2"/>
  <c r="P183" i="2"/>
  <c r="L183" i="2"/>
  <c r="P182" i="2"/>
  <c r="L182" i="2"/>
  <c r="P181" i="2"/>
  <c r="L181" i="2"/>
  <c r="P180" i="2"/>
  <c r="L180" i="2"/>
  <c r="P179" i="2"/>
  <c r="L179" i="2"/>
  <c r="P178" i="2"/>
  <c r="L178" i="2"/>
  <c r="P177" i="2"/>
  <c r="L177" i="2"/>
  <c r="P176" i="2"/>
  <c r="L176" i="2"/>
  <c r="P175" i="2"/>
  <c r="L175" i="2"/>
  <c r="P174" i="2"/>
  <c r="L174" i="2"/>
  <c r="U174" i="2" s="1"/>
  <c r="H174" i="2" s="1"/>
  <c r="I174" i="2" s="1"/>
  <c r="P173" i="2"/>
  <c r="L173" i="2"/>
  <c r="U173" i="2" s="1"/>
  <c r="H173" i="2" s="1"/>
  <c r="I173" i="2" s="1"/>
  <c r="P172" i="2"/>
  <c r="L172" i="2"/>
  <c r="U172" i="2" s="1"/>
  <c r="H172" i="2" s="1"/>
  <c r="I172" i="2" s="1"/>
  <c r="P171" i="2"/>
  <c r="L171" i="2"/>
  <c r="P170" i="2"/>
  <c r="L170" i="2"/>
  <c r="P169" i="2"/>
  <c r="L169" i="2"/>
  <c r="P168" i="2"/>
  <c r="L168" i="2"/>
  <c r="H168" i="2" s="1"/>
  <c r="D164" i="1" s="1"/>
  <c r="P167" i="2"/>
  <c r="L167" i="2"/>
  <c r="P166" i="2"/>
  <c r="L166" i="2"/>
  <c r="P165" i="2"/>
  <c r="L165" i="2"/>
  <c r="P164" i="2"/>
  <c r="L164" i="2"/>
  <c r="P163" i="2"/>
  <c r="L163" i="2"/>
  <c r="P162" i="2"/>
  <c r="L162" i="2"/>
  <c r="P161" i="2"/>
  <c r="L161" i="2"/>
  <c r="P160" i="2"/>
  <c r="L160" i="2"/>
  <c r="P159" i="2"/>
  <c r="L159" i="2"/>
  <c r="P158" i="2"/>
  <c r="L158" i="2"/>
  <c r="U158" i="2" s="1"/>
  <c r="H158" i="2" s="1"/>
  <c r="I158" i="2" s="1"/>
  <c r="P157" i="2"/>
  <c r="L157" i="2"/>
  <c r="P156" i="2"/>
  <c r="L156" i="2"/>
  <c r="P155" i="2"/>
  <c r="L155" i="2"/>
  <c r="U155" i="2" s="1"/>
  <c r="H155" i="2" s="1"/>
  <c r="I155" i="2" s="1"/>
  <c r="P154" i="2"/>
  <c r="L154" i="2"/>
  <c r="P153" i="2"/>
  <c r="L153" i="2"/>
  <c r="P152" i="2"/>
  <c r="L152" i="2"/>
  <c r="P151" i="2"/>
  <c r="L151" i="2"/>
  <c r="U151" i="2" s="1"/>
  <c r="H151" i="2" s="1"/>
  <c r="I151" i="2" s="1"/>
  <c r="P150" i="2"/>
  <c r="L150" i="2"/>
  <c r="P149" i="2"/>
  <c r="L149" i="2"/>
  <c r="P148" i="2"/>
  <c r="L148" i="2"/>
  <c r="P147" i="2"/>
  <c r="L147" i="2"/>
  <c r="P146" i="2"/>
  <c r="L146" i="2"/>
  <c r="P145" i="2"/>
  <c r="L145" i="2"/>
  <c r="P144" i="2"/>
  <c r="L144" i="2"/>
  <c r="P143" i="2"/>
  <c r="L143" i="2"/>
  <c r="P142" i="2"/>
  <c r="L142" i="2"/>
  <c r="P141" i="2"/>
  <c r="L141" i="2"/>
  <c r="P140" i="2"/>
  <c r="L140" i="2"/>
  <c r="P139" i="2"/>
  <c r="L139" i="2"/>
  <c r="P138" i="2"/>
  <c r="L138" i="2"/>
  <c r="P137" i="2"/>
  <c r="L137" i="2"/>
  <c r="U137" i="2" s="1"/>
  <c r="H137" i="2" s="1"/>
  <c r="I137" i="2" s="1"/>
  <c r="P136" i="2"/>
  <c r="L136" i="2"/>
  <c r="P135" i="2"/>
  <c r="L135" i="2"/>
  <c r="P134" i="2"/>
  <c r="L134" i="2"/>
  <c r="P133" i="2"/>
  <c r="L133" i="2"/>
  <c r="P132" i="2"/>
  <c r="L132" i="2"/>
  <c r="P131" i="2"/>
  <c r="L131" i="2"/>
  <c r="P130" i="2"/>
  <c r="L130" i="2"/>
  <c r="P129" i="2"/>
  <c r="L129" i="2"/>
  <c r="P128" i="2"/>
  <c r="L128" i="2"/>
  <c r="U128" i="2" s="1"/>
  <c r="H128" i="2" s="1"/>
  <c r="I128" i="2" s="1"/>
  <c r="P127" i="2"/>
  <c r="L127" i="2"/>
  <c r="P126" i="2"/>
  <c r="L126" i="2"/>
  <c r="P125" i="2"/>
  <c r="L125" i="2"/>
  <c r="P124" i="2"/>
  <c r="L124" i="2"/>
  <c r="P123" i="2"/>
  <c r="L123" i="2"/>
  <c r="P122" i="2"/>
  <c r="L122" i="2"/>
  <c r="P121" i="2"/>
  <c r="L121" i="2"/>
  <c r="U121" i="2" s="1"/>
  <c r="H121" i="2" s="1"/>
  <c r="I121" i="2" s="1"/>
  <c r="P120" i="2"/>
  <c r="L120" i="2"/>
  <c r="U120" i="2" s="1"/>
  <c r="H120" i="2" s="1"/>
  <c r="I120" i="2" s="1"/>
  <c r="P119" i="2"/>
  <c r="L119" i="2"/>
  <c r="P118" i="2"/>
  <c r="L118" i="2"/>
  <c r="U118" i="2" s="1"/>
  <c r="H118" i="2" s="1"/>
  <c r="I118" i="2" s="1"/>
  <c r="P117" i="2"/>
  <c r="L117" i="2"/>
  <c r="P116" i="2"/>
  <c r="L116" i="2"/>
  <c r="P115" i="2"/>
  <c r="L115" i="2"/>
  <c r="P114" i="2"/>
  <c r="L114" i="2"/>
  <c r="P113" i="2"/>
  <c r="L113" i="2"/>
  <c r="U113" i="2" s="1"/>
  <c r="H113" i="2" s="1"/>
  <c r="I113" i="2" s="1"/>
  <c r="P112" i="2"/>
  <c r="L112" i="2"/>
  <c r="P111" i="2"/>
  <c r="L111" i="2"/>
  <c r="P110" i="2"/>
  <c r="L110" i="2"/>
  <c r="P109" i="2"/>
  <c r="L109" i="2"/>
  <c r="U109" i="2" s="1"/>
  <c r="H109" i="2" s="1"/>
  <c r="I109" i="2" s="1"/>
  <c r="P108" i="2"/>
  <c r="L108" i="2"/>
  <c r="U108" i="2" s="1"/>
  <c r="H108" i="2" s="1"/>
  <c r="I108" i="2" s="1"/>
  <c r="P107" i="2"/>
  <c r="L107" i="2"/>
  <c r="P106" i="2"/>
  <c r="L106" i="2"/>
  <c r="P105" i="2"/>
  <c r="L105" i="2"/>
  <c r="P104" i="2"/>
  <c r="L104" i="2"/>
  <c r="P103" i="2"/>
  <c r="L103" i="2"/>
  <c r="U103" i="2" s="1"/>
  <c r="H103" i="2" s="1"/>
  <c r="I103" i="2" s="1"/>
  <c r="P102" i="2"/>
  <c r="L102" i="2"/>
  <c r="U102" i="2" s="1"/>
  <c r="H102" i="2" s="1"/>
  <c r="I102" i="2" s="1"/>
  <c r="P101" i="2"/>
  <c r="L101" i="2"/>
  <c r="U101" i="2" s="1"/>
  <c r="H101" i="2" s="1"/>
  <c r="I101" i="2" s="1"/>
  <c r="P100" i="2"/>
  <c r="L100" i="2"/>
  <c r="P99" i="2"/>
  <c r="L99" i="2"/>
  <c r="U99" i="2" s="1"/>
  <c r="H99" i="2" s="1"/>
  <c r="I99" i="2" s="1"/>
  <c r="P98" i="2"/>
  <c r="L98" i="2"/>
  <c r="P97" i="2"/>
  <c r="L97" i="2"/>
  <c r="U97" i="2" s="1"/>
  <c r="H97" i="2" s="1"/>
  <c r="I97" i="2" s="1"/>
  <c r="P96" i="2"/>
  <c r="L96" i="2"/>
  <c r="U96" i="2" s="1"/>
  <c r="H96" i="2" s="1"/>
  <c r="I96" i="2" s="1"/>
  <c r="P95" i="2"/>
  <c r="L95" i="2"/>
  <c r="P94" i="2"/>
  <c r="L94" i="2"/>
  <c r="P93" i="2"/>
  <c r="L93" i="2"/>
  <c r="P92" i="2"/>
  <c r="L92" i="2"/>
  <c r="P91" i="2"/>
  <c r="L91" i="2"/>
  <c r="P90" i="2"/>
  <c r="L90" i="2"/>
  <c r="U90" i="2" s="1"/>
  <c r="H90" i="2" s="1"/>
  <c r="I90" i="2" s="1"/>
  <c r="P89" i="2"/>
  <c r="L89" i="2"/>
  <c r="P88" i="2"/>
  <c r="L88" i="2"/>
  <c r="U88" i="2" s="1"/>
  <c r="H88" i="2" s="1"/>
  <c r="I88" i="2" s="1"/>
  <c r="P87" i="2"/>
  <c r="L87" i="2"/>
  <c r="U87" i="2" s="1"/>
  <c r="H87" i="2" s="1"/>
  <c r="I87" i="2" s="1"/>
  <c r="P86" i="2"/>
  <c r="L86" i="2"/>
  <c r="P85" i="2"/>
  <c r="L85" i="2"/>
  <c r="U85" i="2" s="1"/>
  <c r="H85" i="2" s="1"/>
  <c r="I85" i="2" s="1"/>
  <c r="P84" i="2"/>
  <c r="L84" i="2"/>
  <c r="U84" i="2" s="1"/>
  <c r="H84" i="2" s="1"/>
  <c r="I84" i="2" s="1"/>
  <c r="P83" i="2"/>
  <c r="L83" i="2"/>
  <c r="U83" i="2" s="1"/>
  <c r="H83" i="2" s="1"/>
  <c r="I83" i="2" s="1"/>
  <c r="P82" i="2"/>
  <c r="L82" i="2"/>
  <c r="U82" i="2" s="1"/>
  <c r="H82" i="2" s="1"/>
  <c r="I82" i="2" s="1"/>
  <c r="P81" i="2"/>
  <c r="L81" i="2"/>
  <c r="U81" i="2" s="1"/>
  <c r="H81" i="2" s="1"/>
  <c r="I81" i="2" s="1"/>
  <c r="P80" i="2"/>
  <c r="L80" i="2"/>
  <c r="U80" i="2" s="1"/>
  <c r="H80" i="2" s="1"/>
  <c r="I80" i="2" s="1"/>
  <c r="P79" i="2"/>
  <c r="L79" i="2"/>
  <c r="U79" i="2" s="1"/>
  <c r="H79" i="2" s="1"/>
  <c r="I79" i="2" s="1"/>
  <c r="P78" i="2"/>
  <c r="L78" i="2"/>
  <c r="P77" i="2"/>
  <c r="L77" i="2"/>
  <c r="U77" i="2" s="1"/>
  <c r="H77" i="2" s="1"/>
  <c r="I77" i="2" s="1"/>
  <c r="P76" i="2"/>
  <c r="L76" i="2"/>
  <c r="U76" i="2" s="1"/>
  <c r="H76" i="2" s="1"/>
  <c r="I76" i="2" s="1"/>
  <c r="P75" i="2"/>
  <c r="L75" i="2"/>
  <c r="P74" i="2"/>
  <c r="L74" i="2"/>
  <c r="P73" i="2"/>
  <c r="L73" i="2"/>
  <c r="P72" i="2"/>
  <c r="L72" i="2"/>
  <c r="U72" i="2" s="1"/>
  <c r="H72" i="2" s="1"/>
  <c r="I72" i="2" s="1"/>
  <c r="P71" i="2"/>
  <c r="L71" i="2"/>
  <c r="U71" i="2" s="1"/>
  <c r="H71" i="2" s="1"/>
  <c r="I71" i="2" s="1"/>
  <c r="P70" i="2"/>
  <c r="L70" i="2"/>
  <c r="U70" i="2" s="1"/>
  <c r="H70" i="2" s="1"/>
  <c r="I70" i="2" s="1"/>
  <c r="P69" i="2"/>
  <c r="L69" i="2"/>
  <c r="U69" i="2" s="1"/>
  <c r="H69" i="2" s="1"/>
  <c r="I69" i="2" s="1"/>
  <c r="P68" i="2"/>
  <c r="L68" i="2"/>
  <c r="U68" i="2" s="1"/>
  <c r="H68" i="2" s="1"/>
  <c r="I68" i="2" s="1"/>
  <c r="P67" i="2"/>
  <c r="L67" i="2"/>
  <c r="U67" i="2" s="1"/>
  <c r="H67" i="2" s="1"/>
  <c r="I67" i="2" s="1"/>
  <c r="P66" i="2"/>
  <c r="L66" i="2"/>
  <c r="U66" i="2" s="1"/>
  <c r="H66" i="2" s="1"/>
  <c r="I66" i="2" s="1"/>
  <c r="P65" i="2"/>
  <c r="L65" i="2"/>
  <c r="U65" i="2" s="1"/>
  <c r="H65" i="2" s="1"/>
  <c r="I65" i="2" s="1"/>
  <c r="P64" i="2"/>
  <c r="L64" i="2"/>
  <c r="U64" i="2" s="1"/>
  <c r="H64" i="2" s="1"/>
  <c r="I64" i="2" s="1"/>
  <c r="P63" i="2"/>
  <c r="L63" i="2"/>
  <c r="U63" i="2" s="1"/>
  <c r="H63" i="2" s="1"/>
  <c r="I63" i="2" s="1"/>
  <c r="P62" i="2"/>
  <c r="L62" i="2"/>
  <c r="U62" i="2" s="1"/>
  <c r="H62" i="2" s="1"/>
  <c r="I62" i="2" s="1"/>
  <c r="P61" i="2"/>
  <c r="L61" i="2"/>
  <c r="U61" i="2" s="1"/>
  <c r="H61" i="2" s="1"/>
  <c r="I61" i="2" s="1"/>
  <c r="P60" i="2"/>
  <c r="L60" i="2"/>
  <c r="U60" i="2" s="1"/>
  <c r="H60" i="2" s="1"/>
  <c r="I60" i="2" s="1"/>
  <c r="P59" i="2"/>
  <c r="L59" i="2"/>
  <c r="U59" i="2" s="1"/>
  <c r="H59" i="2" s="1"/>
  <c r="I59" i="2" s="1"/>
  <c r="P58" i="2"/>
  <c r="L58" i="2"/>
  <c r="U58" i="2" s="1"/>
  <c r="H58" i="2" s="1"/>
  <c r="I58" i="2" s="1"/>
  <c r="P57" i="2"/>
  <c r="L57" i="2"/>
  <c r="G57" i="2" s="1"/>
  <c r="C53" i="1" s="1"/>
  <c r="P56" i="2"/>
  <c r="L56" i="2"/>
  <c r="G56" i="2" s="1"/>
  <c r="C52" i="1" s="1"/>
  <c r="P55" i="2"/>
  <c r="L55" i="2"/>
  <c r="G55" i="2" s="1"/>
  <c r="C51" i="1" s="1"/>
  <c r="P54" i="2"/>
  <c r="L54" i="2"/>
  <c r="G54" i="2" s="1"/>
  <c r="C50" i="1" s="1"/>
  <c r="P53" i="2"/>
  <c r="L53" i="2"/>
  <c r="U53" i="2" s="1"/>
  <c r="H53" i="2" s="1"/>
  <c r="I53" i="2" s="1"/>
  <c r="P52" i="2"/>
  <c r="L52" i="2"/>
  <c r="U52" i="2" s="1"/>
  <c r="H52" i="2" s="1"/>
  <c r="I52" i="2" s="1"/>
  <c r="P51" i="2"/>
  <c r="L51" i="2"/>
  <c r="U51" i="2" s="1"/>
  <c r="H51" i="2" s="1"/>
  <c r="I51" i="2" s="1"/>
  <c r="P50" i="2"/>
  <c r="L50" i="2"/>
  <c r="P49" i="2"/>
  <c r="L49" i="2"/>
  <c r="P48" i="2"/>
  <c r="L48" i="2"/>
  <c r="P47" i="2"/>
  <c r="L47" i="2"/>
  <c r="P46" i="2"/>
  <c r="L46" i="2"/>
  <c r="G46" i="2" s="1"/>
  <c r="C42" i="1" s="1"/>
  <c r="P45" i="2"/>
  <c r="L45" i="2"/>
  <c r="P44" i="2"/>
  <c r="L44" i="2"/>
  <c r="P43" i="2"/>
  <c r="L43" i="2"/>
  <c r="G43" i="2" s="1"/>
  <c r="C39" i="1" s="1"/>
  <c r="P42" i="2"/>
  <c r="L42" i="2"/>
  <c r="U42" i="2" s="1"/>
  <c r="H42" i="2" s="1"/>
  <c r="I42" i="2" s="1"/>
  <c r="P41" i="2"/>
  <c r="L41" i="2"/>
  <c r="G41" i="2" s="1"/>
  <c r="C37" i="1" s="1"/>
  <c r="P40" i="2"/>
  <c r="L40" i="2"/>
  <c r="G40" i="2" s="1"/>
  <c r="C36" i="1" s="1"/>
  <c r="P39" i="2"/>
  <c r="L39" i="2"/>
  <c r="G39" i="2" s="1"/>
  <c r="C35" i="1" s="1"/>
  <c r="P38" i="2"/>
  <c r="L38" i="2"/>
  <c r="G38" i="2" s="1"/>
  <c r="C34" i="1" s="1"/>
  <c r="P37" i="2"/>
  <c r="L37" i="2"/>
  <c r="U37" i="2" s="1"/>
  <c r="H37" i="2" s="1"/>
  <c r="I37" i="2" s="1"/>
  <c r="P36" i="2"/>
  <c r="L36" i="2"/>
  <c r="P35" i="2"/>
  <c r="L35" i="2"/>
  <c r="G35" i="2" s="1"/>
  <c r="C31" i="1" s="1"/>
  <c r="P34" i="2"/>
  <c r="L34" i="2"/>
  <c r="P33" i="2"/>
  <c r="L33" i="2"/>
  <c r="U33" i="2" s="1"/>
  <c r="H33" i="2" s="1"/>
  <c r="I33" i="2" s="1"/>
  <c r="P32" i="2"/>
  <c r="L32" i="2"/>
  <c r="H32" i="2" s="1"/>
  <c r="D28" i="1" s="1"/>
  <c r="P31" i="2"/>
  <c r="L31" i="2"/>
  <c r="U31" i="2" s="1"/>
  <c r="H31" i="2" s="1"/>
  <c r="I31" i="2" s="1"/>
  <c r="P30" i="2"/>
  <c r="L30" i="2"/>
  <c r="U30" i="2" s="1"/>
  <c r="H30" i="2" s="1"/>
  <c r="I30" i="2" s="1"/>
  <c r="P29" i="2"/>
  <c r="L29" i="2"/>
  <c r="P28" i="2"/>
  <c r="L28" i="2"/>
  <c r="P27" i="2"/>
  <c r="L27" i="2"/>
  <c r="U27" i="2" s="1"/>
  <c r="H27" i="2" s="1"/>
  <c r="I27" i="2" s="1"/>
  <c r="P26" i="2"/>
  <c r="L26" i="2"/>
  <c r="U26" i="2" s="1"/>
  <c r="H26" i="2" s="1"/>
  <c r="I26" i="2" s="1"/>
  <c r="P25" i="2"/>
  <c r="L25" i="2"/>
  <c r="G25" i="2" s="1"/>
  <c r="C21" i="1" s="1"/>
  <c r="P24" i="2"/>
  <c r="L24" i="2"/>
  <c r="G24" i="2" s="1"/>
  <c r="C20" i="1" s="1"/>
  <c r="P23" i="2"/>
  <c r="L23" i="2"/>
  <c r="G23" i="2" s="1"/>
  <c r="C19" i="1" s="1"/>
  <c r="P22" i="2"/>
  <c r="L22" i="2"/>
  <c r="P21" i="2"/>
  <c r="L21" i="2"/>
  <c r="G21" i="2" s="1"/>
  <c r="C17" i="1" s="1"/>
  <c r="P20" i="2"/>
  <c r="L20" i="2"/>
  <c r="G20" i="2" s="1"/>
  <c r="C16" i="1" s="1"/>
  <c r="P19" i="2"/>
  <c r="L19" i="2"/>
  <c r="G19" i="2" s="1"/>
  <c r="C15" i="1" s="1"/>
  <c r="P18" i="2"/>
  <c r="L18" i="2"/>
  <c r="P17" i="2"/>
  <c r="L17" i="2"/>
  <c r="P16" i="2"/>
  <c r="L16" i="2"/>
  <c r="P15" i="2"/>
  <c r="L15" i="2"/>
  <c r="G15" i="2" s="1"/>
  <c r="C11" i="1" s="1"/>
  <c r="P14" i="2"/>
  <c r="L14" i="2"/>
  <c r="P13" i="2"/>
  <c r="L13" i="2"/>
  <c r="P12" i="2"/>
  <c r="L12" i="2"/>
  <c r="P11" i="2"/>
  <c r="L11" i="2"/>
  <c r="P10" i="2"/>
  <c r="L10" i="2"/>
  <c r="P9" i="2"/>
  <c r="L9" i="2"/>
  <c r="P8" i="2"/>
  <c r="L8" i="2"/>
  <c r="P7" i="2"/>
  <c r="L7" i="2"/>
  <c r="G7" i="2" s="1"/>
  <c r="C3" i="1" s="1"/>
  <c r="L6" i="2"/>
  <c r="R6" i="2" s="1"/>
  <c r="V6" i="2" s="1"/>
  <c r="E810" i="1" l="1"/>
  <c r="E806" i="1"/>
  <c r="E802" i="1"/>
  <c r="E798" i="1"/>
  <c r="E793" i="1"/>
  <c r="E790" i="1"/>
  <c r="R277" i="2"/>
  <c r="V277" i="2" s="1"/>
  <c r="R278" i="2"/>
  <c r="V278" i="2" s="1"/>
  <c r="R283" i="2"/>
  <c r="V283" i="2" s="1"/>
  <c r="R284" i="2"/>
  <c r="V284" i="2" s="1"/>
  <c r="G6" i="2"/>
  <c r="C2" i="1" s="1"/>
  <c r="G9" i="2"/>
  <c r="C5" i="1" s="1"/>
  <c r="G293" i="2"/>
  <c r="C289" i="1" s="1"/>
  <c r="G299" i="2"/>
  <c r="C295" i="1" s="1"/>
  <c r="R301" i="2"/>
  <c r="V301" i="2" s="1"/>
  <c r="R302" i="2"/>
  <c r="V302" i="2" s="1"/>
  <c r="E703" i="1"/>
  <c r="I749" i="2"/>
  <c r="D745" i="1"/>
  <c r="I595" i="2"/>
  <c r="D591" i="1"/>
  <c r="I632" i="2"/>
  <c r="D628" i="1"/>
  <c r="I620" i="2"/>
  <c r="D616" i="1"/>
  <c r="I598" i="2"/>
  <c r="D594" i="1"/>
  <c r="I634" i="2"/>
  <c r="D630" i="1"/>
  <c r="E630" i="1" s="1"/>
  <c r="I622" i="2"/>
  <c r="D618" i="1"/>
  <c r="E618" i="1" s="1"/>
  <c r="I618" i="2"/>
  <c r="D614" i="1"/>
  <c r="I616" i="2"/>
  <c r="D612" i="1"/>
  <c r="E612" i="1" s="1"/>
  <c r="I582" i="2"/>
  <c r="D578" i="1"/>
  <c r="E578" i="1" s="1"/>
  <c r="I457" i="2"/>
  <c r="D453" i="1"/>
  <c r="I445" i="2"/>
  <c r="D441" i="1"/>
  <c r="I441" i="2"/>
  <c r="D437" i="1"/>
  <c r="E437" i="1" s="1"/>
  <c r="G73" i="2"/>
  <c r="C69" i="1" s="1"/>
  <c r="G74" i="2"/>
  <c r="C70" i="1" s="1"/>
  <c r="E70" i="1" s="1"/>
  <c r="G86" i="2"/>
  <c r="C82" i="1" s="1"/>
  <c r="G89" i="2"/>
  <c r="C85" i="1" s="1"/>
  <c r="G92" i="2"/>
  <c r="C88" i="1" s="1"/>
  <c r="G94" i="2"/>
  <c r="C90" i="1" s="1"/>
  <c r="E90" i="1" s="1"/>
  <c r="G95" i="2"/>
  <c r="C91" i="1" s="1"/>
  <c r="G98" i="2"/>
  <c r="C94" i="1" s="1"/>
  <c r="G100" i="2"/>
  <c r="C96" i="1" s="1"/>
  <c r="G104" i="2"/>
  <c r="C100" i="1" s="1"/>
  <c r="E100" i="1" s="1"/>
  <c r="G105" i="2"/>
  <c r="C101" i="1" s="1"/>
  <c r="G106" i="2"/>
  <c r="C102" i="1" s="1"/>
  <c r="G107" i="2"/>
  <c r="C103" i="1" s="1"/>
  <c r="G110" i="2"/>
  <c r="C106" i="1" s="1"/>
  <c r="G112" i="2"/>
  <c r="C108" i="1" s="1"/>
  <c r="G114" i="2"/>
  <c r="C110" i="1" s="1"/>
  <c r="E110" i="1" s="1"/>
  <c r="G115" i="2"/>
  <c r="C111" i="1" s="1"/>
  <c r="G116" i="2"/>
  <c r="C112" i="1" s="1"/>
  <c r="G117" i="2"/>
  <c r="C113" i="1" s="1"/>
  <c r="G119" i="2"/>
  <c r="C115" i="1" s="1"/>
  <c r="G122" i="2"/>
  <c r="C118" i="1" s="1"/>
  <c r="G123" i="2"/>
  <c r="C119" i="1" s="1"/>
  <c r="G124" i="2"/>
  <c r="C120" i="1" s="1"/>
  <c r="G125" i="2"/>
  <c r="C121" i="1" s="1"/>
  <c r="E121" i="1" s="1"/>
  <c r="G126" i="2"/>
  <c r="C122" i="1" s="1"/>
  <c r="G127" i="2"/>
  <c r="C123" i="1" s="1"/>
  <c r="G129" i="2"/>
  <c r="C125" i="1" s="1"/>
  <c r="G130" i="2"/>
  <c r="C126" i="1" s="1"/>
  <c r="G131" i="2"/>
  <c r="C127" i="1" s="1"/>
  <c r="G132" i="2"/>
  <c r="C128" i="1" s="1"/>
  <c r="E128" i="1" s="1"/>
  <c r="G134" i="2"/>
  <c r="C130" i="1" s="1"/>
  <c r="G135" i="2"/>
  <c r="C131" i="1" s="1"/>
  <c r="G136" i="2"/>
  <c r="C132" i="1" s="1"/>
  <c r="G138" i="2"/>
  <c r="C134" i="1" s="1"/>
  <c r="G139" i="2"/>
  <c r="C135" i="1" s="1"/>
  <c r="G140" i="2"/>
  <c r="C136" i="1" s="1"/>
  <c r="E136" i="1" s="1"/>
  <c r="G141" i="2"/>
  <c r="C137" i="1" s="1"/>
  <c r="G142" i="2"/>
  <c r="C138" i="1" s="1"/>
  <c r="E138" i="1" s="1"/>
  <c r="G144" i="2"/>
  <c r="C140" i="1" s="1"/>
  <c r="G145" i="2"/>
  <c r="C141" i="1" s="1"/>
  <c r="G146" i="2"/>
  <c r="C142" i="1" s="1"/>
  <c r="G147" i="2"/>
  <c r="C143" i="1" s="1"/>
  <c r="G148" i="2"/>
  <c r="C144" i="1" s="1"/>
  <c r="G149" i="2"/>
  <c r="C145" i="1" s="1"/>
  <c r="G150" i="2"/>
  <c r="C146" i="1" s="1"/>
  <c r="G152" i="2"/>
  <c r="C148" i="1" s="1"/>
  <c r="E148" i="1" s="1"/>
  <c r="G153" i="2"/>
  <c r="C149" i="1" s="1"/>
  <c r="G154" i="2"/>
  <c r="C150" i="1" s="1"/>
  <c r="G156" i="2"/>
  <c r="C152" i="1" s="1"/>
  <c r="G157" i="2"/>
  <c r="C153" i="1" s="1"/>
  <c r="G159" i="2"/>
  <c r="C155" i="1" s="1"/>
  <c r="G160" i="2"/>
  <c r="C156" i="1" s="1"/>
  <c r="E156" i="1" s="1"/>
  <c r="G161" i="2"/>
  <c r="C157" i="1" s="1"/>
  <c r="G162" i="2"/>
  <c r="C158" i="1" s="1"/>
  <c r="E158" i="1" s="1"/>
  <c r="G163" i="2"/>
  <c r="C159" i="1" s="1"/>
  <c r="G165" i="2"/>
  <c r="C161" i="1" s="1"/>
  <c r="G167" i="2"/>
  <c r="C163" i="1" s="1"/>
  <c r="G169" i="2"/>
  <c r="C165" i="1" s="1"/>
  <c r="E165" i="1" s="1"/>
  <c r="G170" i="2"/>
  <c r="C166" i="1" s="1"/>
  <c r="G171" i="2"/>
  <c r="C167" i="1" s="1"/>
  <c r="G175" i="2"/>
  <c r="C171" i="1" s="1"/>
  <c r="G176" i="2"/>
  <c r="C172" i="1" s="1"/>
  <c r="G178" i="2"/>
  <c r="C174" i="1" s="1"/>
  <c r="G180" i="2"/>
  <c r="C176" i="1" s="1"/>
  <c r="G181" i="2"/>
  <c r="C177" i="1" s="1"/>
  <c r="G182" i="2"/>
  <c r="C178" i="1" s="1"/>
  <c r="G183" i="2"/>
  <c r="C179" i="1" s="1"/>
  <c r="G184" i="2"/>
  <c r="C180" i="1" s="1"/>
  <c r="E180" i="1" s="1"/>
  <c r="G185" i="2"/>
  <c r="C181" i="1" s="1"/>
  <c r="G186" i="2"/>
  <c r="C182" i="1" s="1"/>
  <c r="G187" i="2"/>
  <c r="C183" i="1" s="1"/>
  <c r="G188" i="2"/>
  <c r="C184" i="1" s="1"/>
  <c r="E184" i="1" s="1"/>
  <c r="G189" i="2"/>
  <c r="C185" i="1" s="1"/>
  <c r="G190" i="2"/>
  <c r="C186" i="1" s="1"/>
  <c r="E186" i="1" s="1"/>
  <c r="G191" i="2"/>
  <c r="C187" i="1" s="1"/>
  <c r="G192" i="2"/>
  <c r="C188" i="1" s="1"/>
  <c r="E188" i="1" s="1"/>
  <c r="G193" i="2"/>
  <c r="C189" i="1" s="1"/>
  <c r="G194" i="2"/>
  <c r="C190" i="1" s="1"/>
  <c r="G198" i="2"/>
  <c r="C194" i="1" s="1"/>
  <c r="G199" i="2"/>
  <c r="C195" i="1" s="1"/>
  <c r="E195" i="1" s="1"/>
  <c r="G200" i="2"/>
  <c r="C196" i="1" s="1"/>
  <c r="G201" i="2"/>
  <c r="C197" i="1" s="1"/>
  <c r="G203" i="2"/>
  <c r="C199" i="1" s="1"/>
  <c r="G204" i="2"/>
  <c r="C200" i="1" s="1"/>
  <c r="G205" i="2"/>
  <c r="C201" i="1" s="1"/>
  <c r="G206" i="2"/>
  <c r="C202" i="1" s="1"/>
  <c r="G207" i="2"/>
  <c r="C203" i="1" s="1"/>
  <c r="G208" i="2"/>
  <c r="C204" i="1" s="1"/>
  <c r="E204" i="1" s="1"/>
  <c r="G209" i="2"/>
  <c r="C205" i="1" s="1"/>
  <c r="G211" i="2"/>
  <c r="C207" i="1" s="1"/>
  <c r="E207" i="1" s="1"/>
  <c r="G214" i="2"/>
  <c r="C210" i="1" s="1"/>
  <c r="U215" i="2"/>
  <c r="H215" i="2" s="1"/>
  <c r="I215" i="2" s="1"/>
  <c r="G218" i="2"/>
  <c r="C214" i="1" s="1"/>
  <c r="G219" i="2"/>
  <c r="C215" i="1" s="1"/>
  <c r="G222" i="2"/>
  <c r="C218" i="1" s="1"/>
  <c r="U223" i="2"/>
  <c r="H223" i="2" s="1"/>
  <c r="I223" i="2" s="1"/>
  <c r="G225" i="2"/>
  <c r="C221" i="1" s="1"/>
  <c r="G228" i="2"/>
  <c r="C224" i="1" s="1"/>
  <c r="E224" i="1" s="1"/>
  <c r="G229" i="2"/>
  <c r="C225" i="1" s="1"/>
  <c r="G230" i="2"/>
  <c r="C226" i="1" s="1"/>
  <c r="E226" i="1" s="1"/>
  <c r="G231" i="2"/>
  <c r="C227" i="1" s="1"/>
  <c r="G232" i="2"/>
  <c r="C228" i="1" s="1"/>
  <c r="G233" i="2"/>
  <c r="C229" i="1" s="1"/>
  <c r="G234" i="2"/>
  <c r="C230" i="1" s="1"/>
  <c r="G235" i="2"/>
  <c r="C231" i="1" s="1"/>
  <c r="G236" i="2"/>
  <c r="C232" i="1" s="1"/>
  <c r="E232" i="1" s="1"/>
  <c r="G237" i="2"/>
  <c r="C233" i="1" s="1"/>
  <c r="G238" i="2"/>
  <c r="C234" i="1" s="1"/>
  <c r="E234" i="1" s="1"/>
  <c r="G239" i="2"/>
  <c r="C235" i="1" s="1"/>
  <c r="G240" i="2"/>
  <c r="C236" i="1" s="1"/>
  <c r="E236" i="1" s="1"/>
  <c r="U241" i="2"/>
  <c r="H241" i="2" s="1"/>
  <c r="I241" i="2" s="1"/>
  <c r="U243" i="2"/>
  <c r="H243" i="2" s="1"/>
  <c r="I243" i="2" s="1"/>
  <c r="U245" i="2"/>
  <c r="H245" i="2" s="1"/>
  <c r="I245" i="2" s="1"/>
  <c r="G246" i="2"/>
  <c r="C242" i="1" s="1"/>
  <c r="E242" i="1" s="1"/>
  <c r="U247" i="2"/>
  <c r="H247" i="2" s="1"/>
  <c r="I247" i="2" s="1"/>
  <c r="G251" i="2"/>
  <c r="C247" i="1" s="1"/>
  <c r="E247" i="1" s="1"/>
  <c r="G252" i="2"/>
  <c r="C248" i="1" s="1"/>
  <c r="U253" i="2"/>
  <c r="H253" i="2" s="1"/>
  <c r="I253" i="2" s="1"/>
  <c r="G257" i="2"/>
  <c r="C253" i="1" s="1"/>
  <c r="G261" i="2"/>
  <c r="C257" i="1" s="1"/>
  <c r="E257" i="1" s="1"/>
  <c r="G265" i="2"/>
  <c r="C261" i="1" s="1"/>
  <c r="G268" i="2"/>
  <c r="C264" i="1" s="1"/>
  <c r="G269" i="2"/>
  <c r="C265" i="1" s="1"/>
  <c r="G270" i="2"/>
  <c r="C266" i="1" s="1"/>
  <c r="E266" i="1" s="1"/>
  <c r="U271" i="2"/>
  <c r="H271" i="2" s="1"/>
  <c r="I271" i="2" s="1"/>
  <c r="G272" i="2"/>
  <c r="C268" i="1" s="1"/>
  <c r="E268" i="1" s="1"/>
  <c r="G273" i="2"/>
  <c r="C269" i="1" s="1"/>
  <c r="G274" i="2"/>
  <c r="C270" i="1" s="1"/>
  <c r="G289" i="2"/>
  <c r="C285" i="1" s="1"/>
  <c r="R291" i="2"/>
  <c r="V291" i="2" s="1"/>
  <c r="R292" i="2"/>
  <c r="V292" i="2" s="1"/>
  <c r="G307" i="2"/>
  <c r="C303" i="1" s="1"/>
  <c r="R309" i="2"/>
  <c r="V309" i="2" s="1"/>
  <c r="R310" i="2"/>
  <c r="V310" i="2" s="1"/>
  <c r="D757" i="1"/>
  <c r="G11" i="2"/>
  <c r="C7" i="1" s="1"/>
  <c r="G12" i="2"/>
  <c r="C8" i="1" s="1"/>
  <c r="G14" i="2"/>
  <c r="C10" i="1" s="1"/>
  <c r="G17" i="2"/>
  <c r="C13" i="1" s="1"/>
  <c r="I635" i="2"/>
  <c r="D631" i="1"/>
  <c r="I613" i="2"/>
  <c r="D609" i="1"/>
  <c r="I578" i="2"/>
  <c r="D574" i="1"/>
  <c r="I574" i="2"/>
  <c r="D570" i="1"/>
  <c r="I570" i="2"/>
  <c r="D566" i="1"/>
  <c r="I566" i="2"/>
  <c r="D562" i="1"/>
  <c r="I562" i="2"/>
  <c r="D558" i="1"/>
  <c r="I556" i="2"/>
  <c r="D552" i="1"/>
  <c r="I549" i="2"/>
  <c r="D545" i="1"/>
  <c r="I536" i="2"/>
  <c r="D532" i="1"/>
  <c r="I482" i="2"/>
  <c r="D478" i="1"/>
  <c r="I473" i="2"/>
  <c r="D469" i="1"/>
  <c r="I468" i="2"/>
  <c r="D464" i="1"/>
  <c r="I394" i="2"/>
  <c r="D390" i="1"/>
  <c r="I386" i="2"/>
  <c r="D382" i="1"/>
  <c r="I369" i="2"/>
  <c r="D365" i="1"/>
  <c r="I371" i="2"/>
  <c r="D367" i="1"/>
  <c r="I343" i="2"/>
  <c r="D339" i="1"/>
  <c r="I773" i="2"/>
  <c r="D769" i="1"/>
  <c r="I716" i="2"/>
  <c r="D712" i="1"/>
  <c r="I619" i="2"/>
  <c r="D615" i="1"/>
  <c r="I579" i="2"/>
  <c r="D575" i="1"/>
  <c r="I575" i="2"/>
  <c r="D571" i="1"/>
  <c r="I571" i="2"/>
  <c r="D567" i="1"/>
  <c r="I567" i="2"/>
  <c r="D563" i="1"/>
  <c r="I563" i="2"/>
  <c r="D559" i="1"/>
  <c r="I557" i="2"/>
  <c r="D553" i="1"/>
  <c r="I554" i="2"/>
  <c r="D550" i="1"/>
  <c r="I540" i="2"/>
  <c r="D536" i="1"/>
  <c r="I514" i="2"/>
  <c r="D510" i="1"/>
  <c r="I489" i="2"/>
  <c r="D485" i="1"/>
  <c r="I484" i="2"/>
  <c r="D480" i="1"/>
  <c r="I478" i="2"/>
  <c r="D474" i="1"/>
  <c r="I470" i="2"/>
  <c r="D466" i="1"/>
  <c r="I466" i="2"/>
  <c r="D462" i="1"/>
  <c r="I391" i="2"/>
  <c r="D387" i="1"/>
  <c r="I370" i="2"/>
  <c r="D366" i="1"/>
  <c r="I328" i="2"/>
  <c r="D324" i="1"/>
  <c r="I331" i="2"/>
  <c r="D327" i="1"/>
  <c r="G8" i="2"/>
  <c r="C4" i="1" s="1"/>
  <c r="G10" i="2"/>
  <c r="C6" i="1" s="1"/>
  <c r="G13" i="2"/>
  <c r="C9" i="1" s="1"/>
  <c r="E9" i="1" s="1"/>
  <c r="G16" i="2"/>
  <c r="C12" i="1" s="1"/>
  <c r="G18" i="2"/>
  <c r="C14" i="1" s="1"/>
  <c r="E14" i="1" s="1"/>
  <c r="U275" i="2"/>
  <c r="R281" i="2"/>
  <c r="V281" i="2" s="1"/>
  <c r="R282" i="2"/>
  <c r="V282" i="2" s="1"/>
  <c r="R287" i="2"/>
  <c r="V287" i="2" s="1"/>
  <c r="R288" i="2"/>
  <c r="V288" i="2" s="1"/>
  <c r="R297" i="2"/>
  <c r="V297" i="2" s="1"/>
  <c r="R298" i="2"/>
  <c r="V298" i="2" s="1"/>
  <c r="R305" i="2"/>
  <c r="V305" i="2" s="1"/>
  <c r="R306" i="2"/>
  <c r="V306" i="2" s="1"/>
  <c r="R313" i="2"/>
  <c r="V313" i="2" s="1"/>
  <c r="R314" i="2"/>
  <c r="V314" i="2" s="1"/>
  <c r="E608" i="1"/>
  <c r="E602" i="1"/>
  <c r="E281" i="1"/>
  <c r="D739" i="1"/>
  <c r="D768" i="1"/>
  <c r="D730" i="1"/>
  <c r="D708" i="1"/>
  <c r="D637" i="1"/>
  <c r="D629" i="1"/>
  <c r="D623" i="1"/>
  <c r="D611" i="1"/>
  <c r="D573" i="1"/>
  <c r="D569" i="1"/>
  <c r="D565" i="1"/>
  <c r="D557" i="1"/>
  <c r="E557" i="1" s="1"/>
  <c r="D554" i="1"/>
  <c r="D535" i="1"/>
  <c r="D505" i="1"/>
  <c r="D502" i="1"/>
  <c r="D494" i="1"/>
  <c r="D483" i="1"/>
  <c r="D471" i="1"/>
  <c r="D434" i="1"/>
  <c r="D428" i="1"/>
  <c r="D424" i="1"/>
  <c r="E424" i="1" s="1"/>
  <c r="D391" i="1"/>
  <c r="D370" i="1"/>
  <c r="D325" i="1"/>
  <c r="D22" i="1"/>
  <c r="D734" i="1"/>
  <c r="D781" i="1"/>
  <c r="D761" i="1"/>
  <c r="D780" i="1"/>
  <c r="D633" i="1"/>
  <c r="D625" i="1"/>
  <c r="D621" i="1"/>
  <c r="D599" i="1"/>
  <c r="E599" i="1" s="1"/>
  <c r="D572" i="1"/>
  <c r="D568" i="1"/>
  <c r="E568" i="1" s="1"/>
  <c r="D564" i="1"/>
  <c r="D556" i="1"/>
  <c r="D543" i="1"/>
  <c r="D507" i="1"/>
  <c r="D503" i="1"/>
  <c r="D492" i="1"/>
  <c r="D473" i="1"/>
  <c r="D470" i="1"/>
  <c r="E470" i="1" s="1"/>
  <c r="D432" i="1"/>
  <c r="D426" i="1"/>
  <c r="E426" i="1" s="1"/>
  <c r="D392" i="1"/>
  <c r="D383" i="1"/>
  <c r="D368" i="1"/>
  <c r="R315" i="2"/>
  <c r="V315" i="2" s="1"/>
  <c r="U315" i="2"/>
  <c r="H315" i="2" s="1"/>
  <c r="I315" i="2" s="1"/>
  <c r="R316" i="2"/>
  <c r="V316" i="2" s="1"/>
  <c r="U316" i="2"/>
  <c r="R318" i="2"/>
  <c r="V318" i="2" s="1"/>
  <c r="U318" i="2"/>
  <c r="R319" i="2"/>
  <c r="V319" i="2" s="1"/>
  <c r="U319" i="2"/>
  <c r="H319" i="2" s="1"/>
  <c r="I319" i="2" s="1"/>
  <c r="R22" i="2"/>
  <c r="V22" i="2" s="1"/>
  <c r="R30" i="2"/>
  <c r="V30" i="2" s="1"/>
  <c r="R31" i="2"/>
  <c r="V31" i="2" s="1"/>
  <c r="R57" i="2"/>
  <c r="V57" i="2" s="1"/>
  <c r="R70" i="2"/>
  <c r="V70" i="2" s="1"/>
  <c r="R75" i="2"/>
  <c r="V75" i="2" s="1"/>
  <c r="G90" i="2"/>
  <c r="C86" i="1" s="1"/>
  <c r="G93" i="2"/>
  <c r="C89" i="1" s="1"/>
  <c r="R96" i="2"/>
  <c r="V96" i="2" s="1"/>
  <c r="G101" i="2"/>
  <c r="C97" i="1" s="1"/>
  <c r="G133" i="2"/>
  <c r="C129" i="1" s="1"/>
  <c r="E129" i="1" s="1"/>
  <c r="G143" i="2"/>
  <c r="C139" i="1" s="1"/>
  <c r="R158" i="2"/>
  <c r="V158" i="2" s="1"/>
  <c r="R166" i="2"/>
  <c r="V166" i="2" s="1"/>
  <c r="R169" i="2"/>
  <c r="V169" i="2" s="1"/>
  <c r="R171" i="2"/>
  <c r="V171" i="2" s="1"/>
  <c r="R179" i="2"/>
  <c r="V179" i="2" s="1"/>
  <c r="G195" i="2"/>
  <c r="C191" i="1" s="1"/>
  <c r="G197" i="2"/>
  <c r="C193" i="1" s="1"/>
  <c r="G259" i="2"/>
  <c r="C255" i="1" s="1"/>
  <c r="E264" i="1"/>
  <c r="G88" i="2"/>
  <c r="C84" i="1" s="1"/>
  <c r="G266" i="2"/>
  <c r="C262" i="1" s="1"/>
  <c r="G264" i="2"/>
  <c r="C260" i="1" s="1"/>
  <c r="G262" i="2"/>
  <c r="C258" i="1" s="1"/>
  <c r="G260" i="2"/>
  <c r="C256" i="1" s="1"/>
  <c r="G254" i="2"/>
  <c r="C250" i="1" s="1"/>
  <c r="G250" i="2"/>
  <c r="C246" i="1" s="1"/>
  <c r="G248" i="2"/>
  <c r="C244" i="1" s="1"/>
  <c r="G244" i="2"/>
  <c r="C240" i="1" s="1"/>
  <c r="G242" i="2"/>
  <c r="C238" i="1" s="1"/>
  <c r="G226" i="2"/>
  <c r="C222" i="1" s="1"/>
  <c r="G224" i="2"/>
  <c r="C220" i="1" s="1"/>
  <c r="G216" i="2"/>
  <c r="C212" i="1" s="1"/>
  <c r="G212" i="2"/>
  <c r="C208" i="1" s="1"/>
  <c r="G210" i="2"/>
  <c r="C206" i="1" s="1"/>
  <c r="G202" i="2"/>
  <c r="C198" i="1" s="1"/>
  <c r="G174" i="2"/>
  <c r="C170" i="1" s="1"/>
  <c r="G172" i="2"/>
  <c r="C168" i="1" s="1"/>
  <c r="G137" i="2"/>
  <c r="C133" i="1" s="1"/>
  <c r="G128" i="2"/>
  <c r="C124" i="1" s="1"/>
  <c r="G120" i="2"/>
  <c r="C116" i="1" s="1"/>
  <c r="G118" i="2"/>
  <c r="C114" i="1" s="1"/>
  <c r="G109" i="2"/>
  <c r="C105" i="1" s="1"/>
  <c r="G103" i="2"/>
  <c r="C99" i="1" s="1"/>
  <c r="G97" i="2"/>
  <c r="C93" i="1" s="1"/>
  <c r="R274" i="2"/>
  <c r="V274" i="2" s="1"/>
  <c r="R270" i="2"/>
  <c r="V270" i="2" s="1"/>
  <c r="R268" i="2"/>
  <c r="V268" i="2" s="1"/>
  <c r="R266" i="2"/>
  <c r="V266" i="2" s="1"/>
  <c r="R264" i="2"/>
  <c r="V264" i="2" s="1"/>
  <c r="R262" i="2"/>
  <c r="V262" i="2" s="1"/>
  <c r="R260" i="2"/>
  <c r="V260" i="2" s="1"/>
  <c r="R258" i="2"/>
  <c r="V258" i="2" s="1"/>
  <c r="R256" i="2"/>
  <c r="V256" i="2" s="1"/>
  <c r="R254" i="2"/>
  <c r="V254" i="2" s="1"/>
  <c r="R252" i="2"/>
  <c r="V252" i="2" s="1"/>
  <c r="R250" i="2"/>
  <c r="V250" i="2" s="1"/>
  <c r="R248" i="2"/>
  <c r="V248" i="2" s="1"/>
  <c r="R246" i="2"/>
  <c r="V246" i="2" s="1"/>
  <c r="R244" i="2"/>
  <c r="V244" i="2" s="1"/>
  <c r="R242" i="2"/>
  <c r="V242" i="2" s="1"/>
  <c r="R240" i="2"/>
  <c r="V240" i="2" s="1"/>
  <c r="R238" i="2"/>
  <c r="V238" i="2" s="1"/>
  <c r="R236" i="2"/>
  <c r="V236" i="2" s="1"/>
  <c r="R234" i="2"/>
  <c r="V234" i="2" s="1"/>
  <c r="R232" i="2"/>
  <c r="V232" i="2" s="1"/>
  <c r="R230" i="2"/>
  <c r="V230" i="2" s="1"/>
  <c r="R228" i="2"/>
  <c r="V228" i="2" s="1"/>
  <c r="R226" i="2"/>
  <c r="V226" i="2" s="1"/>
  <c r="R224" i="2"/>
  <c r="V224" i="2" s="1"/>
  <c r="R222" i="2"/>
  <c r="V222" i="2" s="1"/>
  <c r="R218" i="2"/>
  <c r="V218" i="2" s="1"/>
  <c r="R216" i="2"/>
  <c r="V216" i="2" s="1"/>
  <c r="R214" i="2"/>
  <c r="V214" i="2" s="1"/>
  <c r="R212" i="2"/>
  <c r="V212" i="2" s="1"/>
  <c r="R210" i="2"/>
  <c r="V210" i="2" s="1"/>
  <c r="R208" i="2"/>
  <c r="V208" i="2" s="1"/>
  <c r="R206" i="2"/>
  <c r="V206" i="2" s="1"/>
  <c r="R204" i="2"/>
  <c r="V204" i="2" s="1"/>
  <c r="R202" i="2"/>
  <c r="V202" i="2" s="1"/>
  <c r="R200" i="2"/>
  <c r="V200" i="2" s="1"/>
  <c r="R198" i="2"/>
  <c r="V198" i="2" s="1"/>
  <c r="R196" i="2"/>
  <c r="V196" i="2" s="1"/>
  <c r="R194" i="2"/>
  <c r="V194" i="2" s="1"/>
  <c r="R192" i="2"/>
  <c r="V192" i="2" s="1"/>
  <c r="R190" i="2"/>
  <c r="V190" i="2" s="1"/>
  <c r="R188" i="2"/>
  <c r="V188" i="2" s="1"/>
  <c r="R186" i="2"/>
  <c r="V186" i="2" s="1"/>
  <c r="R184" i="2"/>
  <c r="V184" i="2" s="1"/>
  <c r="R182" i="2"/>
  <c r="V182" i="2" s="1"/>
  <c r="R180" i="2"/>
  <c r="V180" i="2" s="1"/>
  <c r="R178" i="2"/>
  <c r="V178" i="2" s="1"/>
  <c r="R176" i="2"/>
  <c r="V176" i="2" s="1"/>
  <c r="R174" i="2"/>
  <c r="V174" i="2" s="1"/>
  <c r="R172" i="2"/>
  <c r="V172" i="2" s="1"/>
  <c r="R170" i="2"/>
  <c r="V170" i="2" s="1"/>
  <c r="R162" i="2"/>
  <c r="V162" i="2" s="1"/>
  <c r="R160" i="2"/>
  <c r="V160" i="2" s="1"/>
  <c r="R156" i="2"/>
  <c r="V156" i="2" s="1"/>
  <c r="R154" i="2"/>
  <c r="V154" i="2" s="1"/>
  <c r="R152" i="2"/>
  <c r="V152" i="2" s="1"/>
  <c r="R150" i="2"/>
  <c r="V150" i="2" s="1"/>
  <c r="R148" i="2"/>
  <c r="V148" i="2" s="1"/>
  <c r="R146" i="2"/>
  <c r="V146" i="2" s="1"/>
  <c r="R144" i="2"/>
  <c r="V144" i="2" s="1"/>
  <c r="R142" i="2"/>
  <c r="V142" i="2" s="1"/>
  <c r="R140" i="2"/>
  <c r="V140" i="2" s="1"/>
  <c r="R138" i="2"/>
  <c r="V138" i="2" s="1"/>
  <c r="R136" i="2"/>
  <c r="V136" i="2" s="1"/>
  <c r="R134" i="2"/>
  <c r="V134" i="2" s="1"/>
  <c r="R132" i="2"/>
  <c r="V132" i="2" s="1"/>
  <c r="R130" i="2"/>
  <c r="V130" i="2" s="1"/>
  <c r="R128" i="2"/>
  <c r="V128" i="2" s="1"/>
  <c r="R126" i="2"/>
  <c r="V126" i="2" s="1"/>
  <c r="R124" i="2"/>
  <c r="V124" i="2" s="1"/>
  <c r="R122" i="2"/>
  <c r="V122" i="2" s="1"/>
  <c r="R120" i="2"/>
  <c r="V120" i="2" s="1"/>
  <c r="R118" i="2"/>
  <c r="V118" i="2" s="1"/>
  <c r="R116" i="2"/>
  <c r="V116" i="2" s="1"/>
  <c r="R114" i="2"/>
  <c r="V114" i="2" s="1"/>
  <c r="R112" i="2"/>
  <c r="V112" i="2" s="1"/>
  <c r="R110" i="2"/>
  <c r="V110" i="2" s="1"/>
  <c r="R108" i="2"/>
  <c r="V108" i="2" s="1"/>
  <c r="R106" i="2"/>
  <c r="V106" i="2" s="1"/>
  <c r="R104" i="2"/>
  <c r="V104" i="2" s="1"/>
  <c r="R102" i="2"/>
  <c r="V102" i="2" s="1"/>
  <c r="R100" i="2"/>
  <c r="V100" i="2" s="1"/>
  <c r="R98" i="2"/>
  <c r="V98" i="2" s="1"/>
  <c r="R94" i="2"/>
  <c r="V94" i="2" s="1"/>
  <c r="R92" i="2"/>
  <c r="V92" i="2" s="1"/>
  <c r="R88" i="2"/>
  <c r="V88" i="2" s="1"/>
  <c r="R86" i="2"/>
  <c r="V86" i="2" s="1"/>
  <c r="R84" i="2"/>
  <c r="V84" i="2" s="1"/>
  <c r="R82" i="2"/>
  <c r="V82" i="2" s="1"/>
  <c r="R80" i="2"/>
  <c r="V80" i="2" s="1"/>
  <c r="R76" i="2"/>
  <c r="V76" i="2" s="1"/>
  <c r="R74" i="2"/>
  <c r="V74" i="2" s="1"/>
  <c r="R72" i="2"/>
  <c r="V72" i="2" s="1"/>
  <c r="R68" i="2"/>
  <c r="V68" i="2" s="1"/>
  <c r="R64" i="2"/>
  <c r="V64" i="2" s="1"/>
  <c r="R62" i="2"/>
  <c r="V62" i="2" s="1"/>
  <c r="R60" i="2"/>
  <c r="V60" i="2" s="1"/>
  <c r="R58" i="2"/>
  <c r="V58" i="2" s="1"/>
  <c r="R56" i="2"/>
  <c r="V56" i="2" s="1"/>
  <c r="R54" i="2"/>
  <c r="V54" i="2" s="1"/>
  <c r="R52" i="2"/>
  <c r="V52" i="2" s="1"/>
  <c r="R50" i="2"/>
  <c r="V50" i="2" s="1"/>
  <c r="R48" i="2"/>
  <c r="V48" i="2" s="1"/>
  <c r="R46" i="2"/>
  <c r="V46" i="2" s="1"/>
  <c r="R44" i="2"/>
  <c r="V44" i="2" s="1"/>
  <c r="R42" i="2"/>
  <c r="V42" i="2" s="1"/>
  <c r="R40" i="2"/>
  <c r="V40" i="2" s="1"/>
  <c r="R38" i="2"/>
  <c r="V38" i="2" s="1"/>
  <c r="R36" i="2"/>
  <c r="V36" i="2" s="1"/>
  <c r="R28" i="2"/>
  <c r="V28" i="2" s="1"/>
  <c r="R26" i="2"/>
  <c r="V26" i="2" s="1"/>
  <c r="R24" i="2"/>
  <c r="V24" i="2" s="1"/>
  <c r="R20" i="2"/>
  <c r="V20" i="2" s="1"/>
  <c r="R18" i="2"/>
  <c r="V18" i="2" s="1"/>
  <c r="R16" i="2"/>
  <c r="V16" i="2" s="1"/>
  <c r="R14" i="2"/>
  <c r="V14" i="2" s="1"/>
  <c r="R12" i="2"/>
  <c r="V12" i="2" s="1"/>
  <c r="R10" i="2"/>
  <c r="V10" i="2" s="1"/>
  <c r="R8" i="2"/>
  <c r="V8" i="2" s="1"/>
  <c r="G275" i="2"/>
  <c r="H275" i="2"/>
  <c r="I275" i="2" s="1"/>
  <c r="R276" i="2"/>
  <c r="V276" i="2" s="1"/>
  <c r="G277" i="2"/>
  <c r="C273" i="1" s="1"/>
  <c r="R279" i="2"/>
  <c r="V279" i="2" s="1"/>
  <c r="R280" i="2"/>
  <c r="V280" i="2" s="1"/>
  <c r="G281" i="2"/>
  <c r="G283" i="2"/>
  <c r="C279" i="1" s="1"/>
  <c r="R285" i="2"/>
  <c r="V285" i="2" s="1"/>
  <c r="R286" i="2"/>
  <c r="V286" i="2" s="1"/>
  <c r="G287" i="2"/>
  <c r="C283" i="1" s="1"/>
  <c r="R289" i="2"/>
  <c r="V289" i="2" s="1"/>
  <c r="R290" i="2"/>
  <c r="V290" i="2" s="1"/>
  <c r="G291" i="2"/>
  <c r="C287" i="1" s="1"/>
  <c r="E287" i="1" s="1"/>
  <c r="R293" i="2"/>
  <c r="V293" i="2" s="1"/>
  <c r="R294" i="2"/>
  <c r="V294" i="2" s="1"/>
  <c r="R295" i="2"/>
  <c r="V295" i="2" s="1"/>
  <c r="G295" i="2"/>
  <c r="C291" i="1" s="1"/>
  <c r="R296" i="2"/>
  <c r="V296" i="2" s="1"/>
  <c r="G297" i="2"/>
  <c r="C293" i="1" s="1"/>
  <c r="R299" i="2"/>
  <c r="V299" i="2" s="1"/>
  <c r="R300" i="2"/>
  <c r="V300" i="2" s="1"/>
  <c r="G301" i="2"/>
  <c r="R303" i="2"/>
  <c r="V303" i="2" s="1"/>
  <c r="R304" i="2"/>
  <c r="V304" i="2" s="1"/>
  <c r="G305" i="2"/>
  <c r="C301" i="1" s="1"/>
  <c r="E301" i="1" s="1"/>
  <c r="R307" i="2"/>
  <c r="V307" i="2" s="1"/>
  <c r="R308" i="2"/>
  <c r="V308" i="2" s="1"/>
  <c r="G309" i="2"/>
  <c r="C305" i="1" s="1"/>
  <c r="E305" i="1" s="1"/>
  <c r="R311" i="2"/>
  <c r="V311" i="2" s="1"/>
  <c r="R312" i="2"/>
  <c r="V312" i="2" s="1"/>
  <c r="G313" i="2"/>
  <c r="C309" i="1" s="1"/>
  <c r="R317" i="2"/>
  <c r="V317" i="2" s="1"/>
  <c r="U78" i="2"/>
  <c r="H78" i="2" s="1"/>
  <c r="E218" i="1"/>
  <c r="E210" i="1"/>
  <c r="E202" i="1"/>
  <c r="E194" i="1"/>
  <c r="E190" i="1"/>
  <c r="E172" i="1"/>
  <c r="E166" i="1"/>
  <c r="E143" i="1"/>
  <c r="E103" i="1"/>
  <c r="G271" i="2"/>
  <c r="C267" i="1" s="1"/>
  <c r="G267" i="2"/>
  <c r="C263" i="1" s="1"/>
  <c r="G263" i="2"/>
  <c r="C259" i="1" s="1"/>
  <c r="G258" i="2"/>
  <c r="C254" i="1" s="1"/>
  <c r="G256" i="2"/>
  <c r="C252" i="1" s="1"/>
  <c r="G253" i="2"/>
  <c r="C249" i="1" s="1"/>
  <c r="G249" i="2"/>
  <c r="C245" i="1" s="1"/>
  <c r="G247" i="2"/>
  <c r="C243" i="1" s="1"/>
  <c r="G245" i="2"/>
  <c r="C241" i="1" s="1"/>
  <c r="G243" i="2"/>
  <c r="C239" i="1" s="1"/>
  <c r="G241" i="2"/>
  <c r="C237" i="1" s="1"/>
  <c r="G227" i="2"/>
  <c r="C223" i="1" s="1"/>
  <c r="G223" i="2"/>
  <c r="C219" i="1" s="1"/>
  <c r="E219" i="1" s="1"/>
  <c r="G221" i="2"/>
  <c r="C217" i="1" s="1"/>
  <c r="G215" i="2"/>
  <c r="C211" i="1" s="1"/>
  <c r="E211" i="1" s="1"/>
  <c r="G213" i="2"/>
  <c r="C209" i="1" s="1"/>
  <c r="G196" i="2"/>
  <c r="C192" i="1" s="1"/>
  <c r="G173" i="2"/>
  <c r="C169" i="1" s="1"/>
  <c r="G155" i="2"/>
  <c r="C151" i="1" s="1"/>
  <c r="G151" i="2"/>
  <c r="C147" i="1" s="1"/>
  <c r="G121" i="2"/>
  <c r="C117" i="1" s="1"/>
  <c r="G113" i="2"/>
  <c r="C109" i="1" s="1"/>
  <c r="G108" i="2"/>
  <c r="C104" i="1" s="1"/>
  <c r="G102" i="2"/>
  <c r="C98" i="1" s="1"/>
  <c r="G96" i="2"/>
  <c r="C92" i="1" s="1"/>
  <c r="E92" i="1" s="1"/>
  <c r="R7" i="2"/>
  <c r="V7" i="2" s="1"/>
  <c r="R273" i="2"/>
  <c r="V273" i="2" s="1"/>
  <c r="R271" i="2"/>
  <c r="V271" i="2" s="1"/>
  <c r="R269" i="2"/>
  <c r="V269" i="2" s="1"/>
  <c r="R267" i="2"/>
  <c r="V267" i="2" s="1"/>
  <c r="R265" i="2"/>
  <c r="V265" i="2" s="1"/>
  <c r="R263" i="2"/>
  <c r="V263" i="2" s="1"/>
  <c r="R261" i="2"/>
  <c r="V261" i="2" s="1"/>
  <c r="R257" i="2"/>
  <c r="V257" i="2" s="1"/>
  <c r="R253" i="2"/>
  <c r="V253" i="2" s="1"/>
  <c r="R251" i="2"/>
  <c r="V251" i="2" s="1"/>
  <c r="R249" i="2"/>
  <c r="V249" i="2" s="1"/>
  <c r="R247" i="2"/>
  <c r="V247" i="2" s="1"/>
  <c r="R245" i="2"/>
  <c r="V245" i="2" s="1"/>
  <c r="R243" i="2"/>
  <c r="V243" i="2" s="1"/>
  <c r="R241" i="2"/>
  <c r="V241" i="2" s="1"/>
  <c r="R239" i="2"/>
  <c r="V239" i="2" s="1"/>
  <c r="R237" i="2"/>
  <c r="V237" i="2" s="1"/>
  <c r="R235" i="2"/>
  <c r="V235" i="2" s="1"/>
  <c r="R233" i="2"/>
  <c r="V233" i="2" s="1"/>
  <c r="R231" i="2"/>
  <c r="V231" i="2" s="1"/>
  <c r="R229" i="2"/>
  <c r="V229" i="2" s="1"/>
  <c r="R227" i="2"/>
  <c r="V227" i="2" s="1"/>
  <c r="R225" i="2"/>
  <c r="V225" i="2" s="1"/>
  <c r="R223" i="2"/>
  <c r="V223" i="2" s="1"/>
  <c r="R221" i="2"/>
  <c r="V221" i="2" s="1"/>
  <c r="R219" i="2"/>
  <c r="V219" i="2" s="1"/>
  <c r="R215" i="2"/>
  <c r="V215" i="2" s="1"/>
  <c r="R213" i="2"/>
  <c r="V213" i="2" s="1"/>
  <c r="R211" i="2"/>
  <c r="V211" i="2" s="1"/>
  <c r="R209" i="2"/>
  <c r="V209" i="2" s="1"/>
  <c r="R207" i="2"/>
  <c r="V207" i="2" s="1"/>
  <c r="R205" i="2"/>
  <c r="V205" i="2" s="1"/>
  <c r="R203" i="2"/>
  <c r="V203" i="2" s="1"/>
  <c r="R201" i="2"/>
  <c r="V201" i="2" s="1"/>
  <c r="R199" i="2"/>
  <c r="V199" i="2" s="1"/>
  <c r="R195" i="2"/>
  <c r="V195" i="2" s="1"/>
  <c r="R193" i="2"/>
  <c r="V193" i="2" s="1"/>
  <c r="R191" i="2"/>
  <c r="V191" i="2" s="1"/>
  <c r="R189" i="2"/>
  <c r="V189" i="2" s="1"/>
  <c r="R187" i="2"/>
  <c r="V187" i="2" s="1"/>
  <c r="R185" i="2"/>
  <c r="V185" i="2" s="1"/>
  <c r="R183" i="2"/>
  <c r="V183" i="2" s="1"/>
  <c r="R181" i="2"/>
  <c r="V181" i="2" s="1"/>
  <c r="R175" i="2"/>
  <c r="V175" i="2" s="1"/>
  <c r="R173" i="2"/>
  <c r="V173" i="2" s="1"/>
  <c r="R167" i="2"/>
  <c r="V167" i="2" s="1"/>
  <c r="R165" i="2"/>
  <c r="V165" i="2" s="1"/>
  <c r="R163" i="2"/>
  <c r="V163" i="2" s="1"/>
  <c r="R161" i="2"/>
  <c r="V161" i="2" s="1"/>
  <c r="R159" i="2"/>
  <c r="V159" i="2" s="1"/>
  <c r="R157" i="2"/>
  <c r="V157" i="2" s="1"/>
  <c r="R155" i="2"/>
  <c r="V155" i="2" s="1"/>
  <c r="R153" i="2"/>
  <c r="V153" i="2" s="1"/>
  <c r="R151" i="2"/>
  <c r="V151" i="2" s="1"/>
  <c r="R149" i="2"/>
  <c r="V149" i="2" s="1"/>
  <c r="R147" i="2"/>
  <c r="V147" i="2" s="1"/>
  <c r="R145" i="2"/>
  <c r="V145" i="2" s="1"/>
  <c r="R143" i="2"/>
  <c r="V143" i="2" s="1"/>
  <c r="R141" i="2"/>
  <c r="V141" i="2" s="1"/>
  <c r="R139" i="2"/>
  <c r="V139" i="2" s="1"/>
  <c r="R137" i="2"/>
  <c r="V137" i="2" s="1"/>
  <c r="R135" i="2"/>
  <c r="V135" i="2" s="1"/>
  <c r="R131" i="2"/>
  <c r="V131" i="2" s="1"/>
  <c r="R129" i="2"/>
  <c r="V129" i="2" s="1"/>
  <c r="R127" i="2"/>
  <c r="V127" i="2" s="1"/>
  <c r="R125" i="2"/>
  <c r="V125" i="2" s="1"/>
  <c r="R123" i="2"/>
  <c r="V123" i="2" s="1"/>
  <c r="R121" i="2"/>
  <c r="V121" i="2" s="1"/>
  <c r="R119" i="2"/>
  <c r="V119" i="2" s="1"/>
  <c r="R117" i="2"/>
  <c r="V117" i="2" s="1"/>
  <c r="R115" i="2"/>
  <c r="V115" i="2" s="1"/>
  <c r="R113" i="2"/>
  <c r="V113" i="2" s="1"/>
  <c r="R109" i="2"/>
  <c r="V109" i="2" s="1"/>
  <c r="R107" i="2"/>
  <c r="V107" i="2" s="1"/>
  <c r="R105" i="2"/>
  <c r="V105" i="2" s="1"/>
  <c r="R103" i="2"/>
  <c r="V103" i="2" s="1"/>
  <c r="R97" i="2"/>
  <c r="V97" i="2" s="1"/>
  <c r="R95" i="2"/>
  <c r="V95" i="2" s="1"/>
  <c r="R93" i="2"/>
  <c r="V93" i="2" s="1"/>
  <c r="R89" i="2"/>
  <c r="V89" i="2" s="1"/>
  <c r="R87" i="2"/>
  <c r="V87" i="2" s="1"/>
  <c r="R85" i="2"/>
  <c r="V85" i="2" s="1"/>
  <c r="R83" i="2"/>
  <c r="V83" i="2" s="1"/>
  <c r="R81" i="2"/>
  <c r="V81" i="2" s="1"/>
  <c r="R79" i="2"/>
  <c r="V79" i="2" s="1"/>
  <c r="R77" i="2"/>
  <c r="V77" i="2" s="1"/>
  <c r="R73" i="2"/>
  <c r="V73" i="2" s="1"/>
  <c r="R71" i="2"/>
  <c r="V71" i="2" s="1"/>
  <c r="R69" i="2"/>
  <c r="V69" i="2" s="1"/>
  <c r="R67" i="2"/>
  <c r="V67" i="2" s="1"/>
  <c r="R63" i="2"/>
  <c r="V63" i="2" s="1"/>
  <c r="R61" i="2"/>
  <c r="V61" i="2" s="1"/>
  <c r="R59" i="2"/>
  <c r="V59" i="2" s="1"/>
  <c r="R55" i="2"/>
  <c r="V55" i="2" s="1"/>
  <c r="R53" i="2"/>
  <c r="V53" i="2" s="1"/>
  <c r="R51" i="2"/>
  <c r="V51" i="2" s="1"/>
  <c r="R49" i="2"/>
  <c r="V49" i="2" s="1"/>
  <c r="R47" i="2"/>
  <c r="V47" i="2" s="1"/>
  <c r="R45" i="2"/>
  <c r="V45" i="2" s="1"/>
  <c r="R43" i="2"/>
  <c r="V43" i="2" s="1"/>
  <c r="R41" i="2"/>
  <c r="V41" i="2" s="1"/>
  <c r="R39" i="2"/>
  <c r="V39" i="2" s="1"/>
  <c r="R37" i="2"/>
  <c r="V37" i="2" s="1"/>
  <c r="R35" i="2"/>
  <c r="V35" i="2" s="1"/>
  <c r="R33" i="2"/>
  <c r="V33" i="2" s="1"/>
  <c r="R29" i="2"/>
  <c r="V29" i="2" s="1"/>
  <c r="R27" i="2"/>
  <c r="V27" i="2" s="1"/>
  <c r="R25" i="2"/>
  <c r="V25" i="2" s="1"/>
  <c r="R23" i="2"/>
  <c r="V23" i="2" s="1"/>
  <c r="R21" i="2"/>
  <c r="V21" i="2" s="1"/>
  <c r="R19" i="2"/>
  <c r="V19" i="2" s="1"/>
  <c r="R17" i="2"/>
  <c r="V17" i="2" s="1"/>
  <c r="R15" i="2"/>
  <c r="V15" i="2" s="1"/>
  <c r="R13" i="2"/>
  <c r="V13" i="2" s="1"/>
  <c r="R11" i="2"/>
  <c r="V11" i="2" s="1"/>
  <c r="R9" i="2"/>
  <c r="V9" i="2" s="1"/>
  <c r="E808" i="1"/>
  <c r="E804" i="1"/>
  <c r="E800" i="1"/>
  <c r="E796" i="1"/>
  <c r="E792" i="1"/>
  <c r="E788" i="1"/>
  <c r="E787" i="1"/>
  <c r="D263" i="1"/>
  <c r="D259" i="1"/>
  <c r="D255" i="1"/>
  <c r="D249" i="1"/>
  <c r="D245" i="1"/>
  <c r="D243" i="1"/>
  <c r="E243" i="1" s="1"/>
  <c r="D241" i="1"/>
  <c r="D239" i="1"/>
  <c r="E239" i="1" s="1"/>
  <c r="D237" i="1"/>
  <c r="D222" i="1"/>
  <c r="D220" i="1"/>
  <c r="D212" i="1"/>
  <c r="D208" i="1"/>
  <c r="D206" i="1"/>
  <c r="D198" i="1"/>
  <c r="D192" i="1"/>
  <c r="D170" i="1"/>
  <c r="D168" i="1"/>
  <c r="E168" i="1" s="1"/>
  <c r="D151" i="1"/>
  <c r="D147" i="1"/>
  <c r="D133" i="1"/>
  <c r="D117" i="1"/>
  <c r="D109" i="1"/>
  <c r="D105" i="1"/>
  <c r="D99" i="1"/>
  <c r="D97" i="1"/>
  <c r="E97" i="1" s="1"/>
  <c r="D95" i="1"/>
  <c r="D93" i="1"/>
  <c r="D83" i="1"/>
  <c r="D81" i="1"/>
  <c r="D79" i="1"/>
  <c r="D77" i="1"/>
  <c r="D75" i="1"/>
  <c r="D72" i="1"/>
  <c r="D68" i="1"/>
  <c r="D64" i="1"/>
  <c r="D60" i="1"/>
  <c r="D58" i="1"/>
  <c r="D56" i="1"/>
  <c r="D54" i="1"/>
  <c r="D48" i="1"/>
  <c r="D38" i="1"/>
  <c r="D29" i="1"/>
  <c r="D26" i="1"/>
  <c r="D751" i="1"/>
  <c r="D744" i="1"/>
  <c r="D695" i="1"/>
  <c r="D638" i="1"/>
  <c r="E638" i="1" s="1"/>
  <c r="D620" i="1"/>
  <c r="D592" i="1"/>
  <c r="E592" i="1" s="1"/>
  <c r="D584" i="1"/>
  <c r="D577" i="1"/>
  <c r="E577" i="1" s="1"/>
  <c r="D457" i="1"/>
  <c r="D444" i="1"/>
  <c r="E444" i="1" s="1"/>
  <c r="D440" i="1"/>
  <c r="E623" i="1"/>
  <c r="E621" i="1"/>
  <c r="E495" i="1"/>
  <c r="E462" i="1"/>
  <c r="E327" i="1"/>
  <c r="E303" i="1"/>
  <c r="E228" i="1"/>
  <c r="E178" i="1"/>
  <c r="E157" i="1"/>
  <c r="E145" i="1"/>
  <c r="E89" i="1"/>
  <c r="D262" i="1"/>
  <c r="D260" i="1"/>
  <c r="D258" i="1"/>
  <c r="D256" i="1"/>
  <c r="D254" i="1"/>
  <c r="D252" i="1"/>
  <c r="D250" i="1"/>
  <c r="D246" i="1"/>
  <c r="D244" i="1"/>
  <c r="D240" i="1"/>
  <c r="D238" i="1"/>
  <c r="D223" i="1"/>
  <c r="D219" i="1"/>
  <c r="D217" i="1"/>
  <c r="D211" i="1"/>
  <c r="D209" i="1"/>
  <c r="D193" i="1"/>
  <c r="D169" i="1"/>
  <c r="D154" i="1"/>
  <c r="D124" i="1"/>
  <c r="E124" i="1" s="1"/>
  <c r="D116" i="1"/>
  <c r="D114" i="1"/>
  <c r="E114" i="1" s="1"/>
  <c r="D104" i="1"/>
  <c r="D98" i="1"/>
  <c r="E98" i="1" s="1"/>
  <c r="D92" i="1"/>
  <c r="D86" i="1"/>
  <c r="D84" i="1"/>
  <c r="D80" i="1"/>
  <c r="D78" i="1"/>
  <c r="D76" i="1"/>
  <c r="D73" i="1"/>
  <c r="D67" i="1"/>
  <c r="D65" i="1"/>
  <c r="D63" i="1"/>
  <c r="D59" i="1"/>
  <c r="D57" i="1"/>
  <c r="D55" i="1"/>
  <c r="D49" i="1"/>
  <c r="D47" i="1"/>
  <c r="D33" i="1"/>
  <c r="D27" i="1"/>
  <c r="D23" i="1"/>
  <c r="E707" i="1"/>
  <c r="E614" i="1"/>
  <c r="E610" i="1"/>
  <c r="E589" i="1"/>
  <c r="E583" i="1"/>
  <c r="E581" i="1"/>
  <c r="E587" i="1"/>
  <c r="E606" i="1"/>
  <c r="E654" i="1"/>
  <c r="E515" i="1"/>
  <c r="E499" i="1"/>
  <c r="E485" i="1"/>
  <c r="E466" i="1"/>
  <c r="E689" i="1"/>
  <c r="E677" i="1"/>
  <c r="E651" i="1"/>
  <c r="E641" i="1"/>
  <c r="E527" i="1"/>
  <c r="E525" i="1"/>
  <c r="E523" i="1"/>
  <c r="E519" i="1"/>
  <c r="E511" i="1"/>
  <c r="E436" i="1"/>
  <c r="D267" i="1"/>
  <c r="E267" i="1" s="1"/>
  <c r="D66" i="1"/>
  <c r="D61" i="1"/>
  <c r="D62" i="1"/>
  <c r="R259" i="2"/>
  <c r="V259" i="2" s="1"/>
  <c r="G158" i="2"/>
  <c r="C154" i="1" s="1"/>
  <c r="R133" i="2"/>
  <c r="V133" i="2" s="1"/>
  <c r="R101" i="2"/>
  <c r="V101" i="2" s="1"/>
  <c r="R90" i="2"/>
  <c r="V90" i="2" s="1"/>
  <c r="G66" i="2"/>
  <c r="C62" i="1" s="1"/>
  <c r="E62" i="1" s="1"/>
  <c r="R66" i="2"/>
  <c r="V66" i="2" s="1"/>
  <c r="G65" i="2"/>
  <c r="C61" i="1" s="1"/>
  <c r="R65" i="2"/>
  <c r="V65" i="2" s="1"/>
  <c r="R34" i="2"/>
  <c r="V34" i="2" s="1"/>
  <c r="R32" i="2"/>
  <c r="V32" i="2" s="1"/>
  <c r="C616" i="1"/>
  <c r="D456" i="1"/>
  <c r="C456" i="1"/>
  <c r="E323" i="1"/>
  <c r="E307" i="1"/>
  <c r="E291" i="1"/>
  <c r="E275" i="1"/>
  <c r="E270" i="1"/>
  <c r="E265" i="1"/>
  <c r="E263" i="1"/>
  <c r="E261" i="1"/>
  <c r="E259" i="1"/>
  <c r="E255" i="1"/>
  <c r="E215" i="1"/>
  <c r="E200" i="1"/>
  <c r="E196" i="1"/>
  <c r="E182" i="1"/>
  <c r="E179" i="1"/>
  <c r="E176" i="1"/>
  <c r="E163" i="1"/>
  <c r="E153" i="1"/>
  <c r="E149" i="1"/>
  <c r="E146" i="1"/>
  <c r="E134" i="1"/>
  <c r="E126" i="1"/>
  <c r="E122" i="1"/>
  <c r="E118" i="1"/>
  <c r="E69" i="1"/>
  <c r="E52" i="1"/>
  <c r="E50" i="1"/>
  <c r="E663" i="1"/>
  <c r="E597" i="1"/>
  <c r="E567" i="1"/>
  <c r="E559" i="1"/>
  <c r="E547" i="1"/>
  <c r="E319" i="1"/>
  <c r="E295" i="1"/>
  <c r="E269" i="1"/>
  <c r="E253" i="1"/>
  <c r="E248" i="1"/>
  <c r="E244" i="1"/>
  <c r="E230" i="1"/>
  <c r="E171" i="1"/>
  <c r="E159" i="1"/>
  <c r="E155" i="1"/>
  <c r="E141" i="1"/>
  <c r="E132" i="1"/>
  <c r="E130" i="1"/>
  <c r="E120" i="1"/>
  <c r="E116" i="1"/>
  <c r="E112" i="1"/>
  <c r="E108" i="1"/>
  <c r="E106" i="1"/>
  <c r="E101" i="1"/>
  <c r="E94" i="1"/>
  <c r="E82" i="1"/>
  <c r="E53" i="1"/>
  <c r="E51" i="1"/>
  <c r="E665" i="1"/>
  <c r="E579" i="1"/>
  <c r="E571" i="1"/>
  <c r="E563" i="1"/>
  <c r="E555" i="1"/>
  <c r="E551" i="1"/>
  <c r="E535" i="1"/>
  <c r="E531" i="1"/>
  <c r="E507" i="1"/>
  <c r="E503" i="1"/>
  <c r="E479" i="1"/>
  <c r="E475" i="1"/>
  <c r="E455" i="1"/>
  <c r="E449" i="1"/>
  <c r="E445" i="1"/>
  <c r="E417" i="1"/>
  <c r="E36" i="1"/>
  <c r="E34" i="1"/>
  <c r="E794" i="1"/>
  <c r="E691" i="1"/>
  <c r="E635" i="1"/>
  <c r="E594" i="1"/>
  <c r="E325" i="1"/>
  <c r="E321" i="1"/>
  <c r="E262" i="1"/>
  <c r="E254" i="1"/>
  <c r="E214" i="1"/>
  <c r="E167" i="1"/>
  <c r="E150" i="1"/>
  <c r="E142" i="1"/>
  <c r="E102" i="1"/>
  <c r="E21" i="1"/>
  <c r="E13" i="1"/>
  <c r="E809" i="1"/>
  <c r="E807" i="1"/>
  <c r="E805" i="1"/>
  <c r="E803" i="1"/>
  <c r="E801" i="1"/>
  <c r="E799" i="1"/>
  <c r="E797" i="1"/>
  <c r="E795" i="1"/>
  <c r="E791" i="1"/>
  <c r="E789" i="1"/>
  <c r="E681" i="1"/>
  <c r="E671" i="1"/>
  <c r="E664" i="1"/>
  <c r="E640" i="1"/>
  <c r="E624" i="1"/>
  <c r="E622" i="1"/>
  <c r="E617" i="1"/>
  <c r="E615" i="1"/>
  <c r="E613" i="1"/>
  <c r="E611" i="1"/>
  <c r="E609" i="1"/>
  <c r="E607" i="1"/>
  <c r="E605" i="1"/>
  <c r="E603" i="1"/>
  <c r="E600" i="1"/>
  <c r="E598" i="1"/>
  <c r="E596" i="1"/>
  <c r="E590" i="1"/>
  <c r="E585" i="1"/>
  <c r="E570" i="1"/>
  <c r="E544" i="1"/>
  <c r="E538" i="1"/>
  <c r="E536" i="1"/>
  <c r="E534" i="1"/>
  <c r="E532" i="1"/>
  <c r="E480" i="1"/>
  <c r="E474" i="1"/>
  <c r="E461" i="1"/>
  <c r="E454" i="1"/>
  <c r="E448" i="1"/>
  <c r="E446" i="1"/>
  <c r="E438" i="1"/>
  <c r="E430" i="1"/>
  <c r="E423" i="1"/>
  <c r="E407" i="1"/>
  <c r="E403" i="1"/>
  <c r="E387" i="1"/>
  <c r="E382" i="1"/>
  <c r="E378" i="1"/>
  <c r="E373" i="1"/>
  <c r="E365" i="1"/>
  <c r="E329" i="1"/>
  <c r="E42" i="1"/>
  <c r="E39" i="1"/>
  <c r="E37" i="1"/>
  <c r="E35" i="1"/>
  <c r="E31" i="1"/>
  <c r="E17" i="1"/>
  <c r="E704" i="1"/>
  <c r="E620" i="1"/>
  <c r="E604" i="1"/>
  <c r="E591" i="1"/>
  <c r="E569" i="1"/>
  <c r="E566" i="1"/>
  <c r="E565" i="1"/>
  <c r="E564" i="1"/>
  <c r="E562" i="1"/>
  <c r="E561" i="1"/>
  <c r="E560" i="1"/>
  <c r="E558" i="1"/>
  <c r="E556" i="1"/>
  <c r="E554" i="1"/>
  <c r="E553" i="1"/>
  <c r="E552" i="1"/>
  <c r="E548" i="1"/>
  <c r="E546" i="1"/>
  <c r="E542" i="1"/>
  <c r="E537" i="1"/>
  <c r="E533" i="1"/>
  <c r="E529" i="1"/>
  <c r="E517" i="1"/>
  <c r="E513" i="1"/>
  <c r="E509" i="1"/>
  <c r="E505" i="1"/>
  <c r="E501" i="1"/>
  <c r="E497" i="1"/>
  <c r="E493" i="1"/>
  <c r="E481" i="1"/>
  <c r="E477" i="1"/>
  <c r="E476" i="1"/>
  <c r="E473" i="1"/>
  <c r="E471" i="1"/>
  <c r="E468" i="1"/>
  <c r="E467" i="1"/>
  <c r="E465" i="1"/>
  <c r="E464" i="1"/>
  <c r="E463" i="1"/>
  <c r="E460" i="1"/>
  <c r="E453" i="1"/>
  <c r="E451" i="1"/>
  <c r="E447" i="1"/>
  <c r="E443" i="1"/>
  <c r="E442" i="1"/>
  <c r="E440" i="1"/>
  <c r="E439" i="1"/>
  <c r="E434" i="1"/>
  <c r="E432" i="1"/>
  <c r="E431" i="1"/>
  <c r="E421" i="1"/>
  <c r="E419" i="1"/>
  <c r="E415" i="1"/>
  <c r="E413" i="1"/>
  <c r="E411" i="1"/>
  <c r="E409" i="1"/>
  <c r="E408" i="1"/>
  <c r="E406" i="1"/>
  <c r="E405" i="1"/>
  <c r="E404" i="1"/>
  <c r="E401" i="1"/>
  <c r="E399" i="1"/>
  <c r="E397" i="1"/>
  <c r="E395" i="1"/>
  <c r="E394" i="1"/>
  <c r="E393" i="1"/>
  <c r="E392" i="1"/>
  <c r="E389" i="1"/>
  <c r="E388" i="1"/>
  <c r="E386" i="1"/>
  <c r="E384" i="1"/>
  <c r="E381" i="1"/>
  <c r="E380" i="1"/>
  <c r="E379" i="1"/>
  <c r="E376" i="1"/>
  <c r="E375" i="1"/>
  <c r="E374" i="1"/>
  <c r="E372" i="1"/>
  <c r="E371" i="1"/>
  <c r="E369" i="1"/>
  <c r="E367" i="1"/>
  <c r="E366" i="1"/>
  <c r="E363" i="1"/>
  <c r="E361" i="1"/>
  <c r="E359" i="1"/>
  <c r="E357" i="1"/>
  <c r="E355" i="1"/>
  <c r="E353" i="1"/>
  <c r="E351" i="1"/>
  <c r="E349" i="1"/>
  <c r="E347" i="1"/>
  <c r="E345" i="1"/>
  <c r="E343" i="1"/>
  <c r="E341" i="1"/>
  <c r="E339" i="1"/>
  <c r="E335" i="1"/>
  <c r="E317" i="1"/>
  <c r="E313" i="1"/>
  <c r="E309" i="1"/>
  <c r="E299" i="1"/>
  <c r="E293" i="1"/>
  <c r="E289" i="1"/>
  <c r="E285" i="1"/>
  <c r="E283" i="1"/>
  <c r="E279" i="1"/>
  <c r="E273" i="1"/>
  <c r="E249" i="1"/>
  <c r="E245" i="1"/>
  <c r="E241" i="1"/>
  <c r="E237" i="1"/>
  <c r="E235" i="1"/>
  <c r="E233" i="1"/>
  <c r="E231" i="1"/>
  <c r="E229" i="1"/>
  <c r="E227" i="1"/>
  <c r="E225" i="1"/>
  <c r="E223" i="1"/>
  <c r="E221" i="1"/>
  <c r="E217" i="1"/>
  <c r="E209" i="1"/>
  <c r="E205" i="1"/>
  <c r="E203" i="1"/>
  <c r="E201" i="1"/>
  <c r="E199" i="1"/>
  <c r="E197" i="1"/>
  <c r="E191" i="1"/>
  <c r="E189" i="1"/>
  <c r="E187" i="1"/>
  <c r="E185" i="1"/>
  <c r="E183" i="1"/>
  <c r="E181" i="1"/>
  <c r="E177" i="1"/>
  <c r="E174" i="1"/>
  <c r="E169" i="1"/>
  <c r="E161" i="1"/>
  <c r="E152" i="1"/>
  <c r="E144" i="1"/>
  <c r="E140" i="1"/>
  <c r="E139" i="1"/>
  <c r="E137" i="1"/>
  <c r="E135" i="1"/>
  <c r="E131" i="1"/>
  <c r="E127" i="1"/>
  <c r="E125" i="1"/>
  <c r="E123" i="1"/>
  <c r="E119" i="1"/>
  <c r="E115" i="1"/>
  <c r="E113" i="1"/>
  <c r="E111" i="1"/>
  <c r="E109" i="1"/>
  <c r="E104" i="1"/>
  <c r="E96" i="1"/>
  <c r="E91" i="1"/>
  <c r="E88" i="1"/>
  <c r="E85" i="1"/>
  <c r="E20" i="1"/>
  <c r="E19" i="1"/>
  <c r="E16" i="1"/>
  <c r="E15" i="1"/>
  <c r="E12" i="1"/>
  <c r="E11" i="1"/>
  <c r="E10" i="1"/>
  <c r="E706" i="1"/>
  <c r="E705" i="1"/>
  <c r="E631" i="1"/>
  <c r="E472" i="1"/>
  <c r="E452" i="1"/>
  <c r="E450" i="1"/>
  <c r="E433" i="1"/>
  <c r="E429" i="1"/>
  <c r="E427" i="1"/>
  <c r="E420" i="1"/>
  <c r="E418" i="1"/>
  <c r="E416" i="1"/>
  <c r="E414" i="1"/>
  <c r="E412" i="1"/>
  <c r="E410" i="1"/>
  <c r="E400" i="1"/>
  <c r="E398" i="1"/>
  <c r="E396" i="1"/>
  <c r="E377" i="1"/>
  <c r="E370" i="1"/>
  <c r="E368" i="1"/>
  <c r="E628" i="1"/>
  <c r="E632" i="1"/>
  <c r="C637" i="1"/>
  <c r="E637" i="1" s="1"/>
  <c r="V678" i="2"/>
  <c r="D693" i="1"/>
  <c r="D767" i="1"/>
  <c r="V321" i="2"/>
  <c r="C383" i="1"/>
  <c r="E383" i="1" s="1"/>
  <c r="D647" i="1"/>
  <c r="E647" i="1" s="1"/>
  <c r="D679" i="1"/>
  <c r="C685" i="1"/>
  <c r="D685" i="1"/>
  <c r="D701" i="1"/>
  <c r="E701" i="1" s="1"/>
  <c r="D702" i="1"/>
  <c r="E702" i="1" s="1"/>
  <c r="R168" i="2"/>
  <c r="V168" i="2" s="1"/>
  <c r="R78" i="2"/>
  <c r="V78" i="2" s="1"/>
  <c r="C457" i="1"/>
  <c r="E457" i="1" s="1"/>
  <c r="D459" i="1"/>
  <c r="E459" i="1" s="1"/>
  <c r="V492" i="2"/>
  <c r="C491" i="1"/>
  <c r="D491" i="1"/>
  <c r="C584" i="1"/>
  <c r="E584" i="1" s="1"/>
  <c r="D619" i="1"/>
  <c r="E619" i="1" s="1"/>
  <c r="C625" i="1"/>
  <c r="E625" i="1" s="1"/>
  <c r="C642" i="1"/>
  <c r="E642" i="1" s="1"/>
  <c r="C644" i="1"/>
  <c r="E644" i="1" s="1"/>
  <c r="C648" i="1"/>
  <c r="E648" i="1" s="1"/>
  <c r="D649" i="1"/>
  <c r="E649" i="1" s="1"/>
  <c r="C652" i="1"/>
  <c r="E652" i="1" s="1"/>
  <c r="C658" i="1"/>
  <c r="E658" i="1" s="1"/>
  <c r="D661" i="1"/>
  <c r="E661" i="1" s="1"/>
  <c r="C662" i="1"/>
  <c r="E662" i="1" s="1"/>
  <c r="C683" i="1"/>
  <c r="D683" i="1"/>
  <c r="V699" i="2"/>
  <c r="D715" i="1"/>
  <c r="E715" i="1" s="1"/>
  <c r="C722" i="1"/>
  <c r="C726" i="1"/>
  <c r="G168" i="2"/>
  <c r="C164" i="1" s="1"/>
  <c r="E164" i="1" s="1"/>
  <c r="R272" i="2"/>
  <c r="V272" i="2" s="1"/>
  <c r="V381" i="2"/>
  <c r="V454" i="2"/>
  <c r="V456" i="2"/>
  <c r="D487" i="1"/>
  <c r="C588" i="1"/>
  <c r="E588" i="1" s="1"/>
  <c r="C646" i="1"/>
  <c r="E646" i="1" s="1"/>
  <c r="D655" i="1"/>
  <c r="E655" i="1" s="1"/>
  <c r="C656" i="1"/>
  <c r="E656" i="1" s="1"/>
  <c r="D659" i="1"/>
  <c r="E659" i="1" s="1"/>
  <c r="C669" i="1"/>
  <c r="D669" i="1"/>
  <c r="V680" i="2"/>
  <c r="V681" i="2"/>
  <c r="V686" i="2"/>
  <c r="C699" i="1"/>
  <c r="E699" i="1" s="1"/>
  <c r="C708" i="1"/>
  <c r="E708" i="1" s="1"/>
  <c r="C710" i="1"/>
  <c r="E710" i="1" s="1"/>
  <c r="C712" i="1"/>
  <c r="E712" i="1" s="1"/>
  <c r="C713" i="1"/>
  <c r="E713" i="1" s="1"/>
  <c r="C723" i="1"/>
  <c r="V732" i="2"/>
  <c r="V746" i="2"/>
  <c r="V750" i="2"/>
  <c r="V754" i="2"/>
  <c r="D753" i="1"/>
  <c r="R275" i="2"/>
  <c r="V275" i="2" s="1"/>
  <c r="C441" i="1"/>
  <c r="V493" i="2"/>
  <c r="D627" i="1"/>
  <c r="E627" i="1" s="1"/>
  <c r="C650" i="1"/>
  <c r="E650" i="1" s="1"/>
  <c r="D653" i="1"/>
  <c r="E653" i="1" s="1"/>
  <c r="D657" i="1"/>
  <c r="E657" i="1" s="1"/>
  <c r="D673" i="1"/>
  <c r="V688" i="2"/>
  <c r="V691" i="2"/>
  <c r="V698" i="2"/>
  <c r="D700" i="1"/>
  <c r="E700" i="1" s="1"/>
  <c r="C720" i="1"/>
  <c r="C724" i="1"/>
  <c r="V753" i="2"/>
  <c r="V755" i="2"/>
  <c r="D752" i="1"/>
  <c r="D760" i="1"/>
  <c r="D766" i="1"/>
  <c r="D776" i="1"/>
  <c r="E675" i="1"/>
  <c r="C458" i="1"/>
  <c r="E458" i="1" s="1"/>
  <c r="C601" i="1"/>
  <c r="E601" i="1" s="1"/>
  <c r="C629" i="1"/>
  <c r="C633" i="1"/>
  <c r="E633" i="1" s="1"/>
  <c r="D636" i="1"/>
  <c r="E636" i="1" s="1"/>
  <c r="C639" i="1"/>
  <c r="E639" i="1" s="1"/>
  <c r="D666" i="1"/>
  <c r="E666" i="1" s="1"/>
  <c r="V679" i="2"/>
  <c r="D714" i="1"/>
  <c r="E714" i="1" s="1"/>
  <c r="D740" i="1"/>
  <c r="V751" i="2"/>
  <c r="V763" i="2"/>
  <c r="V769" i="2"/>
  <c r="V785" i="2"/>
  <c r="V765" i="2"/>
  <c r="D762" i="1"/>
  <c r="D763" i="1"/>
  <c r="D764" i="1"/>
  <c r="D765" i="1"/>
  <c r="V773" i="2"/>
  <c r="D777" i="1"/>
  <c r="C757" i="1"/>
  <c r="E757" i="1" s="1"/>
  <c r="C758" i="1"/>
  <c r="V764" i="2"/>
  <c r="V766" i="2"/>
  <c r="V768" i="2"/>
  <c r="V770" i="2"/>
  <c r="V772" i="2"/>
  <c r="V774" i="2"/>
  <c r="V776" i="2"/>
  <c r="V778" i="2"/>
  <c r="V780" i="2"/>
  <c r="V782" i="2"/>
  <c r="V784" i="2"/>
  <c r="V786" i="2"/>
  <c r="V788" i="2"/>
  <c r="C786" i="1"/>
  <c r="G276" i="2"/>
  <c r="G278" i="2"/>
  <c r="C274" i="1" s="1"/>
  <c r="E274" i="1" s="1"/>
  <c r="G280" i="2"/>
  <c r="C276" i="1" s="1"/>
  <c r="E276" i="1" s="1"/>
  <c r="G282" i="2"/>
  <c r="H282" i="2"/>
  <c r="D278" i="1" s="1"/>
  <c r="G284" i="2"/>
  <c r="C280" i="1" s="1"/>
  <c r="E280" i="1" s="1"/>
  <c r="G286" i="2"/>
  <c r="G288" i="2"/>
  <c r="G290" i="2"/>
  <c r="C286" i="1" s="1"/>
  <c r="E286" i="1" s="1"/>
  <c r="G292" i="2"/>
  <c r="C288" i="1" s="1"/>
  <c r="E288" i="1" s="1"/>
  <c r="G294" i="2"/>
  <c r="C290" i="1" s="1"/>
  <c r="E290" i="1" s="1"/>
  <c r="G296" i="2"/>
  <c r="C292" i="1" s="1"/>
  <c r="E292" i="1" s="1"/>
  <c r="G298" i="2"/>
  <c r="C294" i="1" s="1"/>
  <c r="E294" i="1" s="1"/>
  <c r="G300" i="2"/>
  <c r="C296" i="1" s="1"/>
  <c r="E296" i="1" s="1"/>
  <c r="G302" i="2"/>
  <c r="C298" i="1" s="1"/>
  <c r="E298" i="1" s="1"/>
  <c r="G304" i="2"/>
  <c r="C300" i="1" s="1"/>
  <c r="E300" i="1" s="1"/>
  <c r="G306" i="2"/>
  <c r="C302" i="1" s="1"/>
  <c r="E302" i="1" s="1"/>
  <c r="G308" i="2"/>
  <c r="C304" i="1" s="1"/>
  <c r="E304" i="1" s="1"/>
  <c r="G310" i="2"/>
  <c r="C306" i="1" s="1"/>
  <c r="E306" i="1" s="1"/>
  <c r="G312" i="2"/>
  <c r="C308" i="1" s="1"/>
  <c r="E308" i="1" s="1"/>
  <c r="G314" i="2"/>
  <c r="C310" i="1" s="1"/>
  <c r="E310" i="1" s="1"/>
  <c r="G316" i="2"/>
  <c r="C312" i="1" s="1"/>
  <c r="H316" i="2"/>
  <c r="I316" i="2" s="1"/>
  <c r="G318" i="2"/>
  <c r="C314" i="1" s="1"/>
  <c r="H318" i="2"/>
  <c r="I318" i="2" s="1"/>
  <c r="C316" i="1"/>
  <c r="D316" i="1"/>
  <c r="C318" i="1"/>
  <c r="D318" i="1"/>
  <c r="C320" i="1"/>
  <c r="D320" i="1"/>
  <c r="C322" i="1"/>
  <c r="E322" i="1" s="1"/>
  <c r="C324" i="1"/>
  <c r="E324" i="1" s="1"/>
  <c r="C326" i="1"/>
  <c r="D326" i="1"/>
  <c r="C328" i="1"/>
  <c r="D328" i="1"/>
  <c r="C330" i="1"/>
  <c r="D330" i="1"/>
  <c r="C332" i="1"/>
  <c r="E332" i="1" s="1"/>
  <c r="C334" i="1"/>
  <c r="D334" i="1"/>
  <c r="C336" i="1"/>
  <c r="D336" i="1"/>
  <c r="C338" i="1"/>
  <c r="D338" i="1"/>
  <c r="D340" i="1"/>
  <c r="C342" i="1"/>
  <c r="E342" i="1" s="1"/>
  <c r="C346" i="1"/>
  <c r="E346" i="1" s="1"/>
  <c r="C348" i="1"/>
  <c r="D348" i="1"/>
  <c r="C350" i="1"/>
  <c r="E350" i="1" s="1"/>
  <c r="C352" i="1"/>
  <c r="E352" i="1" s="1"/>
  <c r="C354" i="1"/>
  <c r="E354" i="1" s="1"/>
  <c r="C356" i="1"/>
  <c r="E356" i="1" s="1"/>
  <c r="C358" i="1"/>
  <c r="E358" i="1" s="1"/>
  <c r="C360" i="1"/>
  <c r="E360" i="1" s="1"/>
  <c r="V370" i="2"/>
  <c r="V371" i="2"/>
  <c r="V372" i="2"/>
  <c r="V373" i="2"/>
  <c r="V375" i="2"/>
  <c r="V387" i="2"/>
  <c r="V388" i="2"/>
  <c r="V389" i="2"/>
  <c r="V391" i="2"/>
  <c r="V392" i="2"/>
  <c r="V394" i="2"/>
  <c r="V395" i="2"/>
  <c r="V396" i="2"/>
  <c r="V397" i="2"/>
  <c r="V418" i="2"/>
  <c r="V419" i="2"/>
  <c r="V425" i="2"/>
  <c r="V426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2" i="2"/>
  <c r="V443" i="2"/>
  <c r="V444" i="2"/>
  <c r="V445" i="2"/>
  <c r="V446" i="2"/>
  <c r="V447" i="2"/>
  <c r="V448" i="2"/>
  <c r="V449" i="2"/>
  <c r="V458" i="2"/>
  <c r="V459" i="2"/>
  <c r="V460" i="2"/>
  <c r="V461" i="2"/>
  <c r="V462" i="2"/>
  <c r="V463" i="2"/>
  <c r="V467" i="2"/>
  <c r="V468" i="2"/>
  <c r="V469" i="2"/>
  <c r="V470" i="2"/>
  <c r="V471" i="2"/>
  <c r="V472" i="2"/>
  <c r="V473" i="2"/>
  <c r="V474" i="2"/>
  <c r="V475" i="2"/>
  <c r="V476" i="2"/>
  <c r="V478" i="2"/>
  <c r="V479" i="2"/>
  <c r="V480" i="2"/>
  <c r="V483" i="2"/>
  <c r="C482" i="1"/>
  <c r="E482" i="1" s="1"/>
  <c r="C484" i="1"/>
  <c r="D484" i="1"/>
  <c r="C486" i="1"/>
  <c r="D486" i="1"/>
  <c r="C488" i="1"/>
  <c r="D488" i="1"/>
  <c r="C490" i="1"/>
  <c r="C492" i="1"/>
  <c r="E492" i="1" s="1"/>
  <c r="C494" i="1"/>
  <c r="E494" i="1" s="1"/>
  <c r="C496" i="1"/>
  <c r="E496" i="1" s="1"/>
  <c r="C498" i="1"/>
  <c r="E498" i="1" s="1"/>
  <c r="C500" i="1"/>
  <c r="D500" i="1"/>
  <c r="C502" i="1"/>
  <c r="E502" i="1" s="1"/>
  <c r="C504" i="1"/>
  <c r="D504" i="1"/>
  <c r="C506" i="1"/>
  <c r="D506" i="1"/>
  <c r="D508" i="1"/>
  <c r="C510" i="1"/>
  <c r="E510" i="1" s="1"/>
  <c r="C512" i="1"/>
  <c r="E512" i="1" s="1"/>
  <c r="C514" i="1"/>
  <c r="E514" i="1" s="1"/>
  <c r="C516" i="1"/>
  <c r="E516" i="1" s="1"/>
  <c r="C518" i="1"/>
  <c r="E518" i="1" s="1"/>
  <c r="C520" i="1"/>
  <c r="E520" i="1" s="1"/>
  <c r="C522" i="1"/>
  <c r="E522" i="1" s="1"/>
  <c r="C526" i="1"/>
  <c r="E526" i="1" s="1"/>
  <c r="C528" i="1"/>
  <c r="D528" i="1"/>
  <c r="C530" i="1"/>
  <c r="E530" i="1" s="1"/>
  <c r="V537" i="2"/>
  <c r="V540" i="2"/>
  <c r="V541" i="2"/>
  <c r="V548" i="2"/>
  <c r="V549" i="2"/>
  <c r="V550" i="2"/>
  <c r="V554" i="2"/>
  <c r="V555" i="2"/>
  <c r="V557" i="2"/>
  <c r="V558" i="2"/>
  <c r="V559" i="2"/>
  <c r="V561" i="2"/>
  <c r="V562" i="2"/>
  <c r="V563" i="2"/>
  <c r="V564" i="2"/>
  <c r="V567" i="2"/>
  <c r="V568" i="2"/>
  <c r="V569" i="2"/>
  <c r="V570" i="2"/>
  <c r="V571" i="2"/>
  <c r="V572" i="2"/>
  <c r="V573" i="2"/>
  <c r="V574" i="2"/>
  <c r="V575" i="2"/>
  <c r="V576" i="2"/>
  <c r="V577" i="2"/>
  <c r="V578" i="2"/>
  <c r="V579" i="2"/>
  <c r="V580" i="2"/>
  <c r="V581" i="2"/>
  <c r="V582" i="2"/>
  <c r="V583" i="2"/>
  <c r="V584" i="2"/>
  <c r="V585" i="2"/>
  <c r="V589" i="2"/>
  <c r="V590" i="2"/>
  <c r="V591" i="2"/>
  <c r="V592" i="2"/>
  <c r="V593" i="2"/>
  <c r="V594" i="2"/>
  <c r="V595" i="2"/>
  <c r="V596" i="2"/>
  <c r="D593" i="1"/>
  <c r="E593" i="1" s="1"/>
  <c r="V597" i="2"/>
  <c r="V598" i="2"/>
  <c r="V599" i="2"/>
  <c r="V600" i="2"/>
  <c r="V601" i="2"/>
  <c r="V602" i="2"/>
  <c r="V603" i="2"/>
  <c r="V604" i="2"/>
  <c r="V605" i="2"/>
  <c r="V606" i="2"/>
  <c r="V607" i="2"/>
  <c r="V608" i="2"/>
  <c r="V609" i="2"/>
  <c r="V610" i="2"/>
  <c r="V611" i="2"/>
  <c r="V612" i="2"/>
  <c r="V613" i="2"/>
  <c r="V614" i="2"/>
  <c r="V615" i="2"/>
  <c r="V616" i="2"/>
  <c r="V617" i="2"/>
  <c r="V618" i="2"/>
  <c r="V619" i="2"/>
  <c r="V620" i="2"/>
  <c r="V621" i="2"/>
  <c r="V622" i="2"/>
  <c r="V623" i="2"/>
  <c r="V624" i="2"/>
  <c r="V625" i="2"/>
  <c r="V626" i="2"/>
  <c r="V627" i="2"/>
  <c r="V628" i="2"/>
  <c r="V629" i="2"/>
  <c r="V630" i="2"/>
  <c r="V631" i="2"/>
  <c r="V632" i="2"/>
  <c r="V633" i="2"/>
  <c r="V634" i="2"/>
  <c r="V635" i="2"/>
  <c r="V636" i="2"/>
  <c r="V637" i="2"/>
  <c r="V638" i="2"/>
  <c r="V639" i="2"/>
  <c r="V640" i="2"/>
  <c r="V641" i="2"/>
  <c r="V642" i="2"/>
  <c r="V643" i="2"/>
  <c r="V644" i="2"/>
  <c r="V645" i="2"/>
  <c r="V646" i="2"/>
  <c r="V647" i="2"/>
  <c r="V648" i="2"/>
  <c r="V649" i="2"/>
  <c r="V650" i="2"/>
  <c r="V651" i="2"/>
  <c r="V652" i="2"/>
  <c r="V653" i="2"/>
  <c r="V654" i="2"/>
  <c r="V655" i="2"/>
  <c r="V656" i="2"/>
  <c r="V657" i="2"/>
  <c r="V658" i="2"/>
  <c r="V659" i="2"/>
  <c r="V660" i="2"/>
  <c r="V661" i="2"/>
  <c r="V662" i="2"/>
  <c r="V663" i="2"/>
  <c r="V664" i="2"/>
  <c r="V665" i="2"/>
  <c r="V666" i="2"/>
  <c r="V667" i="2"/>
  <c r="V668" i="2"/>
  <c r="V669" i="2"/>
  <c r="V670" i="2"/>
  <c r="D667" i="1"/>
  <c r="E667" i="1" s="1"/>
  <c r="D698" i="1"/>
  <c r="V702" i="2"/>
  <c r="V671" i="2"/>
  <c r="C668" i="1"/>
  <c r="D668" i="1"/>
  <c r="C670" i="1"/>
  <c r="D670" i="1"/>
  <c r="C672" i="1"/>
  <c r="D672" i="1"/>
  <c r="C674" i="1"/>
  <c r="D674" i="1"/>
  <c r="D676" i="1"/>
  <c r="C678" i="1"/>
  <c r="D678" i="1"/>
  <c r="C680" i="1"/>
  <c r="D680" i="1"/>
  <c r="D682" i="1"/>
  <c r="C684" i="1"/>
  <c r="D684" i="1"/>
  <c r="C686" i="1"/>
  <c r="D686" i="1"/>
  <c r="C688" i="1"/>
  <c r="D688" i="1"/>
  <c r="C690" i="1"/>
  <c r="D690" i="1"/>
  <c r="C692" i="1"/>
  <c r="D692" i="1"/>
  <c r="C694" i="1"/>
  <c r="D694" i="1"/>
  <c r="C696" i="1"/>
  <c r="D696" i="1"/>
  <c r="C698" i="1"/>
  <c r="V703" i="2"/>
  <c r="V704" i="2"/>
  <c r="V705" i="2"/>
  <c r="V706" i="2"/>
  <c r="V707" i="2"/>
  <c r="V708" i="2"/>
  <c r="V709" i="2"/>
  <c r="V710" i="2"/>
  <c r="V711" i="2"/>
  <c r="V712" i="2"/>
  <c r="V713" i="2"/>
  <c r="V714" i="2"/>
  <c r="V715" i="2"/>
  <c r="V716" i="2"/>
  <c r="V717" i="2"/>
  <c r="V718" i="2"/>
  <c r="V719" i="2"/>
  <c r="D716" i="1"/>
  <c r="D718" i="1"/>
  <c r="E718" i="1" s="1"/>
  <c r="D719" i="1"/>
  <c r="E719" i="1" s="1"/>
  <c r="D720" i="1"/>
  <c r="D721" i="1"/>
  <c r="E721" i="1" s="1"/>
  <c r="D722" i="1"/>
  <c r="D723" i="1"/>
  <c r="D724" i="1"/>
  <c r="D725" i="1"/>
  <c r="E725" i="1" s="1"/>
  <c r="D726" i="1"/>
  <c r="D727" i="1"/>
  <c r="E727" i="1" s="1"/>
  <c r="V720" i="2"/>
  <c r="V721" i="2"/>
  <c r="V722" i="2"/>
  <c r="V723" i="2"/>
  <c r="V724" i="2"/>
  <c r="V725" i="2"/>
  <c r="V726" i="2"/>
  <c r="V727" i="2"/>
  <c r="V728" i="2"/>
  <c r="V729" i="2"/>
  <c r="V730" i="2"/>
  <c r="V731" i="2"/>
  <c r="C728" i="1"/>
  <c r="E728" i="1" s="1"/>
  <c r="C729" i="1"/>
  <c r="E729" i="1" s="1"/>
  <c r="C731" i="1"/>
  <c r="E731" i="1" s="1"/>
  <c r="C732" i="1"/>
  <c r="E732" i="1" s="1"/>
  <c r="C733" i="1"/>
  <c r="E733" i="1" s="1"/>
  <c r="C734" i="1"/>
  <c r="E734" i="1" s="1"/>
  <c r="C735" i="1"/>
  <c r="E735" i="1" s="1"/>
  <c r="C737" i="1"/>
  <c r="E737" i="1" s="1"/>
  <c r="C738" i="1"/>
  <c r="E738" i="1" s="1"/>
  <c r="C739" i="1"/>
  <c r="E739" i="1" s="1"/>
  <c r="C740" i="1"/>
  <c r="C741" i="1"/>
  <c r="E741" i="1" s="1"/>
  <c r="C742" i="1"/>
  <c r="E742" i="1" s="1"/>
  <c r="C743" i="1"/>
  <c r="E743" i="1" s="1"/>
  <c r="C744" i="1"/>
  <c r="C745" i="1"/>
  <c r="E745" i="1" s="1"/>
  <c r="C746" i="1"/>
  <c r="E746" i="1" s="1"/>
  <c r="C747" i="1"/>
  <c r="E747" i="1" s="1"/>
  <c r="C748" i="1"/>
  <c r="E748" i="1" s="1"/>
  <c r="C749" i="1"/>
  <c r="E749" i="1" s="1"/>
  <c r="C750" i="1"/>
  <c r="E750" i="1" s="1"/>
  <c r="C751" i="1"/>
  <c r="E751" i="1" s="1"/>
  <c r="C753" i="1"/>
  <c r="E753" i="1" s="1"/>
  <c r="C754" i="1"/>
  <c r="E754" i="1" s="1"/>
  <c r="C755" i="1"/>
  <c r="D755" i="1"/>
  <c r="D756" i="1"/>
  <c r="E756" i="1" s="1"/>
  <c r="D758" i="1"/>
  <c r="V760" i="2"/>
  <c r="V761" i="2"/>
  <c r="V762" i="2"/>
  <c r="C759" i="1"/>
  <c r="E759" i="1" s="1"/>
  <c r="C760" i="1"/>
  <c r="E760" i="1" s="1"/>
  <c r="C761" i="1"/>
  <c r="E761" i="1" s="1"/>
  <c r="C762" i="1"/>
  <c r="C763" i="1"/>
  <c r="C764" i="1"/>
  <c r="C765" i="1"/>
  <c r="C766" i="1"/>
  <c r="C768" i="1"/>
  <c r="E768" i="1" s="1"/>
  <c r="C769" i="1"/>
  <c r="E769" i="1" s="1"/>
  <c r="C770" i="1"/>
  <c r="E770" i="1" s="1"/>
  <c r="C771" i="1"/>
  <c r="E771" i="1" s="1"/>
  <c r="C772" i="1"/>
  <c r="E772" i="1" s="1"/>
  <c r="C773" i="1"/>
  <c r="E773" i="1" s="1"/>
  <c r="C775" i="1"/>
  <c r="E775" i="1" s="1"/>
  <c r="C776" i="1"/>
  <c r="E776" i="1" s="1"/>
  <c r="C777" i="1"/>
  <c r="E777" i="1" s="1"/>
  <c r="C778" i="1"/>
  <c r="E778" i="1" s="1"/>
  <c r="C779" i="1"/>
  <c r="E779" i="1" s="1"/>
  <c r="C780" i="1"/>
  <c r="C781" i="1"/>
  <c r="E781" i="1" s="1"/>
  <c r="C782" i="1"/>
  <c r="E782" i="1" s="1"/>
  <c r="C783" i="1"/>
  <c r="E783" i="1" s="1"/>
  <c r="C784" i="1"/>
  <c r="E784" i="1" s="1"/>
  <c r="C785" i="1"/>
  <c r="E785" i="1" s="1"/>
  <c r="D786" i="1"/>
  <c r="D717" i="1"/>
  <c r="C717" i="1"/>
  <c r="C580" i="1"/>
  <c r="E580" i="1" s="1"/>
  <c r="D490" i="1"/>
  <c r="D489" i="1"/>
  <c r="E489" i="1" s="1"/>
  <c r="C362" i="1"/>
  <c r="E362" i="1" s="1"/>
  <c r="C337" i="1"/>
  <c r="E337" i="1" s="1"/>
  <c r="C340" i="1"/>
  <c r="C774" i="1"/>
  <c r="E774" i="1" s="1"/>
  <c r="C752" i="1"/>
  <c r="C736" i="1"/>
  <c r="E736" i="1" s="1"/>
  <c r="C679" i="1"/>
  <c r="C660" i="1"/>
  <c r="E660" i="1" s="1"/>
  <c r="C643" i="1"/>
  <c r="E643" i="1" s="1"/>
  <c r="C574" i="1"/>
  <c r="E574" i="1" s="1"/>
  <c r="C550" i="1"/>
  <c r="E550" i="1" s="1"/>
  <c r="C545" i="1"/>
  <c r="E545" i="1" s="1"/>
  <c r="C543" i="1"/>
  <c r="E543" i="1" s="1"/>
  <c r="C541" i="1"/>
  <c r="E541" i="1" s="1"/>
  <c r="C425" i="1"/>
  <c r="E425" i="1" s="1"/>
  <c r="C402" i="1"/>
  <c r="E402" i="1" s="1"/>
  <c r="C333" i="1"/>
  <c r="E333" i="1" s="1"/>
  <c r="G179" i="2"/>
  <c r="C175" i="1" s="1"/>
  <c r="E175" i="1" s="1"/>
  <c r="G166" i="2"/>
  <c r="C162" i="1" s="1"/>
  <c r="E162" i="1" s="1"/>
  <c r="R197" i="2"/>
  <c r="V197" i="2" s="1"/>
  <c r="C422" i="1"/>
  <c r="E422" i="1" s="1"/>
  <c r="C364" i="1"/>
  <c r="E364" i="1" s="1"/>
  <c r="C344" i="1"/>
  <c r="E344" i="1" s="1"/>
  <c r="R111" i="2"/>
  <c r="V111" i="2" s="1"/>
  <c r="G111" i="2"/>
  <c r="C107" i="1" s="1"/>
  <c r="E107" i="1" s="1"/>
  <c r="R177" i="2"/>
  <c r="V177" i="2" s="1"/>
  <c r="G177" i="2"/>
  <c r="C173" i="1" s="1"/>
  <c r="E173" i="1" s="1"/>
  <c r="R220" i="2"/>
  <c r="V220" i="2" s="1"/>
  <c r="G220" i="2"/>
  <c r="C216" i="1" s="1"/>
  <c r="E216" i="1" s="1"/>
  <c r="C277" i="1"/>
  <c r="E277" i="1" s="1"/>
  <c r="C297" i="1"/>
  <c r="E297" i="1" s="1"/>
  <c r="C331" i="1"/>
  <c r="E331" i="1" s="1"/>
  <c r="C391" i="1"/>
  <c r="E391" i="1" s="1"/>
  <c r="C428" i="1"/>
  <c r="E428" i="1" s="1"/>
  <c r="C469" i="1"/>
  <c r="E469" i="1" s="1"/>
  <c r="C524" i="1"/>
  <c r="E524" i="1" s="1"/>
  <c r="G22" i="2"/>
  <c r="C18" i="1" s="1"/>
  <c r="E18" i="1" s="1"/>
  <c r="G70" i="2"/>
  <c r="C66" i="1" s="1"/>
  <c r="E66" i="1" s="1"/>
  <c r="G75" i="2"/>
  <c r="C71" i="1" s="1"/>
  <c r="E71" i="1" s="1"/>
  <c r="R91" i="2"/>
  <c r="V91" i="2" s="1"/>
  <c r="G91" i="2"/>
  <c r="C87" i="1" s="1"/>
  <c r="E87" i="1" s="1"/>
  <c r="R99" i="2"/>
  <c r="V99" i="2" s="1"/>
  <c r="G99" i="2"/>
  <c r="C95" i="1" s="1"/>
  <c r="E95" i="1" s="1"/>
  <c r="R164" i="2"/>
  <c r="V164" i="2" s="1"/>
  <c r="G164" i="2"/>
  <c r="C160" i="1" s="1"/>
  <c r="E160" i="1" s="1"/>
  <c r="R217" i="2"/>
  <c r="V217" i="2" s="1"/>
  <c r="G217" i="2"/>
  <c r="C213" i="1" s="1"/>
  <c r="E213" i="1" s="1"/>
  <c r="R255" i="2"/>
  <c r="V255" i="2" s="1"/>
  <c r="G255" i="2"/>
  <c r="C251" i="1" s="1"/>
  <c r="E251" i="1" s="1"/>
  <c r="C278" i="1"/>
  <c r="E278" i="1" s="1"/>
  <c r="C284" i="1"/>
  <c r="E284" i="1" s="1"/>
  <c r="C390" i="1"/>
  <c r="E390" i="1" s="1"/>
  <c r="C435" i="1"/>
  <c r="E435" i="1" s="1"/>
  <c r="C478" i="1"/>
  <c r="E478" i="1" s="1"/>
  <c r="C483" i="1"/>
  <c r="C487" i="1"/>
  <c r="E487" i="1" s="1"/>
  <c r="C508" i="1"/>
  <c r="E508" i="1" s="1"/>
  <c r="C521" i="1"/>
  <c r="E521" i="1" s="1"/>
  <c r="C539" i="1"/>
  <c r="E539" i="1" s="1"/>
  <c r="C540" i="1"/>
  <c r="E540" i="1" s="1"/>
  <c r="C549" i="1"/>
  <c r="E549" i="1" s="1"/>
  <c r="C572" i="1"/>
  <c r="E572" i="1" s="1"/>
  <c r="C573" i="1"/>
  <c r="E573" i="1" s="1"/>
  <c r="C575" i="1"/>
  <c r="E575" i="1" s="1"/>
  <c r="C576" i="1"/>
  <c r="E576" i="1" s="1"/>
  <c r="C582" i="1"/>
  <c r="E582" i="1" s="1"/>
  <c r="C586" i="1"/>
  <c r="E586" i="1" s="1"/>
  <c r="C595" i="1"/>
  <c r="E595" i="1" s="1"/>
  <c r="C626" i="1"/>
  <c r="E626" i="1" s="1"/>
  <c r="C634" i="1"/>
  <c r="E634" i="1" s="1"/>
  <c r="C645" i="1"/>
  <c r="E645" i="1" s="1"/>
  <c r="C673" i="1"/>
  <c r="C676" i="1"/>
  <c r="C682" i="1"/>
  <c r="C693" i="1"/>
  <c r="E693" i="1" s="1"/>
  <c r="C695" i="1"/>
  <c r="E695" i="1" s="1"/>
  <c r="C697" i="1"/>
  <c r="E697" i="1" s="1"/>
  <c r="C709" i="1"/>
  <c r="E709" i="1" s="1"/>
  <c r="C711" i="1"/>
  <c r="E711" i="1" s="1"/>
  <c r="C716" i="1"/>
  <c r="E716" i="1" s="1"/>
  <c r="C730" i="1"/>
  <c r="E730" i="1" s="1"/>
  <c r="C767" i="1"/>
  <c r="E767" i="1" s="1"/>
  <c r="C282" i="1"/>
  <c r="E282" i="1" s="1"/>
  <c r="C272" i="1"/>
  <c r="C385" i="1"/>
  <c r="E385" i="1" s="1"/>
  <c r="D272" i="1"/>
  <c r="C271" i="1"/>
  <c r="D271" i="1"/>
  <c r="G26" i="2"/>
  <c r="C22" i="1" s="1"/>
  <c r="G27" i="2"/>
  <c r="C23" i="1" s="1"/>
  <c r="E23" i="1" s="1"/>
  <c r="G28" i="2"/>
  <c r="C24" i="1" s="1"/>
  <c r="E24" i="1" s="1"/>
  <c r="G29" i="2"/>
  <c r="C25" i="1" s="1"/>
  <c r="E25" i="1" s="1"/>
  <c r="G30" i="2"/>
  <c r="C26" i="1" s="1"/>
  <c r="G31" i="2"/>
  <c r="C27" i="1" s="1"/>
  <c r="E27" i="1" s="1"/>
  <c r="G32" i="2"/>
  <c r="C28" i="1" s="1"/>
  <c r="E28" i="1" s="1"/>
  <c r="G33" i="2"/>
  <c r="C29" i="1" s="1"/>
  <c r="E29" i="1" s="1"/>
  <c r="G34" i="2"/>
  <c r="C30" i="1" s="1"/>
  <c r="E30" i="1" s="1"/>
  <c r="G36" i="2"/>
  <c r="C32" i="1" s="1"/>
  <c r="E32" i="1" s="1"/>
  <c r="G37" i="2"/>
  <c r="C33" i="1" s="1"/>
  <c r="E33" i="1" s="1"/>
  <c r="G42" i="2"/>
  <c r="C38" i="1" s="1"/>
  <c r="E38" i="1" s="1"/>
  <c r="G44" i="2"/>
  <c r="C40" i="1" s="1"/>
  <c r="E40" i="1" s="1"/>
  <c r="G45" i="2"/>
  <c r="C41" i="1" s="1"/>
  <c r="E41" i="1" s="1"/>
  <c r="G47" i="2"/>
  <c r="C43" i="1" s="1"/>
  <c r="E43" i="1" s="1"/>
  <c r="G48" i="2"/>
  <c r="C44" i="1" s="1"/>
  <c r="E44" i="1" s="1"/>
  <c r="G49" i="2"/>
  <c r="C45" i="1" s="1"/>
  <c r="E45" i="1" s="1"/>
  <c r="G50" i="2"/>
  <c r="C46" i="1" s="1"/>
  <c r="E46" i="1" s="1"/>
  <c r="G51" i="2"/>
  <c r="C47" i="1" s="1"/>
  <c r="G52" i="2"/>
  <c r="C48" i="1" s="1"/>
  <c r="E48" i="1" s="1"/>
  <c r="G53" i="2"/>
  <c r="C49" i="1" s="1"/>
  <c r="E49" i="1" s="1"/>
  <c r="G58" i="2"/>
  <c r="C54" i="1" s="1"/>
  <c r="E54" i="1" s="1"/>
  <c r="G59" i="2"/>
  <c r="C55" i="1" s="1"/>
  <c r="G60" i="2"/>
  <c r="C56" i="1" s="1"/>
  <c r="E56" i="1" s="1"/>
  <c r="G61" i="2"/>
  <c r="C57" i="1" s="1"/>
  <c r="E57" i="1" s="1"/>
  <c r="G62" i="2"/>
  <c r="C58" i="1" s="1"/>
  <c r="E58" i="1" s="1"/>
  <c r="G63" i="2"/>
  <c r="C59" i="1" s="1"/>
  <c r="G64" i="2"/>
  <c r="C60" i="1" s="1"/>
  <c r="E60" i="1" s="1"/>
  <c r="G67" i="2"/>
  <c r="C63" i="1" s="1"/>
  <c r="E63" i="1" s="1"/>
  <c r="G68" i="2"/>
  <c r="C64" i="1" s="1"/>
  <c r="E64" i="1" s="1"/>
  <c r="G69" i="2"/>
  <c r="C65" i="1" s="1"/>
  <c r="G71" i="2"/>
  <c r="C67" i="1" s="1"/>
  <c r="E67" i="1" s="1"/>
  <c r="G72" i="2"/>
  <c r="C68" i="1" s="1"/>
  <c r="E68" i="1" s="1"/>
  <c r="G76" i="2"/>
  <c r="C72" i="1" s="1"/>
  <c r="E72" i="1" s="1"/>
  <c r="G77" i="2"/>
  <c r="C73" i="1" s="1"/>
  <c r="G78" i="2"/>
  <c r="C74" i="1" s="1"/>
  <c r="G79" i="2"/>
  <c r="C75" i="1" s="1"/>
  <c r="E75" i="1" s="1"/>
  <c r="G80" i="2"/>
  <c r="C76" i="1" s="1"/>
  <c r="E76" i="1" s="1"/>
  <c r="G81" i="2"/>
  <c r="C77" i="1" s="1"/>
  <c r="G82" i="2"/>
  <c r="C78" i="1" s="1"/>
  <c r="E78" i="1" s="1"/>
  <c r="G83" i="2"/>
  <c r="C79" i="1" s="1"/>
  <c r="E79" i="1" s="1"/>
  <c r="G84" i="2"/>
  <c r="C80" i="1" s="1"/>
  <c r="E80" i="1" s="1"/>
  <c r="G85" i="2"/>
  <c r="C81" i="1" s="1"/>
  <c r="G87" i="2"/>
  <c r="C83" i="1" s="1"/>
  <c r="E83" i="1" s="1"/>
  <c r="E208" i="1" l="1"/>
  <c r="E220" i="1"/>
  <c r="E238" i="1"/>
  <c r="E193" i="1"/>
  <c r="E61" i="1"/>
  <c r="E86" i="1"/>
  <c r="E117" i="1"/>
  <c r="E250" i="1"/>
  <c r="E258" i="1"/>
  <c r="E99" i="1"/>
  <c r="E198" i="1"/>
  <c r="E93" i="1"/>
  <c r="E105" i="1"/>
  <c r="E133" i="1"/>
  <c r="E212" i="1"/>
  <c r="E222" i="1"/>
  <c r="E84" i="1"/>
  <c r="E81" i="1"/>
  <c r="E77" i="1"/>
  <c r="E73" i="1"/>
  <c r="E65" i="1"/>
  <c r="E59" i="1"/>
  <c r="E55" i="1"/>
  <c r="E47" i="1"/>
  <c r="E26" i="1"/>
  <c r="E22" i="1"/>
  <c r="E483" i="1"/>
  <c r="E780" i="1"/>
  <c r="E744" i="1"/>
  <c r="E629" i="1"/>
  <c r="E441" i="1"/>
  <c r="E616" i="1"/>
  <c r="E240" i="1"/>
  <c r="E246" i="1"/>
  <c r="E252" i="1"/>
  <c r="E256" i="1"/>
  <c r="E260" i="1"/>
  <c r="E456" i="1"/>
  <c r="E206" i="1"/>
  <c r="E151" i="1"/>
  <c r="D74" i="1"/>
  <c r="I78" i="2"/>
  <c r="E765" i="1"/>
  <c r="E763" i="1"/>
  <c r="E147" i="1"/>
  <c r="E170" i="1"/>
  <c r="E74" i="1"/>
  <c r="D315" i="1"/>
  <c r="E315" i="1" s="1"/>
  <c r="D311" i="1"/>
  <c r="E311" i="1" s="1"/>
  <c r="E154" i="1"/>
  <c r="E192" i="1"/>
  <c r="D314" i="1"/>
  <c r="E314" i="1" s="1"/>
  <c r="D312" i="1"/>
  <c r="E312" i="1" s="1"/>
  <c r="E698" i="1"/>
  <c r="E696" i="1"/>
  <c r="E692" i="1"/>
  <c r="E690" i="1"/>
  <c r="E528" i="1"/>
  <c r="E500" i="1"/>
  <c r="E338" i="1"/>
  <c r="E336" i="1"/>
  <c r="E334" i="1"/>
  <c r="E272" i="1"/>
  <c r="E271" i="1"/>
  <c r="E688" i="1"/>
  <c r="E682" i="1"/>
  <c r="E673" i="1"/>
  <c r="E669" i="1"/>
  <c r="E786" i="1"/>
  <c r="E676" i="1"/>
  <c r="E679" i="1"/>
  <c r="E752" i="1"/>
  <c r="E340" i="1"/>
  <c r="E717" i="1"/>
  <c r="E766" i="1"/>
  <c r="E764" i="1"/>
  <c r="E762" i="1"/>
  <c r="E755" i="1"/>
  <c r="E740" i="1"/>
  <c r="E680" i="1"/>
  <c r="E506" i="1"/>
  <c r="E504" i="1"/>
  <c r="E490" i="1"/>
  <c r="E488" i="1"/>
  <c r="E486" i="1"/>
  <c r="E484" i="1"/>
  <c r="E348" i="1"/>
  <c r="E330" i="1"/>
  <c r="E328" i="1"/>
  <c r="E326" i="1"/>
  <c r="E320" i="1"/>
  <c r="E318" i="1"/>
  <c r="E316" i="1"/>
  <c r="E491" i="1"/>
  <c r="E694" i="1"/>
  <c r="E686" i="1"/>
  <c r="E684" i="1"/>
  <c r="E678" i="1"/>
  <c r="E674" i="1"/>
  <c r="E672" i="1"/>
  <c r="E670" i="1"/>
  <c r="E668" i="1"/>
  <c r="E758" i="1"/>
  <c r="E724" i="1"/>
  <c r="E723" i="1"/>
  <c r="E726" i="1"/>
  <c r="E720" i="1"/>
  <c r="E722" i="1"/>
  <c r="E683" i="1"/>
  <c r="E685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<sst xmlns="http://schemas.openxmlformats.org/spreadsheetml/2006/main" count="3297" uniqueCount="2547">
  <si>
    <t>слушать</t>
  </si>
  <si>
    <t>слышать</t>
  </si>
  <si>
    <t>дышать</t>
  </si>
  <si>
    <t>atmen (uv)</t>
  </si>
  <si>
    <t>говорить</t>
  </si>
  <si>
    <t>делать</t>
  </si>
  <si>
    <t>играть</t>
  </si>
  <si>
    <t>работать</t>
  </si>
  <si>
    <t>RU</t>
  </si>
  <si>
    <t>DE</t>
  </si>
  <si>
    <t>type</t>
  </si>
  <si>
    <t>Kontext</t>
  </si>
  <si>
    <t>Verb</t>
  </si>
  <si>
    <t>музыкант</t>
  </si>
  <si>
    <t>Musiker</t>
  </si>
  <si>
    <t>таксист</t>
  </si>
  <si>
    <t>Taxifahrer</t>
  </si>
  <si>
    <t>актриса</t>
  </si>
  <si>
    <t>Schauspielerin</t>
  </si>
  <si>
    <t>студентка</t>
  </si>
  <si>
    <t>Studentin</t>
  </si>
  <si>
    <t>гитара</t>
  </si>
  <si>
    <t>Gitarre</t>
  </si>
  <si>
    <t>машина</t>
  </si>
  <si>
    <t>Auto</t>
  </si>
  <si>
    <t>театр</t>
  </si>
  <si>
    <t>Theater</t>
  </si>
  <si>
    <t>ресторан</t>
  </si>
  <si>
    <t>Restaurant</t>
  </si>
  <si>
    <t>дом</t>
  </si>
  <si>
    <t>Haus</t>
  </si>
  <si>
    <t>кофе</t>
  </si>
  <si>
    <t>Kaffee</t>
  </si>
  <si>
    <t>директор</t>
  </si>
  <si>
    <t>Direktor</t>
  </si>
  <si>
    <t>солнце</t>
  </si>
  <si>
    <t>Sonne</t>
  </si>
  <si>
    <t>Brief</t>
  </si>
  <si>
    <t>мужчина</t>
  </si>
  <si>
    <t>Mann</t>
  </si>
  <si>
    <t>футболист</t>
  </si>
  <si>
    <t>Fussballer</t>
  </si>
  <si>
    <t>инженер</t>
  </si>
  <si>
    <t>Ingeneur</t>
  </si>
  <si>
    <t>гид</t>
  </si>
  <si>
    <t>экономист</t>
  </si>
  <si>
    <t>Wirtschaftler</t>
  </si>
  <si>
    <t>журналистка</t>
  </si>
  <si>
    <t>Journalistin</t>
  </si>
  <si>
    <t>адвокат</t>
  </si>
  <si>
    <t>Rechtsanwalt</t>
  </si>
  <si>
    <t>думать</t>
  </si>
  <si>
    <t>дым</t>
  </si>
  <si>
    <t>Rauch</t>
  </si>
  <si>
    <t>музыка</t>
  </si>
  <si>
    <t>Musik</t>
  </si>
  <si>
    <t>мыло</t>
  </si>
  <si>
    <t>Seife</t>
  </si>
  <si>
    <t>туча</t>
  </si>
  <si>
    <t>тысяча</t>
  </si>
  <si>
    <t>Tausend</t>
  </si>
  <si>
    <t>вулкан</t>
  </si>
  <si>
    <t>Vulkan</t>
  </si>
  <si>
    <t>выход</t>
  </si>
  <si>
    <t>Ausgang</t>
  </si>
  <si>
    <t>суп</t>
  </si>
  <si>
    <t>Suppe</t>
  </si>
  <si>
    <t>сын</t>
  </si>
  <si>
    <t>Sohn</t>
  </si>
  <si>
    <t>муж</t>
  </si>
  <si>
    <t>мышь</t>
  </si>
  <si>
    <t>Maus</t>
  </si>
  <si>
    <t>руна</t>
  </si>
  <si>
    <t>Rune</t>
  </si>
  <si>
    <t>рынок</t>
  </si>
  <si>
    <t>Markt</t>
  </si>
  <si>
    <t>стол</t>
  </si>
  <si>
    <t>Tisch</t>
  </si>
  <si>
    <t>стул</t>
  </si>
  <si>
    <t>Stuhl</t>
  </si>
  <si>
    <t>где</t>
  </si>
  <si>
    <t>wo</t>
  </si>
  <si>
    <t>время</t>
  </si>
  <si>
    <t>Zeit</t>
  </si>
  <si>
    <t>имя</t>
  </si>
  <si>
    <t>Name</t>
  </si>
  <si>
    <t>книга</t>
  </si>
  <si>
    <t>Buch</t>
  </si>
  <si>
    <t>сумка</t>
  </si>
  <si>
    <t>Tasche</t>
  </si>
  <si>
    <t>турист</t>
  </si>
  <si>
    <t>Tourist</t>
  </si>
  <si>
    <t>газета</t>
  </si>
  <si>
    <t>Zeitung</t>
  </si>
  <si>
    <t>проблема</t>
  </si>
  <si>
    <t>Problem</t>
  </si>
  <si>
    <t>профессор</t>
  </si>
  <si>
    <t>Professor</t>
  </si>
  <si>
    <t>журналист</t>
  </si>
  <si>
    <t>Journalist</t>
  </si>
  <si>
    <t>магазин</t>
  </si>
  <si>
    <t>секретарь</t>
  </si>
  <si>
    <t>знать</t>
  </si>
  <si>
    <t>понимать</t>
  </si>
  <si>
    <t>повторять</t>
  </si>
  <si>
    <t>обедать</t>
  </si>
  <si>
    <t>ужинать</t>
  </si>
  <si>
    <t>читать</t>
  </si>
  <si>
    <t>спрашивать</t>
  </si>
  <si>
    <t>отвечать</t>
  </si>
  <si>
    <t>завтракать</t>
  </si>
  <si>
    <t>отдыхать</t>
  </si>
  <si>
    <t>изучать</t>
  </si>
  <si>
    <t>обед</t>
  </si>
  <si>
    <t>Mittagessen</t>
  </si>
  <si>
    <t>ужин</t>
  </si>
  <si>
    <t>Abendessen</t>
  </si>
  <si>
    <t>завтрак</t>
  </si>
  <si>
    <t>курить</t>
  </si>
  <si>
    <t>смотреть</t>
  </si>
  <si>
    <t>erinnern (uv)</t>
  </si>
  <si>
    <t>спешить</t>
  </si>
  <si>
    <t>много</t>
  </si>
  <si>
    <t>viel</t>
  </si>
  <si>
    <t>мало</t>
  </si>
  <si>
    <t>wenig</t>
  </si>
  <si>
    <t>правда</t>
  </si>
  <si>
    <t>wahr</t>
  </si>
  <si>
    <t>неправда</t>
  </si>
  <si>
    <t>falsch</t>
  </si>
  <si>
    <t>телевизор</t>
  </si>
  <si>
    <t>TV</t>
  </si>
  <si>
    <t>звать</t>
  </si>
  <si>
    <t>спортсмен</t>
  </si>
  <si>
    <t>Sportler</t>
  </si>
  <si>
    <t>приятный</t>
  </si>
  <si>
    <t>angenehm/nett</t>
  </si>
  <si>
    <t>познакомиться</t>
  </si>
  <si>
    <t>семья</t>
  </si>
  <si>
    <t>Familie</t>
  </si>
  <si>
    <t>вместе</t>
  </si>
  <si>
    <t>конечна</t>
  </si>
  <si>
    <t>библиотека</t>
  </si>
  <si>
    <t>Bibliothek</t>
  </si>
  <si>
    <t>потом</t>
  </si>
  <si>
    <t>там</t>
  </si>
  <si>
    <t>dort</t>
  </si>
  <si>
    <t>парк</t>
  </si>
  <si>
    <t>Park</t>
  </si>
  <si>
    <t>выбирать</t>
  </si>
  <si>
    <t>глагол</t>
  </si>
  <si>
    <t>Verben</t>
  </si>
  <si>
    <t>цирк</t>
  </si>
  <si>
    <t>Zirkus</t>
  </si>
  <si>
    <t>проспект</t>
  </si>
  <si>
    <t>клоун</t>
  </si>
  <si>
    <t>Clown</t>
  </si>
  <si>
    <t>извинить</t>
  </si>
  <si>
    <t>идти</t>
  </si>
  <si>
    <t>система</t>
  </si>
  <si>
    <t>System</t>
  </si>
  <si>
    <t>соус</t>
  </si>
  <si>
    <t>Soße</t>
  </si>
  <si>
    <t>спасибо</t>
  </si>
  <si>
    <t>Danke</t>
  </si>
  <si>
    <t>зона</t>
  </si>
  <si>
    <t>Zone</t>
  </si>
  <si>
    <t>зебра</t>
  </si>
  <si>
    <t>Zebra</t>
  </si>
  <si>
    <t>виза</t>
  </si>
  <si>
    <t>Visa</t>
  </si>
  <si>
    <t>визит</t>
  </si>
  <si>
    <t>Besuch</t>
  </si>
  <si>
    <t>ваза</t>
  </si>
  <si>
    <t>Vase</t>
  </si>
  <si>
    <t>мост</t>
  </si>
  <si>
    <t>роза</t>
  </si>
  <si>
    <t>Rose</t>
  </si>
  <si>
    <t>тут</t>
  </si>
  <si>
    <t>da/hier</t>
  </si>
  <si>
    <t>запад</t>
  </si>
  <si>
    <t>Westen</t>
  </si>
  <si>
    <t>сад</t>
  </si>
  <si>
    <t>Garten</t>
  </si>
  <si>
    <t>хлеб</t>
  </si>
  <si>
    <t>Brot</t>
  </si>
  <si>
    <t>дуб</t>
  </si>
  <si>
    <t>Eiche</t>
  </si>
  <si>
    <t>сноб</t>
  </si>
  <si>
    <t>Snob</t>
  </si>
  <si>
    <t>глаз</t>
  </si>
  <si>
    <t>Auge</t>
  </si>
  <si>
    <t>рассказ</t>
  </si>
  <si>
    <t>Geschichte</t>
  </si>
  <si>
    <t>приказ</t>
  </si>
  <si>
    <t>Befehl</t>
  </si>
  <si>
    <t>газ</t>
  </si>
  <si>
    <t>Gas</t>
  </si>
  <si>
    <t>зуб</t>
  </si>
  <si>
    <t>Zahn</t>
  </si>
  <si>
    <t>сон</t>
  </si>
  <si>
    <t>Traum/Schlaf</t>
  </si>
  <si>
    <t>зад</t>
  </si>
  <si>
    <t>Popo</t>
  </si>
  <si>
    <t>карта</t>
  </si>
  <si>
    <t>Karte</t>
  </si>
  <si>
    <t>комплекс</t>
  </si>
  <si>
    <t>Komplex</t>
  </si>
  <si>
    <t>ракета</t>
  </si>
  <si>
    <t>Paket</t>
  </si>
  <si>
    <t>километр</t>
  </si>
  <si>
    <t>Kilometer</t>
  </si>
  <si>
    <t>сумки</t>
  </si>
  <si>
    <t>Taschen</t>
  </si>
  <si>
    <t>гараж</t>
  </si>
  <si>
    <t>Garage</t>
  </si>
  <si>
    <t>город</t>
  </si>
  <si>
    <t>Stadt</t>
  </si>
  <si>
    <t>герой</t>
  </si>
  <si>
    <t>гимнаст</t>
  </si>
  <si>
    <t>Gymnastiker</t>
  </si>
  <si>
    <t>друг</t>
  </si>
  <si>
    <t>Freund</t>
  </si>
  <si>
    <t>враг</t>
  </si>
  <si>
    <t>Feind</t>
  </si>
  <si>
    <t>флаг</t>
  </si>
  <si>
    <t>Flagge</t>
  </si>
  <si>
    <t>характер</t>
  </si>
  <si>
    <t>Charakter</t>
  </si>
  <si>
    <t>дух</t>
  </si>
  <si>
    <t>Geist/Stimmung/Mut</t>
  </si>
  <si>
    <t>духи</t>
  </si>
  <si>
    <t>Geister/Stimmungen</t>
  </si>
  <si>
    <t>радио</t>
  </si>
  <si>
    <t>Radio</t>
  </si>
  <si>
    <t>рядом</t>
  </si>
  <si>
    <t>nahe</t>
  </si>
  <si>
    <t>руки</t>
  </si>
  <si>
    <t>брюки</t>
  </si>
  <si>
    <t>Hose</t>
  </si>
  <si>
    <t>рыба</t>
  </si>
  <si>
    <t>Fisch</t>
  </si>
  <si>
    <t>река</t>
  </si>
  <si>
    <t>Fluss</t>
  </si>
  <si>
    <t>рок</t>
  </si>
  <si>
    <t>Rock</t>
  </si>
  <si>
    <t>хор</t>
  </si>
  <si>
    <t>Chor</t>
  </si>
  <si>
    <t>химик</t>
  </si>
  <si>
    <t>Chemiker</t>
  </si>
  <si>
    <t>врач</t>
  </si>
  <si>
    <t>Arzt</t>
  </si>
  <si>
    <t>слово</t>
  </si>
  <si>
    <t>Wort</t>
  </si>
  <si>
    <t>море</t>
  </si>
  <si>
    <t>Meer</t>
  </si>
  <si>
    <t>ночь</t>
  </si>
  <si>
    <t>Nacht</t>
  </si>
  <si>
    <t>сосед</t>
  </si>
  <si>
    <t>Nachbar</t>
  </si>
  <si>
    <t>чёрт</t>
  </si>
  <si>
    <t>Fliegengott</t>
  </si>
  <si>
    <t>берег</t>
  </si>
  <si>
    <t>Ufer</t>
  </si>
  <si>
    <t>лес</t>
  </si>
  <si>
    <t>Wald</t>
  </si>
  <si>
    <t>леса</t>
  </si>
  <si>
    <t>остров</t>
  </si>
  <si>
    <t>Insel</t>
  </si>
  <si>
    <t>поезд</t>
  </si>
  <si>
    <t>Zug</t>
  </si>
  <si>
    <t>вечер</t>
  </si>
  <si>
    <t>Abend</t>
  </si>
  <si>
    <t>учитель</t>
  </si>
  <si>
    <t>Lehrer</t>
  </si>
  <si>
    <t>повар</t>
  </si>
  <si>
    <t>Koch</t>
  </si>
  <si>
    <t>братья</t>
  </si>
  <si>
    <t>брат</t>
  </si>
  <si>
    <t>Bruder</t>
  </si>
  <si>
    <t>сыновья</t>
  </si>
  <si>
    <t>друзья</t>
  </si>
  <si>
    <t>Freunde</t>
  </si>
  <si>
    <t>Notebook</t>
  </si>
  <si>
    <t>мужья</t>
  </si>
  <si>
    <t>дерево</t>
  </si>
  <si>
    <t>Baum</t>
  </si>
  <si>
    <t>деревья</t>
  </si>
  <si>
    <t>лист</t>
  </si>
  <si>
    <t>Liste</t>
  </si>
  <si>
    <t>листья</t>
  </si>
  <si>
    <t>Listen</t>
  </si>
  <si>
    <t>легенда</t>
  </si>
  <si>
    <t>Legende</t>
  </si>
  <si>
    <t>стулья</t>
  </si>
  <si>
    <t>Tische</t>
  </si>
  <si>
    <t>мать</t>
  </si>
  <si>
    <t>Mutter</t>
  </si>
  <si>
    <t>матери</t>
  </si>
  <si>
    <t>дочь</t>
  </si>
  <si>
    <t>Tochter</t>
  </si>
  <si>
    <t>дочери</t>
  </si>
  <si>
    <t>сестра</t>
  </si>
  <si>
    <t>Schwester</t>
  </si>
  <si>
    <t>сёстры</t>
  </si>
  <si>
    <t>Schwestern</t>
  </si>
  <si>
    <t>жена</t>
  </si>
  <si>
    <t>Frau</t>
  </si>
  <si>
    <t>жёны</t>
  </si>
  <si>
    <t>Frauen</t>
  </si>
  <si>
    <t>человек</t>
  </si>
  <si>
    <t>Mensch</t>
  </si>
  <si>
    <t>люли</t>
  </si>
  <si>
    <t>Menschen</t>
  </si>
  <si>
    <t>ребёнок</t>
  </si>
  <si>
    <t>Baby</t>
  </si>
  <si>
    <t>дети</t>
  </si>
  <si>
    <t>Kinder</t>
  </si>
  <si>
    <t>имена</t>
  </si>
  <si>
    <t>Namen</t>
  </si>
  <si>
    <t>времена</t>
  </si>
  <si>
    <t>Zeiten</t>
  </si>
  <si>
    <t>родители</t>
  </si>
  <si>
    <t>Eltern</t>
  </si>
  <si>
    <t>часы</t>
  </si>
  <si>
    <t>Uhren</t>
  </si>
  <si>
    <t>очки</t>
  </si>
  <si>
    <t>Brille</t>
  </si>
  <si>
    <t>деньги</t>
  </si>
  <si>
    <t>Geld</t>
  </si>
  <si>
    <t>джинсы</t>
  </si>
  <si>
    <t>Jeans</t>
  </si>
  <si>
    <t>дома</t>
  </si>
  <si>
    <t>значить</t>
  </si>
  <si>
    <t>словарь</t>
  </si>
  <si>
    <t>улица</t>
  </si>
  <si>
    <t>Strasse</t>
  </si>
  <si>
    <t>автобус</t>
  </si>
  <si>
    <t>Autobus</t>
  </si>
  <si>
    <t>трамвай</t>
  </si>
  <si>
    <t>Strassenbahn</t>
  </si>
  <si>
    <t>киоск</t>
  </si>
  <si>
    <t>Kiosk</t>
  </si>
  <si>
    <t>какой</t>
  </si>
  <si>
    <t>welcher (generell)</t>
  </si>
  <si>
    <t>подрура</t>
  </si>
  <si>
    <t>Freundin</t>
  </si>
  <si>
    <t>собака</t>
  </si>
  <si>
    <t>Hund</t>
  </si>
  <si>
    <t>кошка</t>
  </si>
  <si>
    <t>Katze</t>
  </si>
  <si>
    <t>коллега</t>
  </si>
  <si>
    <t>Kollege</t>
  </si>
  <si>
    <t>фотография</t>
  </si>
  <si>
    <t>Fotographie</t>
  </si>
  <si>
    <t>внук</t>
  </si>
  <si>
    <t>Enkel</t>
  </si>
  <si>
    <t>внука</t>
  </si>
  <si>
    <t>Enkelin</t>
  </si>
  <si>
    <t>буква</t>
  </si>
  <si>
    <t>Buchstabe</t>
  </si>
  <si>
    <t>план</t>
  </si>
  <si>
    <t>Plan</t>
  </si>
  <si>
    <t>билет</t>
  </si>
  <si>
    <t>Ticket</t>
  </si>
  <si>
    <t>копейка</t>
  </si>
  <si>
    <t>Kopeke</t>
  </si>
  <si>
    <t>новости</t>
  </si>
  <si>
    <t>Nachrichten</t>
  </si>
  <si>
    <t>сигареит</t>
  </si>
  <si>
    <t>Zigarette</t>
  </si>
  <si>
    <t>диски</t>
  </si>
  <si>
    <t>Disk (CD)</t>
  </si>
  <si>
    <t>костюм</t>
  </si>
  <si>
    <t>бутылка</t>
  </si>
  <si>
    <t>Flasche</t>
  </si>
  <si>
    <t>преподаватель</t>
  </si>
  <si>
    <t>школьник</t>
  </si>
  <si>
    <t>отгадывать</t>
  </si>
  <si>
    <t>пингвин</t>
  </si>
  <si>
    <t>Pinguin</t>
  </si>
  <si>
    <t>уже</t>
  </si>
  <si>
    <t>schon</t>
  </si>
  <si>
    <t>ещё</t>
  </si>
  <si>
    <t>noch / dazu</t>
  </si>
  <si>
    <t>сейчас</t>
  </si>
  <si>
    <t>jetzt</t>
  </si>
  <si>
    <t>тоже</t>
  </si>
  <si>
    <t>auch</t>
  </si>
  <si>
    <t>писать</t>
  </si>
  <si>
    <t>членов</t>
  </si>
  <si>
    <t>Mitglieder</t>
  </si>
  <si>
    <t>членов семьи</t>
  </si>
  <si>
    <t>Familienmitglieder</t>
  </si>
  <si>
    <t>член</t>
  </si>
  <si>
    <t>Mitglied</t>
  </si>
  <si>
    <t>биолог</t>
  </si>
  <si>
    <t>Biologe</t>
  </si>
  <si>
    <t>очество</t>
  </si>
  <si>
    <t>Vatersnamen</t>
  </si>
  <si>
    <t>зоопарк</t>
  </si>
  <si>
    <t>Zoo</t>
  </si>
  <si>
    <t>музей</t>
  </si>
  <si>
    <t>Museum</t>
  </si>
  <si>
    <t>мая</t>
  </si>
  <si>
    <t>Mai</t>
  </si>
  <si>
    <t>галерея</t>
  </si>
  <si>
    <t>Gallerie</t>
  </si>
  <si>
    <t>физиолог</t>
  </si>
  <si>
    <t>Pyhsiologe</t>
  </si>
  <si>
    <t>авиатор</t>
  </si>
  <si>
    <t>Flieger</t>
  </si>
  <si>
    <t>гладиатор</t>
  </si>
  <si>
    <t>Gladiaotor</t>
  </si>
  <si>
    <t>психиатр</t>
  </si>
  <si>
    <t>Psychiater</t>
  </si>
  <si>
    <t>национальный</t>
  </si>
  <si>
    <t>national</t>
  </si>
  <si>
    <t>эмоциональный</t>
  </si>
  <si>
    <t>emotional</t>
  </si>
  <si>
    <t>рациональный</t>
  </si>
  <si>
    <t>rational</t>
  </si>
  <si>
    <t>иррацональный</t>
  </si>
  <si>
    <t>irrational</t>
  </si>
  <si>
    <t>команда</t>
  </si>
  <si>
    <t>Mannschaft</t>
  </si>
  <si>
    <t>тренер</t>
  </si>
  <si>
    <t>Trainer</t>
  </si>
  <si>
    <t>автограж</t>
  </si>
  <si>
    <t>Autrogramm</t>
  </si>
  <si>
    <t>роли</t>
  </si>
  <si>
    <t>Rollen</t>
  </si>
  <si>
    <t>брать</t>
  </si>
  <si>
    <t>ошибка</t>
  </si>
  <si>
    <t>Fehler</t>
  </si>
  <si>
    <t>телефон</t>
  </si>
  <si>
    <t>Telefon</t>
  </si>
  <si>
    <t>фильм</t>
  </si>
  <si>
    <t>Film</t>
  </si>
  <si>
    <t>клуб</t>
  </si>
  <si>
    <t>Klub</t>
  </si>
  <si>
    <t>есть</t>
  </si>
  <si>
    <t>юг</t>
  </si>
  <si>
    <t>юмор</t>
  </si>
  <si>
    <t>Humor</t>
  </si>
  <si>
    <t>Югославия</t>
  </si>
  <si>
    <t>Jugoslawien</t>
  </si>
  <si>
    <t>свой</t>
  </si>
  <si>
    <t>eigen</t>
  </si>
  <si>
    <t>встать</t>
  </si>
  <si>
    <t>дать</t>
  </si>
  <si>
    <t>документ</t>
  </si>
  <si>
    <t>Dokument</t>
  </si>
  <si>
    <t>жить</t>
  </si>
  <si>
    <t>быть</t>
  </si>
  <si>
    <t>от ... До</t>
  </si>
  <si>
    <t>von ... Bis</t>
  </si>
  <si>
    <t>цифр</t>
  </si>
  <si>
    <t>Ziffer</t>
  </si>
  <si>
    <t>streichen/durchkreuzen</t>
  </si>
  <si>
    <t>выигрывать</t>
  </si>
  <si>
    <t>здесь</t>
  </si>
  <si>
    <t>hier</t>
  </si>
  <si>
    <t>справа</t>
  </si>
  <si>
    <t>rechts</t>
  </si>
  <si>
    <t>слева</t>
  </si>
  <si>
    <t>links</t>
  </si>
  <si>
    <t>чемодан</t>
  </si>
  <si>
    <t>Koffer</t>
  </si>
  <si>
    <t>Kopf</t>
  </si>
  <si>
    <t>куртка</t>
  </si>
  <si>
    <t>Jacke</t>
  </si>
  <si>
    <t>пол</t>
  </si>
  <si>
    <t>Boden</t>
  </si>
  <si>
    <t>сценарий</t>
  </si>
  <si>
    <t>площадь</t>
  </si>
  <si>
    <t>Platz</t>
  </si>
  <si>
    <t>угол</t>
  </si>
  <si>
    <t>Ecke</t>
  </si>
  <si>
    <t>шкаф</t>
  </si>
  <si>
    <t>Schrank</t>
  </si>
  <si>
    <t>порт</t>
  </si>
  <si>
    <t>Port</t>
  </si>
  <si>
    <t>шапка</t>
  </si>
  <si>
    <t>ключ</t>
  </si>
  <si>
    <t>сейф</t>
  </si>
  <si>
    <t>Safe/Tresor</t>
  </si>
  <si>
    <t>Япония</t>
  </si>
  <si>
    <t>Japan</t>
  </si>
  <si>
    <t>Бразилия</t>
  </si>
  <si>
    <t>Brasilien</t>
  </si>
  <si>
    <t>Австрия</t>
  </si>
  <si>
    <t>Дания</t>
  </si>
  <si>
    <t>раньше</t>
  </si>
  <si>
    <t>зима</t>
  </si>
  <si>
    <t>Winter</t>
  </si>
  <si>
    <t>зимой</t>
  </si>
  <si>
    <t>im Winter</t>
  </si>
  <si>
    <t>завод</t>
  </si>
  <si>
    <t>Fabrik</t>
  </si>
  <si>
    <t>Греция</t>
  </si>
  <si>
    <t>Griechenland</t>
  </si>
  <si>
    <t>минус</t>
  </si>
  <si>
    <t>minus</t>
  </si>
  <si>
    <t>снег</t>
  </si>
  <si>
    <t>Schnee</t>
  </si>
  <si>
    <t>дождь</t>
  </si>
  <si>
    <t>Regen</t>
  </si>
  <si>
    <t>ясный</t>
  </si>
  <si>
    <t>klar (Wetter)/deutlich</t>
  </si>
  <si>
    <t>холодный</t>
  </si>
  <si>
    <t>kalt</t>
  </si>
  <si>
    <t>тёплый</t>
  </si>
  <si>
    <t>warm</t>
  </si>
  <si>
    <t>тепло</t>
  </si>
  <si>
    <t>жаркий</t>
  </si>
  <si>
    <t>heiss</t>
  </si>
  <si>
    <t>весна</t>
  </si>
  <si>
    <t>лето</t>
  </si>
  <si>
    <t>Sommer</t>
  </si>
  <si>
    <t>осень</t>
  </si>
  <si>
    <t>Herbst</t>
  </si>
  <si>
    <t>декабрь</t>
  </si>
  <si>
    <t>Dezember</t>
  </si>
  <si>
    <t>март</t>
  </si>
  <si>
    <t>июнь</t>
  </si>
  <si>
    <t>Juni</t>
  </si>
  <si>
    <t>сентябрь</t>
  </si>
  <si>
    <t>September</t>
  </si>
  <si>
    <t>январь</t>
  </si>
  <si>
    <t>апрель</t>
  </si>
  <si>
    <t>April</t>
  </si>
  <si>
    <t>июль</t>
  </si>
  <si>
    <t>Juli</t>
  </si>
  <si>
    <t>октябрь</t>
  </si>
  <si>
    <t>Oktober</t>
  </si>
  <si>
    <t>февраль</t>
  </si>
  <si>
    <t>Februar</t>
  </si>
  <si>
    <t>май</t>
  </si>
  <si>
    <t>август</t>
  </si>
  <si>
    <t>August</t>
  </si>
  <si>
    <t>новябрь</t>
  </si>
  <si>
    <t>November</t>
  </si>
  <si>
    <t>кругостветной</t>
  </si>
  <si>
    <t>welt-...</t>
  </si>
  <si>
    <t>путешествия</t>
  </si>
  <si>
    <t>Reise</t>
  </si>
  <si>
    <t>Кенгуру</t>
  </si>
  <si>
    <t>бить</t>
  </si>
  <si>
    <t>тема</t>
  </si>
  <si>
    <t>Thema</t>
  </si>
  <si>
    <t>Bluse</t>
  </si>
  <si>
    <t>блюз</t>
  </si>
  <si>
    <t>Blues</t>
  </si>
  <si>
    <t>сталь</t>
  </si>
  <si>
    <t>Stahl</t>
  </si>
  <si>
    <t>стиль</t>
  </si>
  <si>
    <t>Stil</t>
  </si>
  <si>
    <t>чистый</t>
  </si>
  <si>
    <t>sauber / rein</t>
  </si>
  <si>
    <t>число</t>
  </si>
  <si>
    <t>Datum</t>
  </si>
  <si>
    <t>часто</t>
  </si>
  <si>
    <t>oft</t>
  </si>
  <si>
    <t>чёрный</t>
  </si>
  <si>
    <t>schwarz</t>
  </si>
  <si>
    <t>честь</t>
  </si>
  <si>
    <t>Ehre</t>
  </si>
  <si>
    <t>учебник</t>
  </si>
  <si>
    <t>Lehrbuch</t>
  </si>
  <si>
    <t>хотеть</t>
  </si>
  <si>
    <t>учить</t>
  </si>
  <si>
    <t>лететь</t>
  </si>
  <si>
    <t>ручка</t>
  </si>
  <si>
    <t>точка</t>
  </si>
  <si>
    <t>Punkt / Fleck</t>
  </si>
  <si>
    <t>дочка</t>
  </si>
  <si>
    <t>бочка</t>
  </si>
  <si>
    <t>Fass</t>
  </si>
  <si>
    <t>карточка</t>
  </si>
  <si>
    <t>плохой</t>
  </si>
  <si>
    <t>schlecht</t>
  </si>
  <si>
    <t>полёт</t>
  </si>
  <si>
    <t>лыжи</t>
  </si>
  <si>
    <t>Schneeschuhe</t>
  </si>
  <si>
    <t>блин</t>
  </si>
  <si>
    <t>Eicherkuchen / Mist (fluch)</t>
  </si>
  <si>
    <t>плыть</t>
  </si>
  <si>
    <t>пить</t>
  </si>
  <si>
    <t>писатель</t>
  </si>
  <si>
    <t>Dichter</t>
  </si>
  <si>
    <t>читатель</t>
  </si>
  <si>
    <t>Leser</t>
  </si>
  <si>
    <t>слушатель</t>
  </si>
  <si>
    <t>строитель</t>
  </si>
  <si>
    <t>Erbauer</t>
  </si>
  <si>
    <t>строить</t>
  </si>
  <si>
    <t>отец</t>
  </si>
  <si>
    <t>Vater</t>
  </si>
  <si>
    <t>столица</t>
  </si>
  <si>
    <t>Hauptstadt</t>
  </si>
  <si>
    <t>станция</t>
  </si>
  <si>
    <t>Station</t>
  </si>
  <si>
    <t>организация</t>
  </si>
  <si>
    <t>Organisation</t>
  </si>
  <si>
    <t>страна</t>
  </si>
  <si>
    <t>Land</t>
  </si>
  <si>
    <t>север</t>
  </si>
  <si>
    <t>Norden</t>
  </si>
  <si>
    <t>восток</t>
  </si>
  <si>
    <t>Osten</t>
  </si>
  <si>
    <t>бульвар</t>
  </si>
  <si>
    <t>Boulevard</t>
  </si>
  <si>
    <t>комната</t>
  </si>
  <si>
    <t>Zimmer</t>
  </si>
  <si>
    <t>карман</t>
  </si>
  <si>
    <t>теннис</t>
  </si>
  <si>
    <t>Tennis</t>
  </si>
  <si>
    <t>футбол</t>
  </si>
  <si>
    <t>хоккей</t>
  </si>
  <si>
    <t>Hockey</t>
  </si>
  <si>
    <t>шахматы</t>
  </si>
  <si>
    <t>Schach</t>
  </si>
  <si>
    <t>баскетбол</t>
  </si>
  <si>
    <t>Basketball</t>
  </si>
  <si>
    <t>пианино</t>
  </si>
  <si>
    <t>Klavier</t>
  </si>
  <si>
    <t>скрипка</t>
  </si>
  <si>
    <t>Geige</t>
  </si>
  <si>
    <t>флейта</t>
  </si>
  <si>
    <t>саксофон</t>
  </si>
  <si>
    <t>Saxophon</t>
  </si>
  <si>
    <t>барабан</t>
  </si>
  <si>
    <t>Trommel</t>
  </si>
  <si>
    <t>вставать</t>
  </si>
  <si>
    <t>давать</t>
  </si>
  <si>
    <t>продавать</t>
  </si>
  <si>
    <t>verkaufen (uv)</t>
  </si>
  <si>
    <t>продать</t>
  </si>
  <si>
    <t>verkaufen (v)</t>
  </si>
  <si>
    <t>сначала</t>
  </si>
  <si>
    <t>принимать</t>
  </si>
  <si>
    <t>nehmen (etw) / empfangen (jmd) (uv)</t>
  </si>
  <si>
    <t>когда</t>
  </si>
  <si>
    <t>wann</t>
  </si>
  <si>
    <t>утро</t>
  </si>
  <si>
    <t>Morgen</t>
  </si>
  <si>
    <t>день</t>
  </si>
  <si>
    <t>Tag</t>
  </si>
  <si>
    <t>полдень</t>
  </si>
  <si>
    <t>Mittag</t>
  </si>
  <si>
    <t>полночь</t>
  </si>
  <si>
    <t>Mitternacht</t>
  </si>
  <si>
    <t>beginnen (uv)</t>
  </si>
  <si>
    <t>всегда</t>
  </si>
  <si>
    <t>immer</t>
  </si>
  <si>
    <t>каждый</t>
  </si>
  <si>
    <t>jeden</t>
  </si>
  <si>
    <t>иногда</t>
  </si>
  <si>
    <t>manchmal</t>
  </si>
  <si>
    <t>редко</t>
  </si>
  <si>
    <t>selten</t>
  </si>
  <si>
    <t>никогда</t>
  </si>
  <si>
    <t>nie</t>
  </si>
  <si>
    <t>сюрприз</t>
  </si>
  <si>
    <t>банкир</t>
  </si>
  <si>
    <t>Banker</t>
  </si>
  <si>
    <t>обычно</t>
  </si>
  <si>
    <t>normalerweise</t>
  </si>
  <si>
    <t>выставка</t>
  </si>
  <si>
    <t>Ausstellung</t>
  </si>
  <si>
    <t>новый</t>
  </si>
  <si>
    <t>neu</t>
  </si>
  <si>
    <t>последний</t>
  </si>
  <si>
    <t>кухня</t>
  </si>
  <si>
    <t>большой</t>
  </si>
  <si>
    <t>groß</t>
  </si>
  <si>
    <t>старый</t>
  </si>
  <si>
    <t>alt</t>
  </si>
  <si>
    <t>последнее</t>
  </si>
  <si>
    <t>платья</t>
  </si>
  <si>
    <t>Kleider</t>
  </si>
  <si>
    <t>платье</t>
  </si>
  <si>
    <t>Kleid</t>
  </si>
  <si>
    <t>синий</t>
  </si>
  <si>
    <t>blau</t>
  </si>
  <si>
    <t>красный</t>
  </si>
  <si>
    <t>rot</t>
  </si>
  <si>
    <t>русский</t>
  </si>
  <si>
    <t>russisch</t>
  </si>
  <si>
    <t>английский</t>
  </si>
  <si>
    <t>englisch</t>
  </si>
  <si>
    <t>немецкий</t>
  </si>
  <si>
    <t>deutsch</t>
  </si>
  <si>
    <t>француский</t>
  </si>
  <si>
    <t>шведский</t>
  </si>
  <si>
    <t>schwedisch</t>
  </si>
  <si>
    <t>испанский</t>
  </si>
  <si>
    <t>spanisch</t>
  </si>
  <si>
    <t>польский</t>
  </si>
  <si>
    <t>polnisch</t>
  </si>
  <si>
    <t>норвежский</t>
  </si>
  <si>
    <t>norwegisch</t>
  </si>
  <si>
    <t>чешский</t>
  </si>
  <si>
    <t>tschechisch</t>
  </si>
  <si>
    <t>сербский</t>
  </si>
  <si>
    <t>serbisch</t>
  </si>
  <si>
    <t>голландский</t>
  </si>
  <si>
    <t>Голландия</t>
  </si>
  <si>
    <t>Niederlande</t>
  </si>
  <si>
    <t>Гамбург</t>
  </si>
  <si>
    <t>Hamburg</t>
  </si>
  <si>
    <t>гамбургер</t>
  </si>
  <si>
    <t>Hamburger</t>
  </si>
  <si>
    <t>Голливуд</t>
  </si>
  <si>
    <t>Hollywood</t>
  </si>
  <si>
    <t>гармония</t>
  </si>
  <si>
    <t>Harmonika</t>
  </si>
  <si>
    <t>быстрый</t>
  </si>
  <si>
    <t>schnell</t>
  </si>
  <si>
    <t>медленный</t>
  </si>
  <si>
    <t>langsam</t>
  </si>
  <si>
    <t>живот</t>
  </si>
  <si>
    <t>Bauch</t>
  </si>
  <si>
    <t>животное</t>
  </si>
  <si>
    <t>Tier</t>
  </si>
  <si>
    <t>Италия</t>
  </si>
  <si>
    <t>Italien</t>
  </si>
  <si>
    <t>Ирландия</t>
  </si>
  <si>
    <t>Irland</t>
  </si>
  <si>
    <t>Армения</t>
  </si>
  <si>
    <t>Armenien</t>
  </si>
  <si>
    <t>красивый</t>
  </si>
  <si>
    <t>открытка</t>
  </si>
  <si>
    <t>Postkarte</t>
  </si>
  <si>
    <t>попугай</t>
  </si>
  <si>
    <t>Papagei</t>
  </si>
  <si>
    <t>прекрасный</t>
  </si>
  <si>
    <t>мечтать</t>
  </si>
  <si>
    <t>спорить</t>
  </si>
  <si>
    <t>streiten</t>
  </si>
  <si>
    <t>пенся</t>
  </si>
  <si>
    <t>Pension</t>
  </si>
  <si>
    <t>разговор</t>
  </si>
  <si>
    <t>статья</t>
  </si>
  <si>
    <t>Aufsatz</t>
  </si>
  <si>
    <t>ходить</t>
  </si>
  <si>
    <t>мочь</t>
  </si>
  <si>
    <t>яхта</t>
  </si>
  <si>
    <t>Jacht</t>
  </si>
  <si>
    <t>природа</t>
  </si>
  <si>
    <t>Natur</t>
  </si>
  <si>
    <t>погода</t>
  </si>
  <si>
    <t>Wetter</t>
  </si>
  <si>
    <t>любовь</t>
  </si>
  <si>
    <t>Liebe</t>
  </si>
  <si>
    <t>война</t>
  </si>
  <si>
    <t>Krieg</t>
  </si>
  <si>
    <t>кризис</t>
  </si>
  <si>
    <t>Krise</t>
  </si>
  <si>
    <t>религия</t>
  </si>
  <si>
    <t>Religion</t>
  </si>
  <si>
    <t>история</t>
  </si>
  <si>
    <t>секс</t>
  </si>
  <si>
    <t>Sex</t>
  </si>
  <si>
    <t>отдых</t>
  </si>
  <si>
    <t>Ruhe</t>
  </si>
  <si>
    <t>голубой</t>
  </si>
  <si>
    <t>hellblau</t>
  </si>
  <si>
    <t>светлый</t>
  </si>
  <si>
    <t>hell</t>
  </si>
  <si>
    <t>волосы</t>
  </si>
  <si>
    <t>Haare</t>
  </si>
  <si>
    <t>Кафе</t>
  </si>
  <si>
    <t>Kaffeelokal</t>
  </si>
  <si>
    <t>Handschuh</t>
  </si>
  <si>
    <t>перчатки</t>
  </si>
  <si>
    <t>Handschuhe</t>
  </si>
  <si>
    <t>Hemd</t>
  </si>
  <si>
    <t>цвет</t>
  </si>
  <si>
    <t>Farbe</t>
  </si>
  <si>
    <t>летний</t>
  </si>
  <si>
    <t>sommerlich</t>
  </si>
  <si>
    <t>высокий</t>
  </si>
  <si>
    <t>hoch</t>
  </si>
  <si>
    <t>маленький</t>
  </si>
  <si>
    <t>kurz</t>
  </si>
  <si>
    <t>lang (zeitlich)</t>
  </si>
  <si>
    <t>после</t>
  </si>
  <si>
    <t>дальше</t>
  </si>
  <si>
    <t>weiter</t>
  </si>
  <si>
    <t>далёкий</t>
  </si>
  <si>
    <t>weit (entfernt)</t>
  </si>
  <si>
    <t>ехать</t>
  </si>
  <si>
    <t>шок</t>
  </si>
  <si>
    <t>Schock</t>
  </si>
  <si>
    <t>шутка</t>
  </si>
  <si>
    <t>Scherz</t>
  </si>
  <si>
    <t>шум</t>
  </si>
  <si>
    <t>шар</t>
  </si>
  <si>
    <t>Ball/Kugel</t>
  </si>
  <si>
    <t>шедевр</t>
  </si>
  <si>
    <t>шахтёр</t>
  </si>
  <si>
    <t>Bergarbeiter</t>
  </si>
  <si>
    <t>ужас</t>
  </si>
  <si>
    <t>Schrecken/Schauer</t>
  </si>
  <si>
    <t>ужасный</t>
  </si>
  <si>
    <t>schrecklich</t>
  </si>
  <si>
    <t>нож</t>
  </si>
  <si>
    <t>Messer</t>
  </si>
  <si>
    <t>шить</t>
  </si>
  <si>
    <t>жуткий</t>
  </si>
  <si>
    <t>abscheulich</t>
  </si>
  <si>
    <t>жест</t>
  </si>
  <si>
    <t>Geste</t>
  </si>
  <si>
    <t>овощи</t>
  </si>
  <si>
    <t>плащ</t>
  </si>
  <si>
    <t>Mantel</t>
  </si>
  <si>
    <t>трудный</t>
  </si>
  <si>
    <t>schwer/schwierig</t>
  </si>
  <si>
    <t>скучный</t>
  </si>
  <si>
    <t>langweilig</t>
  </si>
  <si>
    <t>лёгкий</t>
  </si>
  <si>
    <t>leicht/schwach</t>
  </si>
  <si>
    <t>ранний</t>
  </si>
  <si>
    <t>поздный</t>
  </si>
  <si>
    <t>бедный</t>
  </si>
  <si>
    <t>arm</t>
  </si>
  <si>
    <t>тихий</t>
  </si>
  <si>
    <t>leise</t>
  </si>
  <si>
    <t>дешёвый</t>
  </si>
  <si>
    <t>richtig/korrekt</t>
  </si>
  <si>
    <t>Vorsicht</t>
  </si>
  <si>
    <t>neueste</t>
  </si>
  <si>
    <t>Музыкальный центр</t>
  </si>
  <si>
    <t>Stereo Anlage</t>
  </si>
  <si>
    <t>Stereoanlage</t>
  </si>
  <si>
    <t>даже</t>
  </si>
  <si>
    <t>sogar</t>
  </si>
  <si>
    <t>искать</t>
  </si>
  <si>
    <t>выбор</t>
  </si>
  <si>
    <t>Auswahl/Sortiment</t>
  </si>
  <si>
    <t>богатый</t>
  </si>
  <si>
    <t>reichlich / ergibig</t>
  </si>
  <si>
    <t>тогда</t>
  </si>
  <si>
    <t>damals</t>
  </si>
  <si>
    <t>белый</t>
  </si>
  <si>
    <t>weiss</t>
  </si>
  <si>
    <t>ботинок</t>
  </si>
  <si>
    <t>Schuh</t>
  </si>
  <si>
    <t>велосипед</t>
  </si>
  <si>
    <t>Fahrrad</t>
  </si>
  <si>
    <t>видеокамера</t>
  </si>
  <si>
    <t>Videokamera</t>
  </si>
  <si>
    <t>видеть</t>
  </si>
  <si>
    <t>вчера</t>
  </si>
  <si>
    <t>gestern</t>
  </si>
  <si>
    <t>дорогой</t>
  </si>
  <si>
    <t>wertvoll</t>
  </si>
  <si>
    <t>другой</t>
  </si>
  <si>
    <t>andere</t>
  </si>
  <si>
    <t>жёлтый</t>
  </si>
  <si>
    <t>gelb</t>
  </si>
  <si>
    <t>женский</t>
  </si>
  <si>
    <t>weiblich</t>
  </si>
  <si>
    <t>зелёный</t>
  </si>
  <si>
    <t>картинка</t>
  </si>
  <si>
    <t>Abbildung</t>
  </si>
  <si>
    <t>магнитофон</t>
  </si>
  <si>
    <t>обувь</t>
  </si>
  <si>
    <t>Schuh / Schuhwerk</t>
  </si>
  <si>
    <t>оранжевый</t>
  </si>
  <si>
    <t>orange</t>
  </si>
  <si>
    <t>покупатель</t>
  </si>
  <si>
    <t>покупать</t>
  </si>
  <si>
    <t>продавец</t>
  </si>
  <si>
    <t>размер</t>
  </si>
  <si>
    <t>Nummer (Kleidung)</t>
  </si>
  <si>
    <t>разный</t>
  </si>
  <si>
    <t>verschiedene</t>
  </si>
  <si>
    <t>розовый</t>
  </si>
  <si>
    <t>rosa</t>
  </si>
  <si>
    <t>сапог</t>
  </si>
  <si>
    <t>Stiefel</t>
  </si>
  <si>
    <t>светло-зелёный</t>
  </si>
  <si>
    <t>серый</t>
  </si>
  <si>
    <t>grau</t>
  </si>
  <si>
    <t>стоить</t>
  </si>
  <si>
    <t>тёмно-зелёный</t>
  </si>
  <si>
    <t>тёмный</t>
  </si>
  <si>
    <t>dunkel</t>
  </si>
  <si>
    <t>туфли</t>
  </si>
  <si>
    <t>Schuhe (flache)</t>
  </si>
  <si>
    <t>фиолетовый</t>
  </si>
  <si>
    <t>violett</t>
  </si>
  <si>
    <t>фотоаппарат</t>
  </si>
  <si>
    <t>Fotoapparat</t>
  </si>
  <si>
    <t>цветок</t>
  </si>
  <si>
    <t>Blume</t>
  </si>
  <si>
    <t>чашка</t>
  </si>
  <si>
    <t>Tasse</t>
  </si>
  <si>
    <t>нос</t>
  </si>
  <si>
    <t>Nase</t>
  </si>
  <si>
    <t>Hals</t>
  </si>
  <si>
    <t>ухо</t>
  </si>
  <si>
    <t>Ohr</t>
  </si>
  <si>
    <t>внимание</t>
  </si>
  <si>
    <t>Achtung / Aufmerksamkeit</t>
  </si>
  <si>
    <t>точно</t>
  </si>
  <si>
    <t>sure / exakt / genau</t>
  </si>
  <si>
    <t>равно</t>
  </si>
  <si>
    <t>egal</t>
  </si>
  <si>
    <t>равный</t>
  </si>
  <si>
    <t>gleich</t>
  </si>
  <si>
    <t>громкий</t>
  </si>
  <si>
    <t>laut</t>
  </si>
  <si>
    <t>везде</t>
  </si>
  <si>
    <t>южный</t>
  </si>
  <si>
    <t>северный</t>
  </si>
  <si>
    <t>западный</t>
  </si>
  <si>
    <t>westlich</t>
  </si>
  <si>
    <t>восточный</t>
  </si>
  <si>
    <t>braun</t>
  </si>
  <si>
    <t>шут</t>
  </si>
  <si>
    <t>Narr</t>
  </si>
  <si>
    <t>шутить</t>
  </si>
  <si>
    <t>вниз</t>
  </si>
  <si>
    <t>nach unten</t>
  </si>
  <si>
    <t>устал</t>
  </si>
  <si>
    <t>Streit (heftig)</t>
  </si>
  <si>
    <t>учиться</t>
  </si>
  <si>
    <t>солёный</t>
  </si>
  <si>
    <t>gesalzen</t>
  </si>
  <si>
    <t>сесть</t>
  </si>
  <si>
    <t>sitzen (v)</t>
  </si>
  <si>
    <t>сидеть</t>
  </si>
  <si>
    <t>sitzen (uv)</t>
  </si>
  <si>
    <t>арбуз</t>
  </si>
  <si>
    <t>Wassermelone</t>
  </si>
  <si>
    <t>верить</t>
  </si>
  <si>
    <t>ездить</t>
  </si>
  <si>
    <t>fahren (v)</t>
  </si>
  <si>
    <t>купить</t>
  </si>
  <si>
    <t>находиться</t>
  </si>
  <si>
    <t>подсолнечни</t>
  </si>
  <si>
    <t>Sonnenblume</t>
  </si>
  <si>
    <t>поле</t>
  </si>
  <si>
    <t>Feld</t>
  </si>
  <si>
    <t>спросить</t>
  </si>
  <si>
    <t>fragen (v)</t>
  </si>
  <si>
    <t>спать</t>
  </si>
  <si>
    <t>schlafen (uv)</t>
  </si>
  <si>
    <t>путешествовать</t>
  </si>
  <si>
    <t>reisen (uv)</t>
  </si>
  <si>
    <t>длиться</t>
  </si>
  <si>
    <t>ленивый</t>
  </si>
  <si>
    <t>faul</t>
  </si>
  <si>
    <t>нервный</t>
  </si>
  <si>
    <t>агрессивный</t>
  </si>
  <si>
    <t>aggressiv</t>
  </si>
  <si>
    <t>симпатичный</t>
  </si>
  <si>
    <t>sympathisch</t>
  </si>
  <si>
    <t>уставший</t>
  </si>
  <si>
    <t>уставать</t>
  </si>
  <si>
    <t>весёлый</t>
  </si>
  <si>
    <t>грустный</t>
  </si>
  <si>
    <t>добрый</t>
  </si>
  <si>
    <t>злой</t>
  </si>
  <si>
    <t>классный</t>
  </si>
  <si>
    <t>klassisch / super (ugs)</t>
  </si>
  <si>
    <t>здоровый</t>
  </si>
  <si>
    <t>gesund</t>
  </si>
  <si>
    <t>krank</t>
  </si>
  <si>
    <t>боль</t>
  </si>
  <si>
    <t>Schmerz</t>
  </si>
  <si>
    <t>зло</t>
  </si>
  <si>
    <t>сердце</t>
  </si>
  <si>
    <t>Herz</t>
  </si>
  <si>
    <t>лицо</t>
  </si>
  <si>
    <t>Gesicht</t>
  </si>
  <si>
    <t>резюме</t>
  </si>
  <si>
    <t>тело</t>
  </si>
  <si>
    <t>Körper</t>
  </si>
  <si>
    <t>дитя</t>
  </si>
  <si>
    <t>плавать</t>
  </si>
  <si>
    <t>schwimmen (uv)</t>
  </si>
  <si>
    <t>носить</t>
  </si>
  <si>
    <t>должен</t>
  </si>
  <si>
    <t>muss/soll</t>
  </si>
  <si>
    <t>современный</t>
  </si>
  <si>
    <t>хулиган(ка)</t>
  </si>
  <si>
    <t>Rowdy</t>
  </si>
  <si>
    <t>бояться</t>
  </si>
  <si>
    <t>утонуть</t>
  </si>
  <si>
    <t>умный</t>
  </si>
  <si>
    <t>schlau / klever</t>
  </si>
  <si>
    <t>гора</t>
  </si>
  <si>
    <t>Berg</t>
  </si>
  <si>
    <t>спальня</t>
  </si>
  <si>
    <t>Schlafzimmer</t>
  </si>
  <si>
    <t>плач</t>
  </si>
  <si>
    <t>Klage/Jammer/Wehklagen</t>
  </si>
  <si>
    <t>просить</t>
  </si>
  <si>
    <t>bitten/einladen (uv)</t>
  </si>
  <si>
    <t>деревня</t>
  </si>
  <si>
    <t>Dorf</t>
  </si>
  <si>
    <t>древний</t>
  </si>
  <si>
    <t>uralt /antik</t>
  </si>
  <si>
    <t>ближний</t>
  </si>
  <si>
    <t>около</t>
  </si>
  <si>
    <t>двор</t>
  </si>
  <si>
    <t>Hof</t>
  </si>
  <si>
    <t>недалеко</t>
  </si>
  <si>
    <t>unweit</t>
  </si>
  <si>
    <t>Gasse</t>
  </si>
  <si>
    <t>кольцо</t>
  </si>
  <si>
    <t>Ring</t>
  </si>
  <si>
    <t>который</t>
  </si>
  <si>
    <t>welcher (in einer Reihe)</t>
  </si>
  <si>
    <t>стадия</t>
  </si>
  <si>
    <t>Stadium/Etappe</t>
  </si>
  <si>
    <t>верхний</t>
  </si>
  <si>
    <t>oberer-</t>
  </si>
  <si>
    <t>мал(-а -о -и)</t>
  </si>
  <si>
    <t>klein (sein)</t>
  </si>
  <si>
    <t>век</t>
  </si>
  <si>
    <t>Jahrhundert</t>
  </si>
  <si>
    <t>соседний</t>
  </si>
  <si>
    <t>nachbarschaftlich</t>
  </si>
  <si>
    <t>крупный</t>
  </si>
  <si>
    <t>предлагать</t>
  </si>
  <si>
    <t>небо</t>
  </si>
  <si>
    <t>Himmel</t>
  </si>
  <si>
    <t>vorige</t>
  </si>
  <si>
    <t>следующий</t>
  </si>
  <si>
    <t>почти</t>
  </si>
  <si>
    <t>fast / beinah</t>
  </si>
  <si>
    <t>удобный</t>
  </si>
  <si>
    <t>bequem, geeignet, passend</t>
  </si>
  <si>
    <t>месяц</t>
  </si>
  <si>
    <t>Monat / Mond</t>
  </si>
  <si>
    <t>ремонт</t>
  </si>
  <si>
    <t>Reparatur</t>
  </si>
  <si>
    <t>Wochenende</t>
  </si>
  <si>
    <t>finden (v)</t>
  </si>
  <si>
    <t>finden (uv)</t>
  </si>
  <si>
    <t>zahlen(uv)</t>
  </si>
  <si>
    <t>weinen (uv)</t>
  </si>
  <si>
    <t>hassen (uv)</t>
  </si>
  <si>
    <t>vorbereiten (uv)</t>
  </si>
  <si>
    <t>Gedicht</t>
  </si>
  <si>
    <t>видеть сны / сон</t>
  </si>
  <si>
    <t>сок</t>
  </si>
  <si>
    <t>Saft</t>
  </si>
  <si>
    <t>мя́со</t>
  </si>
  <si>
    <t>Fleisch</t>
  </si>
  <si>
    <t>гриб</t>
  </si>
  <si>
    <t>Pilz</t>
  </si>
  <si>
    <t>Brei</t>
  </si>
  <si>
    <t>Obst</t>
  </si>
  <si>
    <t>Milchprodukte</t>
  </si>
  <si>
    <t>milchig</t>
  </si>
  <si>
    <t>Zuckerware</t>
  </si>
  <si>
    <t>лук</t>
  </si>
  <si>
    <t>Zwiebel</t>
  </si>
  <si>
    <t>Knoblauch</t>
  </si>
  <si>
    <t>Paprika</t>
  </si>
  <si>
    <t>соль</t>
  </si>
  <si>
    <t>Salz</t>
  </si>
  <si>
    <t>Zucker</t>
  </si>
  <si>
    <t>Schokolade</t>
  </si>
  <si>
    <t>Pfeffer</t>
  </si>
  <si>
    <t>Milch</t>
  </si>
  <si>
    <t>saure Sahne</t>
  </si>
  <si>
    <t>Joghurt</t>
  </si>
  <si>
    <t>сыр</t>
  </si>
  <si>
    <t>яйцо</t>
  </si>
  <si>
    <t>Ei</t>
  </si>
  <si>
    <t>я́годы</t>
  </si>
  <si>
    <t>Beeren</t>
  </si>
  <si>
    <t>Apfelsine</t>
  </si>
  <si>
    <t>Banane</t>
  </si>
  <si>
    <t>Ananas</t>
  </si>
  <si>
    <t>Weintrauben</t>
  </si>
  <si>
    <t>Birne</t>
  </si>
  <si>
    <t>я́блоко</t>
  </si>
  <si>
    <t>Apfel</t>
  </si>
  <si>
    <t>Kotlett</t>
  </si>
  <si>
    <t>Fleischspiess</t>
  </si>
  <si>
    <t>Wurst</t>
  </si>
  <si>
    <t>Kaviar</t>
  </si>
  <si>
    <t>Kohl</t>
  </si>
  <si>
    <t>картошка</t>
  </si>
  <si>
    <t>Kartoffel</t>
  </si>
  <si>
    <t>свёкла</t>
  </si>
  <si>
    <t>Salat</t>
  </si>
  <si>
    <t>Tomate</t>
  </si>
  <si>
    <t>Gurke</t>
  </si>
  <si>
    <t>Abteilung</t>
  </si>
  <si>
    <t>булочная</t>
  </si>
  <si>
    <t>молочный отдел</t>
  </si>
  <si>
    <t>Milchabteilung</t>
  </si>
  <si>
    <t>мясный отдел</t>
  </si>
  <si>
    <t>Fleischabteilung</t>
  </si>
  <si>
    <t>рыбный отдел</t>
  </si>
  <si>
    <t>Fischabteilung</t>
  </si>
  <si>
    <t>овощый отдел</t>
  </si>
  <si>
    <t>einfach/nur</t>
  </si>
  <si>
    <t>мягкий</t>
  </si>
  <si>
    <t>mild / zart</t>
  </si>
  <si>
    <t>Wechselgeld</t>
  </si>
  <si>
    <t>nun, jetzt</t>
  </si>
  <si>
    <t>Kauf</t>
  </si>
  <si>
    <t>planen etw.  (uv)</t>
  </si>
  <si>
    <t>anmelden jmd/etw  (uv)</t>
  </si>
  <si>
    <t>finanzieren etw.  (uv)</t>
  </si>
  <si>
    <t>investieren    in etw (v und uv)</t>
  </si>
  <si>
    <t>kontrollieren   etw.  (uv)</t>
  </si>
  <si>
    <t>organisiseren (v)</t>
  </si>
  <si>
    <t>raten / empfehlen (uv)</t>
  </si>
  <si>
    <t>zeichnen /malen (uv)</t>
  </si>
  <si>
    <t>interessieren jmd (uv)</t>
  </si>
  <si>
    <t>Trickfilm</t>
  </si>
  <si>
    <t>Drehbuch/Szenario</t>
  </si>
  <si>
    <t>Drehbuchautor</t>
  </si>
  <si>
    <t>абсолю́тный</t>
  </si>
  <si>
    <t>unbedingt</t>
  </si>
  <si>
    <t>mittlel</t>
  </si>
  <si>
    <t>Woche</t>
  </si>
  <si>
    <t>Montag</t>
  </si>
  <si>
    <t>Dienstag</t>
  </si>
  <si>
    <t>Mittwoch</t>
  </si>
  <si>
    <t>Donnerstag</t>
  </si>
  <si>
    <t>пя́тница</t>
  </si>
  <si>
    <t>Freitag</t>
  </si>
  <si>
    <t>Samstag</t>
  </si>
  <si>
    <t>Sonntag</t>
  </si>
  <si>
    <t>vorgestern</t>
  </si>
  <si>
    <t>отпуск</t>
  </si>
  <si>
    <t>Urlaub</t>
  </si>
  <si>
    <t>пуск</t>
  </si>
  <si>
    <t>loslassen</t>
  </si>
  <si>
    <t>досуг</t>
  </si>
  <si>
    <t>Freizeit</t>
  </si>
  <si>
    <t>fahren (etwas)  (uv)</t>
  </si>
  <si>
    <t>петь</t>
  </si>
  <si>
    <t>singen (uv)</t>
  </si>
  <si>
    <t>уметь</t>
  </si>
  <si>
    <t>лыжах</t>
  </si>
  <si>
    <t>Ski</t>
  </si>
  <si>
    <t>коньки</t>
  </si>
  <si>
    <t>Schlittschuhe</t>
  </si>
  <si>
    <t>лодка</t>
  </si>
  <si>
    <t>Boot</t>
  </si>
  <si>
    <t>снимать</t>
  </si>
  <si>
    <t>theoretisch</t>
  </si>
  <si>
    <t>весь</t>
  </si>
  <si>
    <t>Ballade</t>
  </si>
  <si>
    <t>песня</t>
  </si>
  <si>
    <t>Lied</t>
  </si>
  <si>
    <t>настоя́щий</t>
  </si>
  <si>
    <t>echt/richtig/wahrhaft</t>
  </si>
  <si>
    <t>популя́рный</t>
  </si>
  <si>
    <t>beliebt</t>
  </si>
  <si>
    <t>Freude</t>
  </si>
  <si>
    <t>Probe</t>
  </si>
  <si>
    <t>яд</t>
  </si>
  <si>
    <t>Gift</t>
  </si>
  <si>
    <t>gewiss/sicher/wahrscheinlich</t>
  </si>
  <si>
    <t>Feiertag</t>
  </si>
  <si>
    <t>weniger/darunter</t>
  </si>
  <si>
    <t>Alptraum /Grauen</t>
  </si>
  <si>
    <t>огонь</t>
  </si>
  <si>
    <t>Feuer</t>
  </si>
  <si>
    <t>zu / zusehr</t>
  </si>
  <si>
    <t>manch</t>
  </si>
  <si>
    <t>einige manche</t>
  </si>
  <si>
    <t>Schwan</t>
  </si>
  <si>
    <t>Parterre</t>
  </si>
  <si>
    <t>lieblings-</t>
  </si>
  <si>
    <t>mehr/viel/sehr</t>
  </si>
  <si>
    <t>buch-</t>
  </si>
  <si>
    <t>Leute, junge</t>
  </si>
  <si>
    <t>Reiche (Leute)</t>
  </si>
  <si>
    <t>einfach/leicht</t>
  </si>
  <si>
    <t>историческый</t>
  </si>
  <si>
    <t>historisch</t>
  </si>
  <si>
    <t>детектив</t>
  </si>
  <si>
    <t>Krimi</t>
  </si>
  <si>
    <t>мелодрамы</t>
  </si>
  <si>
    <t>Melodrama</t>
  </si>
  <si>
    <t>комедия</t>
  </si>
  <si>
    <t>триллер</t>
  </si>
  <si>
    <t>Thriller</t>
  </si>
  <si>
    <t>фантастика</t>
  </si>
  <si>
    <t>Phantasie</t>
  </si>
  <si>
    <t>Abenteuer</t>
  </si>
  <si>
    <t>Action film</t>
  </si>
  <si>
    <t>спорт</t>
  </si>
  <si>
    <t>Sport</t>
  </si>
  <si>
    <t>ток-шоу</t>
  </si>
  <si>
    <t>Talkshow</t>
  </si>
  <si>
    <t>Dokumentation</t>
  </si>
  <si>
    <t>analytisch</t>
  </si>
  <si>
    <t>игры</t>
  </si>
  <si>
    <t>Spiel</t>
  </si>
  <si>
    <t>сериалы</t>
  </si>
  <si>
    <t>Serien</t>
  </si>
  <si>
    <t>роман</t>
  </si>
  <si>
    <t>Roman</t>
  </si>
  <si>
    <t>поэзия</t>
  </si>
  <si>
    <t>Poesie</t>
  </si>
  <si>
    <t>стихи</t>
  </si>
  <si>
    <t>Gedichte</t>
  </si>
  <si>
    <t>Russisch</t>
  </si>
  <si>
    <t>Deutsch</t>
  </si>
  <si>
    <t>VERB</t>
  </si>
  <si>
    <t>unrgl</t>
  </si>
  <si>
    <t>Adjektiv</t>
  </si>
  <si>
    <t>Nomen</t>
  </si>
  <si>
    <t>ть</t>
  </si>
  <si>
    <t>ий</t>
  </si>
  <si>
    <t>A=65</t>
  </si>
  <si>
    <t>ться</t>
  </si>
  <si>
    <t>ой</t>
  </si>
  <si>
    <t>Z=90</t>
  </si>
  <si>
    <t>ый</t>
  </si>
  <si>
    <t>a=97</t>
  </si>
  <si>
    <t>Beruf</t>
  </si>
  <si>
    <t>Objekt</t>
  </si>
  <si>
    <t>Ort</t>
  </si>
  <si>
    <t>Zahl</t>
  </si>
  <si>
    <t>Geplänkel</t>
  </si>
  <si>
    <t>Richtung</t>
  </si>
  <si>
    <t>Bekleidung</t>
  </si>
  <si>
    <t>Type</t>
  </si>
  <si>
    <t>Manueller</t>
  </si>
  <si>
    <t>Essen_trinken</t>
  </si>
  <si>
    <t>Kommunikation</t>
  </si>
  <si>
    <t xml:space="preserve">KontextI </t>
  </si>
  <si>
    <t>Other</t>
  </si>
  <si>
    <t>Uebung</t>
  </si>
  <si>
    <t>Ueberraschung</t>
  </si>
  <si>
    <t>Oesterreich</t>
  </si>
  <si>
    <t>Fuehrer</t>
  </si>
  <si>
    <t>Fruehstueck</t>
  </si>
  <si>
    <t>sicher/natuerlich</t>
  </si>
  <si>
    <t>Broschuere</t>
  </si>
  <si>
    <t>Bruecke</t>
  </si>
  <si>
    <t>Brueder</t>
  </si>
  <si>
    <t>Muetter</t>
  </si>
  <si>
    <t>Kostuem</t>
  </si>
  <si>
    <t>Schueler</t>
  </si>
  <si>
    <t>Sueden</t>
  </si>
  <si>
    <t>Muetze</t>
  </si>
  <si>
    <t>Schluessel</t>
  </si>
  <si>
    <t>frueher</t>
  </si>
  <si>
    <t>Fruehling</t>
  </si>
  <si>
    <t>Fuellfeder</t>
  </si>
  <si>
    <t>juengster / letzte</t>
  </si>
  <si>
    <t>Kueche</t>
  </si>
  <si>
    <t>Meisterstueck</t>
  </si>
  <si>
    <t>Gemuese</t>
  </si>
  <si>
    <t>frueh</t>
  </si>
  <si>
    <t>billig/guenstig</t>
  </si>
  <si>
    <t>gruen</t>
  </si>
  <si>
    <t>hellgruen</t>
  </si>
  <si>
    <t>dunkelgruen</t>
  </si>
  <si>
    <t>ueberall</t>
  </si>
  <si>
    <t>suedlich</t>
  </si>
  <si>
    <t>ermuedet/ermattet</t>
  </si>
  <si>
    <t>traurig /schwermuetig</t>
  </si>
  <si>
    <t>gutmuetig</t>
  </si>
  <si>
    <t>Resuemee</t>
  </si>
  <si>
    <t>uebersetzen (uv)</t>
  </si>
  <si>
    <t>Huehnchen</t>
  </si>
  <si>
    <t>Wuerstchen</t>
  </si>
  <si>
    <t>Bete/Ruebe</t>
  </si>
  <si>
    <t>Gemueseabteilung</t>
  </si>
  <si>
    <t>frisch / kuehl</t>
  </si>
  <si>
    <t>zuckersuess</t>
  </si>
  <si>
    <t>kuessen     jmd/etw  (uv)</t>
  </si>
  <si>
    <t>uebernachten/ schlafen (uv)</t>
  </si>
  <si>
    <t>Zeichner/Maler/Kuenstler</t>
  </si>
  <si>
    <t>uebermorgen</t>
  </si>
  <si>
    <t>ueberhaupt/generell</t>
  </si>
  <si>
    <t>Geschaeft</t>
  </si>
  <si>
    <t>Sekretaer</t>
  </si>
  <si>
    <t>nachher/spaeter/dann</t>
  </si>
  <si>
    <t>Haende</t>
  </si>
  <si>
    <t>Maenner</t>
  </si>
  <si>
    <t>Baeume</t>
  </si>
  <si>
    <t>Haeuser</t>
  </si>
  <si>
    <t>Daenemark</t>
  </si>
  <si>
    <t>Waerme</t>
  </si>
  <si>
    <t>Maerz</t>
  </si>
  <si>
    <t>Jaenner</t>
  </si>
  <si>
    <t>Kaenguruh</t>
  </si>
  <si>
    <t>zunaechst / anfangs / zuerst</t>
  </si>
  <si>
    <t>hollaendisch</t>
  </si>
  <si>
    <t>erzaehlen (uv)</t>
  </si>
  <si>
    <t>erzaehlen (v)</t>
  </si>
  <si>
    <t>Gespraech</t>
  </si>
  <si>
    <t>Praesentation</t>
  </si>
  <si>
    <t>lang (raeumlich)</t>
  </si>
  <si>
    <t>Laerm</t>
  </si>
  <si>
    <t>spaet</t>
  </si>
  <si>
    <t>Tonbandgeraet</t>
  </si>
  <si>
    <t>Kaeufer</t>
  </si>
  <si>
    <t>Verkaeufer</t>
  </si>
  <si>
    <t>selbstverstaendlich / natuerlich</t>
  </si>
  <si>
    <t>naechst/nah</t>
  </si>
  <si>
    <t>ungefaehrt bzw  neben/nahe(+2F)</t>
  </si>
  <si>
    <t>naechste</t>
  </si>
  <si>
    <t>traeumen  (uv)  Traeume/Traum sehen</t>
  </si>
  <si>
    <t>traeumen von etw. (uv)</t>
  </si>
  <si>
    <t>Frischkaese/Quark</t>
  </si>
  <si>
    <t>Kaese</t>
  </si>
  <si>
    <t>Baecker</t>
  </si>
  <si>
    <t>Baeckerin</t>
  </si>
  <si>
    <t>Baeckerei</t>
  </si>
  <si>
    <t>all/ganz/saemtlich</t>
  </si>
  <si>
    <t>Soehne</t>
  </si>
  <si>
    <t>Toechter</t>
  </si>
  <si>
    <t>Woerterbuch</t>
  </si>
  <si>
    <t>Toechterchen</t>
  </si>
  <si>
    <t>Hoerer</t>
  </si>
  <si>
    <t>Floete</t>
  </si>
  <si>
    <t>franzoesisch</t>
  </si>
  <si>
    <t>schoen</t>
  </si>
  <si>
    <t>wunderschoen</t>
  </si>
  <si>
    <t>noerdlich</t>
  </si>
  <si>
    <t>oestlich</t>
  </si>
  <si>
    <t>man muss/ noetig</t>
  </si>
  <si>
    <t>erschoepft geworden sein</t>
  </si>
  <si>
    <t>nervoes</t>
  </si>
  <si>
    <t>froehlich /lustig</t>
  </si>
  <si>
    <t>boesartig</t>
  </si>
  <si>
    <t>Boese, das / Grunduebel</t>
  </si>
  <si>
    <t>Koerper</t>
  </si>
  <si>
    <t>modern/zeitgenoessisch</t>
  </si>
  <si>
    <t>Kuchen/Toertchen</t>
  </si>
  <si>
    <t>Butter / oel</t>
  </si>
  <si>
    <t>Moehre</t>
  </si>
  <si>
    <t>koestlich</t>
  </si>
  <si>
    <t>Semmel/Broetchen</t>
  </si>
  <si>
    <t>Reiz/Anmut/Koestlichkeit/Schoenheit</t>
  </si>
  <si>
    <t>oeffentlich</t>
  </si>
  <si>
    <t>Komoedie</t>
  </si>
  <si>
    <t>Flug</t>
  </si>
  <si>
    <t>Letzte,das</t>
  </si>
  <si>
    <t>Dummheit</t>
  </si>
  <si>
    <t>больной</t>
  </si>
  <si>
    <t>боевики</t>
  </si>
  <si>
    <t>просто</t>
  </si>
  <si>
    <t>богатые</t>
  </si>
  <si>
    <t>болше</t>
  </si>
  <si>
    <t>любимый</t>
  </si>
  <si>
    <t>партер</t>
  </si>
  <si>
    <t>длинный</t>
  </si>
  <si>
    <t>нервировать</t>
  </si>
  <si>
    <t>найти</t>
  </si>
  <si>
    <t>находить</t>
  </si>
  <si>
    <t>платить</t>
  </si>
  <si>
    <t>ненавидеть</t>
  </si>
  <si>
    <t>переводить</t>
  </si>
  <si>
    <t>водить</t>
  </si>
  <si>
    <t>видеть во сне</t>
  </si>
  <si>
    <t>апельсин</t>
  </si>
  <si>
    <t>сосиска</t>
  </si>
  <si>
    <t>планировать</t>
  </si>
  <si>
    <t>регистрировать</t>
  </si>
  <si>
    <t>финансировать</t>
  </si>
  <si>
    <t>инвестировать</t>
  </si>
  <si>
    <t>контролировать</t>
  </si>
  <si>
    <t>мультфильм</t>
  </si>
  <si>
    <t>теоретический</t>
  </si>
  <si>
    <t>репетиция</t>
  </si>
  <si>
    <t>слишком</t>
  </si>
  <si>
    <t>публичный</t>
  </si>
  <si>
    <t>книжный</t>
  </si>
  <si>
    <t>аналитический</t>
  </si>
  <si>
    <t>упражнение</t>
  </si>
  <si>
    <t>предложение</t>
  </si>
  <si>
    <t>новейший</t>
  </si>
  <si>
    <t>конец недели</t>
  </si>
  <si>
    <t>конфеты</t>
  </si>
  <si>
    <t>перец</t>
  </si>
  <si>
    <t>перец чёрны</t>
  </si>
  <si>
    <t>котлета</t>
  </si>
  <si>
    <t>огурец</t>
  </si>
  <si>
    <t>отдел</t>
  </si>
  <si>
    <t>свежий</t>
  </si>
  <si>
    <t>теперь</t>
  </si>
  <si>
    <t>советовать</t>
  </si>
  <si>
    <t>средний</t>
  </si>
  <si>
    <t>неделя</t>
  </si>
  <si>
    <t>понедельник</t>
  </si>
  <si>
    <t>четверг</t>
  </si>
  <si>
    <t>воскресенье</t>
  </si>
  <si>
    <t>наверно</t>
  </si>
  <si>
    <t>прелесть</t>
  </si>
  <si>
    <t>меньше</t>
  </si>
  <si>
    <t>некоторый</t>
  </si>
  <si>
    <t>некоторые</t>
  </si>
  <si>
    <t>лебедь</t>
  </si>
  <si>
    <t>вообще</t>
  </si>
  <si>
    <t>приключенческий</t>
  </si>
  <si>
    <t>голова</t>
  </si>
  <si>
    <t>начинать</t>
  </si>
  <si>
    <t>рассказывать</t>
  </si>
  <si>
    <t>рассказать</t>
  </si>
  <si>
    <t>разговаривать</t>
  </si>
  <si>
    <t>перчатка</t>
  </si>
  <si>
    <t>рубашка</t>
  </si>
  <si>
    <t>сказать</t>
  </si>
  <si>
    <t>правильный</t>
  </si>
  <si>
    <t>танцевать</t>
  </si>
  <si>
    <t>плакать</t>
  </si>
  <si>
    <t>каша</t>
  </si>
  <si>
    <t>сахар</t>
  </si>
  <si>
    <t>шоколад</t>
  </si>
  <si>
    <t>масло</t>
  </si>
  <si>
    <t>сметана</t>
  </si>
  <si>
    <t>банан</t>
  </si>
  <si>
    <t>ананас</t>
  </si>
  <si>
    <t>виноград</t>
  </si>
  <si>
    <t>колбаса</t>
  </si>
  <si>
    <t>икра</t>
  </si>
  <si>
    <t>салат</t>
  </si>
  <si>
    <t>сладкий</t>
  </si>
  <si>
    <t>сдача</t>
  </si>
  <si>
    <t>целовать</t>
  </si>
  <si>
    <t>организовать</t>
  </si>
  <si>
    <t>ночевать</t>
  </si>
  <si>
    <t>рисовать</t>
  </si>
  <si>
    <t>интересовать</t>
  </si>
  <si>
    <t>сценарист</t>
  </si>
  <si>
    <t>среда</t>
  </si>
  <si>
    <t>позавчера</t>
  </si>
  <si>
    <t>послезавтра</t>
  </si>
  <si>
    <t>кататься</t>
  </si>
  <si>
    <t>баллада</t>
  </si>
  <si>
    <t>радость</t>
  </si>
  <si>
    <t>праздник</t>
  </si>
  <si>
    <t>кошмар</t>
  </si>
  <si>
    <t>загорать</t>
  </si>
  <si>
    <t>помнить</t>
  </si>
  <si>
    <t>короткий</t>
  </si>
  <si>
    <t>долгий</t>
  </si>
  <si>
    <t>осторожно</t>
  </si>
  <si>
    <t>стереоустановка</t>
  </si>
  <si>
    <t>пальто</t>
  </si>
  <si>
    <t>прошлый</t>
  </si>
  <si>
    <t>напротив (A)</t>
  </si>
  <si>
    <t>напротив (B)</t>
  </si>
  <si>
    <t>готовить</t>
  </si>
  <si>
    <t>пирожное</t>
  </si>
  <si>
    <t>молочные продукты</t>
  </si>
  <si>
    <t>молочный</t>
  </si>
  <si>
    <t>чеснок</t>
  </si>
  <si>
    <t>молоко</t>
  </si>
  <si>
    <t>йогурт</t>
  </si>
  <si>
    <t>творог</t>
  </si>
  <si>
    <t>морковка</t>
  </si>
  <si>
    <t>помидор</t>
  </si>
  <si>
    <t>художник</t>
  </si>
  <si>
    <t>вторник</t>
  </si>
  <si>
    <t>суббота</t>
  </si>
  <si>
    <t>ноутбук</t>
  </si>
  <si>
    <t>блузка</t>
  </si>
  <si>
    <t>глупости</t>
  </si>
  <si>
    <t>фрукты</t>
  </si>
  <si>
    <t>груша</t>
  </si>
  <si>
    <t>курица</t>
  </si>
  <si>
    <t>капуста</t>
  </si>
  <si>
    <t>булочник</t>
  </si>
  <si>
    <t>булочница</t>
  </si>
  <si>
    <t>вкусный</t>
  </si>
  <si>
    <t>покупка</t>
  </si>
  <si>
    <t>булка</t>
  </si>
  <si>
    <t>выходные</t>
  </si>
  <si>
    <t>шашлык</t>
  </si>
  <si>
    <t>молодые</t>
  </si>
  <si>
    <t>klein/ winzig</t>
  </si>
  <si>
    <t>bedeutend / groß</t>
  </si>
  <si>
    <t>gegenueber / vis-a-vis  (A)</t>
  </si>
  <si>
    <t>hingegen/ widerum/ im Gegenteil (B)</t>
  </si>
  <si>
    <t>душ</t>
  </si>
  <si>
    <t>Dusche</t>
  </si>
  <si>
    <t>Wolke</t>
  </si>
  <si>
    <t>zusammen</t>
  </si>
  <si>
    <t>Held</t>
  </si>
  <si>
    <t>Angelschnur</t>
  </si>
  <si>
    <t>aufstehen (v)</t>
  </si>
  <si>
    <t>Wohnung</t>
  </si>
  <si>
    <t>Einkaufen</t>
  </si>
  <si>
    <t>Mobilitaet</t>
  </si>
  <si>
    <t>Farben</t>
  </si>
  <si>
    <t>sagen (v)</t>
  </si>
  <si>
    <t>Kontext II</t>
  </si>
  <si>
    <t>Kontext III</t>
  </si>
  <si>
    <t>Kontext all</t>
  </si>
  <si>
    <t>EINGABEBEREICH</t>
  </si>
  <si>
    <t>Filler</t>
  </si>
  <si>
    <t>Fuer Ausgabe (autom)</t>
  </si>
  <si>
    <t>denken (uv)</t>
  </si>
  <si>
    <t>zuhoeren (uv)</t>
  </si>
  <si>
    <t>hoeren (uv)</t>
  </si>
  <si>
    <t>wissen (uv)</t>
  </si>
  <si>
    <t>sprechen (uv)</t>
  </si>
  <si>
    <t>machen (uv)</t>
  </si>
  <si>
    <t>spielen (uv)</t>
  </si>
  <si>
    <t>arbeiten (uv)</t>
  </si>
  <si>
    <t>verstehen (uv)</t>
  </si>
  <si>
    <t>wiederholen (uv)</t>
  </si>
  <si>
    <t>mittagessen (uv)</t>
  </si>
  <si>
    <t>abendessen (uv)</t>
  </si>
  <si>
    <t>lesen (uv)</t>
  </si>
  <si>
    <t>fragen (uv)</t>
  </si>
  <si>
    <t>antworten (uv)</t>
  </si>
  <si>
    <t>fruehstuecken (uv)</t>
  </si>
  <si>
    <t>ausruhen (uv)</t>
  </si>
  <si>
    <t>studieren/lernen (uv)</t>
  </si>
  <si>
    <t>rauchen (uv)</t>
  </si>
  <si>
    <t>schauen (uv)</t>
  </si>
  <si>
    <t>eilen,beschleunigen (uv)</t>
  </si>
  <si>
    <t>rufen (uv)</t>
  </si>
  <si>
    <t>kennenlernen (v)</t>
  </si>
  <si>
    <t>auswaehlen/aussuchen (uv)</t>
  </si>
  <si>
    <t>verzeihen (jmd) (v)</t>
  </si>
  <si>
    <t>gehen (uv)</t>
  </si>
  <si>
    <t>письмо</t>
  </si>
  <si>
    <t>bedeuten (uv)</t>
  </si>
  <si>
    <t>erraten (uv)</t>
  </si>
  <si>
    <t>schreiben (uv)</t>
  </si>
  <si>
    <t>nehmen  (uv)</t>
  </si>
  <si>
    <t>essen (uv)</t>
  </si>
  <si>
    <t>geben (v)</t>
  </si>
  <si>
    <t>leben (uv)</t>
  </si>
  <si>
    <t>gewesen (uv)</t>
  </si>
  <si>
    <t>зачёркивать (uv)</t>
  </si>
  <si>
    <t>gewinnen (uv)</t>
  </si>
  <si>
    <t>schlagen/zerbrechen (uv)</t>
  </si>
  <si>
    <t>wollen (uv)</t>
  </si>
  <si>
    <t>unterrichten / lehren (uv)</t>
  </si>
  <si>
    <t>fliegen (uv)</t>
  </si>
  <si>
    <t>trinken (uv)</t>
  </si>
  <si>
    <t>bauen (uv)</t>
  </si>
  <si>
    <t>aufstehen (uv)</t>
  </si>
  <si>
    <t>geben (uv)</t>
  </si>
  <si>
    <t>reden/quatschen (ueber jmnd) (uv)</t>
  </si>
  <si>
    <t>traeumen/schwaermen (uv)</t>
  </si>
  <si>
    <t>laufen/umhergehen (uv)</t>
  </si>
  <si>
    <t>koennen/duerfen (phyisch) (uv)</t>
  </si>
  <si>
    <t>fahren/reisen (uv)</t>
  </si>
  <si>
    <t>naehen (uv)</t>
  </si>
  <si>
    <t>suchen (uv)</t>
  </si>
  <si>
    <t>sehen (uv)</t>
  </si>
  <si>
    <t>beschreiben (uv)</t>
  </si>
  <si>
    <t>kaufen (uv)</t>
  </si>
  <si>
    <t>kosten (uv)</t>
  </si>
  <si>
    <t>scherzen (uv)</t>
  </si>
  <si>
    <t>studieren (an etwas) (uv)</t>
  </si>
  <si>
    <t>fahren (uv)</t>
  </si>
  <si>
    <t>glauben (an etw) (uv)</t>
  </si>
  <si>
    <t>besitzen/haben (uv)</t>
  </si>
  <si>
    <t>kaufen (v)</t>
  </si>
  <si>
    <t>sich befinden (uv)</t>
  </si>
  <si>
    <t>dauern/anhalten (uv)</t>
  </si>
  <si>
    <t>ermueden (sich) (uv)</t>
  </si>
  <si>
    <t>tanzen (uv)</t>
  </si>
  <si>
    <t>Kind</t>
  </si>
  <si>
    <t>tragen (Kleidung) (uv)</t>
  </si>
  <si>
    <t>ertrinken/versinken/untergehen (v)</t>
  </si>
  <si>
    <t>fuerchten (vor jmd/etw), sich (uv)</t>
  </si>
  <si>
    <t>nerven (jmd) (uv)</t>
  </si>
  <si>
    <t>anbieten/vorschlagen (uv)</t>
  </si>
  <si>
    <t>koennen (erlernt) (uv)</t>
  </si>
  <si>
    <t>mieten / ausziehen (uv)</t>
  </si>
  <si>
    <t>braeunen/sonnen (uv)</t>
  </si>
  <si>
    <t>толпа</t>
  </si>
  <si>
    <r>
      <t>оп</t>
    </r>
    <r>
      <rPr>
        <b/>
        <sz val="11"/>
        <color theme="1"/>
        <rFont val="Calibri"/>
        <family val="2"/>
        <scheme val="minor"/>
      </rPr>
      <t>и</t>
    </r>
    <r>
      <rPr>
        <sz val="11"/>
        <color theme="1"/>
        <rFont val="Calibri"/>
        <family val="2"/>
        <scheme val="minor"/>
      </rPr>
      <t>сывать</t>
    </r>
  </si>
  <si>
    <r>
      <t>г</t>
    </r>
    <r>
      <rPr>
        <b/>
        <sz val="11"/>
        <color theme="1"/>
        <rFont val="Calibri"/>
        <family val="2"/>
        <scheme val="minor"/>
      </rPr>
      <t>о</t>
    </r>
    <r>
      <rPr>
        <sz val="11"/>
        <color theme="1"/>
        <rFont val="Calibri"/>
        <family val="2"/>
        <scheme val="minor"/>
      </rPr>
      <t>рло</t>
    </r>
  </si>
  <si>
    <r>
      <t>кор</t>
    </r>
    <r>
      <rPr>
        <b/>
        <sz val="11"/>
        <color theme="1"/>
        <rFont val="Calibri"/>
        <family val="2"/>
        <scheme val="minor"/>
      </rPr>
      <t>и</t>
    </r>
    <r>
      <rPr>
        <sz val="11"/>
        <color theme="1"/>
        <rFont val="Calibri"/>
        <family val="2"/>
        <scheme val="minor"/>
      </rPr>
      <t>чневый</t>
    </r>
  </si>
  <si>
    <r>
      <t>н</t>
    </r>
    <r>
      <rPr>
        <b/>
        <sz val="11"/>
        <color theme="1"/>
        <rFont val="Calibri"/>
        <family val="2"/>
        <scheme val="minor"/>
      </rPr>
      <t>у</t>
    </r>
    <r>
      <rPr>
        <sz val="11"/>
        <color theme="1"/>
        <rFont val="Calibri"/>
        <family val="2"/>
        <scheme val="minor"/>
      </rPr>
      <t>жно</t>
    </r>
  </si>
  <si>
    <r>
      <t>пон</t>
    </r>
    <r>
      <rPr>
        <b/>
        <sz val="11"/>
        <color theme="1"/>
        <rFont val="Calibri"/>
        <family val="2"/>
        <scheme val="minor"/>
      </rPr>
      <t>я</t>
    </r>
    <r>
      <rPr>
        <sz val="11"/>
        <color theme="1"/>
        <rFont val="Calibri"/>
        <family val="2"/>
        <scheme val="minor"/>
      </rPr>
      <t>тно</t>
    </r>
  </si>
  <si>
    <r>
      <t>сс</t>
    </r>
    <r>
      <rPr>
        <b/>
        <sz val="11"/>
        <color theme="1"/>
        <rFont val="Calibri"/>
        <family val="2"/>
        <scheme val="minor"/>
      </rPr>
      <t>о</t>
    </r>
    <r>
      <rPr>
        <sz val="11"/>
        <color theme="1"/>
        <rFont val="Calibri"/>
        <family val="2"/>
        <scheme val="minor"/>
      </rPr>
      <t>ра</t>
    </r>
  </si>
  <si>
    <r>
      <t>им</t>
    </r>
    <r>
      <rPr>
        <b/>
        <sz val="11"/>
        <color theme="1"/>
        <rFont val="Calibri"/>
        <family val="2"/>
        <scheme val="minor"/>
      </rPr>
      <t>е</t>
    </r>
    <r>
      <rPr>
        <sz val="11"/>
        <color theme="1"/>
        <rFont val="Calibri"/>
        <family val="2"/>
        <scheme val="minor"/>
      </rPr>
      <t>ть</t>
    </r>
  </si>
  <si>
    <r>
      <t>пере</t>
    </r>
    <r>
      <rPr>
        <b/>
        <sz val="11"/>
        <color theme="1"/>
        <rFont val="Calibri"/>
        <family val="2"/>
        <scheme val="minor"/>
      </rPr>
      <t>у</t>
    </r>
    <r>
      <rPr>
        <sz val="11"/>
        <color theme="1"/>
        <rFont val="Calibri"/>
        <family val="2"/>
        <scheme val="minor"/>
      </rPr>
      <t>лок</t>
    </r>
  </si>
  <si>
    <t>пересадка</t>
  </si>
  <si>
    <t>Umsteigen</t>
  </si>
  <si>
    <t>Menge</t>
  </si>
  <si>
    <t>лошадь</t>
  </si>
  <si>
    <t>модно</t>
  </si>
  <si>
    <t>дорога</t>
  </si>
  <si>
    <t>индеец</t>
  </si>
  <si>
    <t>кольсо</t>
  </si>
  <si>
    <t>особенно</t>
  </si>
  <si>
    <t>Pferd</t>
  </si>
  <si>
    <t>modisch</t>
  </si>
  <si>
    <t>Indianer</t>
  </si>
  <si>
    <t>Rad</t>
  </si>
  <si>
    <t>besonders</t>
  </si>
  <si>
    <t>чуть-чуть</t>
  </si>
  <si>
    <t>ein bisschen</t>
  </si>
  <si>
    <t>документация</t>
  </si>
  <si>
    <t>oder</t>
  </si>
  <si>
    <t>Satz</t>
  </si>
  <si>
    <t>möchtest du die blaue oder die schwarze hose?</t>
  </si>
  <si>
    <t>слова</t>
  </si>
  <si>
    <t>фраза</t>
  </si>
  <si>
    <t>im Februar; am ersten Februar; im Nächsten Februar; im letzten Februar</t>
  </si>
  <si>
    <t>или</t>
  </si>
  <si>
    <t>в феврале. Первого февраля. В следующем феврале. В прошлом феврале</t>
  </si>
  <si>
    <t>ты хочешь синие или чёрные брюки?</t>
  </si>
  <si>
    <t>Jahr und Jahreszeiten</t>
  </si>
  <si>
    <t>Monate</t>
  </si>
  <si>
    <t>Ordnen und sortieren</t>
  </si>
  <si>
    <t>im Herbst; nächsten Herbst; letzten Herbst</t>
  </si>
  <si>
    <t>im Juni; am ersten Juni; im nächsten Juni; im letzten Juni</t>
  </si>
  <si>
    <t>manchmal fahre ich nach Moskau</t>
  </si>
  <si>
    <t>als</t>
  </si>
  <si>
    <t>Er ist größer als ich.</t>
  </si>
  <si>
    <t>viele Leute waren da</t>
  </si>
  <si>
    <t>der Teil</t>
  </si>
  <si>
    <t>zum größten Teil</t>
  </si>
  <si>
    <t>er ist groß; sie ist groß</t>
  </si>
  <si>
    <t>groß; größer; am größten</t>
  </si>
  <si>
    <t>высокий, высший, высочайший</t>
  </si>
  <si>
    <t>он высокий, она высокая</t>
  </si>
  <si>
    <t>Neutrale Eigenschaften</t>
  </si>
  <si>
    <t>ich traf sie gestern im Supermarkt</t>
  </si>
  <si>
    <t>zweiter</t>
  </si>
  <si>
    <t>zweitens</t>
  </si>
  <si>
    <t>am Dienstag;an diesem Dienstag; am nächsten Dienstag; am letzten Dienstag</t>
  </si>
  <si>
    <t>Nachmittag</t>
  </si>
  <si>
    <t>am Nachmittag, nachmittags; heute Nachmittag</t>
  </si>
  <si>
    <t>haben</t>
  </si>
  <si>
    <t>er hat nicht das Recht das zu sagen</t>
  </si>
  <si>
    <t>erinnern, sich (an etw)</t>
  </si>
  <si>
    <t>alles</t>
  </si>
  <si>
    <t>ich erinnere mich nicht an ihn</t>
  </si>
  <si>
    <t xml:space="preserve">er ist immer nett zu seinen Nachbarn </t>
  </si>
  <si>
    <t>ist alles in Ordnung?</t>
  </si>
  <si>
    <t>gleichzeitig, zur gleichen Zeit; die ganze Zeit</t>
  </si>
  <si>
    <t>вспоминать\вспомить</t>
  </si>
  <si>
    <t>всё</t>
  </si>
  <si>
    <t>я о нём не вспоминаю</t>
  </si>
  <si>
    <t>Erinnerung</t>
  </si>
  <si>
    <t>воспоминание</t>
  </si>
  <si>
    <t>он всегда дружелюбен к своим соседям</t>
  </si>
  <si>
    <t>всё в порядке</t>
  </si>
  <si>
    <t>в то же время,всё время</t>
  </si>
  <si>
    <t>-</t>
  </si>
  <si>
    <t>осенью.следующей осенью.прошлой осенью</t>
  </si>
  <si>
    <t>в июне. Первого июня. В следующем июне. В прошлом июне</t>
  </si>
  <si>
    <t>иногда я еду в Москву</t>
  </si>
  <si>
    <t>чем</t>
  </si>
  <si>
    <t>он больше чем я</t>
  </si>
  <si>
    <t>человек\люди</t>
  </si>
  <si>
    <t>многие люди были здесь</t>
  </si>
  <si>
    <t>часть</t>
  </si>
  <si>
    <t>большей частью</t>
  </si>
  <si>
    <t>я встретил её вчера в супермаркете</t>
  </si>
  <si>
    <t>второй</t>
  </si>
  <si>
    <t>во-вторых</t>
  </si>
  <si>
    <t>во вторник. В этот вторник. В следующий вторник. В прошлый вторник</t>
  </si>
  <si>
    <t>вторая половина дня</t>
  </si>
  <si>
    <t>во второй половине дня.после обеда.сегодня во второй половине дня. Сегодня после обеда</t>
  </si>
  <si>
    <t>иметь</t>
  </si>
  <si>
    <t>он не имеет права это говорить</t>
  </si>
  <si>
    <t>sterben</t>
  </si>
  <si>
    <t>Tod</t>
  </si>
  <si>
    <t>tot</t>
  </si>
  <si>
    <t>schwierig</t>
  </si>
  <si>
    <t>Schwierigkeit</t>
  </si>
  <si>
    <t>3;13;30</t>
  </si>
  <si>
    <t>weit (weiter, am weitesten)</t>
  </si>
  <si>
    <t>Stunde / Uhr</t>
  </si>
  <si>
    <t>2;12;20</t>
  </si>
  <si>
    <t>Tür</t>
  </si>
  <si>
    <t>Mädchen</t>
  </si>
  <si>
    <t>an einer Krankheit sterben</t>
  </si>
  <si>
    <t>die Aufgabe ist sehr schwierig</t>
  </si>
  <si>
    <t>die Kirche ist weit vom Bahnhof weg</t>
  </si>
  <si>
    <t>in einer Stunde; in zwei/drei/vier Stunden; in fünf Stunden; Wieviel Uhr ist es?</t>
  </si>
  <si>
    <t>Bitte schließ die Tür</t>
  </si>
  <si>
    <t>Marina ist ein nettes kleines Mädchen</t>
  </si>
  <si>
    <t>умирать \ умереть</t>
  </si>
  <si>
    <t>смерть</t>
  </si>
  <si>
    <t>мёртвый</t>
  </si>
  <si>
    <t>умереть от болезни</t>
  </si>
  <si>
    <t>трудность</t>
  </si>
  <si>
    <t>задание очень трудное</t>
  </si>
  <si>
    <t>три.тринадцать.трицать</t>
  </si>
  <si>
    <t>далёкий (дальше.самый далёкий)</t>
  </si>
  <si>
    <t>церковь далеко от вокзала</t>
  </si>
  <si>
    <t>час</t>
  </si>
  <si>
    <t>два.двенадцать.двадцать</t>
  </si>
  <si>
    <t>дверь</t>
  </si>
  <si>
    <t>девочка</t>
  </si>
  <si>
    <t>через 1 час.черес 234 часа. 5 часов</t>
  </si>
  <si>
    <t>пожалуйста закрой дверь</t>
  </si>
  <si>
    <t>Марина милая маленькая девочка</t>
  </si>
  <si>
    <t>dritter</t>
  </si>
  <si>
    <t>Möglichkeit</t>
  </si>
  <si>
    <t>Lehrer / Lehrerin</t>
  </si>
  <si>
    <t>Freund / Freundin</t>
  </si>
  <si>
    <t>das dritte Mal; drittens</t>
  </si>
  <si>
    <t>wir haben keine andere Möglichkeit</t>
  </si>
  <si>
    <t>möglich</t>
  </si>
  <si>
    <t>meine Kinder haben einen guten Lehrer</t>
  </si>
  <si>
    <t>mir fiel ein, dass...</t>
  </si>
  <si>
    <t>Peter und Sascha sind meine Freunde</t>
  </si>
  <si>
    <t>Iwan hat drei Töchter</t>
  </si>
  <si>
    <t>третий</t>
  </si>
  <si>
    <t>возможность</t>
  </si>
  <si>
    <t>возможный</t>
  </si>
  <si>
    <t>учитель \ учительница</t>
  </si>
  <si>
    <t>друг \ подруга</t>
  </si>
  <si>
    <t>третий раз. В-третих</t>
  </si>
  <si>
    <t>у нас нет другой возможности</t>
  </si>
  <si>
    <t>у моих детей хороший учитель</t>
  </si>
  <si>
    <t>мне пришло в голову, что ...</t>
  </si>
  <si>
    <t>Пётр и Саша мои друзья</t>
  </si>
  <si>
    <t>у Ивана три дочери</t>
  </si>
  <si>
    <t>nur</t>
  </si>
  <si>
    <t>Großmutter</t>
  </si>
  <si>
    <t>dumm</t>
  </si>
  <si>
    <t>ich habe nur ein Auto</t>
  </si>
  <si>
    <t>Peter war auch in England</t>
  </si>
  <si>
    <t>rede nicht so leise</t>
  </si>
  <si>
    <t>meine Großmutter ist hundert Jahre alte</t>
  </si>
  <si>
    <t>ich war noch nie in Sankt Petersburg</t>
  </si>
  <si>
    <t>er hat sich dumm benommen</t>
  </si>
  <si>
    <t>Dummkopf</t>
  </si>
  <si>
    <t>только</t>
  </si>
  <si>
    <t>бабушка</t>
  </si>
  <si>
    <t>глупый</t>
  </si>
  <si>
    <t>дурак</t>
  </si>
  <si>
    <t>у меня только одна машина</t>
  </si>
  <si>
    <t>Пётр тоже был в Англии</t>
  </si>
  <si>
    <t>говори не так тихо</t>
  </si>
  <si>
    <t>моей бабушке сто лет</t>
  </si>
  <si>
    <t>я никогда не был в Санкт Петербурге</t>
  </si>
  <si>
    <t>он вёл себя глупо</t>
  </si>
  <si>
    <t>Hoffnung</t>
  </si>
  <si>
    <t>hoffen</t>
  </si>
  <si>
    <t>müssen</t>
  </si>
  <si>
    <t>zurück</t>
  </si>
  <si>
    <t>erinnern (jn.an etw)</t>
  </si>
  <si>
    <t>finden</t>
  </si>
  <si>
    <t>anfangen</t>
  </si>
  <si>
    <t>ich hoffe, dass sie kommt</t>
  </si>
  <si>
    <t>du brauchst dein Zimmer nicht aufzuräumen</t>
  </si>
  <si>
    <t>vor drei Tagen; er kam später zurück</t>
  </si>
  <si>
    <t>darf ich Sie an den Termin erinnern?</t>
  </si>
  <si>
    <t>hast du deinen Schlüssel gefunden?</t>
  </si>
  <si>
    <t>fang an zu lesen!</t>
  </si>
  <si>
    <t>am Anfang</t>
  </si>
  <si>
    <t>Anfang</t>
  </si>
  <si>
    <t>надеяться \ понадеяться</t>
  </si>
  <si>
    <t>надежда</t>
  </si>
  <si>
    <t>надо (+dat + inf)</t>
  </si>
  <si>
    <t>назад</t>
  </si>
  <si>
    <t>напоминать \ напомнить</t>
  </si>
  <si>
    <t>находить \ найти</t>
  </si>
  <si>
    <t>начинать \ начать</t>
  </si>
  <si>
    <t>начало</t>
  </si>
  <si>
    <t>я надеюсь, что она придёт</t>
  </si>
  <si>
    <t>тебе не надо убирать свою комнату</t>
  </si>
  <si>
    <t>три дня тому назад. Позже, он пришёл назад</t>
  </si>
  <si>
    <t>могу я вам о сроке напомнить?</t>
  </si>
  <si>
    <t>ты нашёл свой ключ?</t>
  </si>
  <si>
    <t>начни читать!</t>
  </si>
  <si>
    <t>с начала</t>
  </si>
  <si>
    <t>danke</t>
  </si>
  <si>
    <t>hören</t>
  </si>
  <si>
    <t>wieviel</t>
  </si>
  <si>
    <t>jede Woche; nächste Woche; vorige Woche</t>
  </si>
  <si>
    <t>vielen Dank</t>
  </si>
  <si>
    <t>ich will nichts davon hören</t>
  </si>
  <si>
    <t>unser Haus ist groß</t>
  </si>
  <si>
    <t>ich gehe zusammen mit dir</t>
  </si>
  <si>
    <t>wie viel kostet das?</t>
  </si>
  <si>
    <t>слушать\ послушать</t>
  </si>
  <si>
    <t>groß (größer, am größten)</t>
  </si>
  <si>
    <t>большой (больший, самый большой)</t>
  </si>
  <si>
    <t>сколько</t>
  </si>
  <si>
    <t>каждая неделя, на следющей неделе, на прошлой неделе</t>
  </si>
  <si>
    <t>большое спасибо</t>
  </si>
  <si>
    <t>я об этом ничего не хочу слышать</t>
  </si>
  <si>
    <t>наш дом большой</t>
  </si>
  <si>
    <t>я иду вместе с тобой</t>
  </si>
  <si>
    <t>сколько стоит?</t>
  </si>
  <si>
    <t>links (von etw)</t>
  </si>
  <si>
    <t>nächster</t>
  </si>
  <si>
    <t>zu</t>
  </si>
  <si>
    <t>passieren</t>
  </si>
  <si>
    <t>U-Bahn</t>
  </si>
  <si>
    <t>die Kirche befindet sich links von unserem Haus</t>
  </si>
  <si>
    <t>sie ging als Nächste</t>
  </si>
  <si>
    <t>das Auto ist zu teuer</t>
  </si>
  <si>
    <t>du findest dieses Wort in deinem Wörterbuch</t>
  </si>
  <si>
    <t>was ist los? Was ist passiert?</t>
  </si>
  <si>
    <t>mit der U-Bahn fahren</t>
  </si>
  <si>
    <t>случаться</t>
  </si>
  <si>
    <t>метро</t>
  </si>
  <si>
    <t>церковь находиться слева от нашего дома</t>
  </si>
  <si>
    <t>она ушла следующей</t>
  </si>
  <si>
    <t>машина слишком дорогая</t>
  </si>
  <si>
    <t>это слово ты найдёшь в твоём словаре</t>
  </si>
  <si>
    <t>что случилось?</t>
  </si>
  <si>
    <t>ездить на метро</t>
  </si>
  <si>
    <t>Monat</t>
  </si>
  <si>
    <t>zwischen</t>
  </si>
  <si>
    <t>jeden Monat;im nächsten Monat; im vorigen Monat; in einem Monat</t>
  </si>
  <si>
    <t>das ist mein Platz</t>
  </si>
  <si>
    <t>zwischen den Fenstern steht ein Schrank</t>
  </si>
  <si>
    <t>fahr langsam!</t>
  </si>
  <si>
    <t>mit dem Auto fahren</t>
  </si>
  <si>
    <t>meine Mutter arbeitet in der Bank</t>
  </si>
  <si>
    <t>место</t>
  </si>
  <si>
    <t>между</t>
  </si>
  <si>
    <t>каждый месяц, в следющем месяце, в прошлом месяце,через месяц</t>
  </si>
  <si>
    <t>это мое место</t>
  </si>
  <si>
    <t>между окнами стоит шкаф</t>
  </si>
  <si>
    <t>едь медленно!</t>
  </si>
  <si>
    <t>ехать или ездить на машине.</t>
  </si>
  <si>
    <t>моя мать работает в банке.</t>
  </si>
  <si>
    <t>März</t>
  </si>
  <si>
    <t>Junge</t>
  </si>
  <si>
    <t>stehen</t>
  </si>
  <si>
    <t>hundert</t>
  </si>
  <si>
    <t>er wohnt in einem alten Haus</t>
  </si>
  <si>
    <t>im März; am ersten März; im nächsten März; im letzten März</t>
  </si>
  <si>
    <t>Peter ist ein netter kleiner Junge</t>
  </si>
  <si>
    <t>Russland ist ein schönes Land</t>
  </si>
  <si>
    <t>zweihundert, dreihundert, vierhundert, fünfhundert</t>
  </si>
  <si>
    <t>mein Auto steht am Bahnhhof</t>
  </si>
  <si>
    <t>мальчик</t>
  </si>
  <si>
    <t>стоять</t>
  </si>
  <si>
    <t>сто</t>
  </si>
  <si>
    <t>в марте, первого марта, в следующем марте, в прошлом марте</t>
  </si>
  <si>
    <t>Петя милый маленький мальчик</t>
  </si>
  <si>
    <t>Россия красивая страна</t>
  </si>
  <si>
    <t>моя машина стоит на вокзале</t>
  </si>
  <si>
    <t>двести, триста, четыреста, пятьсот ...</t>
  </si>
  <si>
    <t>он живёт в старом доме</t>
  </si>
  <si>
    <t>werden</t>
  </si>
  <si>
    <t>fragen</t>
  </si>
  <si>
    <t>Frage</t>
  </si>
  <si>
    <t>Arm</t>
  </si>
  <si>
    <t>ich möchte Jurist werden</t>
  </si>
  <si>
    <t>am Mittwoch, an diesem Mittwoch; am nächsten Mittwoch; am letzten Mittwoch</t>
  </si>
  <si>
    <t>darf ich Ihnen eine Frage stellen?</t>
  </si>
  <si>
    <t>Die Kirche befindet sich rechts von unserem Haus</t>
  </si>
  <si>
    <t>sie nahm ihn in die Arme; wasch dir die Hände</t>
  </si>
  <si>
    <t>dieser Koffer ist sehr schwer</t>
  </si>
  <si>
    <t>спрашивать \ спросить</t>
  </si>
  <si>
    <t>вопрос</t>
  </si>
  <si>
    <t>рука</t>
  </si>
  <si>
    <t>тяжёлый</t>
  </si>
  <si>
    <t>становиться \ стать</t>
  </si>
  <si>
    <t>я хочу стать юристом.</t>
  </si>
  <si>
    <t>среда, в среду, в эту среду, в следующую среду, в прошлую среду</t>
  </si>
  <si>
    <t>могу я вам задать вопрос?</t>
  </si>
  <si>
    <t>церкоь находитья справа от нашего дома.</t>
  </si>
  <si>
    <t>она взяла его на руки. Помой свой руки!</t>
  </si>
  <si>
    <t>этот чемодан очень тяжёлый</t>
  </si>
  <si>
    <t>schwer (Gewicht)</t>
  </si>
  <si>
    <t>tausend</t>
  </si>
  <si>
    <t>glücklich</t>
  </si>
  <si>
    <t>so</t>
  </si>
  <si>
    <t>bitte setzen Sie sich auf diesen Stuhl</t>
  </si>
  <si>
    <t>am Samstag; an diesem Samstag; am nächsten Samstag; am letzten Samstag</t>
  </si>
  <si>
    <t>ich habe drei Söhne</t>
  </si>
  <si>
    <t>ist das so?</t>
  </si>
  <si>
    <t>счастливый</t>
  </si>
  <si>
    <t>так</t>
  </si>
  <si>
    <t>две тысячи, три тысячи, десять тысяч, сто тысяч</t>
  </si>
  <si>
    <t>пожалуйста садитесь на этот стул</t>
  </si>
  <si>
    <t>в субботу, в эту субботу, в следующую субботу, в прошлую субботу</t>
  </si>
  <si>
    <t>glückliche Reise ; Glück; zum Glück</t>
  </si>
  <si>
    <t>счастливого пути!  Счастье. К счастью.</t>
  </si>
  <si>
    <t>У меня три сына.</t>
  </si>
  <si>
    <t>так ли это?</t>
  </si>
  <si>
    <t>solch</t>
  </si>
  <si>
    <t>das  ist</t>
  </si>
  <si>
    <t>Flughafen</t>
  </si>
  <si>
    <t>Krankenhaus</t>
  </si>
  <si>
    <t>warten (auf etw/jmd)</t>
  </si>
  <si>
    <t>diese Aufgabe ist so schwer</t>
  </si>
  <si>
    <t>das ist nicht einfach</t>
  </si>
  <si>
    <t>es war ein schrecklicher Unfall</t>
  </si>
  <si>
    <t>sie kamen am Flughafen von Moskau an</t>
  </si>
  <si>
    <t>er wurde ins Krankenhaus gebracht</t>
  </si>
  <si>
    <t>ich habe auf ihn gewartet</t>
  </si>
  <si>
    <t>такой</t>
  </si>
  <si>
    <t>это</t>
  </si>
  <si>
    <t>аэропорт</t>
  </si>
  <si>
    <t>больница</t>
  </si>
  <si>
    <t>это задание такое трудное</t>
  </si>
  <si>
    <t>это не просто</t>
  </si>
  <si>
    <t>был ужасный несчастный случай</t>
  </si>
  <si>
    <t>они прибыли в Аэропорт Москвы</t>
  </si>
  <si>
    <t>его отвезли в больницу</t>
  </si>
  <si>
    <t>ждать \ подождать</t>
  </si>
  <si>
    <t>я его подождал</t>
  </si>
  <si>
    <t>Taxi</t>
  </si>
  <si>
    <t>verlieren</t>
  </si>
  <si>
    <t>bitten</t>
  </si>
  <si>
    <t xml:space="preserve">mit dem Taxi fahren </t>
  </si>
  <si>
    <t>es ist nicht hier, sondern dort</t>
  </si>
  <si>
    <t>er hat es mir am telefon gesagt</t>
  </si>
  <si>
    <t>ich habe meinen Schlüssel verloren</t>
  </si>
  <si>
    <t>Verlust</t>
  </si>
  <si>
    <t>die Schwester meiner Mutter ist meine Tante</t>
  </si>
  <si>
    <t>ich bat ihn zu kommen</t>
  </si>
  <si>
    <t>такси</t>
  </si>
  <si>
    <t>терять \ потерять</t>
  </si>
  <si>
    <t>тётя</t>
  </si>
  <si>
    <t>просить \ попросить</t>
  </si>
  <si>
    <t>потеря</t>
  </si>
  <si>
    <t>ездить или ехать на такси</t>
  </si>
  <si>
    <t>это не здесь, это там</t>
  </si>
  <si>
    <t>он мне сказал по телефону</t>
  </si>
  <si>
    <t>я потерял мой ключ</t>
  </si>
  <si>
    <t>сестра моей матери это моя тётя</t>
  </si>
  <si>
    <t>я попросил его прийти</t>
  </si>
  <si>
    <t>heiß</t>
  </si>
  <si>
    <t>Hitze</t>
  </si>
  <si>
    <t>Durst</t>
  </si>
  <si>
    <t>durstig</t>
  </si>
  <si>
    <t>noch</t>
  </si>
  <si>
    <t>jeder</t>
  </si>
  <si>
    <t>wünschen</t>
  </si>
  <si>
    <t>Ehefrau</t>
  </si>
  <si>
    <t>leben</t>
  </si>
  <si>
    <t>das Wetter war sehr heiß</t>
  </si>
  <si>
    <t>es ist heiß</t>
  </si>
  <si>
    <t>ich habe Durst</t>
  </si>
  <si>
    <t>sind Sie schon angekommen? Noch nicht. Ich möchte noch ein Stück Kuchen.</t>
  </si>
  <si>
    <t>ich fahre nach Moskau</t>
  </si>
  <si>
    <t>jeder kann diese Arbeit machen</t>
  </si>
  <si>
    <t>ich wünsche Ihnen viel Glück</t>
  </si>
  <si>
    <t>er hat ein gelbes Auto</t>
  </si>
  <si>
    <t>Kennen sie diese Frau?</t>
  </si>
  <si>
    <t>wo ist Ihre Ehefrau?</t>
  </si>
  <si>
    <t>ich lebe in Moskau; ich wohne in der Schulstraße 10</t>
  </si>
  <si>
    <t>жара</t>
  </si>
  <si>
    <t>жажда</t>
  </si>
  <si>
    <t>жаждущий</t>
  </si>
  <si>
    <t>ехать \ поехать</t>
  </si>
  <si>
    <t>fahren (best)</t>
  </si>
  <si>
    <t>fahren (unbest.)</t>
  </si>
  <si>
    <t>я еду в Москву</t>
  </si>
  <si>
    <t>желать \ пожелать</t>
  </si>
  <si>
    <t>Wunsch</t>
  </si>
  <si>
    <t>желание</t>
  </si>
  <si>
    <t>женщина</t>
  </si>
  <si>
    <t>жизнь</t>
  </si>
  <si>
    <t>Leben</t>
  </si>
  <si>
    <t>погода была очень жаркая</t>
  </si>
  <si>
    <t>я хочу пить</t>
  </si>
  <si>
    <t>они уже прибыли? Ещё нет. Я хочу ещё один кусок пирога.</t>
  </si>
  <si>
    <t>каждый может делать эту работу.</t>
  </si>
  <si>
    <t>я желаю вам много счастья</t>
  </si>
  <si>
    <t>у него жёлтая машина</t>
  </si>
  <si>
    <t>где ваша жена?</t>
  </si>
  <si>
    <t>вы знаете эту женщину?</t>
  </si>
  <si>
    <t>я живу в Москве. Я живу на улице Школьной, номер десять.</t>
  </si>
  <si>
    <t>einfach</t>
  </si>
  <si>
    <t>Schule</t>
  </si>
  <si>
    <t>sechs; sechzehn; sechzig</t>
  </si>
  <si>
    <t>fühlen</t>
  </si>
  <si>
    <t>Gefühl</t>
  </si>
  <si>
    <t>was</t>
  </si>
  <si>
    <t>lesen</t>
  </si>
  <si>
    <t>sauber</t>
  </si>
  <si>
    <t>Sauberkeit</t>
  </si>
  <si>
    <t>vier; vierzehn</t>
  </si>
  <si>
    <t>wunderbar</t>
  </si>
  <si>
    <t>in die Schule gehen</t>
  </si>
  <si>
    <t>wie fühlen sie sich?</t>
  </si>
  <si>
    <t>am Donnerstag; an diesem Donnerstag; am nächsten Donnerstag; am letzten Donnerstag</t>
  </si>
  <si>
    <t>nach was suchst du?</t>
  </si>
  <si>
    <t>bitte lies diesen Text</t>
  </si>
  <si>
    <t>das Fenster ist sauber</t>
  </si>
  <si>
    <t>ihre Tochter ist vier Jahre alt</t>
  </si>
  <si>
    <t>die Reise war wunderbar</t>
  </si>
  <si>
    <t>простой</t>
  </si>
  <si>
    <t>школа</t>
  </si>
  <si>
    <t>шесть, шестьнадцать, шестьдесят</t>
  </si>
  <si>
    <t>чувствовать \ почувствовать</t>
  </si>
  <si>
    <t>чувство</t>
  </si>
  <si>
    <t>что</t>
  </si>
  <si>
    <t>читать \ прочитать</t>
  </si>
  <si>
    <t>чистота</t>
  </si>
  <si>
    <t>четыре, четырнадцать</t>
  </si>
  <si>
    <t>чудесный</t>
  </si>
  <si>
    <t>ходить в школу, идти в школу</t>
  </si>
  <si>
    <t>как вы себя чувствуете?</t>
  </si>
  <si>
    <t>в четверг, в этот четверг, в следующий четверг, в прошлый четверг</t>
  </si>
  <si>
    <t>что ты ищешь?</t>
  </si>
  <si>
    <t>пожалуйста читай этот текст.</t>
  </si>
  <si>
    <t>окно чистое</t>
  </si>
  <si>
    <t>её дочери четыре года</t>
  </si>
  <si>
    <t>поездка была чудесной</t>
  </si>
  <si>
    <t>in, nach, über , durch</t>
  </si>
  <si>
    <t>Universität</t>
  </si>
  <si>
    <t>natürlich</t>
  </si>
  <si>
    <t>welcher</t>
  </si>
  <si>
    <t>Motorrad</t>
  </si>
  <si>
    <t>können / dürfen</t>
  </si>
  <si>
    <t>Ehemann</t>
  </si>
  <si>
    <t>sie hat ein schwarzes Auto</t>
  </si>
  <si>
    <t>nach einigen Minuten; in einer Stunde; über die Straße gehen</t>
  </si>
  <si>
    <t>ich studiere an der Universität</t>
  </si>
  <si>
    <t>hast du mich verstanden? Natürlich</t>
  </si>
  <si>
    <t>welche Sprachen sprechen Sie?</t>
  </si>
  <si>
    <t>wir verbringen den Uralub gerne am Meer</t>
  </si>
  <si>
    <t>mit dem Motorrad fahren</t>
  </si>
  <si>
    <t>ich kann morgen kommen. Darf ich Sie etwas fragen?</t>
  </si>
  <si>
    <t>wo ist ihr Mann?</t>
  </si>
  <si>
    <t>kennen Sie diesen Mann?</t>
  </si>
  <si>
    <t>через</t>
  </si>
  <si>
    <t>университет</t>
  </si>
  <si>
    <t>конечно</t>
  </si>
  <si>
    <t>мотоцикл</t>
  </si>
  <si>
    <t>мочь \ смочь</t>
  </si>
  <si>
    <t>у неё чёрная машина</t>
  </si>
  <si>
    <t>через несколько минут. Через час. Идти через улицу.</t>
  </si>
  <si>
    <t>я учусь в университете.</t>
  </si>
  <si>
    <t>ты понял меня? Конечно.</t>
  </si>
  <si>
    <t>на каких языках вы говорите?</t>
  </si>
  <si>
    <t>мы любим проводить отпуск на море.</t>
  </si>
  <si>
    <t>ездить на мотоцикле</t>
  </si>
  <si>
    <t>я могу прийти завтра. Могу я вас кое-что спросить?</t>
  </si>
  <si>
    <t>где ваш муж?</t>
  </si>
  <si>
    <t>вы знаете этого мужчину?</t>
  </si>
  <si>
    <t>gut (besser, am besten)</t>
  </si>
  <si>
    <t>Kälte</t>
  </si>
  <si>
    <t>anderer</t>
  </si>
  <si>
    <t>Bahnhof</t>
  </si>
  <si>
    <t>Haar</t>
  </si>
  <si>
    <t>acht;achtzehn;achtzig</t>
  </si>
  <si>
    <t>es geht ihr gut/besser</t>
  </si>
  <si>
    <t>es ist kalt; mir ist kalt</t>
  </si>
  <si>
    <t>das ist etwas anderes</t>
  </si>
  <si>
    <t>an welchem Bahnhof kommt der Zug an?</t>
  </si>
  <si>
    <t>er hat schwarze Haare</t>
  </si>
  <si>
    <t>am Sonntag; an diesem Sonntag; am nächsten Sonntag; am letzten Sonntag</t>
  </si>
  <si>
    <t>er ist krank, wir müssen einen Arzt holen</t>
  </si>
  <si>
    <t>хороший (лучше, лучший)</t>
  </si>
  <si>
    <t>холод</t>
  </si>
  <si>
    <t>вокзал</t>
  </si>
  <si>
    <t>волос</t>
  </si>
  <si>
    <t>восемь,восемьнадцать,восемьдесят</t>
  </si>
  <si>
    <t>в воскресенье,в это воскресенье,в следующее воскресенье, в прошлое воскресенье</t>
  </si>
  <si>
    <t>ей хорошо \ ей лучше</t>
  </si>
  <si>
    <t>мне холодно</t>
  </si>
  <si>
    <t>это кое-что другое</t>
  </si>
  <si>
    <t>на какой вокзал прибудет поезд?</t>
  </si>
  <si>
    <t>у него чёрные волосы</t>
  </si>
  <si>
    <t>он болен, мы должны вызвать врача</t>
  </si>
  <si>
    <t>grün</t>
  </si>
  <si>
    <t>wissen</t>
  </si>
  <si>
    <t>bedeuten</t>
  </si>
  <si>
    <t>Bedeutung</t>
  </si>
  <si>
    <t>und</t>
  </si>
  <si>
    <t>gehen</t>
  </si>
  <si>
    <t>aus, von</t>
  </si>
  <si>
    <t>entschuldigen</t>
  </si>
  <si>
    <t>er trägt eine grüne Hose</t>
  </si>
  <si>
    <t>im Winter; nächsten Winter; letzten Winter</t>
  </si>
  <si>
    <t>ich weiss es nicht. Kennen Sie diesen Mann?</t>
  </si>
  <si>
    <t>was bedeutet das?</t>
  </si>
  <si>
    <t>mein Mann und ich</t>
  </si>
  <si>
    <t>sie gehen in die Schule</t>
  </si>
  <si>
    <t>ich bin aus Moskau</t>
  </si>
  <si>
    <t>Bitte entschuldigen Sie!</t>
  </si>
  <si>
    <t>значение</t>
  </si>
  <si>
    <t>и</t>
  </si>
  <si>
    <t>идти \ пойти</t>
  </si>
  <si>
    <t>из</t>
  </si>
  <si>
    <t>извинять \ извинить</t>
  </si>
  <si>
    <t>он носит зелёные брюки</t>
  </si>
  <si>
    <t>зимой. Следующей зимой. Прошлой зимой.</t>
  </si>
  <si>
    <t>я не знаю. Вы знаете этого мужчину?</t>
  </si>
  <si>
    <t>что это значит?</t>
  </si>
  <si>
    <t>мой муж и я</t>
  </si>
  <si>
    <t>они идут в школу</t>
  </si>
  <si>
    <t>я из Москвы</t>
  </si>
  <si>
    <t>Entschuldigung</t>
  </si>
  <si>
    <t>извинение</t>
  </si>
  <si>
    <t>извините</t>
  </si>
  <si>
    <t xml:space="preserve">ändern </t>
  </si>
  <si>
    <t>Änderung</t>
  </si>
  <si>
    <t>lernen</t>
  </si>
  <si>
    <t>Wahrheit</t>
  </si>
  <si>
    <t>geben</t>
  </si>
  <si>
    <t>studieren</t>
  </si>
  <si>
    <t>ja</t>
  </si>
  <si>
    <t>schmutzig</t>
  </si>
  <si>
    <t>er hat seine Meinung geändert</t>
  </si>
  <si>
    <t>Peter lernt Deutsch</t>
  </si>
  <si>
    <t>das ist nicht wahr</t>
  </si>
  <si>
    <t>Moskau ist eine große Stadt</t>
  </si>
  <si>
    <t>bitte geben Sie mir das Buch</t>
  </si>
  <si>
    <t>wo haben Sie studiert? Ich hab in Berlin studiert.</t>
  </si>
  <si>
    <t>sprechen sie Russisch? Ja ein bisschen</t>
  </si>
  <si>
    <t>das Auto ist schmutzig</t>
  </si>
  <si>
    <t>изменять \ изменить</t>
  </si>
  <si>
    <t>изменение</t>
  </si>
  <si>
    <t>изучать \ изучить</t>
  </si>
  <si>
    <t>верный</t>
  </si>
  <si>
    <t>давать \ дать</t>
  </si>
  <si>
    <t>да</t>
  </si>
  <si>
    <t>грязный</t>
  </si>
  <si>
    <t>грязь</t>
  </si>
  <si>
    <t>Schmutz</t>
  </si>
  <si>
    <t>он изменил своё мнение</t>
  </si>
  <si>
    <t>Пётр изучает немецкий язык</t>
  </si>
  <si>
    <t>это не верно</t>
  </si>
  <si>
    <t>Москва большой город</t>
  </si>
  <si>
    <t>пожалуйста, дайте мне книгу.</t>
  </si>
  <si>
    <t>где вы учились? Я учился в Берлине.</t>
  </si>
  <si>
    <t>вы говорите по-русски? Да, немного.</t>
  </si>
  <si>
    <t>машина грязная</t>
  </si>
  <si>
    <t>traurig</t>
  </si>
  <si>
    <t>Herr Petrow; Frau Petrowa</t>
  </si>
  <si>
    <t>froh</t>
  </si>
  <si>
    <t>essen</t>
  </si>
  <si>
    <t>Essen</t>
  </si>
  <si>
    <t>schauen</t>
  </si>
  <si>
    <t>wenn</t>
  </si>
  <si>
    <t>sein</t>
  </si>
  <si>
    <t>warum so traurig?</t>
  </si>
  <si>
    <t>er freut sich, wir freuen uns über deinen Erfolg</t>
  </si>
  <si>
    <t>ich esse gerne Äpfel</t>
  </si>
  <si>
    <t>rede nicht so laut</t>
  </si>
  <si>
    <t>schau mir ins Gesicht</t>
  </si>
  <si>
    <t>wenn du Zeit hast, komm zu mir</t>
  </si>
  <si>
    <t>er war in Moskau</t>
  </si>
  <si>
    <t>господин Петров, госпожа Петрова</t>
  </si>
  <si>
    <t>рад</t>
  </si>
  <si>
    <t>есть \ съесть</t>
  </si>
  <si>
    <t>еда</t>
  </si>
  <si>
    <t>смотреть \ посмотреть</t>
  </si>
  <si>
    <t>если</t>
  </si>
  <si>
    <t>почему ты такой грустный?</t>
  </si>
  <si>
    <t>он рад, мы рады твоему успеху</t>
  </si>
  <si>
    <t>я люблю есть яблоки</t>
  </si>
  <si>
    <t>говори не так громко</t>
  </si>
  <si>
    <t>смотри мне в лицо</t>
  </si>
  <si>
    <t>если у тебя есть время, приходи ко мне.</t>
  </si>
  <si>
    <t>он был в Москве</t>
  </si>
  <si>
    <t>klein (kleiner am kleinsten)</t>
  </si>
  <si>
    <t>ärgerlich</t>
  </si>
  <si>
    <t>sitzen</t>
  </si>
  <si>
    <t>sieben; siebzehn; siebzig</t>
  </si>
  <si>
    <t>fahr nicht so schnell</t>
  </si>
  <si>
    <t>im Mai; am ersten Mai; im nächsten Mai; im letzen Mai</t>
  </si>
  <si>
    <t>das ist ein sehr kleines Haus</t>
  </si>
  <si>
    <t>ich habe wenig Zeit</t>
  </si>
  <si>
    <t>er fuhr zum Bahnhof</t>
  </si>
  <si>
    <t>ich bin böse auf ihn</t>
  </si>
  <si>
    <t>das ist meine ältere Schwester</t>
  </si>
  <si>
    <t>sie saßen bei Tisch</t>
  </si>
  <si>
    <t>er hat ein blaues Auto</t>
  </si>
  <si>
    <t>к</t>
  </si>
  <si>
    <t>сердитый</t>
  </si>
  <si>
    <t>сидеть \ посидеть</t>
  </si>
  <si>
    <t>семь, семнадцать, семьдесят</t>
  </si>
  <si>
    <t>не едь так быстро</t>
  </si>
  <si>
    <t>в мае, первого мая, в следующем мае,в прошлом мае</t>
  </si>
  <si>
    <t>это очень маленький дом</t>
  </si>
  <si>
    <t>у меня мало времени</t>
  </si>
  <si>
    <t>он поехал к вокзалу</t>
  </si>
  <si>
    <t>я сердит на него</t>
  </si>
  <si>
    <t>Ärger</t>
  </si>
  <si>
    <t>гнев</t>
  </si>
  <si>
    <t>это моя старшая сестра</t>
  </si>
  <si>
    <t>они сидели за столом</t>
  </si>
  <si>
    <t>у него синяя машина</t>
  </si>
  <si>
    <t>gefallen</t>
  </si>
  <si>
    <t>brauchen</t>
  </si>
  <si>
    <t>im September; am ersten September; im nächsten September; im letzten September</t>
  </si>
  <si>
    <t>am Mittag; heute Mittag; gestern Mittag</t>
  </si>
  <si>
    <t>wie gefällt es dir?</t>
  </si>
  <si>
    <t>im November; am ersten November; im nächsten November; im letzten November</t>
  </si>
  <si>
    <t>er ist af den Berg gestiegen</t>
  </si>
  <si>
    <t>meine Familie wohn in St. Petersburg</t>
  </si>
  <si>
    <t>ich brauche ein Fahrrad</t>
  </si>
  <si>
    <t>er hat blaue Augen</t>
  </si>
  <si>
    <t>wo leben deine Eltern?</t>
  </si>
  <si>
    <t>heute Nacht; gestern Nacht; gute Nacht</t>
  </si>
  <si>
    <t>нравиться \ покравиться</t>
  </si>
  <si>
    <t>ноябрь</t>
  </si>
  <si>
    <t>нуждаться</t>
  </si>
  <si>
    <t>в сентябре, первого сентября, в следующем сентябре, в прошлом сентябре</t>
  </si>
  <si>
    <t>в обед, сегодня обедом, вчера обедом</t>
  </si>
  <si>
    <t>как тебе это нравится?</t>
  </si>
  <si>
    <t>в ноябре, первого ноября, в следуюшем ноябре,в прошлом ноябре.</t>
  </si>
  <si>
    <t>он поднялся на гору.</t>
  </si>
  <si>
    <t>моя семья живёт в Санкт Петербурге</t>
  </si>
  <si>
    <t>мне нужен велосипед</t>
  </si>
  <si>
    <t>у него голубые глаза</t>
  </si>
  <si>
    <t>где живут твои родители?</t>
  </si>
  <si>
    <t>сегодня ночью, вчера ночью, спокойной ночи</t>
  </si>
  <si>
    <t>Bein</t>
  </si>
  <si>
    <t>Jahr</t>
  </si>
  <si>
    <t>sprechen / sagen</t>
  </si>
  <si>
    <t>vergessen</t>
  </si>
  <si>
    <t>in , hinein; nach</t>
  </si>
  <si>
    <t>hinter</t>
  </si>
  <si>
    <t>каждое утро я езжу на работу на автобусе</t>
  </si>
  <si>
    <t>obwohl</t>
  </si>
  <si>
    <t>bisschen</t>
  </si>
  <si>
    <t>hassen</t>
  </si>
  <si>
    <t>Hass</t>
  </si>
  <si>
    <t>einige</t>
  </si>
  <si>
    <t>er hat eine große Nase</t>
  </si>
  <si>
    <t>mir tut das Bein weh</t>
  </si>
  <si>
    <t>in Jahr 2006; wie alt ist er?; Er ist ein Jahr/zwei Jahre/fünf Jahre</t>
  </si>
  <si>
    <t>sprechen Sie Russisch?</t>
  </si>
  <si>
    <t>ich habe mein Buch vergessen</t>
  </si>
  <si>
    <t>er hat ein neues Auto</t>
  </si>
  <si>
    <t>er ist in der Schule; er geht in die Schule</t>
  </si>
  <si>
    <t>er ging hinter das Haus; er ist hinter dem Haus</t>
  </si>
  <si>
    <t>jeden Morgen fahre ich mit dem Bus zur Arbeit</t>
  </si>
  <si>
    <t>obwohl es den ganzen Morgen regnete, ging er spazieren</t>
  </si>
  <si>
    <t>welche Farbe hat dein Auto?</t>
  </si>
  <si>
    <t xml:space="preserve">Ja ein kleines Bisschen. </t>
  </si>
  <si>
    <t>ich hasse es zu spät zu kommen</t>
  </si>
  <si>
    <t>nach einigen Minuten</t>
  </si>
  <si>
    <t>забывать \ забыть</t>
  </si>
  <si>
    <t>нога</t>
  </si>
  <si>
    <t>год \ лет</t>
  </si>
  <si>
    <t>говорить \ сказать</t>
  </si>
  <si>
    <t>в</t>
  </si>
  <si>
    <t>за</t>
  </si>
  <si>
    <t>ездить \ ехать</t>
  </si>
  <si>
    <t>хотя</t>
  </si>
  <si>
    <t>немного</t>
  </si>
  <si>
    <t>ненависть</t>
  </si>
  <si>
    <t>несколько</t>
  </si>
  <si>
    <t>у него большой нос</t>
  </si>
  <si>
    <t>у меня болит нога</t>
  </si>
  <si>
    <t>в 2006 году, сколко ему лет? Ему один год \ два года \ пять лет</t>
  </si>
  <si>
    <t>вы говорите по-русски</t>
  </si>
  <si>
    <t>я забыл мою книгу</t>
  </si>
  <si>
    <t>у него новая машина</t>
  </si>
  <si>
    <t>он в школе, он идёт в школу.</t>
  </si>
  <si>
    <t>он пошёл за дом. Он за домом.</t>
  </si>
  <si>
    <t>хотя всё утро шёл дождь, он ходил на прогулку.</t>
  </si>
  <si>
    <t>какого цвета твоя машина?</t>
  </si>
  <si>
    <t>вы говорите по-русски? Да, совсем немного.</t>
  </si>
  <si>
    <t>я ненавижу поздно приходить</t>
  </si>
  <si>
    <t>через несколько минут</t>
  </si>
  <si>
    <t>trotz</t>
  </si>
  <si>
    <t>unglücklich</t>
  </si>
  <si>
    <t>Unglück</t>
  </si>
  <si>
    <t>Unfall</t>
  </si>
  <si>
    <t>nein</t>
  </si>
  <si>
    <t>trotz des Regens, ging er spazieren</t>
  </si>
  <si>
    <t>ich trage Ihren Koffer</t>
  </si>
  <si>
    <t>ich bin sehr unglücklich</t>
  </si>
  <si>
    <t>was für ein Unglück</t>
  </si>
  <si>
    <t>sie verletzte sich das Bein bei einem Unfall</t>
  </si>
  <si>
    <t>tragen (best.)</t>
  </si>
  <si>
    <t>tragen (unbest.)</t>
  </si>
  <si>
    <t>нести</t>
  </si>
  <si>
    <t>несчастный</t>
  </si>
  <si>
    <t>несчастье</t>
  </si>
  <si>
    <t>несчастный случай</t>
  </si>
  <si>
    <t>нет</t>
  </si>
  <si>
    <t>несмотря на +4</t>
  </si>
  <si>
    <t>несмотря на дождь, он пошёл на прогулку</t>
  </si>
  <si>
    <t>я несу ваш чемодан</t>
  </si>
  <si>
    <t>я очень несчастный</t>
  </si>
  <si>
    <t>какое несчастье.</t>
  </si>
  <si>
    <t>она поранила себе ногу на несчастном случае</t>
  </si>
  <si>
    <t>nirgends</t>
  </si>
  <si>
    <t>denken (an etw)</t>
  </si>
  <si>
    <t>dieser</t>
  </si>
  <si>
    <t>für</t>
  </si>
  <si>
    <t>bis</t>
  </si>
  <si>
    <t>ich habe ihn nirgends gefunden</t>
  </si>
  <si>
    <t>woran denkst du?</t>
  </si>
  <si>
    <t>dieses Haus gehört mir</t>
  </si>
  <si>
    <t>lang (räuml)</t>
  </si>
  <si>
    <t>der Tisch ist fünf Meter lang</t>
  </si>
  <si>
    <t>Länge</t>
  </si>
  <si>
    <t>das ist für dich</t>
  </si>
  <si>
    <t>geöffnet von neun bis fünf</t>
  </si>
  <si>
    <t>нигде</t>
  </si>
  <si>
    <t>думать \ подумать</t>
  </si>
  <si>
    <t>этот</t>
  </si>
  <si>
    <t>длина</t>
  </si>
  <si>
    <t>для</t>
  </si>
  <si>
    <t>до</t>
  </si>
  <si>
    <t>я его нигде не нашёл</t>
  </si>
  <si>
    <t>о чём ты думаешь</t>
  </si>
  <si>
    <t>этот дом принадлежит мне, этот дом мой</t>
  </si>
  <si>
    <t>стол длиной в пять метров</t>
  </si>
  <si>
    <t>это для тебя</t>
  </si>
  <si>
    <t>открыто с девяти до пяти</t>
  </si>
  <si>
    <t>sehr</t>
  </si>
  <si>
    <t>öffnen</t>
  </si>
  <si>
    <t>antworten</t>
  </si>
  <si>
    <t>von ; ab</t>
  </si>
  <si>
    <t>mein Großvater ist sehr alt</t>
  </si>
  <si>
    <t>wann ist das Museum geöffnet?</t>
  </si>
  <si>
    <t>mein Vater ist in Moskau geboren.</t>
  </si>
  <si>
    <t>ich kann deine Frage nicht beantworten</t>
  </si>
  <si>
    <t>von Anfang bis Ende</t>
  </si>
  <si>
    <t>очень</t>
  </si>
  <si>
    <t>открывать \ открыть</t>
  </si>
  <si>
    <t>отвечать \ ответить</t>
  </si>
  <si>
    <t>от</t>
  </si>
  <si>
    <t>мой дедушка очень старый</t>
  </si>
  <si>
    <t>когда открыт музей?</t>
  </si>
  <si>
    <t>мой отец родился в Москве</t>
  </si>
  <si>
    <t>я не могу ответить на твой вопрос</t>
  </si>
  <si>
    <t>от начала до конца</t>
  </si>
  <si>
    <t>behalten</t>
  </si>
  <si>
    <t>bleiben</t>
  </si>
  <si>
    <t>sicher</t>
  </si>
  <si>
    <t>zurückkommen</t>
  </si>
  <si>
    <t>Sie können das Buch behalten</t>
  </si>
  <si>
    <t>Peter ist zu Hause geblieben</t>
  </si>
  <si>
    <t>ich habe das Buch</t>
  </si>
  <si>
    <t>ich bin sicher, dass sie kommt</t>
  </si>
  <si>
    <t>ich komme um fünf Uhr zurück</t>
  </si>
  <si>
    <t>оставлять \ оставить</t>
  </si>
  <si>
    <t>оставаться \ остаться</t>
  </si>
  <si>
    <t>у</t>
  </si>
  <si>
    <t>уверенный</t>
  </si>
  <si>
    <t>вернуться</t>
  </si>
  <si>
    <t>вы можете оставить книгу себе</t>
  </si>
  <si>
    <t>Пётр остался дома</t>
  </si>
  <si>
    <t>у меня книга</t>
  </si>
  <si>
    <t>я уверен, что она придёт</t>
  </si>
  <si>
    <t>я вернусь в пять часов</t>
  </si>
  <si>
    <t>am Abend; heute Abend; gestern Abend</t>
  </si>
  <si>
    <t>Kirche</t>
  </si>
  <si>
    <t>zuerst</t>
  </si>
  <si>
    <t>ich muss nach Hause gehen. Was sollen sie tun?</t>
  </si>
  <si>
    <t>sie gehen in die Kirche</t>
  </si>
  <si>
    <t>mach zuerst deine Hausaufgaben</t>
  </si>
  <si>
    <t>es schneit</t>
  </si>
  <si>
    <t>должный (должен,должа,должно,должны)</t>
  </si>
  <si>
    <t>церковь</t>
  </si>
  <si>
    <t>вечером,сегодня вечером,вчера вечером</t>
  </si>
  <si>
    <t>я должен идти домой. Что они должны делать?</t>
  </si>
  <si>
    <t>они идут в церков, они ходят в церковь</t>
  </si>
  <si>
    <t>сначала сделай своё домашнее задание</t>
  </si>
  <si>
    <t>снег идёт</t>
  </si>
  <si>
    <t>wieder</t>
  </si>
  <si>
    <t>vierzig</t>
  </si>
  <si>
    <t>nehmen</t>
  </si>
  <si>
    <t>suchen</t>
  </si>
  <si>
    <t>immer wieder</t>
  </si>
  <si>
    <t>mein Freund hat drei Hunde</t>
  </si>
  <si>
    <t>ihre Mutter ist vierzig Jahre alt</t>
  </si>
  <si>
    <t>nimm die Flasche</t>
  </si>
  <si>
    <t>im Juli; am ersten Juli; im nächsten Juli; im letzten Juli</t>
  </si>
  <si>
    <t>was suchst du?</t>
  </si>
  <si>
    <t>Suche</t>
  </si>
  <si>
    <t>снова</t>
  </si>
  <si>
    <t>сорок</t>
  </si>
  <si>
    <t>брать \ взять</t>
  </si>
  <si>
    <t>поиск</t>
  </si>
  <si>
    <t>снова и снова</t>
  </si>
  <si>
    <t>у моего друга три сабаки, мой друг имеет три собаки</t>
  </si>
  <si>
    <t>её матери сорок лет</t>
  </si>
  <si>
    <t>возььи бутылку</t>
  </si>
  <si>
    <t>в июле, первого июля,в следующем июле,в прошлом июле</t>
  </si>
  <si>
    <t>informieren</t>
  </si>
  <si>
    <t>über</t>
  </si>
  <si>
    <t>Januar</t>
  </si>
  <si>
    <t>oben</t>
  </si>
  <si>
    <t>ich habe ihn darüber informiert</t>
  </si>
  <si>
    <t>die Lampe hängt über dem Tisch</t>
  </si>
  <si>
    <t>im Januar;am ersten Januar; im nächsten Januar; im letzten Januar</t>
  </si>
  <si>
    <t>sein Zimmer ist oben</t>
  </si>
  <si>
    <t>Rosen sind schöne Blumen</t>
  </si>
  <si>
    <t>ich lese gerne Bücher</t>
  </si>
  <si>
    <t>информировать</t>
  </si>
  <si>
    <t>над</t>
  </si>
  <si>
    <t>наверху</t>
  </si>
  <si>
    <t>я информировал его об этом</t>
  </si>
  <si>
    <t>лампа висит над столом</t>
  </si>
  <si>
    <t>в январе, первого января, в следующем январе, в прошлом январе</t>
  </si>
  <si>
    <t>его комната находится наверху</t>
  </si>
  <si>
    <t>розы красивые цветы</t>
  </si>
  <si>
    <t>я люблю читать книги</t>
  </si>
  <si>
    <t>See</t>
  </si>
  <si>
    <t>Fenster</t>
  </si>
  <si>
    <t>niemand</t>
  </si>
  <si>
    <t>nichts</t>
  </si>
  <si>
    <t>aber</t>
  </si>
  <si>
    <t>das ist das Gleiche</t>
  </si>
  <si>
    <t>Finnland ist ein Land mit vielen Seen</t>
  </si>
  <si>
    <t>bitte öffne das Fenster</t>
  </si>
  <si>
    <t>das weiß niemand</t>
  </si>
  <si>
    <t>ich wusste nichts davon</t>
  </si>
  <si>
    <t>ich bin in Moskau geboren, aber meine Schwester ist in Sankt Petersburg geboren.</t>
  </si>
  <si>
    <t>es regnet</t>
  </si>
  <si>
    <t>одинаковый</t>
  </si>
  <si>
    <t>это одинаково</t>
  </si>
  <si>
    <t>озеро</t>
  </si>
  <si>
    <t>финландия это страна где много озёр</t>
  </si>
  <si>
    <t>окно</t>
  </si>
  <si>
    <t>никто</t>
  </si>
  <si>
    <t>ничто</t>
  </si>
  <si>
    <t>но</t>
  </si>
  <si>
    <t>пожалуйста открой окно</t>
  </si>
  <si>
    <t>это никто не знает</t>
  </si>
  <si>
    <t>я ничего не знал об этом</t>
  </si>
  <si>
    <t>я родился в Москве, но моя сестра родилась в Санкт Петербурге</t>
  </si>
  <si>
    <t>дождь идёт</t>
  </si>
  <si>
    <t>Meinung</t>
  </si>
  <si>
    <t>viele</t>
  </si>
  <si>
    <t>wollen</t>
  </si>
  <si>
    <t>eins</t>
  </si>
  <si>
    <t>erklären</t>
  </si>
  <si>
    <t>meiner Meinung nach</t>
  </si>
  <si>
    <t>ich habe viele Jahre in Russland gelebt. Er hat viel Geld</t>
  </si>
  <si>
    <t>ist dieser Tisch frei?</t>
  </si>
  <si>
    <t>was wollen Sie trinken?</t>
  </si>
  <si>
    <t>ich habe ein Buch</t>
  </si>
  <si>
    <t>können Sie mir das Problem erklären</t>
  </si>
  <si>
    <t>мнение</t>
  </si>
  <si>
    <t>многий</t>
  </si>
  <si>
    <t>один</t>
  </si>
  <si>
    <t>объяснять \ объяснить</t>
  </si>
  <si>
    <t>Erklärung</t>
  </si>
  <si>
    <t>объяснение</t>
  </si>
  <si>
    <t>по моему мнению</t>
  </si>
  <si>
    <t>многие годы я жли в России. У него много денег</t>
  </si>
  <si>
    <t>этот стол свободен?</t>
  </si>
  <si>
    <t>что вы хотитие пить?</t>
  </si>
  <si>
    <t>у меня одна книга</t>
  </si>
  <si>
    <t>вы можете мне объяснить проблему?</t>
  </si>
  <si>
    <t>wann ; als</t>
  </si>
  <si>
    <t>Mittag essen</t>
  </si>
  <si>
    <t>Welt</t>
  </si>
  <si>
    <t>freundlich</t>
  </si>
  <si>
    <t>mehr</t>
  </si>
  <si>
    <t>wir haben eine Dreizimmerwohnung</t>
  </si>
  <si>
    <t>wann kommst du ? Ich traf ihn, als er aus dem Haus kam.</t>
  </si>
  <si>
    <t>wir essen in der Küche zu Mittag</t>
  </si>
  <si>
    <t>auf der ganzen Welt</t>
  </si>
  <si>
    <t>ich hätte gerne mehr Kuchen</t>
  </si>
  <si>
    <t>обедать \ пообедать</t>
  </si>
  <si>
    <t>мир</t>
  </si>
  <si>
    <t>милы</t>
  </si>
  <si>
    <t>больше</t>
  </si>
  <si>
    <t>у нас трёхкомнатняя квартира</t>
  </si>
  <si>
    <t>когда ты придёшь? Я встретил его когда он выходил из дома.</t>
  </si>
  <si>
    <t>мы обедаем на кухне</t>
  </si>
  <si>
    <t>во всём мире</t>
  </si>
  <si>
    <t>это очень мило с  вашей стороны</t>
  </si>
  <si>
    <t>das ist sehr freundlich von Ihnen (freundlich von Ihrer Seite)</t>
  </si>
  <si>
    <t>я хотел бы больше пирога</t>
  </si>
  <si>
    <t>sehen</t>
  </si>
  <si>
    <t>Sache ; Ding</t>
  </si>
  <si>
    <t>alle</t>
  </si>
  <si>
    <t>glauben</t>
  </si>
  <si>
    <t>Glaube</t>
  </si>
  <si>
    <t>Mal</t>
  </si>
  <si>
    <t>freuen, sich</t>
  </si>
  <si>
    <t>früh (früher, am frühesten)</t>
  </si>
  <si>
    <t>Kind ; Kinder</t>
  </si>
  <si>
    <t>ich freue mich dich zu sehen</t>
  </si>
  <si>
    <t>vergiss meine Sachen nicht</t>
  </si>
  <si>
    <t>ich habe ihm alle Bücher gegeben. Die ganze Welt.</t>
  </si>
  <si>
    <t>ich glaube kein Wort</t>
  </si>
  <si>
    <t>das erste Mal, das letzte Mal, das nächste Mal, noch einmal</t>
  </si>
  <si>
    <t>ich freute mich auf das Fest</t>
  </si>
  <si>
    <t>ich stand sehr früh auf</t>
  </si>
  <si>
    <t>diese Familie hat drei Kinder</t>
  </si>
  <si>
    <t>видеть \ увидеть</t>
  </si>
  <si>
    <t>вещь</t>
  </si>
  <si>
    <t>верить \ поверить</t>
  </si>
  <si>
    <t>вера</t>
  </si>
  <si>
    <t>раз</t>
  </si>
  <si>
    <t>радоваться \ обрадоваться</t>
  </si>
  <si>
    <t>ранний (раньше, самый раный)</t>
  </si>
  <si>
    <t>я рад тебя видеть</t>
  </si>
  <si>
    <t>не забудь твои вещи</t>
  </si>
  <si>
    <t>я ему дал все книги. Весь мир</t>
  </si>
  <si>
    <t>я не верю ни одному слову</t>
  </si>
  <si>
    <t>первый раз, последний раз, следующий раз, ещё раз</t>
  </si>
  <si>
    <t>я обрадовался празднику</t>
  </si>
  <si>
    <t>я встал очень рано</t>
  </si>
  <si>
    <t>эта семья имеет троих детей</t>
  </si>
  <si>
    <t>Student (in)</t>
  </si>
  <si>
    <t>entscheiden</t>
  </si>
  <si>
    <t>Entscheidung</t>
  </si>
  <si>
    <t>treffen</t>
  </si>
  <si>
    <t>Treffen</t>
  </si>
  <si>
    <t>Schüler(in)</t>
  </si>
  <si>
    <t>Großvater</t>
  </si>
  <si>
    <t>die Stadt liegt an einem Fluss</t>
  </si>
  <si>
    <t>wie viele Stundenten studieren an dieser Universität?</t>
  </si>
  <si>
    <t>wir haben uns entschieden zu gehen</t>
  </si>
  <si>
    <t>wann treffen wir uns?</t>
  </si>
  <si>
    <t>wie viele Schüler gehen in diese Schule?</t>
  </si>
  <si>
    <t>mein Großvater ist neunzig Jahre alt</t>
  </si>
  <si>
    <t>студент</t>
  </si>
  <si>
    <t>решать \ решить</t>
  </si>
  <si>
    <t>решение</t>
  </si>
  <si>
    <t>встречать \ встретить</t>
  </si>
  <si>
    <t>встреча</t>
  </si>
  <si>
    <t>ученик , ученица</t>
  </si>
  <si>
    <t>дедушка</t>
  </si>
  <si>
    <t>город располжен на реке</t>
  </si>
  <si>
    <t>сколько студентов учатся в этом университете?</t>
  </si>
  <si>
    <t>мы решили идти</t>
  </si>
  <si>
    <t>когда мы встретимся?</t>
  </si>
  <si>
    <t>сколько учеников ходять в эту школу?</t>
  </si>
  <si>
    <t>моему дедушке девяносто лет.</t>
  </si>
  <si>
    <t>gut(mütig) (besser, am besten)</t>
  </si>
  <si>
    <t xml:space="preserve">gefährlich </t>
  </si>
  <si>
    <t>Gefahr</t>
  </si>
  <si>
    <t>Hunger</t>
  </si>
  <si>
    <t>hungrig</t>
  </si>
  <si>
    <t>Frühling</t>
  </si>
  <si>
    <t>guten Morgen</t>
  </si>
  <si>
    <t>das ist gefährlich</t>
  </si>
  <si>
    <t>Sein Leben war in Gefahr</t>
  </si>
  <si>
    <t>ich habe Hunger</t>
  </si>
  <si>
    <t>im Frühling</t>
  </si>
  <si>
    <t>добрый (более добрый, добрейший)</t>
  </si>
  <si>
    <t>опасный</t>
  </si>
  <si>
    <t>опасность</t>
  </si>
  <si>
    <t>голод</t>
  </si>
  <si>
    <t>голодный</t>
  </si>
  <si>
    <t>доброе утро</t>
  </si>
  <si>
    <t>его жизнь была в опасности</t>
  </si>
  <si>
    <t>я голоден</t>
  </si>
  <si>
    <t>весной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</si>
</sst>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0" fillId="2" borderId="0" xfId="0" applyFill="1"/>
    <xf numFmtId="0" fontId="3" fillId="3" borderId="0" xfId="0" applyFont="1" applyFill="1"/>
    <xf numFmtId="0" fontId="2" fillId="4" borderId="0" xfId="0" applyFont="1" applyFill="1"/>
    <xf numFmtId="164" fontId="2" fillId="4" borderId="0" xfId="0" applyNumberFormat="1" applyFont="1" applyFill="1" applyAlignment="1">
      <alignment wrapText="1"/>
    </xf>
    <xf numFmtId="0" fontId="2" fillId="2" borderId="0" xfId="0" applyFont="1" applyFill="1"/>
    <xf numFmtId="0" fontId="2" fillId="5" borderId="0" xfId="0" applyFont="1" applyFill="1"/>
    <xf numFmtId="0" fontId="0" fillId="4" borderId="1" xfId="0" applyFill="1" applyBorder="1"/>
    <xf numFmtId="164" fontId="0" fillId="4" borderId="1" xfId="0" applyNumberFormat="1" applyFill="1" applyBorder="1"/>
    <xf numFmtId="0" fontId="0" fillId="2" borderId="1" xfId="0" applyFont="1" applyFill="1" applyBorder="1"/>
    <xf numFmtId="0" fontId="4" fillId="5" borderId="1" xfId="0" applyFont="1" applyFill="1" applyBorder="1"/>
    <xf numFmtId="0" fontId="3" fillId="4" borderId="1" xfId="0" applyFont="1" applyFill="1" applyBorder="1"/>
    <xf numFmtId="164" fontId="5" fillId="4" borderId="1" xfId="0" applyNumberFormat="1" applyFont="1" applyFill="1" applyBorder="1"/>
    <xf numFmtId="164" fontId="0" fillId="4" borderId="0" xfId="0" applyNumberFormat="1" applyFill="1"/>
    <xf numFmtId="164" fontId="0" fillId="6" borderId="0" xfId="1" applyNumberFormat="1" applyFont="1" applyFill="1"/>
    <xf numFmtId="0" fontId="0" fillId="5" borderId="0" xfId="0" applyFill="1"/>
    <xf numFmtId="0" fontId="4" fillId="0" borderId="0" xfId="0" applyFont="1"/>
    <xf numFmtId="164" fontId="0" fillId="0" borderId="0" xfId="0" applyNumberFormat="1"/>
    <xf numFmtId="164" fontId="6" fillId="0" borderId="0" xfId="1" applyNumberFormat="1" applyFont="1"/>
    <xf numFmtId="0" fontId="0" fillId="3" borderId="0" xfId="0" applyFill="1"/>
    <xf numFmtId="0" fontId="7" fillId="3" borderId="0" xfId="0" applyFont="1" applyFill="1"/>
    <xf numFmtId="0" fontId="8" fillId="3" borderId="0" xfId="0" applyFont="1" applyFill="1"/>
    <xf numFmtId="0" fontId="7" fillId="0" borderId="0" xfId="0" applyFont="1"/>
    <xf numFmtId="0" fontId="0" fillId="0" borderId="0" xfId="0" applyFont="1"/>
    <xf numFmtId="0" fontId="5" fillId="0" borderId="0" xfId="0" applyFont="1"/>
    <xf numFmtId="0" fontId="9" fillId="0" borderId="0" xfId="0" applyFont="1"/>
    <xf numFmtId="43" fontId="0" fillId="2" borderId="0" xfId="1" applyFont="1" applyFill="1"/>
    <xf numFmtId="0" fontId="2" fillId="0" borderId="0" xfId="0" applyFont="1" applyFill="1"/>
    <xf numFmtId="0" fontId="0" fillId="0" borderId="0" xfId="0" applyFill="1"/>
    <xf numFmtId="0" fontId="2" fillId="7" borderId="0" xfId="0" applyFont="1" applyFill="1"/>
    <xf numFmtId="0" fontId="4" fillId="7" borderId="1" xfId="0" applyFont="1" applyFill="1" applyBorder="1"/>
    <xf numFmtId="0" fontId="0" fillId="7" borderId="0" xfId="0" applyFill="1"/>
    <xf numFmtId="0" fontId="2" fillId="9" borderId="0" xfId="0" applyFont="1" applyFill="1"/>
    <xf numFmtId="0" fontId="0" fillId="9" borderId="1" xfId="0" applyFill="1" applyBorder="1"/>
    <xf numFmtId="0" fontId="3" fillId="9" borderId="1" xfId="0" applyFont="1" applyFill="1" applyBorder="1"/>
    <xf numFmtId="0" fontId="4" fillId="8" borderId="0" xfId="0" applyFont="1" applyFill="1"/>
    <xf numFmtId="0" fontId="9" fillId="10" borderId="0" xfId="0" applyFont="1" applyFill="1"/>
    <xf numFmtId="0" fontId="0" fillId="10" borderId="0" xfId="0" applyFill="1"/>
    <xf numFmtId="0" fontId="4" fillId="0" borderId="1" xfId="0" applyFont="1" applyFill="1" applyBorder="1"/>
    <xf numFmtId="0" fontId="0" fillId="0" borderId="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2" fillId="9" borderId="1" xfId="0" applyFont="1" applyFill="1" applyBorder="1"/>
    <xf numFmtId="164" fontId="0" fillId="11" borderId="0" xfId="1" applyNumberFormat="1" applyFont="1" applyFill="1"/>
    <xf numFmtId="0" fontId="0" fillId="3" borderId="0" xfId="0" applyFont="1" applyFill="1"/>
    <xf numFmtId="0" fontId="2" fillId="3" borderId="0" xfId="0" applyFont="1" applyFill="1"/>
    <xf numFmtId="0" fontId="0" fillId="2" borderId="0" xfId="0" applyFont="1" applyFill="1"/>
    <xf numFmtId="0" fontId="10" fillId="0" borderId="0" xfId="0" applyFont="1"/>
    <xf numFmtId="0" fontId="2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0" fillId="12" borderId="0" xfId="0" applyFill="1"/>
    <xf numFmtId="0" fontId="2" fillId="12" borderId="0" xfId="0" applyFont="1" applyFill="1"/>
    <xf numFmtId="0" fontId="2" fillId="0" borderId="0" xfId="0" applyFont="1"/>
  </cellXfs>
  <cellStyles count="2">
    <cellStyle name="Comma" xfId="1" builtinId="3"/>
    <cellStyle name="Normal" xfId="0" builtinId="0"/>
  </cellStyles>
  <dxfs count="2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0"/>
  <sheetViews>
    <sheetView topLeftCell="A778" zoomScale="70" zoomScaleNormal="70" workbookViewId="0">
      <selection activeCell="C804" sqref="C804"/>
    </sheetView>
  </sheetViews>
  <sheetFormatPr defaultColWidth="9.140625" defaultRowHeight="15" x14ac:dyDescent="0.25"/>
  <cols>
    <col min="1" max="1" width="27" customWidth="1"/>
    <col min="2" max="2" width="14.140625" customWidth="1"/>
    <col min="3" max="3" width="13.5703125" customWidth="1"/>
    <col min="4" max="4" width="14.85546875" customWidth="1"/>
    <col min="5" max="5" width="29.140625" customWidth="1"/>
  </cols>
  <sheetData>
    <row r="1" spans="1:5" x14ac:dyDescent="0.25">
      <c r="A1" s="1" t="s">
        <v>9</v>
      </c>
      <c r="B1" s="1" t="s">
        <v>8</v>
      </c>
      <c r="C1" s="1" t="s">
        <v>10</v>
      </c>
      <c r="D1" s="1" t="s">
        <v>11</v>
      </c>
    </row>
    <row r="2" spans="1:5" x14ac:dyDescent="0.25">
      <c r="A2" t="str">
        <f>Roh!B6</f>
        <v>Musiker</v>
      </c>
      <c r="B2" t="str">
        <f>Roh!A6</f>
        <v>музыкант</v>
      </c>
      <c r="C2" t="str">
        <f>Roh!G6</f>
        <v>n</v>
      </c>
      <c r="D2" t="str">
        <f>Roh!H6</f>
        <v>Beruf</v>
      </c>
      <c r="E2" t="str">
        <f>A2&amp;";"&amp;B2&amp;";"&amp;C2&amp;";"&amp;D2</f>
        <v>Musiker;музыкант;n;Beruf</v>
      </c>
    </row>
    <row r="3" spans="1:5" x14ac:dyDescent="0.25">
      <c r="A3" t="str">
        <f>Roh!B7</f>
        <v>Taxifahrer</v>
      </c>
      <c r="B3" t="str">
        <f>Roh!A7</f>
        <v>таксист</v>
      </c>
      <c r="C3" t="str">
        <f>Roh!G7</f>
        <v>n</v>
      </c>
      <c r="D3" t="str">
        <f>Roh!H7</f>
        <v>Beruf</v>
      </c>
      <c r="E3" t="str">
        <f t="shared" ref="E3:E65" si="0">A3&amp;";"&amp;B3&amp;";"&amp;C3&amp;";"&amp;D3</f>
        <v>Taxifahrer;таксист;n;Beruf</v>
      </c>
    </row>
    <row r="4" spans="1:5" x14ac:dyDescent="0.25">
      <c r="A4" t="str">
        <f>Roh!B8</f>
        <v>Schauspielerin</v>
      </c>
      <c r="B4" t="str">
        <f>Roh!A8</f>
        <v>актриса</v>
      </c>
      <c r="C4" t="str">
        <f>Roh!G8</f>
        <v>n</v>
      </c>
      <c r="D4" t="str">
        <f>Roh!H8</f>
        <v>Beruf</v>
      </c>
      <c r="E4" t="str">
        <f t="shared" si="0"/>
        <v>Schauspielerin;актриса;n;Beruf</v>
      </c>
    </row>
    <row r="5" spans="1:5" x14ac:dyDescent="0.25">
      <c r="A5" t="str">
        <f>Roh!B9</f>
        <v>Studentin</v>
      </c>
      <c r="B5" t="str">
        <f>Roh!A9</f>
        <v>студентка</v>
      </c>
      <c r="C5" t="str">
        <f>Roh!G9</f>
        <v>n</v>
      </c>
      <c r="D5" t="str">
        <f>Roh!H9</f>
        <v>Beruf</v>
      </c>
      <c r="E5" t="str">
        <f t="shared" si="0"/>
        <v>Studentin;студентка;n;Beruf</v>
      </c>
    </row>
    <row r="6" spans="1:5" x14ac:dyDescent="0.25">
      <c r="A6" t="str">
        <f>Roh!B10</f>
        <v>Gitarre</v>
      </c>
      <c r="B6" t="str">
        <f>Roh!A10</f>
        <v>гитара</v>
      </c>
      <c r="C6" t="str">
        <f>Roh!G10</f>
        <v>n</v>
      </c>
      <c r="D6" t="str">
        <f>Roh!H10</f>
        <v>Musik</v>
      </c>
      <c r="E6" t="str">
        <f t="shared" si="0"/>
        <v>Gitarre;гитара;n;Musik</v>
      </c>
    </row>
    <row r="7" spans="1:5" x14ac:dyDescent="0.25">
      <c r="A7" t="str">
        <f>Roh!B11</f>
        <v>Auto</v>
      </c>
      <c r="B7" t="str">
        <f>Roh!A11</f>
        <v>машина</v>
      </c>
      <c r="C7" t="str">
        <f>Roh!G11</f>
        <v>n</v>
      </c>
      <c r="D7" t="str">
        <f>Roh!H11</f>
        <v>Objekt</v>
      </c>
      <c r="E7" t="str">
        <f t="shared" si="0"/>
        <v>Auto;машина;n;Objekt</v>
      </c>
    </row>
    <row r="8" spans="1:5" x14ac:dyDescent="0.25">
      <c r="A8" t="str">
        <f>Roh!B12</f>
        <v>Theater</v>
      </c>
      <c r="B8" t="str">
        <f>Roh!A12</f>
        <v>театр</v>
      </c>
      <c r="C8" t="str">
        <f>Roh!G12</f>
        <v>n</v>
      </c>
      <c r="D8" t="str">
        <f>Roh!H12</f>
        <v>Ort</v>
      </c>
      <c r="E8" t="str">
        <f t="shared" si="0"/>
        <v>Theater;театр;n;Ort</v>
      </c>
    </row>
    <row r="9" spans="1:5" x14ac:dyDescent="0.25">
      <c r="A9" t="str">
        <f>Roh!B13</f>
        <v>Restaurant</v>
      </c>
      <c r="B9" t="str">
        <f>Roh!A13</f>
        <v>ресторан</v>
      </c>
      <c r="C9" t="str">
        <f>Roh!G13</f>
        <v>n</v>
      </c>
      <c r="D9" t="str">
        <f>Roh!H13</f>
        <v>Ort</v>
      </c>
      <c r="E9" t="str">
        <f t="shared" si="0"/>
        <v>Restaurant;ресторан;n;Ort</v>
      </c>
    </row>
    <row r="10" spans="1:5" x14ac:dyDescent="0.25">
      <c r="A10" t="str">
        <f>Roh!B14</f>
        <v>Haus</v>
      </c>
      <c r="B10" t="str">
        <f>Roh!A14</f>
        <v>дом</v>
      </c>
      <c r="C10" t="str">
        <f>Roh!G14</f>
        <v>n</v>
      </c>
      <c r="D10" t="str">
        <f>Roh!H14</f>
        <v>Ort</v>
      </c>
      <c r="E10" t="str">
        <f t="shared" si="0"/>
        <v>Haus;дом;n;Ort</v>
      </c>
    </row>
    <row r="11" spans="1:5" x14ac:dyDescent="0.25">
      <c r="A11" t="str">
        <f>Roh!B15</f>
        <v>Kaffee</v>
      </c>
      <c r="B11" t="str">
        <f>Roh!A15</f>
        <v>кофе</v>
      </c>
      <c r="C11" t="str">
        <f>Roh!G15</f>
        <v>n</v>
      </c>
      <c r="D11" t="str">
        <f>Roh!H15</f>
        <v>Essen_trinken</v>
      </c>
      <c r="E11" t="str">
        <f t="shared" si="0"/>
        <v>Kaffee;кофе;n;Essen_trinken</v>
      </c>
    </row>
    <row r="12" spans="1:5" x14ac:dyDescent="0.25">
      <c r="A12" t="str">
        <f>Roh!B16</f>
        <v>Direktor</v>
      </c>
      <c r="B12" t="str">
        <f>Roh!A16</f>
        <v>директор</v>
      </c>
      <c r="C12" t="str">
        <f>Roh!G16</f>
        <v>n</v>
      </c>
      <c r="D12" t="str">
        <f>Roh!H16</f>
        <v>Beruf</v>
      </c>
      <c r="E12" t="str">
        <f t="shared" si="0"/>
        <v>Direktor;директор;n;Beruf</v>
      </c>
    </row>
    <row r="13" spans="1:5" x14ac:dyDescent="0.25">
      <c r="A13" t="str">
        <f>Roh!B17</f>
        <v>Sonne</v>
      </c>
      <c r="B13" t="str">
        <f>Roh!A17</f>
        <v>солнце</v>
      </c>
      <c r="C13" t="str">
        <f>Roh!G17</f>
        <v>n</v>
      </c>
      <c r="D13" t="str">
        <f>Roh!H17</f>
        <v>Natur</v>
      </c>
      <c r="E13" t="str">
        <f t="shared" si="0"/>
        <v>Sonne;солнце;n;Natur</v>
      </c>
    </row>
    <row r="14" spans="1:5" x14ac:dyDescent="0.25">
      <c r="A14" t="str">
        <f>Roh!B18</f>
        <v>Brief</v>
      </c>
      <c r="B14" t="str">
        <f>Roh!A18</f>
        <v>письмо</v>
      </c>
      <c r="C14" t="str">
        <f>Roh!G18</f>
        <v>n</v>
      </c>
      <c r="D14" t="str">
        <f>Roh!H18</f>
        <v>Kommunikation</v>
      </c>
      <c r="E14" t="str">
        <f t="shared" si="0"/>
        <v>Brief;письмо;n;Kommunikation</v>
      </c>
    </row>
    <row r="15" spans="1:5" x14ac:dyDescent="0.25">
      <c r="A15" t="str">
        <f>Roh!B19</f>
        <v>Mann</v>
      </c>
      <c r="B15" t="str">
        <f>Roh!A19</f>
        <v>мужчина</v>
      </c>
      <c r="C15" t="str">
        <f>Roh!G19</f>
        <v>n</v>
      </c>
      <c r="D15" t="str">
        <f>Roh!H19</f>
        <v>Mensch</v>
      </c>
      <c r="E15" t="str">
        <f t="shared" si="0"/>
        <v>Mann;мужчина;n;Mensch</v>
      </c>
    </row>
    <row r="16" spans="1:5" x14ac:dyDescent="0.25">
      <c r="A16" t="str">
        <f>Roh!B20</f>
        <v>Fussballer</v>
      </c>
      <c r="B16" t="str">
        <f>Roh!A20</f>
        <v>футболист</v>
      </c>
      <c r="C16" t="str">
        <f>Roh!G20</f>
        <v>n</v>
      </c>
      <c r="D16" t="str">
        <f>Roh!H20</f>
        <v>Beruf</v>
      </c>
      <c r="E16" t="str">
        <f t="shared" si="0"/>
        <v>Fussballer;футболист;n;Beruf</v>
      </c>
    </row>
    <row r="17" spans="1:5" x14ac:dyDescent="0.25">
      <c r="A17" t="str">
        <f>Roh!B21</f>
        <v>Ingeneur</v>
      </c>
      <c r="B17" t="str">
        <f>Roh!A21</f>
        <v>инженер</v>
      </c>
      <c r="C17" t="str">
        <f>Roh!G21</f>
        <v>n</v>
      </c>
      <c r="D17" t="str">
        <f>Roh!H21</f>
        <v>Beruf</v>
      </c>
      <c r="E17" t="str">
        <f t="shared" si="0"/>
        <v>Ingeneur;инженер;n;Beruf</v>
      </c>
    </row>
    <row r="18" spans="1:5" x14ac:dyDescent="0.25">
      <c r="A18" t="str">
        <f>Roh!B22</f>
        <v>Fuehrer</v>
      </c>
      <c r="B18" t="str">
        <f>Roh!A22</f>
        <v>гид</v>
      </c>
      <c r="C18" t="str">
        <f>Roh!G22</f>
        <v>n</v>
      </c>
      <c r="D18" t="str">
        <f>Roh!H22</f>
        <v>Beruf</v>
      </c>
      <c r="E18" t="str">
        <f t="shared" si="0"/>
        <v>Fuehrer;гид;n;Beruf</v>
      </c>
    </row>
    <row r="19" spans="1:5" x14ac:dyDescent="0.25">
      <c r="A19" t="str">
        <f>Roh!B23</f>
        <v>Wirtschaftler</v>
      </c>
      <c r="B19" t="str">
        <f>Roh!A23</f>
        <v>экономист</v>
      </c>
      <c r="C19" t="str">
        <f>Roh!G23</f>
        <v>n</v>
      </c>
      <c r="D19" t="str">
        <f>Roh!H23</f>
        <v>Beruf</v>
      </c>
      <c r="E19" t="str">
        <f t="shared" si="0"/>
        <v>Wirtschaftler;экономист;n;Beruf</v>
      </c>
    </row>
    <row r="20" spans="1:5" x14ac:dyDescent="0.25">
      <c r="A20" t="str">
        <f>Roh!B24</f>
        <v>Journalistin</v>
      </c>
      <c r="B20" t="str">
        <f>Roh!A24</f>
        <v>журналистка</v>
      </c>
      <c r="C20" t="str">
        <f>Roh!G24</f>
        <v>n</v>
      </c>
      <c r="D20" t="str">
        <f>Roh!H24</f>
        <v>Beruf</v>
      </c>
      <c r="E20" t="str">
        <f t="shared" si="0"/>
        <v>Journalistin;журналистка;n;Beruf</v>
      </c>
    </row>
    <row r="21" spans="1:5" x14ac:dyDescent="0.25">
      <c r="A21" t="str">
        <f>Roh!B25</f>
        <v>Rechtsanwalt</v>
      </c>
      <c r="B21" t="str">
        <f>Roh!A25</f>
        <v>адвокат</v>
      </c>
      <c r="C21" t="str">
        <f>Roh!G25</f>
        <v>n</v>
      </c>
      <c r="D21" t="str">
        <f>Roh!H25</f>
        <v>Beruf</v>
      </c>
      <c r="E21" t="str">
        <f t="shared" si="0"/>
        <v>Rechtsanwalt;адвокат;n;Beruf</v>
      </c>
    </row>
    <row r="22" spans="1:5" x14ac:dyDescent="0.25">
      <c r="A22" t="str">
        <f>Roh!B26</f>
        <v>denken (uv)</v>
      </c>
      <c r="B22" t="str">
        <f>Roh!A26</f>
        <v>думать</v>
      </c>
      <c r="C22" t="str">
        <f>Roh!G26</f>
        <v>v</v>
      </c>
      <c r="D22" t="str">
        <f>Roh!H26</f>
        <v>Verb</v>
      </c>
      <c r="E22" t="str">
        <f t="shared" si="0"/>
        <v>denken (uv);думать;v;Verb</v>
      </c>
    </row>
    <row r="23" spans="1:5" x14ac:dyDescent="0.25">
      <c r="A23" t="str">
        <f>Roh!B27</f>
        <v>Rauch</v>
      </c>
      <c r="B23" t="str">
        <f>Roh!A27</f>
        <v>дым</v>
      </c>
      <c r="C23" t="str">
        <f>Roh!G27</f>
        <v>n</v>
      </c>
      <c r="D23" t="str">
        <f>Roh!H27</f>
        <v>Objekt</v>
      </c>
      <c r="E23" t="str">
        <f t="shared" si="0"/>
        <v>Rauch;дым;n;Objekt</v>
      </c>
    </row>
    <row r="24" spans="1:5" x14ac:dyDescent="0.25">
      <c r="A24" t="str">
        <f>Roh!B28</f>
        <v>Musik</v>
      </c>
      <c r="B24" t="str">
        <f>Roh!A28</f>
        <v>музыка</v>
      </c>
      <c r="C24" t="str">
        <f>Roh!G28</f>
        <v>n</v>
      </c>
      <c r="D24" t="str">
        <f>Roh!H28</f>
        <v>Musik</v>
      </c>
      <c r="E24" t="str">
        <f t="shared" si="0"/>
        <v>Musik;музыка;n;Musik</v>
      </c>
    </row>
    <row r="25" spans="1:5" x14ac:dyDescent="0.25">
      <c r="A25" t="str">
        <f>Roh!B29</f>
        <v>Seife</v>
      </c>
      <c r="B25" t="str">
        <f>Roh!A29</f>
        <v>мыло</v>
      </c>
      <c r="C25" t="str">
        <f>Roh!G29</f>
        <v>n</v>
      </c>
      <c r="D25" t="str">
        <f>Roh!H29</f>
        <v>Wohnung</v>
      </c>
      <c r="E25" t="str">
        <f t="shared" si="0"/>
        <v>Seife;мыло;n;Wohnung</v>
      </c>
    </row>
    <row r="26" spans="1:5" x14ac:dyDescent="0.25">
      <c r="A26" t="str">
        <f>Roh!B30</f>
        <v>zuhoeren (uv)</v>
      </c>
      <c r="B26" t="str">
        <f>Roh!A30</f>
        <v>слушать</v>
      </c>
      <c r="C26" t="str">
        <f>Roh!G30</f>
        <v>v</v>
      </c>
      <c r="D26" t="str">
        <f>Roh!H30</f>
        <v>Verb</v>
      </c>
      <c r="E26" t="str">
        <f t="shared" si="0"/>
        <v>zuhoeren (uv);слушать;v;Verb</v>
      </c>
    </row>
    <row r="27" spans="1:5" x14ac:dyDescent="0.25">
      <c r="A27" t="str">
        <f>Roh!B31</f>
        <v>hoeren (uv)</v>
      </c>
      <c r="B27" t="str">
        <f>Roh!A31</f>
        <v>слышать</v>
      </c>
      <c r="C27" t="str">
        <f>Roh!G31</f>
        <v>v</v>
      </c>
      <c r="D27" t="str">
        <f>Roh!H31</f>
        <v>Verb</v>
      </c>
      <c r="E27" t="str">
        <f t="shared" si="0"/>
        <v>hoeren (uv);слышать;v;Verb</v>
      </c>
    </row>
    <row r="28" spans="1:5" x14ac:dyDescent="0.25">
      <c r="A28" t="str">
        <f>Roh!B32</f>
        <v>Dusche</v>
      </c>
      <c r="B28" t="str">
        <f>Roh!A32</f>
        <v>душ</v>
      </c>
      <c r="C28" t="str">
        <f>Roh!G32</f>
        <v>n</v>
      </c>
      <c r="D28" t="str">
        <f>Roh!H32</f>
        <v>Wohnung</v>
      </c>
      <c r="E28" t="str">
        <f t="shared" si="0"/>
        <v>Dusche;душ;n;Wohnung</v>
      </c>
    </row>
    <row r="29" spans="1:5" x14ac:dyDescent="0.25">
      <c r="A29" t="str">
        <f>Roh!B33</f>
        <v>atmen (uv)</v>
      </c>
      <c r="B29" t="str">
        <f>Roh!A33</f>
        <v>дышать</v>
      </c>
      <c r="C29" t="str">
        <f>Roh!G33</f>
        <v>v</v>
      </c>
      <c r="D29" t="str">
        <f>Roh!H33</f>
        <v>Verb</v>
      </c>
      <c r="E29" t="str">
        <f t="shared" si="0"/>
        <v>atmen (uv);дышать;v;Verb</v>
      </c>
    </row>
    <row r="30" spans="1:5" x14ac:dyDescent="0.25">
      <c r="A30" t="str">
        <f>Roh!B34</f>
        <v>Wolke</v>
      </c>
      <c r="B30" t="str">
        <f>Roh!A34</f>
        <v>туча</v>
      </c>
      <c r="C30" t="str">
        <f>Roh!G34</f>
        <v>n</v>
      </c>
      <c r="D30" t="str">
        <f>Roh!H34</f>
        <v>Natur</v>
      </c>
      <c r="E30" t="str">
        <f t="shared" si="0"/>
        <v>Wolke;туча;n;Natur</v>
      </c>
    </row>
    <row r="31" spans="1:5" x14ac:dyDescent="0.25">
      <c r="A31" t="str">
        <f>Roh!B35</f>
        <v>Tausend</v>
      </c>
      <c r="B31" t="str">
        <f>Roh!A35</f>
        <v>тысяча</v>
      </c>
      <c r="C31" t="str">
        <f>Roh!G35</f>
        <v>n</v>
      </c>
      <c r="D31" t="str">
        <f>Roh!H35</f>
        <v>Zahl</v>
      </c>
      <c r="E31" t="str">
        <f t="shared" si="0"/>
        <v>Tausend;тысяча;n;Zahl</v>
      </c>
    </row>
    <row r="32" spans="1:5" x14ac:dyDescent="0.25">
      <c r="A32" t="str">
        <f>Roh!B36</f>
        <v>Vulkan</v>
      </c>
      <c r="B32" t="str">
        <f>Roh!A36</f>
        <v>вулкан</v>
      </c>
      <c r="C32" t="str">
        <f>Roh!G36</f>
        <v>n</v>
      </c>
      <c r="D32" t="str">
        <f>Roh!H36</f>
        <v>Natur</v>
      </c>
      <c r="E32" t="str">
        <f t="shared" si="0"/>
        <v>Vulkan;вулкан;n;Natur</v>
      </c>
    </row>
    <row r="33" spans="1:5" x14ac:dyDescent="0.25">
      <c r="A33" t="str">
        <f>Roh!B37</f>
        <v>Ausgang</v>
      </c>
      <c r="B33" t="str">
        <f>Roh!A37</f>
        <v>выход</v>
      </c>
      <c r="C33" t="str">
        <f>Roh!G37</f>
        <v>n</v>
      </c>
      <c r="D33" t="str">
        <f>Roh!H37</f>
        <v>Objekt</v>
      </c>
      <c r="E33" t="str">
        <f t="shared" si="0"/>
        <v>Ausgang;выход;n;Objekt</v>
      </c>
    </row>
    <row r="34" spans="1:5" x14ac:dyDescent="0.25">
      <c r="A34" t="str">
        <f>Roh!B38</f>
        <v>Suppe</v>
      </c>
      <c r="B34" t="str">
        <f>Roh!A38</f>
        <v>суп</v>
      </c>
      <c r="C34" t="str">
        <f>Roh!G38</f>
        <v>n</v>
      </c>
      <c r="D34" t="str">
        <f>Roh!H38</f>
        <v>Essen_trinken</v>
      </c>
      <c r="E34" t="str">
        <f t="shared" si="0"/>
        <v>Suppe;суп;n;Essen_trinken</v>
      </c>
    </row>
    <row r="35" spans="1:5" x14ac:dyDescent="0.25">
      <c r="A35" t="str">
        <f>Roh!B39</f>
        <v>Sohn</v>
      </c>
      <c r="B35" t="str">
        <f>Roh!A39</f>
        <v>сын</v>
      </c>
      <c r="C35" t="str">
        <f>Roh!G39</f>
        <v>n</v>
      </c>
      <c r="D35" t="str">
        <f>Roh!H39</f>
        <v>Mensch</v>
      </c>
      <c r="E35" t="str">
        <f t="shared" si="0"/>
        <v>Sohn;сын;n;Mensch</v>
      </c>
    </row>
    <row r="36" spans="1:5" x14ac:dyDescent="0.25">
      <c r="A36" t="str">
        <f>Roh!B40</f>
        <v>Mann</v>
      </c>
      <c r="B36" t="str">
        <f>Roh!A40</f>
        <v>муж</v>
      </c>
      <c r="C36" t="str">
        <f>Roh!G40</f>
        <v>n</v>
      </c>
      <c r="D36" t="str">
        <f>Roh!H40</f>
        <v>Mensch</v>
      </c>
      <c r="E36" t="str">
        <f t="shared" si="0"/>
        <v>Mann;муж;n;Mensch</v>
      </c>
    </row>
    <row r="37" spans="1:5" x14ac:dyDescent="0.25">
      <c r="A37" t="str">
        <f>Roh!B41</f>
        <v>Maus</v>
      </c>
      <c r="B37" t="str">
        <f>Roh!A41</f>
        <v>мышь</v>
      </c>
      <c r="C37" t="str">
        <f>Roh!G41</f>
        <v>n</v>
      </c>
      <c r="D37" t="str">
        <f>Roh!H41</f>
        <v>Tier</v>
      </c>
      <c r="E37" t="str">
        <f t="shared" si="0"/>
        <v>Maus;мышь;n;Tier</v>
      </c>
    </row>
    <row r="38" spans="1:5" x14ac:dyDescent="0.25">
      <c r="A38" t="str">
        <f>Roh!B42</f>
        <v>Rune</v>
      </c>
      <c r="B38" t="str">
        <f>Roh!A42</f>
        <v>руна</v>
      </c>
      <c r="C38" t="str">
        <f>Roh!G42</f>
        <v>n</v>
      </c>
      <c r="D38" t="str">
        <f>Roh!H42</f>
        <v>Objekt</v>
      </c>
      <c r="E38" t="str">
        <f t="shared" si="0"/>
        <v>Rune;руна;n;Objekt</v>
      </c>
    </row>
    <row r="39" spans="1:5" x14ac:dyDescent="0.25">
      <c r="A39" t="str">
        <f>Roh!B43</f>
        <v>Markt</v>
      </c>
      <c r="B39" t="str">
        <f>Roh!A43</f>
        <v>рынок</v>
      </c>
      <c r="C39" t="str">
        <f>Roh!G43</f>
        <v>n</v>
      </c>
      <c r="D39" t="str">
        <f>Roh!H43</f>
        <v>Ort</v>
      </c>
      <c r="E39" t="str">
        <f t="shared" si="0"/>
        <v>Markt;рынок;n;Ort</v>
      </c>
    </row>
    <row r="40" spans="1:5" x14ac:dyDescent="0.25">
      <c r="A40" t="str">
        <f>Roh!B44</f>
        <v>Tisch</v>
      </c>
      <c r="B40" t="str">
        <f>Roh!A44</f>
        <v>стол</v>
      </c>
      <c r="C40" t="str">
        <f>Roh!G44</f>
        <v>n</v>
      </c>
      <c r="D40" t="str">
        <f>Roh!H44</f>
        <v>Wohnung</v>
      </c>
      <c r="E40" t="str">
        <f t="shared" si="0"/>
        <v>Tisch;стол;n;Wohnung</v>
      </c>
    </row>
    <row r="41" spans="1:5" x14ac:dyDescent="0.25">
      <c r="A41" t="str">
        <f>Roh!B45</f>
        <v>Stuhl</v>
      </c>
      <c r="B41" t="str">
        <f>Roh!A45</f>
        <v>стул</v>
      </c>
      <c r="C41" t="str">
        <f>Roh!G45</f>
        <v>n</v>
      </c>
      <c r="D41" t="str">
        <f>Roh!H45</f>
        <v>Wohnung</v>
      </c>
      <c r="E41" t="str">
        <f t="shared" si="0"/>
        <v>Stuhl;стул;n;Wohnung</v>
      </c>
    </row>
    <row r="42" spans="1:5" x14ac:dyDescent="0.25">
      <c r="A42" t="str">
        <f>Roh!B46</f>
        <v>wo</v>
      </c>
      <c r="B42" t="str">
        <f>Roh!A46</f>
        <v>где</v>
      </c>
      <c r="C42" t="str">
        <f>Roh!G46</f>
        <v>o</v>
      </c>
      <c r="D42" t="str">
        <f>Roh!H46</f>
        <v>Ort</v>
      </c>
      <c r="E42" t="str">
        <f t="shared" si="0"/>
        <v>wo;где;o;Ort</v>
      </c>
    </row>
    <row r="43" spans="1:5" x14ac:dyDescent="0.25">
      <c r="A43" t="str">
        <f>Roh!B47</f>
        <v>Zeit</v>
      </c>
      <c r="B43" t="str">
        <f>Roh!A47</f>
        <v>время</v>
      </c>
      <c r="C43" t="str">
        <f>Roh!G47</f>
        <v>n</v>
      </c>
      <c r="D43" t="str">
        <f>Roh!H47</f>
        <v>Zeit</v>
      </c>
      <c r="E43" t="str">
        <f t="shared" si="0"/>
        <v>Zeit;время;n;Zeit</v>
      </c>
    </row>
    <row r="44" spans="1:5" x14ac:dyDescent="0.25">
      <c r="A44" t="str">
        <f>Roh!B48</f>
        <v>Name</v>
      </c>
      <c r="B44" t="str">
        <f>Roh!A48</f>
        <v>имя</v>
      </c>
      <c r="C44" t="str">
        <f>Roh!G48</f>
        <v>n</v>
      </c>
      <c r="D44" t="str">
        <f>Roh!H48</f>
        <v>Familie</v>
      </c>
      <c r="E44" t="str">
        <f t="shared" si="0"/>
        <v>Name;имя;n;Familie</v>
      </c>
    </row>
    <row r="45" spans="1:5" x14ac:dyDescent="0.25">
      <c r="A45" t="str">
        <f>Roh!B49</f>
        <v>Buch</v>
      </c>
      <c r="B45" t="str">
        <f>Roh!A49</f>
        <v>книга</v>
      </c>
      <c r="C45" t="str">
        <f>Roh!G49</f>
        <v>n</v>
      </c>
      <c r="D45" t="str">
        <f>Roh!H49</f>
        <v>Wohnung</v>
      </c>
      <c r="E45" t="str">
        <f t="shared" si="0"/>
        <v>Buch;книга;n;Wohnung</v>
      </c>
    </row>
    <row r="46" spans="1:5" x14ac:dyDescent="0.25">
      <c r="A46" t="str">
        <f>Roh!B50</f>
        <v>Tasche</v>
      </c>
      <c r="B46" t="str">
        <f>Roh!A50</f>
        <v>сумка</v>
      </c>
      <c r="C46" t="str">
        <f>Roh!G50</f>
        <v>n</v>
      </c>
      <c r="D46" t="str">
        <f>Roh!H50</f>
        <v>Bekleidung</v>
      </c>
      <c r="E46" t="str">
        <f t="shared" si="0"/>
        <v>Tasche;сумка;n;Bekleidung</v>
      </c>
    </row>
    <row r="47" spans="1:5" x14ac:dyDescent="0.25">
      <c r="A47" t="str">
        <f>Roh!B51</f>
        <v>Tourist</v>
      </c>
      <c r="B47" t="str">
        <f>Roh!A51</f>
        <v>турист</v>
      </c>
      <c r="C47" t="str">
        <f>Roh!G51</f>
        <v>n</v>
      </c>
      <c r="D47" t="str">
        <f>Roh!H51</f>
        <v>Objekt</v>
      </c>
      <c r="E47" t="str">
        <f t="shared" si="0"/>
        <v>Tourist;турист;n;Objekt</v>
      </c>
    </row>
    <row r="48" spans="1:5" x14ac:dyDescent="0.25">
      <c r="A48" t="str">
        <f>Roh!B52</f>
        <v>Zeitung</v>
      </c>
      <c r="B48" t="str">
        <f>Roh!A52</f>
        <v>газета</v>
      </c>
      <c r="C48" t="str">
        <f>Roh!G52</f>
        <v>n</v>
      </c>
      <c r="D48" t="str">
        <f>Roh!H52</f>
        <v>Objekt</v>
      </c>
      <c r="E48" t="str">
        <f t="shared" si="0"/>
        <v>Zeitung;газета;n;Objekt</v>
      </c>
    </row>
    <row r="49" spans="1:5" x14ac:dyDescent="0.25">
      <c r="A49" t="str">
        <f>Roh!B53</f>
        <v>Problem</v>
      </c>
      <c r="B49" t="str">
        <f>Roh!A53</f>
        <v>проблема</v>
      </c>
      <c r="C49" t="str">
        <f>Roh!G53</f>
        <v>n</v>
      </c>
      <c r="D49" t="str">
        <f>Roh!H53</f>
        <v>Objekt</v>
      </c>
      <c r="E49" t="str">
        <f t="shared" si="0"/>
        <v>Problem;проблема;n;Objekt</v>
      </c>
    </row>
    <row r="50" spans="1:5" x14ac:dyDescent="0.25">
      <c r="A50" t="str">
        <f>Roh!B54</f>
        <v>Professor</v>
      </c>
      <c r="B50" t="str">
        <f>Roh!A54</f>
        <v>профессор</v>
      </c>
      <c r="C50" t="str">
        <f>Roh!G54</f>
        <v>n</v>
      </c>
      <c r="D50" t="str">
        <f>Roh!H54</f>
        <v>Beruf</v>
      </c>
      <c r="E50" t="str">
        <f t="shared" si="0"/>
        <v>Professor;профессор;n;Beruf</v>
      </c>
    </row>
    <row r="51" spans="1:5" x14ac:dyDescent="0.25">
      <c r="A51" t="str">
        <f>Roh!B55</f>
        <v>Journalist</v>
      </c>
      <c r="B51" t="str">
        <f>Roh!A55</f>
        <v>журналист</v>
      </c>
      <c r="C51" t="str">
        <f>Roh!G55</f>
        <v>n</v>
      </c>
      <c r="D51" t="str">
        <f>Roh!H55</f>
        <v>Beruf</v>
      </c>
      <c r="E51" t="str">
        <f t="shared" si="0"/>
        <v>Journalist;журналист;n;Beruf</v>
      </c>
    </row>
    <row r="52" spans="1:5" x14ac:dyDescent="0.25">
      <c r="A52" t="str">
        <f>Roh!B56</f>
        <v>Geschaeft</v>
      </c>
      <c r="B52" t="str">
        <f>Roh!A56</f>
        <v>магазин</v>
      </c>
      <c r="C52" t="str">
        <f>Roh!G56</f>
        <v>n</v>
      </c>
      <c r="D52" t="str">
        <f>Roh!H56</f>
        <v>Ort</v>
      </c>
      <c r="E52" t="str">
        <f t="shared" si="0"/>
        <v>Geschaeft;магазин;n;Ort</v>
      </c>
    </row>
    <row r="53" spans="1:5" x14ac:dyDescent="0.25">
      <c r="A53" t="str">
        <f>Roh!B57</f>
        <v>Sekretaer</v>
      </c>
      <c r="B53" t="str">
        <f>Roh!A57</f>
        <v>секретарь</v>
      </c>
      <c r="C53" t="str">
        <f>Roh!G57</f>
        <v>n</v>
      </c>
      <c r="D53" t="str">
        <f>Roh!H57</f>
        <v>Beruf</v>
      </c>
      <c r="E53" t="str">
        <f t="shared" si="0"/>
        <v>Sekretaer;секретарь;n;Beruf</v>
      </c>
    </row>
    <row r="54" spans="1:5" x14ac:dyDescent="0.25">
      <c r="A54" t="str">
        <f>Roh!B58</f>
        <v>wissen (uv)</v>
      </c>
      <c r="B54" t="str">
        <f>Roh!A58</f>
        <v>знать</v>
      </c>
      <c r="C54" t="str">
        <f>Roh!G58</f>
        <v>v</v>
      </c>
      <c r="D54" t="str">
        <f>Roh!H58</f>
        <v>Verb</v>
      </c>
      <c r="E54" t="str">
        <f t="shared" si="0"/>
        <v>wissen (uv);знать;v;Verb</v>
      </c>
    </row>
    <row r="55" spans="1:5" x14ac:dyDescent="0.25">
      <c r="A55" t="str">
        <f>Roh!B59</f>
        <v>sprechen (uv)</v>
      </c>
      <c r="B55" t="str">
        <f>Roh!A59</f>
        <v>говорить</v>
      </c>
      <c r="C55" t="str">
        <f>Roh!G59</f>
        <v>v</v>
      </c>
      <c r="D55" t="str">
        <f>Roh!H59</f>
        <v>Verb</v>
      </c>
      <c r="E55" t="str">
        <f t="shared" si="0"/>
        <v>sprechen (uv);говорить;v;Verb</v>
      </c>
    </row>
    <row r="56" spans="1:5" x14ac:dyDescent="0.25">
      <c r="A56" t="str">
        <f>Roh!B60</f>
        <v>machen (uv)</v>
      </c>
      <c r="B56" t="str">
        <f>Roh!A60</f>
        <v>делать</v>
      </c>
      <c r="C56" t="str">
        <f>Roh!G60</f>
        <v>v</v>
      </c>
      <c r="D56" t="str">
        <f>Roh!H60</f>
        <v>Verb</v>
      </c>
      <c r="E56" t="str">
        <f t="shared" si="0"/>
        <v>machen (uv);делать;v;Verb</v>
      </c>
    </row>
    <row r="57" spans="1:5" x14ac:dyDescent="0.25">
      <c r="A57" t="str">
        <f>Roh!B61</f>
        <v>spielen (uv)</v>
      </c>
      <c r="B57" t="str">
        <f>Roh!A61</f>
        <v>играть</v>
      </c>
      <c r="C57" t="str">
        <f>Roh!G61</f>
        <v>v</v>
      </c>
      <c r="D57" t="str">
        <f>Roh!H61</f>
        <v>Verb</v>
      </c>
      <c r="E57" t="str">
        <f t="shared" si="0"/>
        <v>spielen (uv);играть;v;Verb</v>
      </c>
    </row>
    <row r="58" spans="1:5" x14ac:dyDescent="0.25">
      <c r="A58" t="str">
        <f>Roh!B62</f>
        <v>arbeiten (uv)</v>
      </c>
      <c r="B58" t="str">
        <f>Roh!A62</f>
        <v>работать</v>
      </c>
      <c r="C58" t="str">
        <f>Roh!G62</f>
        <v>v</v>
      </c>
      <c r="D58" t="str">
        <f>Roh!H62</f>
        <v>Verb</v>
      </c>
      <c r="E58" t="str">
        <f t="shared" si="0"/>
        <v>arbeiten (uv);работать;v;Verb</v>
      </c>
    </row>
    <row r="59" spans="1:5" x14ac:dyDescent="0.25">
      <c r="A59" t="str">
        <f>Roh!B63</f>
        <v>verstehen (uv)</v>
      </c>
      <c r="B59" t="str">
        <f>Roh!A63</f>
        <v>понимать</v>
      </c>
      <c r="C59" t="str">
        <f>Roh!G63</f>
        <v>v</v>
      </c>
      <c r="D59" t="str">
        <f>Roh!H63</f>
        <v>Verb</v>
      </c>
      <c r="E59" t="str">
        <f t="shared" si="0"/>
        <v>verstehen (uv);понимать;v;Verb</v>
      </c>
    </row>
    <row r="60" spans="1:5" x14ac:dyDescent="0.25">
      <c r="A60" t="str">
        <f>Roh!B64</f>
        <v>wiederholen (uv)</v>
      </c>
      <c r="B60" t="str">
        <f>Roh!A64</f>
        <v>повторять</v>
      </c>
      <c r="C60" t="str">
        <f>Roh!G64</f>
        <v>v</v>
      </c>
      <c r="D60" t="str">
        <f>Roh!H64</f>
        <v>Verb</v>
      </c>
      <c r="E60" t="str">
        <f t="shared" si="0"/>
        <v>wiederholen (uv);повторять;v;Verb</v>
      </c>
    </row>
    <row r="61" spans="1:5" x14ac:dyDescent="0.25">
      <c r="A61" t="str">
        <f>Roh!B65</f>
        <v>mittagessen (uv)</v>
      </c>
      <c r="B61" t="str">
        <f>Roh!A65</f>
        <v>обедать</v>
      </c>
      <c r="C61" t="str">
        <f>Roh!G65</f>
        <v>v</v>
      </c>
      <c r="D61" t="str">
        <f>Roh!H65</f>
        <v>Verb</v>
      </c>
      <c r="E61" t="str">
        <f t="shared" si="0"/>
        <v>mittagessen (uv);обедать;v;Verb</v>
      </c>
    </row>
    <row r="62" spans="1:5" x14ac:dyDescent="0.25">
      <c r="A62" t="str">
        <f>Roh!B66</f>
        <v>abendessen (uv)</v>
      </c>
      <c r="B62" t="str">
        <f>Roh!A66</f>
        <v>ужинать</v>
      </c>
      <c r="C62" t="str">
        <f>Roh!G66</f>
        <v>v</v>
      </c>
      <c r="D62" t="str">
        <f>Roh!H66</f>
        <v>Verb</v>
      </c>
      <c r="E62" t="str">
        <f t="shared" si="0"/>
        <v>abendessen (uv);ужинать;v;Verb</v>
      </c>
    </row>
    <row r="63" spans="1:5" x14ac:dyDescent="0.25">
      <c r="A63" t="str">
        <f>Roh!B67</f>
        <v>lesen (uv)</v>
      </c>
      <c r="B63" t="str">
        <f>Roh!A67</f>
        <v>читать</v>
      </c>
      <c r="C63" t="str">
        <f>Roh!G67</f>
        <v>v</v>
      </c>
      <c r="D63" t="str">
        <f>Roh!H67</f>
        <v>Verb</v>
      </c>
      <c r="E63" t="str">
        <f t="shared" si="0"/>
        <v>lesen (uv);читать;v;Verb</v>
      </c>
    </row>
    <row r="64" spans="1:5" x14ac:dyDescent="0.25">
      <c r="A64" t="str">
        <f>Roh!B68</f>
        <v>fragen (uv)</v>
      </c>
      <c r="B64" t="str">
        <f>Roh!A68</f>
        <v>спрашивать</v>
      </c>
      <c r="C64" t="str">
        <f>Roh!G68</f>
        <v>v</v>
      </c>
      <c r="D64" t="str">
        <f>Roh!H68</f>
        <v>Verb</v>
      </c>
      <c r="E64" t="str">
        <f t="shared" si="0"/>
        <v>fragen (uv);спрашивать;v;Verb</v>
      </c>
    </row>
    <row r="65" spans="1:5" x14ac:dyDescent="0.25">
      <c r="A65" t="str">
        <f>Roh!B69</f>
        <v>antworten (uv)</v>
      </c>
      <c r="B65" t="str">
        <f>Roh!A69</f>
        <v>отвечать</v>
      </c>
      <c r="C65" t="str">
        <f>Roh!G69</f>
        <v>v</v>
      </c>
      <c r="D65" t="str">
        <f>Roh!H69</f>
        <v>Verb</v>
      </c>
      <c r="E65" t="str">
        <f t="shared" si="0"/>
        <v>antworten (uv);отвечать;v;Verb</v>
      </c>
    </row>
    <row r="66" spans="1:5" x14ac:dyDescent="0.25">
      <c r="A66" t="str">
        <f>Roh!B70</f>
        <v>fruehstuecken (uv)</v>
      </c>
      <c r="B66" t="str">
        <f>Roh!A70</f>
        <v>завтракать</v>
      </c>
      <c r="C66" t="str">
        <f>Roh!G70</f>
        <v>v</v>
      </c>
      <c r="D66" t="str">
        <f>Roh!H70</f>
        <v>Verb</v>
      </c>
      <c r="E66" t="str">
        <f t="shared" ref="E66:E129" si="1">A66&amp;";"&amp;B66&amp;";"&amp;C66&amp;";"&amp;D66</f>
        <v>fruehstuecken (uv);завтракать;v;Verb</v>
      </c>
    </row>
    <row r="67" spans="1:5" x14ac:dyDescent="0.25">
      <c r="A67" t="str">
        <f>Roh!B71</f>
        <v>ausruhen (uv)</v>
      </c>
      <c r="B67" t="str">
        <f>Roh!A71</f>
        <v>отдыхать</v>
      </c>
      <c r="C67" t="str">
        <f>Roh!G71</f>
        <v>v</v>
      </c>
      <c r="D67" t="str">
        <f>Roh!H71</f>
        <v>Verb</v>
      </c>
      <c r="E67" t="str">
        <f t="shared" si="1"/>
        <v>ausruhen (uv);отдыхать;v;Verb</v>
      </c>
    </row>
    <row r="68" spans="1:5" x14ac:dyDescent="0.25">
      <c r="A68" t="str">
        <f>Roh!B72</f>
        <v>studieren/lernen (uv)</v>
      </c>
      <c r="B68" t="str">
        <f>Roh!A72</f>
        <v>изучать</v>
      </c>
      <c r="C68" t="str">
        <f>Roh!G72</f>
        <v>v</v>
      </c>
      <c r="D68" t="str">
        <f>Roh!H72</f>
        <v>Verb</v>
      </c>
      <c r="E68" t="str">
        <f t="shared" si="1"/>
        <v>studieren/lernen (uv);изучать;v;Verb</v>
      </c>
    </row>
    <row r="69" spans="1:5" x14ac:dyDescent="0.25">
      <c r="A69" t="str">
        <f>Roh!B73</f>
        <v>Mittagessen</v>
      </c>
      <c r="B69" t="str">
        <f>Roh!A73</f>
        <v>обед</v>
      </c>
      <c r="C69" t="str">
        <f>Roh!G73</f>
        <v>n</v>
      </c>
      <c r="D69" t="str">
        <f>Roh!H73</f>
        <v>Essen_trinken</v>
      </c>
      <c r="E69" t="str">
        <f t="shared" si="1"/>
        <v>Mittagessen;обед;n;Essen_trinken</v>
      </c>
    </row>
    <row r="70" spans="1:5" x14ac:dyDescent="0.25">
      <c r="A70" t="str">
        <f>Roh!B74</f>
        <v>Abendessen</v>
      </c>
      <c r="B70" t="str">
        <f>Roh!A74</f>
        <v>ужин</v>
      </c>
      <c r="C70" t="str">
        <f>Roh!G74</f>
        <v>n</v>
      </c>
      <c r="D70" t="str">
        <f>Roh!H74</f>
        <v>Essen_trinken</v>
      </c>
      <c r="E70" t="str">
        <f t="shared" si="1"/>
        <v>Abendessen;ужин;n;Essen_trinken</v>
      </c>
    </row>
    <row r="71" spans="1:5" x14ac:dyDescent="0.25">
      <c r="A71" t="str">
        <f>Roh!B75</f>
        <v>Fruehstueck</v>
      </c>
      <c r="B71" t="str">
        <f>Roh!A75</f>
        <v>завтрак</v>
      </c>
      <c r="C71" t="str">
        <f>Roh!G75</f>
        <v>n</v>
      </c>
      <c r="D71" t="str">
        <f>Roh!H75</f>
        <v>Essen_trinken</v>
      </c>
      <c r="E71" t="str">
        <f t="shared" si="1"/>
        <v>Fruehstueck;завтрак;n;Essen_trinken</v>
      </c>
    </row>
    <row r="72" spans="1:5" x14ac:dyDescent="0.25">
      <c r="A72" t="str">
        <f>Roh!B76</f>
        <v>rauchen (uv)</v>
      </c>
      <c r="B72" t="str">
        <f>Roh!A76</f>
        <v>курить</v>
      </c>
      <c r="C72" t="str">
        <f>Roh!G76</f>
        <v>v</v>
      </c>
      <c r="D72" t="str">
        <f>Roh!H76</f>
        <v>Verb</v>
      </c>
      <c r="E72" t="str">
        <f t="shared" si="1"/>
        <v>rauchen (uv);курить;v;Verb</v>
      </c>
    </row>
    <row r="73" spans="1:5" x14ac:dyDescent="0.25">
      <c r="A73" t="str">
        <f>Roh!B77</f>
        <v>schauen (uv)</v>
      </c>
      <c r="B73" t="str">
        <f>Roh!A77</f>
        <v>смотреть</v>
      </c>
      <c r="C73" t="str">
        <f>Roh!G77</f>
        <v>v</v>
      </c>
      <c r="D73" t="str">
        <f>Roh!H77</f>
        <v>Verb</v>
      </c>
      <c r="E73" t="str">
        <f t="shared" si="1"/>
        <v>schauen (uv);смотреть;v;Verb</v>
      </c>
    </row>
    <row r="74" spans="1:5" x14ac:dyDescent="0.25">
      <c r="A74" t="str">
        <f>Roh!B78</f>
        <v>erinnern (uv)</v>
      </c>
      <c r="B74" t="str">
        <f>Roh!A78</f>
        <v>помнить</v>
      </c>
      <c r="C74" t="str">
        <f>Roh!G78</f>
        <v>v</v>
      </c>
      <c r="D74" t="str">
        <f>Roh!H78</f>
        <v>Verb</v>
      </c>
      <c r="E74" t="str">
        <f t="shared" si="1"/>
        <v>erinnern (uv);помнить;v;Verb</v>
      </c>
    </row>
    <row r="75" spans="1:5" x14ac:dyDescent="0.25">
      <c r="A75" t="str">
        <f>Roh!B79</f>
        <v>eilen,beschleunigen (uv)</v>
      </c>
      <c r="B75" t="str">
        <f>Roh!A79</f>
        <v>спешить</v>
      </c>
      <c r="C75" t="str">
        <f>Roh!G79</f>
        <v>v</v>
      </c>
      <c r="D75" t="str">
        <f>Roh!H79</f>
        <v>Verb</v>
      </c>
      <c r="E75" t="str">
        <f t="shared" si="1"/>
        <v>eilen,beschleunigen (uv);спешить;v;Verb</v>
      </c>
    </row>
    <row r="76" spans="1:5" x14ac:dyDescent="0.25">
      <c r="A76" t="str">
        <f>Roh!B80</f>
        <v>viel</v>
      </c>
      <c r="B76" t="str">
        <f>Roh!A80</f>
        <v>много</v>
      </c>
      <c r="C76" t="str">
        <f>Roh!G80</f>
        <v>o</v>
      </c>
      <c r="D76" t="str">
        <f>Roh!H80</f>
        <v>Objekt</v>
      </c>
      <c r="E76" t="str">
        <f t="shared" si="1"/>
        <v>viel;много;o;Objekt</v>
      </c>
    </row>
    <row r="77" spans="1:5" x14ac:dyDescent="0.25">
      <c r="A77" t="str">
        <f>Roh!B81</f>
        <v>wenig</v>
      </c>
      <c r="B77" t="str">
        <f>Roh!A81</f>
        <v>мало</v>
      </c>
      <c r="C77" t="str">
        <f>Roh!G81</f>
        <v>o</v>
      </c>
      <c r="D77" t="str">
        <f>Roh!H81</f>
        <v>Objekt</v>
      </c>
      <c r="E77" t="str">
        <f t="shared" si="1"/>
        <v>wenig;мало;o;Objekt</v>
      </c>
    </row>
    <row r="78" spans="1:5" x14ac:dyDescent="0.25">
      <c r="A78" t="str">
        <f>Roh!B82</f>
        <v>wahr</v>
      </c>
      <c r="B78" t="str">
        <f>Roh!A82</f>
        <v>правда</v>
      </c>
      <c r="C78" t="str">
        <f>Roh!G82</f>
        <v>o</v>
      </c>
      <c r="D78" t="str">
        <f>Roh!H82</f>
        <v>Objekt</v>
      </c>
      <c r="E78" t="str">
        <f t="shared" si="1"/>
        <v>wahr;правда;o;Objekt</v>
      </c>
    </row>
    <row r="79" spans="1:5" x14ac:dyDescent="0.25">
      <c r="A79" t="str">
        <f>Roh!B83</f>
        <v>falsch</v>
      </c>
      <c r="B79" t="str">
        <f>Roh!A83</f>
        <v>неправда</v>
      </c>
      <c r="C79" t="str">
        <f>Roh!G83</f>
        <v>o</v>
      </c>
      <c r="D79" t="str">
        <f>Roh!H83</f>
        <v>Objekt</v>
      </c>
      <c r="E79" t="str">
        <f t="shared" si="1"/>
        <v>falsch;неправда;o;Objekt</v>
      </c>
    </row>
    <row r="80" spans="1:5" x14ac:dyDescent="0.25">
      <c r="A80" t="str">
        <f>Roh!B84</f>
        <v>TV</v>
      </c>
      <c r="B80" t="str">
        <f>Roh!A84</f>
        <v>телевизор</v>
      </c>
      <c r="C80" t="str">
        <f>Roh!G84</f>
        <v>n</v>
      </c>
      <c r="D80" t="str">
        <f>Roh!H84</f>
        <v>Objekt</v>
      </c>
      <c r="E80" t="str">
        <f t="shared" si="1"/>
        <v>TV;телевизор;n;Objekt</v>
      </c>
    </row>
    <row r="81" spans="1:5" x14ac:dyDescent="0.25">
      <c r="A81" t="str">
        <f>Roh!B85</f>
        <v>rufen (uv)</v>
      </c>
      <c r="B81" t="str">
        <f>Roh!A85</f>
        <v>звать</v>
      </c>
      <c r="C81" t="str">
        <f>Roh!G85</f>
        <v>v</v>
      </c>
      <c r="D81" t="str">
        <f>Roh!H85</f>
        <v>Verb</v>
      </c>
      <c r="E81" t="str">
        <f t="shared" si="1"/>
        <v>rufen (uv);звать;v;Verb</v>
      </c>
    </row>
    <row r="82" spans="1:5" x14ac:dyDescent="0.25">
      <c r="A82" t="str">
        <f>Roh!B86</f>
        <v>Sportler</v>
      </c>
      <c r="B82" t="str">
        <f>Roh!A86</f>
        <v>спортсмен</v>
      </c>
      <c r="C82" t="str">
        <f>Roh!G86</f>
        <v>n</v>
      </c>
      <c r="D82" t="str">
        <f>Roh!H86</f>
        <v>Beruf</v>
      </c>
      <c r="E82" t="str">
        <f t="shared" si="1"/>
        <v>Sportler;спортсмен;n;Beruf</v>
      </c>
    </row>
    <row r="83" spans="1:5" x14ac:dyDescent="0.25">
      <c r="A83" t="str">
        <f>Roh!B87</f>
        <v>angenehm/nett</v>
      </c>
      <c r="B83" t="str">
        <f>Roh!A87</f>
        <v>приятный</v>
      </c>
      <c r="C83" t="str">
        <f>Roh!G87</f>
        <v>a</v>
      </c>
      <c r="D83" t="str">
        <f>Roh!H87</f>
        <v>Adjektiv</v>
      </c>
      <c r="E83" t="str">
        <f t="shared" si="1"/>
        <v>angenehm/nett;приятный;a;Adjektiv</v>
      </c>
    </row>
    <row r="84" spans="1:5" x14ac:dyDescent="0.25">
      <c r="A84" t="str">
        <f>Roh!B88</f>
        <v>kennenlernen (v)</v>
      </c>
      <c r="B84" t="str">
        <f>Roh!A88</f>
        <v>познакомиться</v>
      </c>
      <c r="C84" t="str">
        <f>Roh!G88</f>
        <v>v</v>
      </c>
      <c r="D84" t="str">
        <f>Roh!H88</f>
        <v>Verb</v>
      </c>
      <c r="E84" t="str">
        <f t="shared" si="1"/>
        <v>kennenlernen (v);познакомиться;v;Verb</v>
      </c>
    </row>
    <row r="85" spans="1:5" x14ac:dyDescent="0.25">
      <c r="A85" t="str">
        <f>Roh!B89</f>
        <v>Familie</v>
      </c>
      <c r="B85" t="str">
        <f>Roh!A89</f>
        <v>семья</v>
      </c>
      <c r="C85" t="str">
        <f>Roh!G89</f>
        <v>n</v>
      </c>
      <c r="D85" t="str">
        <f>Roh!H89</f>
        <v>Mensch</v>
      </c>
      <c r="E85" t="str">
        <f t="shared" si="1"/>
        <v>Familie;семья;n;Mensch</v>
      </c>
    </row>
    <row r="86" spans="1:5" x14ac:dyDescent="0.25">
      <c r="A86" t="str">
        <f>Roh!B90</f>
        <v>zusammen</v>
      </c>
      <c r="B86" t="str">
        <f>Roh!A90</f>
        <v>вместе</v>
      </c>
      <c r="C86" t="str">
        <f>Roh!G90</f>
        <v>o</v>
      </c>
      <c r="D86" t="str">
        <f>Roh!H90</f>
        <v>Objekt</v>
      </c>
      <c r="E86" t="str">
        <f t="shared" si="1"/>
        <v>zusammen;вместе;o;Objekt</v>
      </c>
    </row>
    <row r="87" spans="1:5" x14ac:dyDescent="0.25">
      <c r="A87" t="str">
        <f>Roh!B91</f>
        <v>sicher/natuerlich</v>
      </c>
      <c r="B87" t="str">
        <f>Roh!A91</f>
        <v>конечна</v>
      </c>
      <c r="C87" t="str">
        <f>Roh!G91</f>
        <v>o</v>
      </c>
      <c r="D87" t="str">
        <f>Roh!H91</f>
        <v>Geplänkel</v>
      </c>
      <c r="E87" t="str">
        <f t="shared" si="1"/>
        <v>sicher/natuerlich;конечна;o;Geplänkel</v>
      </c>
    </row>
    <row r="88" spans="1:5" x14ac:dyDescent="0.25">
      <c r="A88" t="str">
        <f>Roh!B92</f>
        <v>Bibliothek</v>
      </c>
      <c r="B88" t="str">
        <f>Roh!A92</f>
        <v>библиотека</v>
      </c>
      <c r="C88" t="str">
        <f>Roh!G92</f>
        <v>n</v>
      </c>
      <c r="D88" t="str">
        <f>Roh!H92</f>
        <v>Ort</v>
      </c>
      <c r="E88" t="str">
        <f t="shared" si="1"/>
        <v>Bibliothek;библиотека;n;Ort</v>
      </c>
    </row>
    <row r="89" spans="1:5" x14ac:dyDescent="0.25">
      <c r="A89" t="str">
        <f>Roh!B93</f>
        <v>nachher/spaeter/dann</v>
      </c>
      <c r="B89" t="str">
        <f>Roh!A93</f>
        <v>потом</v>
      </c>
      <c r="C89" t="str">
        <f>Roh!G93</f>
        <v>o</v>
      </c>
      <c r="D89" t="str">
        <f>Roh!H93</f>
        <v>Zeit</v>
      </c>
      <c r="E89" t="str">
        <f t="shared" si="1"/>
        <v>nachher/spaeter/dann;потом;o;Zeit</v>
      </c>
    </row>
    <row r="90" spans="1:5" x14ac:dyDescent="0.25">
      <c r="A90" t="str">
        <f>Roh!B94</f>
        <v>dort</v>
      </c>
      <c r="B90" t="str">
        <f>Roh!A94</f>
        <v>там</v>
      </c>
      <c r="C90" t="str">
        <f>Roh!G94</f>
        <v>o</v>
      </c>
      <c r="D90" t="str">
        <f>Roh!H94</f>
        <v>Ort</v>
      </c>
      <c r="E90" t="str">
        <f t="shared" si="1"/>
        <v>dort;там;o;Ort</v>
      </c>
    </row>
    <row r="91" spans="1:5" x14ac:dyDescent="0.25">
      <c r="A91" t="str">
        <f>Roh!B95</f>
        <v>Park</v>
      </c>
      <c r="B91" t="str">
        <f>Roh!A95</f>
        <v>парк</v>
      </c>
      <c r="C91" t="str">
        <f>Roh!G95</f>
        <v>n</v>
      </c>
      <c r="D91" t="str">
        <f>Roh!H95</f>
        <v>Ort</v>
      </c>
      <c r="E91" t="str">
        <f t="shared" si="1"/>
        <v>Park;парк;n;Ort</v>
      </c>
    </row>
    <row r="92" spans="1:5" x14ac:dyDescent="0.25">
      <c r="A92" t="str">
        <f>Roh!B96</f>
        <v>auswaehlen/aussuchen (uv)</v>
      </c>
      <c r="B92" t="str">
        <f>Roh!A96</f>
        <v>выбирать</v>
      </c>
      <c r="C92" t="str">
        <f>Roh!G96</f>
        <v>v</v>
      </c>
      <c r="D92" t="str">
        <f>Roh!H96</f>
        <v>Verb</v>
      </c>
      <c r="E92" t="str">
        <f t="shared" si="1"/>
        <v>auswaehlen/aussuchen (uv);выбирать;v;Verb</v>
      </c>
    </row>
    <row r="93" spans="1:5" x14ac:dyDescent="0.25">
      <c r="A93" t="str">
        <f>Roh!B97</f>
        <v>Verben</v>
      </c>
      <c r="B93" t="str">
        <f>Roh!A97</f>
        <v>глагол</v>
      </c>
      <c r="C93" t="str">
        <f>Roh!G97</f>
        <v>n</v>
      </c>
      <c r="D93" t="str">
        <f>Roh!H97</f>
        <v>Objekt</v>
      </c>
      <c r="E93" t="str">
        <f t="shared" si="1"/>
        <v>Verben;глагол;n;Objekt</v>
      </c>
    </row>
    <row r="94" spans="1:5" x14ac:dyDescent="0.25">
      <c r="A94" t="str">
        <f>Roh!B98</f>
        <v>Zirkus</v>
      </c>
      <c r="B94" t="str">
        <f>Roh!A98</f>
        <v>цирк</v>
      </c>
      <c r="C94" t="str">
        <f>Roh!G98</f>
        <v>n</v>
      </c>
      <c r="D94" t="str">
        <f>Roh!H98</f>
        <v>Ort</v>
      </c>
      <c r="E94" t="str">
        <f t="shared" si="1"/>
        <v>Zirkus;цирк;n;Ort</v>
      </c>
    </row>
    <row r="95" spans="1:5" x14ac:dyDescent="0.25">
      <c r="A95" t="str">
        <f>Roh!B99</f>
        <v>Broschuere</v>
      </c>
      <c r="B95" t="str">
        <f>Roh!A99</f>
        <v>проспект</v>
      </c>
      <c r="C95" t="str">
        <f>Roh!G99</f>
        <v>n</v>
      </c>
      <c r="D95" t="str">
        <f>Roh!H99</f>
        <v>Objekt</v>
      </c>
      <c r="E95" t="str">
        <f t="shared" si="1"/>
        <v>Broschuere;проспект;n;Objekt</v>
      </c>
    </row>
    <row r="96" spans="1:5" x14ac:dyDescent="0.25">
      <c r="A96" t="str">
        <f>Roh!B100</f>
        <v>Clown</v>
      </c>
      <c r="B96" t="str">
        <f>Roh!A100</f>
        <v>клоун</v>
      </c>
      <c r="C96" t="str">
        <f>Roh!G100</f>
        <v>n</v>
      </c>
      <c r="D96" t="str">
        <f>Roh!H100</f>
        <v>Beruf</v>
      </c>
      <c r="E96" t="str">
        <f t="shared" si="1"/>
        <v>Clown;клоун;n;Beruf</v>
      </c>
    </row>
    <row r="97" spans="1:5" x14ac:dyDescent="0.25">
      <c r="A97" t="str">
        <f>Roh!B101</f>
        <v>verzeihen (jmd) (v)</v>
      </c>
      <c r="B97" t="str">
        <f>Roh!A101</f>
        <v>извинить</v>
      </c>
      <c r="C97" t="str">
        <f>Roh!G101</f>
        <v>v</v>
      </c>
      <c r="D97" t="str">
        <f>Roh!H101</f>
        <v>Verb</v>
      </c>
      <c r="E97" t="str">
        <f t="shared" si="1"/>
        <v>verzeihen (jmd) (v);извинить;v;Verb</v>
      </c>
    </row>
    <row r="98" spans="1:5" x14ac:dyDescent="0.25">
      <c r="A98" t="str">
        <f>Roh!B102</f>
        <v>gehen (uv)</v>
      </c>
      <c r="B98" t="str">
        <f>Roh!A102</f>
        <v>идти</v>
      </c>
      <c r="C98" t="str">
        <f>Roh!G102</f>
        <v>v</v>
      </c>
      <c r="D98" t="str">
        <f>Roh!H102</f>
        <v>Verb</v>
      </c>
      <c r="E98" t="str">
        <f t="shared" si="1"/>
        <v>gehen (uv);идти;v;Verb</v>
      </c>
    </row>
    <row r="99" spans="1:5" x14ac:dyDescent="0.25">
      <c r="A99" t="str">
        <f>Roh!B103</f>
        <v>System</v>
      </c>
      <c r="B99" t="str">
        <f>Roh!A103</f>
        <v>система</v>
      </c>
      <c r="C99" t="str">
        <f>Roh!G103</f>
        <v>n</v>
      </c>
      <c r="D99" t="str">
        <f>Roh!H103</f>
        <v>Objekt</v>
      </c>
      <c r="E99" t="str">
        <f t="shared" si="1"/>
        <v>System;система;n;Objekt</v>
      </c>
    </row>
    <row r="100" spans="1:5" x14ac:dyDescent="0.25">
      <c r="A100" t="str">
        <f>Roh!B104</f>
        <v>Soße</v>
      </c>
      <c r="B100" t="str">
        <f>Roh!A104</f>
        <v>соус</v>
      </c>
      <c r="C100" t="str">
        <f>Roh!G104</f>
        <v>n</v>
      </c>
      <c r="D100" t="str">
        <f>Roh!H104</f>
        <v>Essen_trinken</v>
      </c>
      <c r="E100" t="str">
        <f t="shared" si="1"/>
        <v>Soße;соус;n;Essen_trinken</v>
      </c>
    </row>
    <row r="101" spans="1:5" x14ac:dyDescent="0.25">
      <c r="A101" t="str">
        <f>Roh!B105</f>
        <v>Danke</v>
      </c>
      <c r="B101" t="str">
        <f>Roh!A105</f>
        <v>спасибо</v>
      </c>
      <c r="C101" t="str">
        <f>Roh!G105</f>
        <v>n</v>
      </c>
      <c r="D101" t="str">
        <f>Roh!H105</f>
        <v>Geplänkel</v>
      </c>
      <c r="E101" t="str">
        <f t="shared" si="1"/>
        <v>Danke;спасибо;n;Geplänkel</v>
      </c>
    </row>
    <row r="102" spans="1:5" x14ac:dyDescent="0.25">
      <c r="A102" t="str">
        <f>Roh!B106</f>
        <v>Zone</v>
      </c>
      <c r="B102" t="str">
        <f>Roh!A106</f>
        <v>зона</v>
      </c>
      <c r="C102" t="str">
        <f>Roh!G106</f>
        <v>n</v>
      </c>
      <c r="D102" t="str">
        <f>Roh!H106</f>
        <v>Ort</v>
      </c>
      <c r="E102" t="str">
        <f t="shared" si="1"/>
        <v>Zone;зона;n;Ort</v>
      </c>
    </row>
    <row r="103" spans="1:5" x14ac:dyDescent="0.25">
      <c r="A103" t="str">
        <f>Roh!B107</f>
        <v>Zebra</v>
      </c>
      <c r="B103" t="str">
        <f>Roh!A107</f>
        <v>зебра</v>
      </c>
      <c r="C103" t="str">
        <f>Roh!G107</f>
        <v>n</v>
      </c>
      <c r="D103" t="str">
        <f>Roh!H107</f>
        <v>Tier</v>
      </c>
      <c r="E103" t="str">
        <f t="shared" si="1"/>
        <v>Zebra;зебра;n;Tier</v>
      </c>
    </row>
    <row r="104" spans="1:5" x14ac:dyDescent="0.25">
      <c r="A104" t="str">
        <f>Roh!B108</f>
        <v>Visa</v>
      </c>
      <c r="B104" t="str">
        <f>Roh!A108</f>
        <v>виза</v>
      </c>
      <c r="C104" t="str">
        <f>Roh!G108</f>
        <v>n</v>
      </c>
      <c r="D104" t="str">
        <f>Roh!H108</f>
        <v>Objekt</v>
      </c>
      <c r="E104" t="str">
        <f t="shared" si="1"/>
        <v>Visa;виза;n;Objekt</v>
      </c>
    </row>
    <row r="105" spans="1:5" x14ac:dyDescent="0.25">
      <c r="A105" t="str">
        <f>Roh!B109</f>
        <v>Besuch</v>
      </c>
      <c r="B105" t="str">
        <f>Roh!A109</f>
        <v>визит</v>
      </c>
      <c r="C105" t="str">
        <f>Roh!G109</f>
        <v>n</v>
      </c>
      <c r="D105" t="str">
        <f>Roh!H109</f>
        <v>Objekt</v>
      </c>
      <c r="E105" t="str">
        <f t="shared" si="1"/>
        <v>Besuch;визит;n;Objekt</v>
      </c>
    </row>
    <row r="106" spans="1:5" x14ac:dyDescent="0.25">
      <c r="A106" t="str">
        <f>Roh!B110</f>
        <v>Vase</v>
      </c>
      <c r="B106" t="str">
        <f>Roh!A110</f>
        <v>ваза</v>
      </c>
      <c r="C106" t="str">
        <f>Roh!G110</f>
        <v>n</v>
      </c>
      <c r="D106" t="str">
        <f>Roh!H110</f>
        <v>Wohnung</v>
      </c>
      <c r="E106" t="str">
        <f t="shared" si="1"/>
        <v>Vase;ваза;n;Wohnung</v>
      </c>
    </row>
    <row r="107" spans="1:5" x14ac:dyDescent="0.25">
      <c r="A107" t="str">
        <f>Roh!B111</f>
        <v>Bruecke</v>
      </c>
      <c r="B107" t="str">
        <f>Roh!A111</f>
        <v>мост</v>
      </c>
      <c r="C107" t="str">
        <f>Roh!G111</f>
        <v>n</v>
      </c>
      <c r="D107" t="str">
        <f>Roh!H111</f>
        <v>Ort</v>
      </c>
      <c r="E107" t="str">
        <f t="shared" si="1"/>
        <v>Bruecke;мост;n;Ort</v>
      </c>
    </row>
    <row r="108" spans="1:5" x14ac:dyDescent="0.25">
      <c r="A108" t="str">
        <f>Roh!B112</f>
        <v>Rose</v>
      </c>
      <c r="B108" t="str">
        <f>Roh!A112</f>
        <v>роза</v>
      </c>
      <c r="C108" t="str">
        <f>Roh!G112</f>
        <v>n</v>
      </c>
      <c r="D108" t="str">
        <f>Roh!H112</f>
        <v>Natur</v>
      </c>
      <c r="E108" t="str">
        <f t="shared" si="1"/>
        <v>Rose;роза;n;Natur</v>
      </c>
    </row>
    <row r="109" spans="1:5" x14ac:dyDescent="0.25">
      <c r="A109" t="str">
        <f>Roh!B113</f>
        <v>da/hier</v>
      </c>
      <c r="B109" t="str">
        <f>Roh!A113</f>
        <v>тут</v>
      </c>
      <c r="C109" t="str">
        <f>Roh!G113</f>
        <v>o</v>
      </c>
      <c r="D109" t="str">
        <f>Roh!H113</f>
        <v>Objekt</v>
      </c>
      <c r="E109" t="str">
        <f t="shared" si="1"/>
        <v>da/hier;тут;o;Objekt</v>
      </c>
    </row>
    <row r="110" spans="1:5" x14ac:dyDescent="0.25">
      <c r="A110" t="str">
        <f>Roh!B114</f>
        <v>Westen</v>
      </c>
      <c r="B110" t="str">
        <f>Roh!A114</f>
        <v>запад</v>
      </c>
      <c r="C110" t="str">
        <f>Roh!G114</f>
        <v>n</v>
      </c>
      <c r="D110" t="str">
        <f>Roh!H114</f>
        <v>Richtung</v>
      </c>
      <c r="E110" t="str">
        <f t="shared" si="1"/>
        <v>Westen;запад;n;Richtung</v>
      </c>
    </row>
    <row r="111" spans="1:5" x14ac:dyDescent="0.25">
      <c r="A111" t="str">
        <f>Roh!B115</f>
        <v>Garten</v>
      </c>
      <c r="B111" t="str">
        <f>Roh!A115</f>
        <v>сад</v>
      </c>
      <c r="C111" t="str">
        <f>Roh!G115</f>
        <v>n</v>
      </c>
      <c r="D111" t="str">
        <f>Roh!H115</f>
        <v>Ort</v>
      </c>
      <c r="E111" t="str">
        <f t="shared" si="1"/>
        <v>Garten;сад;n;Ort</v>
      </c>
    </row>
    <row r="112" spans="1:5" x14ac:dyDescent="0.25">
      <c r="A112" t="str">
        <f>Roh!B116</f>
        <v>Brot</v>
      </c>
      <c r="B112" t="str">
        <f>Roh!A116</f>
        <v>хлеб</v>
      </c>
      <c r="C112" t="str">
        <f>Roh!G116</f>
        <v>n</v>
      </c>
      <c r="D112" t="str">
        <f>Roh!H116</f>
        <v>Essen_trinken</v>
      </c>
      <c r="E112" t="str">
        <f t="shared" si="1"/>
        <v>Brot;хлеб;n;Essen_trinken</v>
      </c>
    </row>
    <row r="113" spans="1:5" x14ac:dyDescent="0.25">
      <c r="A113" t="str">
        <f>Roh!B117</f>
        <v>Eiche</v>
      </c>
      <c r="B113" t="str">
        <f>Roh!A117</f>
        <v>дуб</v>
      </c>
      <c r="C113" t="str">
        <f>Roh!G117</f>
        <v>n</v>
      </c>
      <c r="D113" t="str">
        <f>Roh!H117</f>
        <v>Natur</v>
      </c>
      <c r="E113" t="str">
        <f t="shared" si="1"/>
        <v>Eiche;дуб;n;Natur</v>
      </c>
    </row>
    <row r="114" spans="1:5" x14ac:dyDescent="0.25">
      <c r="A114" t="str">
        <f>Roh!B118</f>
        <v>Snob</v>
      </c>
      <c r="B114" t="str">
        <f>Roh!A118</f>
        <v>сноб</v>
      </c>
      <c r="C114" t="str">
        <f>Roh!G118</f>
        <v>n</v>
      </c>
      <c r="D114" t="str">
        <f>Roh!H118</f>
        <v>Objekt</v>
      </c>
      <c r="E114" t="str">
        <f t="shared" si="1"/>
        <v>Snob;сноб;n;Objekt</v>
      </c>
    </row>
    <row r="115" spans="1:5" x14ac:dyDescent="0.25">
      <c r="A115" t="str">
        <f>Roh!B119</f>
        <v>Auge</v>
      </c>
      <c r="B115" t="str">
        <f>Roh!A119</f>
        <v>глаз</v>
      </c>
      <c r="C115" t="str">
        <f>Roh!G119</f>
        <v>n</v>
      </c>
      <c r="D115" t="str">
        <f>Roh!H119</f>
        <v>Körper</v>
      </c>
      <c r="E115" t="str">
        <f t="shared" si="1"/>
        <v>Auge;глаз;n;Körper</v>
      </c>
    </row>
    <row r="116" spans="1:5" x14ac:dyDescent="0.25">
      <c r="A116" t="str">
        <f>Roh!B120</f>
        <v>Geschichte</v>
      </c>
      <c r="B116" t="str">
        <f>Roh!A120</f>
        <v>рассказ</v>
      </c>
      <c r="C116" t="str">
        <f>Roh!G120</f>
        <v>n</v>
      </c>
      <c r="D116" t="str">
        <f>Roh!H120</f>
        <v>Objekt</v>
      </c>
      <c r="E116" t="str">
        <f t="shared" si="1"/>
        <v>Geschichte;рассказ;n;Objekt</v>
      </c>
    </row>
    <row r="117" spans="1:5" x14ac:dyDescent="0.25">
      <c r="A117" t="str">
        <f>Roh!B121</f>
        <v>Befehl</v>
      </c>
      <c r="B117" t="str">
        <f>Roh!A121</f>
        <v>приказ</v>
      </c>
      <c r="C117" t="str">
        <f>Roh!G121</f>
        <v>n</v>
      </c>
      <c r="D117" t="str">
        <f>Roh!H121</f>
        <v>Objekt</v>
      </c>
      <c r="E117" t="str">
        <f t="shared" si="1"/>
        <v>Befehl;приказ;n;Objekt</v>
      </c>
    </row>
    <row r="118" spans="1:5" x14ac:dyDescent="0.25">
      <c r="A118" t="str">
        <f>Roh!B122</f>
        <v>Gas</v>
      </c>
      <c r="B118" t="str">
        <f>Roh!A122</f>
        <v>газ</v>
      </c>
      <c r="C118" t="str">
        <f>Roh!G122</f>
        <v>n</v>
      </c>
      <c r="D118" t="str">
        <f>Roh!H122</f>
        <v>Natur</v>
      </c>
      <c r="E118" t="str">
        <f t="shared" si="1"/>
        <v>Gas;газ;n;Natur</v>
      </c>
    </row>
    <row r="119" spans="1:5" x14ac:dyDescent="0.25">
      <c r="A119" t="str">
        <f>Roh!B123</f>
        <v>Zahn</v>
      </c>
      <c r="B119" t="str">
        <f>Roh!A123</f>
        <v>зуб</v>
      </c>
      <c r="C119" t="str">
        <f>Roh!G123</f>
        <v>n</v>
      </c>
      <c r="D119" t="str">
        <f>Roh!H123</f>
        <v>Körper</v>
      </c>
      <c r="E119" t="str">
        <f t="shared" si="1"/>
        <v>Zahn;зуб;n;Körper</v>
      </c>
    </row>
    <row r="120" spans="1:5" x14ac:dyDescent="0.25">
      <c r="A120" t="str">
        <f>Roh!B124</f>
        <v>Traum/Schlaf</v>
      </c>
      <c r="B120" t="str">
        <f>Roh!A124</f>
        <v>сон</v>
      </c>
      <c r="C120" t="str">
        <f>Roh!G124</f>
        <v>n</v>
      </c>
      <c r="D120" t="str">
        <f>Roh!H124</f>
        <v>Mensch</v>
      </c>
      <c r="E120" t="str">
        <f t="shared" si="1"/>
        <v>Traum/Schlaf;сон;n;Mensch</v>
      </c>
    </row>
    <row r="121" spans="1:5" x14ac:dyDescent="0.25">
      <c r="A121" t="str">
        <f>Roh!B125</f>
        <v>Popo</v>
      </c>
      <c r="B121" t="str">
        <f>Roh!A125</f>
        <v>зад</v>
      </c>
      <c r="C121" t="str">
        <f>Roh!G125</f>
        <v>n</v>
      </c>
      <c r="D121" t="str">
        <f>Roh!H125</f>
        <v>Mensch</v>
      </c>
      <c r="E121" t="str">
        <f t="shared" si="1"/>
        <v>Popo;зад;n;Mensch</v>
      </c>
    </row>
    <row r="122" spans="1:5" x14ac:dyDescent="0.25">
      <c r="A122" t="str">
        <f>Roh!B126</f>
        <v>Karte</v>
      </c>
      <c r="B122" t="str">
        <f>Roh!A126</f>
        <v>карта</v>
      </c>
      <c r="C122" t="str">
        <f>Roh!G126</f>
        <v>n</v>
      </c>
      <c r="D122" t="str">
        <f>Roh!H126</f>
        <v>Ort</v>
      </c>
      <c r="E122" t="str">
        <f t="shared" si="1"/>
        <v>Karte;карта;n;Ort</v>
      </c>
    </row>
    <row r="123" spans="1:5" x14ac:dyDescent="0.25">
      <c r="A123" t="str">
        <f>Roh!B127</f>
        <v>Komplex</v>
      </c>
      <c r="B123" t="str">
        <f>Roh!A127</f>
        <v>комплекс</v>
      </c>
      <c r="C123" t="str">
        <f>Roh!G127</f>
        <v>n</v>
      </c>
      <c r="D123" t="str">
        <f>Roh!H127</f>
        <v>Ort</v>
      </c>
      <c r="E123" t="str">
        <f t="shared" si="1"/>
        <v>Komplex;комплекс;n;Ort</v>
      </c>
    </row>
    <row r="124" spans="1:5" x14ac:dyDescent="0.25">
      <c r="A124" t="str">
        <f>Roh!B128</f>
        <v>Paket</v>
      </c>
      <c r="B124" t="str">
        <f>Roh!A128</f>
        <v>ракета</v>
      </c>
      <c r="C124" t="str">
        <f>Roh!G128</f>
        <v>n</v>
      </c>
      <c r="D124" t="str">
        <f>Roh!H128</f>
        <v>Objekt</v>
      </c>
      <c r="E124" t="str">
        <f t="shared" si="1"/>
        <v>Paket;ракета;n;Objekt</v>
      </c>
    </row>
    <row r="125" spans="1:5" x14ac:dyDescent="0.25">
      <c r="A125" t="str">
        <f>Roh!B129</f>
        <v>Kilometer</v>
      </c>
      <c r="B125" t="str">
        <f>Roh!A129</f>
        <v>километр</v>
      </c>
      <c r="C125" t="str">
        <f>Roh!G129</f>
        <v>n</v>
      </c>
      <c r="D125" t="str">
        <f>Roh!H129</f>
        <v>Ort</v>
      </c>
      <c r="E125" t="str">
        <f t="shared" si="1"/>
        <v>Kilometer;километр;n;Ort</v>
      </c>
    </row>
    <row r="126" spans="1:5" x14ac:dyDescent="0.25">
      <c r="A126" t="str">
        <f>Roh!B130</f>
        <v>Taschen</v>
      </c>
      <c r="B126" t="str">
        <f>Roh!A130</f>
        <v>сумки</v>
      </c>
      <c r="C126" t="str">
        <f>Roh!G130</f>
        <v>n</v>
      </c>
      <c r="D126" t="str">
        <f>Roh!H130</f>
        <v>Bekleidung</v>
      </c>
      <c r="E126" t="str">
        <f t="shared" si="1"/>
        <v>Taschen;сумки;n;Bekleidung</v>
      </c>
    </row>
    <row r="127" spans="1:5" x14ac:dyDescent="0.25">
      <c r="A127" t="str">
        <f>Roh!B131</f>
        <v>Garage</v>
      </c>
      <c r="B127" t="str">
        <f>Roh!A131</f>
        <v>гараж</v>
      </c>
      <c r="C127" t="str">
        <f>Roh!G131</f>
        <v>n</v>
      </c>
      <c r="D127" t="str">
        <f>Roh!H131</f>
        <v>Ort</v>
      </c>
      <c r="E127" t="str">
        <f t="shared" si="1"/>
        <v>Garage;гараж;n;Ort</v>
      </c>
    </row>
    <row r="128" spans="1:5" x14ac:dyDescent="0.25">
      <c r="A128" t="str">
        <f>Roh!B132</f>
        <v>Stadt</v>
      </c>
      <c r="B128" t="str">
        <f>Roh!A132</f>
        <v>город</v>
      </c>
      <c r="C128" t="str">
        <f>Roh!G132</f>
        <v>n</v>
      </c>
      <c r="D128" t="str">
        <f>Roh!H132</f>
        <v>Ort</v>
      </c>
      <c r="E128" t="str">
        <f t="shared" si="1"/>
        <v>Stadt;город;n;Ort</v>
      </c>
    </row>
    <row r="129" spans="1:5" x14ac:dyDescent="0.25">
      <c r="A129" t="str">
        <f>Roh!B133</f>
        <v>Held</v>
      </c>
      <c r="B129" t="str">
        <f>Roh!A133</f>
        <v>герой</v>
      </c>
      <c r="C129" t="str">
        <f>Roh!G133</f>
        <v>n</v>
      </c>
      <c r="D129" t="str">
        <f>Roh!H133</f>
        <v>Beruf</v>
      </c>
      <c r="E129" t="str">
        <f t="shared" si="1"/>
        <v>Held;герой;n;Beruf</v>
      </c>
    </row>
    <row r="130" spans="1:5" x14ac:dyDescent="0.25">
      <c r="A130" t="str">
        <f>Roh!B134</f>
        <v>Gymnastiker</v>
      </c>
      <c r="B130" t="str">
        <f>Roh!A134</f>
        <v>гимнаст</v>
      </c>
      <c r="C130" t="str">
        <f>Roh!G134</f>
        <v>n</v>
      </c>
      <c r="D130" t="str">
        <f>Roh!H134</f>
        <v>Beruf</v>
      </c>
      <c r="E130" t="str">
        <f t="shared" ref="E130:E193" si="2">A130&amp;";"&amp;B130&amp;";"&amp;C130&amp;";"&amp;D130</f>
        <v>Gymnastiker;гимнаст;n;Beruf</v>
      </c>
    </row>
    <row r="131" spans="1:5" x14ac:dyDescent="0.25">
      <c r="A131" t="str">
        <f>Roh!B135</f>
        <v>Freund</v>
      </c>
      <c r="B131" t="str">
        <f>Roh!A135</f>
        <v>друг</v>
      </c>
      <c r="C131" t="str">
        <f>Roh!G135</f>
        <v>n</v>
      </c>
      <c r="D131" t="str">
        <f>Roh!H135</f>
        <v>Mensch</v>
      </c>
      <c r="E131" t="str">
        <f t="shared" si="2"/>
        <v>Freund;друг;n;Mensch</v>
      </c>
    </row>
    <row r="132" spans="1:5" x14ac:dyDescent="0.25">
      <c r="A132" t="str">
        <f>Roh!B136</f>
        <v>Feind</v>
      </c>
      <c r="B132" t="str">
        <f>Roh!A136</f>
        <v>враг</v>
      </c>
      <c r="C132" t="str">
        <f>Roh!G136</f>
        <v>n</v>
      </c>
      <c r="D132" t="str">
        <f>Roh!H136</f>
        <v>Mensch</v>
      </c>
      <c r="E132" t="str">
        <f t="shared" si="2"/>
        <v>Feind;враг;n;Mensch</v>
      </c>
    </row>
    <row r="133" spans="1:5" x14ac:dyDescent="0.25">
      <c r="A133" t="str">
        <f>Roh!B137</f>
        <v>Flagge</v>
      </c>
      <c r="B133" t="str">
        <f>Roh!A137</f>
        <v>флаг</v>
      </c>
      <c r="C133" t="str">
        <f>Roh!G137</f>
        <v>n</v>
      </c>
      <c r="D133" t="str">
        <f>Roh!H137</f>
        <v>Objekt</v>
      </c>
      <c r="E133" t="str">
        <f t="shared" si="2"/>
        <v>Flagge;флаг;n;Objekt</v>
      </c>
    </row>
    <row r="134" spans="1:5" x14ac:dyDescent="0.25">
      <c r="A134" t="str">
        <f>Roh!B138</f>
        <v>Charakter</v>
      </c>
      <c r="B134" t="str">
        <f>Roh!A138</f>
        <v>характер</v>
      </c>
      <c r="C134" t="str">
        <f>Roh!G138</f>
        <v>n</v>
      </c>
      <c r="D134" t="str">
        <f>Roh!H138</f>
        <v>Mensch</v>
      </c>
      <c r="E134" t="str">
        <f t="shared" si="2"/>
        <v>Charakter;характер;n;Mensch</v>
      </c>
    </row>
    <row r="135" spans="1:5" x14ac:dyDescent="0.25">
      <c r="A135" t="str">
        <f>Roh!B139</f>
        <v>Geist/Stimmung/Mut</v>
      </c>
      <c r="B135" t="str">
        <f>Roh!A139</f>
        <v>дух</v>
      </c>
      <c r="C135" t="str">
        <f>Roh!G139</f>
        <v>n</v>
      </c>
      <c r="D135" t="str">
        <f>Roh!H139</f>
        <v>Mensch</v>
      </c>
      <c r="E135" t="str">
        <f t="shared" si="2"/>
        <v>Geist/Stimmung/Mut;дух;n;Mensch</v>
      </c>
    </row>
    <row r="136" spans="1:5" x14ac:dyDescent="0.25">
      <c r="A136" t="str">
        <f>Roh!B140</f>
        <v>Geister/Stimmungen</v>
      </c>
      <c r="B136" t="str">
        <f>Roh!A140</f>
        <v>духи</v>
      </c>
      <c r="C136" t="str">
        <f>Roh!G140</f>
        <v>n</v>
      </c>
      <c r="D136" t="str">
        <f>Roh!H140</f>
        <v>Mensch</v>
      </c>
      <c r="E136" t="str">
        <f t="shared" si="2"/>
        <v>Geister/Stimmungen;духи;n;Mensch</v>
      </c>
    </row>
    <row r="137" spans="1:5" x14ac:dyDescent="0.25">
      <c r="A137" t="str">
        <f>Roh!B141</f>
        <v>Radio</v>
      </c>
      <c r="B137" t="str">
        <f>Roh!A141</f>
        <v>радио</v>
      </c>
      <c r="C137" t="str">
        <f>Roh!G141</f>
        <v>n</v>
      </c>
      <c r="D137" t="str">
        <f>Roh!H141</f>
        <v>Kommunikation</v>
      </c>
      <c r="E137" t="str">
        <f t="shared" si="2"/>
        <v>Radio;радио;n;Kommunikation</v>
      </c>
    </row>
    <row r="138" spans="1:5" x14ac:dyDescent="0.25">
      <c r="A138" t="str">
        <f>Roh!B142</f>
        <v>nahe</v>
      </c>
      <c r="B138" t="str">
        <f>Roh!A142</f>
        <v>рядом</v>
      </c>
      <c r="C138" t="str">
        <f>Roh!G142</f>
        <v>o</v>
      </c>
      <c r="D138" t="str">
        <f>Roh!H142</f>
        <v>Richtung</v>
      </c>
      <c r="E138" t="str">
        <f t="shared" si="2"/>
        <v>nahe;рядом;o;Richtung</v>
      </c>
    </row>
    <row r="139" spans="1:5" x14ac:dyDescent="0.25">
      <c r="A139" t="str">
        <f>Roh!B143</f>
        <v>Haende</v>
      </c>
      <c r="B139" t="str">
        <f>Roh!A143</f>
        <v>руки</v>
      </c>
      <c r="C139" t="str">
        <f>Roh!G143</f>
        <v>n</v>
      </c>
      <c r="D139" t="str">
        <f>Roh!H143</f>
        <v>Körper</v>
      </c>
      <c r="E139" t="str">
        <f t="shared" si="2"/>
        <v>Haende;руки;n;Körper</v>
      </c>
    </row>
    <row r="140" spans="1:5" x14ac:dyDescent="0.25">
      <c r="A140" t="str">
        <f>Roh!B144</f>
        <v>Hose</v>
      </c>
      <c r="B140" t="str">
        <f>Roh!A144</f>
        <v>брюки</v>
      </c>
      <c r="C140" t="str">
        <f>Roh!G144</f>
        <v>n</v>
      </c>
      <c r="D140" t="str">
        <f>Roh!H144</f>
        <v>Bekleidung</v>
      </c>
      <c r="E140" t="str">
        <f t="shared" si="2"/>
        <v>Hose;брюки;n;Bekleidung</v>
      </c>
    </row>
    <row r="141" spans="1:5" x14ac:dyDescent="0.25">
      <c r="A141" t="str">
        <f>Roh!B145</f>
        <v>Fisch</v>
      </c>
      <c r="B141" t="str">
        <f>Roh!A145</f>
        <v>рыба</v>
      </c>
      <c r="C141" t="str">
        <f>Roh!G145</f>
        <v>n</v>
      </c>
      <c r="D141" t="str">
        <f>Roh!H145</f>
        <v>Tier</v>
      </c>
      <c r="E141" t="str">
        <f t="shared" si="2"/>
        <v>Fisch;рыба;n;Tier</v>
      </c>
    </row>
    <row r="142" spans="1:5" x14ac:dyDescent="0.25">
      <c r="A142" t="str">
        <f>Roh!B146</f>
        <v>Fluss</v>
      </c>
      <c r="B142" t="str">
        <f>Roh!A146</f>
        <v>река</v>
      </c>
      <c r="C142" t="str">
        <f>Roh!G146</f>
        <v>n</v>
      </c>
      <c r="D142" t="str">
        <f>Roh!H146</f>
        <v>Natur</v>
      </c>
      <c r="E142" t="str">
        <f t="shared" si="2"/>
        <v>Fluss;река;n;Natur</v>
      </c>
    </row>
    <row r="143" spans="1:5" x14ac:dyDescent="0.25">
      <c r="A143" t="str">
        <f>Roh!B147</f>
        <v>Rock</v>
      </c>
      <c r="B143" t="str">
        <f>Roh!A147</f>
        <v>рок</v>
      </c>
      <c r="C143" t="str">
        <f>Roh!G147</f>
        <v>n</v>
      </c>
      <c r="D143" t="str">
        <f>Roh!H147</f>
        <v>Bekleidung</v>
      </c>
      <c r="E143" t="str">
        <f t="shared" si="2"/>
        <v>Rock;рок;n;Bekleidung</v>
      </c>
    </row>
    <row r="144" spans="1:5" x14ac:dyDescent="0.25">
      <c r="A144" t="str">
        <f>Roh!B148</f>
        <v>Chor</v>
      </c>
      <c r="B144" t="str">
        <f>Roh!A148</f>
        <v>хор</v>
      </c>
      <c r="C144" t="str">
        <f>Roh!G148</f>
        <v>n</v>
      </c>
      <c r="D144" t="str">
        <f>Roh!H148</f>
        <v>Musik</v>
      </c>
      <c r="E144" t="str">
        <f t="shared" si="2"/>
        <v>Chor;хор;n;Musik</v>
      </c>
    </row>
    <row r="145" spans="1:5" x14ac:dyDescent="0.25">
      <c r="A145" t="str">
        <f>Roh!B149</f>
        <v>Chemiker</v>
      </c>
      <c r="B145" t="str">
        <f>Roh!A149</f>
        <v>химик</v>
      </c>
      <c r="C145" t="str">
        <f>Roh!G149</f>
        <v>n</v>
      </c>
      <c r="D145" t="str">
        <f>Roh!H149</f>
        <v>Beruf</v>
      </c>
      <c r="E145" t="str">
        <f t="shared" si="2"/>
        <v>Chemiker;химик;n;Beruf</v>
      </c>
    </row>
    <row r="146" spans="1:5" x14ac:dyDescent="0.25">
      <c r="A146" t="str">
        <f>Roh!B150</f>
        <v>Arzt</v>
      </c>
      <c r="B146" t="str">
        <f>Roh!A150</f>
        <v>врач</v>
      </c>
      <c r="C146" t="str">
        <f>Roh!G150</f>
        <v>n</v>
      </c>
      <c r="D146" t="str">
        <f>Roh!H150</f>
        <v>Beruf</v>
      </c>
      <c r="E146" t="str">
        <f t="shared" si="2"/>
        <v>Arzt;врач;n;Beruf</v>
      </c>
    </row>
    <row r="147" spans="1:5" x14ac:dyDescent="0.25">
      <c r="A147" t="str">
        <f>Roh!B151</f>
        <v>Wort</v>
      </c>
      <c r="B147" t="str">
        <f>Roh!A151</f>
        <v>слово</v>
      </c>
      <c r="C147" t="str">
        <f>Roh!G151</f>
        <v>n</v>
      </c>
      <c r="D147" t="str">
        <f>Roh!H151</f>
        <v>Objekt</v>
      </c>
      <c r="E147" t="str">
        <f t="shared" si="2"/>
        <v>Wort;слово;n;Objekt</v>
      </c>
    </row>
    <row r="148" spans="1:5" x14ac:dyDescent="0.25">
      <c r="A148" t="str">
        <f>Roh!B152</f>
        <v>Meer</v>
      </c>
      <c r="B148" t="str">
        <f>Roh!A152</f>
        <v>море</v>
      </c>
      <c r="C148" t="str">
        <f>Roh!G152</f>
        <v>n</v>
      </c>
      <c r="D148" t="str">
        <f>Roh!H152</f>
        <v>Ort</v>
      </c>
      <c r="E148" t="str">
        <f t="shared" si="2"/>
        <v>Meer;море;n;Ort</v>
      </c>
    </row>
    <row r="149" spans="1:5" x14ac:dyDescent="0.25">
      <c r="A149" t="str">
        <f>Roh!B153</f>
        <v>Nacht</v>
      </c>
      <c r="B149" t="str">
        <f>Roh!A153</f>
        <v>ночь</v>
      </c>
      <c r="C149" t="str">
        <f>Roh!G153</f>
        <v>n</v>
      </c>
      <c r="D149" t="str">
        <f>Roh!H153</f>
        <v>Zeit</v>
      </c>
      <c r="E149" t="str">
        <f t="shared" si="2"/>
        <v>Nacht;ночь;n;Zeit</v>
      </c>
    </row>
    <row r="150" spans="1:5" x14ac:dyDescent="0.25">
      <c r="A150" t="str">
        <f>Roh!B154</f>
        <v>Nachbar</v>
      </c>
      <c r="B150" t="str">
        <f>Roh!A154</f>
        <v>сосед</v>
      </c>
      <c r="C150" t="str">
        <f>Roh!G154</f>
        <v>n</v>
      </c>
      <c r="D150" t="str">
        <f>Roh!H154</f>
        <v>Mensch</v>
      </c>
      <c r="E150" t="str">
        <f t="shared" si="2"/>
        <v>Nachbar;сосед;n;Mensch</v>
      </c>
    </row>
    <row r="151" spans="1:5" x14ac:dyDescent="0.25">
      <c r="A151" t="str">
        <f>Roh!B155</f>
        <v>Fliegengott</v>
      </c>
      <c r="B151" t="str">
        <f>Roh!A155</f>
        <v>чёрт</v>
      </c>
      <c r="C151" t="str">
        <f>Roh!G155</f>
        <v>n</v>
      </c>
      <c r="D151" t="str">
        <f>Roh!H155</f>
        <v>Objekt</v>
      </c>
      <c r="E151" t="str">
        <f t="shared" si="2"/>
        <v>Fliegengott;чёрт;n;Objekt</v>
      </c>
    </row>
    <row r="152" spans="1:5" x14ac:dyDescent="0.25">
      <c r="A152" t="str">
        <f>Roh!B156</f>
        <v>Ufer</v>
      </c>
      <c r="B152" t="str">
        <f>Roh!A156</f>
        <v>берег</v>
      </c>
      <c r="C152" t="str">
        <f>Roh!G156</f>
        <v>n</v>
      </c>
      <c r="D152" t="str">
        <f>Roh!H156</f>
        <v>Ort</v>
      </c>
      <c r="E152" t="str">
        <f t="shared" si="2"/>
        <v>Ufer;берег;n;Ort</v>
      </c>
    </row>
    <row r="153" spans="1:5" x14ac:dyDescent="0.25">
      <c r="A153" t="str">
        <f>Roh!B157</f>
        <v>Wald</v>
      </c>
      <c r="B153" t="str">
        <f>Roh!A157</f>
        <v>лес</v>
      </c>
      <c r="C153" t="str">
        <f>Roh!G157</f>
        <v>n</v>
      </c>
      <c r="D153" t="str">
        <f>Roh!H157</f>
        <v>Ort</v>
      </c>
      <c r="E153" t="str">
        <f t="shared" si="2"/>
        <v>Wald;лес;n;Ort</v>
      </c>
    </row>
    <row r="154" spans="1:5" x14ac:dyDescent="0.25">
      <c r="A154" t="str">
        <f>Roh!B158</f>
        <v>Angelschnur</v>
      </c>
      <c r="B154" t="str">
        <f>Roh!A158</f>
        <v>леса</v>
      </c>
      <c r="C154" t="str">
        <f>Roh!G158</f>
        <v>n</v>
      </c>
      <c r="D154" t="str">
        <f>Roh!H158</f>
        <v>Objekt</v>
      </c>
      <c r="E154" t="str">
        <f t="shared" si="2"/>
        <v>Angelschnur;леса;n;Objekt</v>
      </c>
    </row>
    <row r="155" spans="1:5" x14ac:dyDescent="0.25">
      <c r="A155" t="str">
        <f>Roh!B159</f>
        <v>Insel</v>
      </c>
      <c r="B155" t="str">
        <f>Roh!A159</f>
        <v>остров</v>
      </c>
      <c r="C155" t="str">
        <f>Roh!G159</f>
        <v>n</v>
      </c>
      <c r="D155" t="str">
        <f>Roh!H159</f>
        <v>Ort</v>
      </c>
      <c r="E155" t="str">
        <f t="shared" si="2"/>
        <v>Insel;остров;n;Ort</v>
      </c>
    </row>
    <row r="156" spans="1:5" x14ac:dyDescent="0.25">
      <c r="A156" t="str">
        <f>Roh!B160</f>
        <v>Zug</v>
      </c>
      <c r="B156" t="str">
        <f>Roh!A160</f>
        <v>поезд</v>
      </c>
      <c r="C156" t="str">
        <f>Roh!G160</f>
        <v>n</v>
      </c>
      <c r="D156" t="str">
        <f>Roh!H160</f>
        <v>Mobilitaet</v>
      </c>
      <c r="E156" t="str">
        <f t="shared" si="2"/>
        <v>Zug;поезд;n;Mobilitaet</v>
      </c>
    </row>
    <row r="157" spans="1:5" x14ac:dyDescent="0.25">
      <c r="A157" t="str">
        <f>Roh!B161</f>
        <v>Abend</v>
      </c>
      <c r="B157" t="str">
        <f>Roh!A161</f>
        <v>вечер</v>
      </c>
      <c r="C157" t="str">
        <f>Roh!G161</f>
        <v>n</v>
      </c>
      <c r="D157" t="str">
        <f>Roh!H161</f>
        <v>Zeit</v>
      </c>
      <c r="E157" t="str">
        <f t="shared" si="2"/>
        <v>Abend;вечер;n;Zeit</v>
      </c>
    </row>
    <row r="158" spans="1:5" x14ac:dyDescent="0.25">
      <c r="A158" t="str">
        <f>Roh!B162</f>
        <v>Lehrer</v>
      </c>
      <c r="B158" t="str">
        <f>Roh!A162</f>
        <v>учитель</v>
      </c>
      <c r="C158" t="str">
        <f>Roh!G162</f>
        <v>n</v>
      </c>
      <c r="D158" t="str">
        <f>Roh!H162</f>
        <v>Beruf</v>
      </c>
      <c r="E158" t="str">
        <f t="shared" si="2"/>
        <v>Lehrer;учитель;n;Beruf</v>
      </c>
    </row>
    <row r="159" spans="1:5" x14ac:dyDescent="0.25">
      <c r="A159" t="str">
        <f>Roh!B163</f>
        <v>Koch</v>
      </c>
      <c r="B159" t="str">
        <f>Roh!A163</f>
        <v>повар</v>
      </c>
      <c r="C159" t="str">
        <f>Roh!G163</f>
        <v>n</v>
      </c>
      <c r="D159" t="str">
        <f>Roh!H163</f>
        <v>Beruf</v>
      </c>
      <c r="E159" t="str">
        <f t="shared" si="2"/>
        <v>Koch;повар;n;Beruf</v>
      </c>
    </row>
    <row r="160" spans="1:5" x14ac:dyDescent="0.25">
      <c r="A160" t="str">
        <f>Roh!B164</f>
        <v>Brueder</v>
      </c>
      <c r="B160" t="str">
        <f>Roh!A164</f>
        <v>братья</v>
      </c>
      <c r="C160" t="str">
        <f>Roh!G164</f>
        <v>n</v>
      </c>
      <c r="D160" t="str">
        <f>Roh!H164</f>
        <v>Mensch</v>
      </c>
      <c r="E160" t="str">
        <f t="shared" si="2"/>
        <v>Brueder;братья;n;Mensch</v>
      </c>
    </row>
    <row r="161" spans="1:5" x14ac:dyDescent="0.25">
      <c r="A161" t="str">
        <f>Roh!B165</f>
        <v>Bruder</v>
      </c>
      <c r="B161" t="str">
        <f>Roh!A165</f>
        <v>брат</v>
      </c>
      <c r="C161" t="str">
        <f>Roh!G165</f>
        <v>n</v>
      </c>
      <c r="D161" t="str">
        <f>Roh!H165</f>
        <v>Mensch</v>
      </c>
      <c r="E161" t="str">
        <f t="shared" si="2"/>
        <v>Bruder;брат;n;Mensch</v>
      </c>
    </row>
    <row r="162" spans="1:5" x14ac:dyDescent="0.25">
      <c r="A162" t="str">
        <f>Roh!B166</f>
        <v>Soehne</v>
      </c>
      <c r="B162" t="str">
        <f>Roh!A166</f>
        <v>сыновья</v>
      </c>
      <c r="C162" t="str">
        <f>Roh!G166</f>
        <v>n</v>
      </c>
      <c r="D162" t="str">
        <f>Roh!H166</f>
        <v>Mensch</v>
      </c>
      <c r="E162" t="str">
        <f t="shared" si="2"/>
        <v>Soehne;сыновья;n;Mensch</v>
      </c>
    </row>
    <row r="163" spans="1:5" x14ac:dyDescent="0.25">
      <c r="A163" t="str">
        <f>Roh!B167</f>
        <v>Freunde</v>
      </c>
      <c r="B163" t="str">
        <f>Roh!A167</f>
        <v>друзья</v>
      </c>
      <c r="C163" t="str">
        <f>Roh!G167</f>
        <v>n</v>
      </c>
      <c r="D163" t="str">
        <f>Roh!H167</f>
        <v>Mensch</v>
      </c>
      <c r="E163" t="str">
        <f t="shared" si="2"/>
        <v>Freunde;друзья;n;Mensch</v>
      </c>
    </row>
    <row r="164" spans="1:5" x14ac:dyDescent="0.25">
      <c r="A164" t="str">
        <f>Roh!B168</f>
        <v>Notebook</v>
      </c>
      <c r="B164" t="str">
        <f>Roh!A168</f>
        <v>ноутбук</v>
      </c>
      <c r="C164" t="str">
        <f>Roh!G168</f>
        <v>n</v>
      </c>
      <c r="D164" t="str">
        <f>Roh!H168</f>
        <v>Kommunikation</v>
      </c>
      <c r="E164" t="str">
        <f t="shared" si="2"/>
        <v>Notebook;ноутбук;n;Kommunikation</v>
      </c>
    </row>
    <row r="165" spans="1:5" x14ac:dyDescent="0.25">
      <c r="A165" t="str">
        <f>Roh!B169</f>
        <v>Maenner</v>
      </c>
      <c r="B165" t="str">
        <f>Roh!A169</f>
        <v>мужья</v>
      </c>
      <c r="C165" t="str">
        <f>Roh!G169</f>
        <v>n</v>
      </c>
      <c r="D165" t="str">
        <f>Roh!H169</f>
        <v>Mensch</v>
      </c>
      <c r="E165" t="str">
        <f t="shared" si="2"/>
        <v>Maenner;мужья;n;Mensch</v>
      </c>
    </row>
    <row r="166" spans="1:5" x14ac:dyDescent="0.25">
      <c r="A166" t="str">
        <f>Roh!B170</f>
        <v>Baum</v>
      </c>
      <c r="B166" t="str">
        <f>Roh!A170</f>
        <v>дерево</v>
      </c>
      <c r="C166" t="str">
        <f>Roh!G170</f>
        <v>n</v>
      </c>
      <c r="D166" t="str">
        <f>Roh!H170</f>
        <v>Natur</v>
      </c>
      <c r="E166" t="str">
        <f t="shared" si="2"/>
        <v>Baum;дерево;n;Natur</v>
      </c>
    </row>
    <row r="167" spans="1:5" x14ac:dyDescent="0.25">
      <c r="A167" t="str">
        <f>Roh!B171</f>
        <v>Baeume</v>
      </c>
      <c r="B167" t="str">
        <f>Roh!A171</f>
        <v>деревья</v>
      </c>
      <c r="C167" t="str">
        <f>Roh!G171</f>
        <v>n</v>
      </c>
      <c r="D167" t="str">
        <f>Roh!H171</f>
        <v>Natur</v>
      </c>
      <c r="E167" t="str">
        <f t="shared" si="2"/>
        <v>Baeume;деревья;n;Natur</v>
      </c>
    </row>
    <row r="168" spans="1:5" x14ac:dyDescent="0.25">
      <c r="A168" t="str">
        <f>Roh!B172</f>
        <v>Liste</v>
      </c>
      <c r="B168" t="str">
        <f>Roh!A172</f>
        <v>лист</v>
      </c>
      <c r="C168" t="str">
        <f>Roh!G172</f>
        <v>n</v>
      </c>
      <c r="D168" t="str">
        <f>Roh!H172</f>
        <v>Objekt</v>
      </c>
      <c r="E168" t="str">
        <f t="shared" si="2"/>
        <v>Liste;лист;n;Objekt</v>
      </c>
    </row>
    <row r="169" spans="1:5" x14ac:dyDescent="0.25">
      <c r="A169" t="str">
        <f>Roh!B173</f>
        <v>Listen</v>
      </c>
      <c r="B169" t="str">
        <f>Roh!A173</f>
        <v>листья</v>
      </c>
      <c r="C169" t="str">
        <f>Roh!G173</f>
        <v>n</v>
      </c>
      <c r="D169" t="str">
        <f>Roh!H173</f>
        <v>Objekt</v>
      </c>
      <c r="E169" t="str">
        <f t="shared" si="2"/>
        <v>Listen;листья;n;Objekt</v>
      </c>
    </row>
    <row r="170" spans="1:5" x14ac:dyDescent="0.25">
      <c r="A170" t="str">
        <f>Roh!B174</f>
        <v>Legende</v>
      </c>
      <c r="B170" t="str">
        <f>Roh!A174</f>
        <v>легенда</v>
      </c>
      <c r="C170" t="str">
        <f>Roh!G174</f>
        <v>n</v>
      </c>
      <c r="D170" t="str">
        <f>Roh!H174</f>
        <v>Objekt</v>
      </c>
      <c r="E170" t="str">
        <f t="shared" si="2"/>
        <v>Legende;легенда;n;Objekt</v>
      </c>
    </row>
    <row r="171" spans="1:5" x14ac:dyDescent="0.25">
      <c r="A171" t="str">
        <f>Roh!B175</f>
        <v>Tische</v>
      </c>
      <c r="B171" t="str">
        <f>Roh!A175</f>
        <v>стулья</v>
      </c>
      <c r="C171" t="str">
        <f>Roh!G175</f>
        <v>n</v>
      </c>
      <c r="D171" t="str">
        <f>Roh!H175</f>
        <v>Wohnung</v>
      </c>
      <c r="E171" t="str">
        <f t="shared" si="2"/>
        <v>Tische;стулья;n;Wohnung</v>
      </c>
    </row>
    <row r="172" spans="1:5" x14ac:dyDescent="0.25">
      <c r="A172" t="str">
        <f>Roh!B176</f>
        <v>Mutter</v>
      </c>
      <c r="B172" t="str">
        <f>Roh!A176</f>
        <v>мать</v>
      </c>
      <c r="C172" t="str">
        <f>Roh!G176</f>
        <v>n</v>
      </c>
      <c r="D172" t="str">
        <f>Roh!H176</f>
        <v>Familie</v>
      </c>
      <c r="E172" t="str">
        <f t="shared" si="2"/>
        <v>Mutter;мать;n;Familie</v>
      </c>
    </row>
    <row r="173" spans="1:5" x14ac:dyDescent="0.25">
      <c r="A173" t="str">
        <f>Roh!B177</f>
        <v>Muetter</v>
      </c>
      <c r="B173" t="str">
        <f>Roh!A177</f>
        <v>матери</v>
      </c>
      <c r="C173" t="str">
        <f>Roh!G177</f>
        <v>n</v>
      </c>
      <c r="D173" t="str">
        <f>Roh!H177</f>
        <v>Familie</v>
      </c>
      <c r="E173" t="str">
        <f t="shared" si="2"/>
        <v>Muetter;матери;n;Familie</v>
      </c>
    </row>
    <row r="174" spans="1:5" x14ac:dyDescent="0.25">
      <c r="A174" t="str">
        <f>Roh!B178</f>
        <v>Tochter</v>
      </c>
      <c r="B174" t="str">
        <f>Roh!A178</f>
        <v>дочь</v>
      </c>
      <c r="C174" t="str">
        <f>Roh!G178</f>
        <v>n</v>
      </c>
      <c r="D174" t="str">
        <f>Roh!H178</f>
        <v>Familie</v>
      </c>
      <c r="E174" t="str">
        <f t="shared" si="2"/>
        <v>Tochter;дочь;n;Familie</v>
      </c>
    </row>
    <row r="175" spans="1:5" x14ac:dyDescent="0.25">
      <c r="A175" t="str">
        <f>Roh!B179</f>
        <v>Toechter</v>
      </c>
      <c r="B175" t="str">
        <f>Roh!A179</f>
        <v>дочери</v>
      </c>
      <c r="C175" t="str">
        <f>Roh!G179</f>
        <v>n</v>
      </c>
      <c r="D175" t="str">
        <f>Roh!H179</f>
        <v>Familie</v>
      </c>
      <c r="E175" t="str">
        <f t="shared" si="2"/>
        <v>Toechter;дочери;n;Familie</v>
      </c>
    </row>
    <row r="176" spans="1:5" x14ac:dyDescent="0.25">
      <c r="A176" t="str">
        <f>Roh!B180</f>
        <v>Schwester</v>
      </c>
      <c r="B176" t="str">
        <f>Roh!A180</f>
        <v>сестра</v>
      </c>
      <c r="C176" t="str">
        <f>Roh!G180</f>
        <v>n</v>
      </c>
      <c r="D176" t="str">
        <f>Roh!H180</f>
        <v>Familie</v>
      </c>
      <c r="E176" t="str">
        <f t="shared" si="2"/>
        <v>Schwester;сестра;n;Familie</v>
      </c>
    </row>
    <row r="177" spans="1:5" x14ac:dyDescent="0.25">
      <c r="A177" t="str">
        <f>Roh!B181</f>
        <v>Schwestern</v>
      </c>
      <c r="B177" t="str">
        <f>Roh!A181</f>
        <v>сёстры</v>
      </c>
      <c r="C177" t="str">
        <f>Roh!G181</f>
        <v>n</v>
      </c>
      <c r="D177" t="str">
        <f>Roh!H181</f>
        <v>Familie</v>
      </c>
      <c r="E177" t="str">
        <f t="shared" si="2"/>
        <v>Schwestern;сёстры;n;Familie</v>
      </c>
    </row>
    <row r="178" spans="1:5" x14ac:dyDescent="0.25">
      <c r="A178" t="str">
        <f>Roh!B182</f>
        <v>Frau</v>
      </c>
      <c r="B178" t="str">
        <f>Roh!A182</f>
        <v>жена</v>
      </c>
      <c r="C178" t="str">
        <f>Roh!G182</f>
        <v>n</v>
      </c>
      <c r="D178" t="str">
        <f>Roh!H182</f>
        <v>Mensch</v>
      </c>
      <c r="E178" t="str">
        <f t="shared" si="2"/>
        <v>Frau;жена;n;Mensch</v>
      </c>
    </row>
    <row r="179" spans="1:5" x14ac:dyDescent="0.25">
      <c r="A179" t="str">
        <f>Roh!B183</f>
        <v>Frauen</v>
      </c>
      <c r="B179" t="str">
        <f>Roh!A183</f>
        <v>жёны</v>
      </c>
      <c r="C179" t="str">
        <f>Roh!G183</f>
        <v>n</v>
      </c>
      <c r="D179" t="str">
        <f>Roh!H183</f>
        <v>Mensch</v>
      </c>
      <c r="E179" t="str">
        <f t="shared" si="2"/>
        <v>Frauen;жёны;n;Mensch</v>
      </c>
    </row>
    <row r="180" spans="1:5" x14ac:dyDescent="0.25">
      <c r="A180" t="str">
        <f>Roh!B184</f>
        <v>Mensch</v>
      </c>
      <c r="B180" t="str">
        <f>Roh!A184</f>
        <v>человек</v>
      </c>
      <c r="C180" t="str">
        <f>Roh!G184</f>
        <v>n</v>
      </c>
      <c r="D180" t="str">
        <f>Roh!H184</f>
        <v>Mensch</v>
      </c>
      <c r="E180" t="str">
        <f t="shared" si="2"/>
        <v>Mensch;человек;n;Mensch</v>
      </c>
    </row>
    <row r="181" spans="1:5" x14ac:dyDescent="0.25">
      <c r="A181" t="str">
        <f>Roh!B185</f>
        <v>Menschen</v>
      </c>
      <c r="B181" t="str">
        <f>Roh!A185</f>
        <v>люли</v>
      </c>
      <c r="C181" t="str">
        <f>Roh!G185</f>
        <v>n</v>
      </c>
      <c r="D181" t="str">
        <f>Roh!H185</f>
        <v>Mensch</v>
      </c>
      <c r="E181" t="str">
        <f t="shared" si="2"/>
        <v>Menschen;люли;n;Mensch</v>
      </c>
    </row>
    <row r="182" spans="1:5" x14ac:dyDescent="0.25">
      <c r="A182" t="str">
        <f>Roh!B186</f>
        <v>Baby</v>
      </c>
      <c r="B182" t="str">
        <f>Roh!A186</f>
        <v>ребёнок</v>
      </c>
      <c r="C182" t="str">
        <f>Roh!G186</f>
        <v>n</v>
      </c>
      <c r="D182" t="str">
        <f>Roh!H186</f>
        <v>Mensch</v>
      </c>
      <c r="E182" t="str">
        <f t="shared" si="2"/>
        <v>Baby;ребёнок;n;Mensch</v>
      </c>
    </row>
    <row r="183" spans="1:5" x14ac:dyDescent="0.25">
      <c r="A183" t="str">
        <f>Roh!B187</f>
        <v>Kinder</v>
      </c>
      <c r="B183" t="str">
        <f>Roh!A187</f>
        <v>дети</v>
      </c>
      <c r="C183" t="str">
        <f>Roh!G187</f>
        <v>n</v>
      </c>
      <c r="D183" t="str">
        <f>Roh!H187</f>
        <v>Mensch</v>
      </c>
      <c r="E183" t="str">
        <f t="shared" si="2"/>
        <v>Kinder;дети;n;Mensch</v>
      </c>
    </row>
    <row r="184" spans="1:5" x14ac:dyDescent="0.25">
      <c r="A184" t="str">
        <f>Roh!B188</f>
        <v>Namen</v>
      </c>
      <c r="B184" t="str">
        <f>Roh!A188</f>
        <v>имена</v>
      </c>
      <c r="C184" t="str">
        <f>Roh!G188</f>
        <v>n</v>
      </c>
      <c r="D184" t="str">
        <f>Roh!H188</f>
        <v>Mensch</v>
      </c>
      <c r="E184" t="str">
        <f t="shared" si="2"/>
        <v>Namen;имена;n;Mensch</v>
      </c>
    </row>
    <row r="185" spans="1:5" x14ac:dyDescent="0.25">
      <c r="A185" t="str">
        <f>Roh!B189</f>
        <v>Zeiten</v>
      </c>
      <c r="B185" t="str">
        <f>Roh!A189</f>
        <v>времена</v>
      </c>
      <c r="C185" t="str">
        <f>Roh!G189</f>
        <v>n</v>
      </c>
      <c r="D185" t="str">
        <f>Roh!H189</f>
        <v>Zeit</v>
      </c>
      <c r="E185" t="str">
        <f t="shared" si="2"/>
        <v>Zeiten;времена;n;Zeit</v>
      </c>
    </row>
    <row r="186" spans="1:5" x14ac:dyDescent="0.25">
      <c r="A186" t="str">
        <f>Roh!B190</f>
        <v>Eltern</v>
      </c>
      <c r="B186" t="str">
        <f>Roh!A190</f>
        <v>родители</v>
      </c>
      <c r="C186" t="str">
        <f>Roh!G190</f>
        <v>n</v>
      </c>
      <c r="D186" t="str">
        <f>Roh!H190</f>
        <v>Familie</v>
      </c>
      <c r="E186" t="str">
        <f t="shared" si="2"/>
        <v>Eltern;родители;n;Familie</v>
      </c>
    </row>
    <row r="187" spans="1:5" x14ac:dyDescent="0.25">
      <c r="A187" t="str">
        <f>Roh!B191</f>
        <v>Uhren</v>
      </c>
      <c r="B187" t="str">
        <f>Roh!A191</f>
        <v>часы</v>
      </c>
      <c r="C187" t="str">
        <f>Roh!G191</f>
        <v>n</v>
      </c>
      <c r="D187" t="str">
        <f>Roh!H191</f>
        <v>Zeit</v>
      </c>
      <c r="E187" t="str">
        <f t="shared" si="2"/>
        <v>Uhren;часы;n;Zeit</v>
      </c>
    </row>
    <row r="188" spans="1:5" x14ac:dyDescent="0.25">
      <c r="A188" t="str">
        <f>Roh!B192</f>
        <v>Brille</v>
      </c>
      <c r="B188" t="str">
        <f>Roh!A192</f>
        <v>очки</v>
      </c>
      <c r="C188" t="str">
        <f>Roh!G192</f>
        <v>n</v>
      </c>
      <c r="D188" t="str">
        <f>Roh!H192</f>
        <v>Bekleidung</v>
      </c>
      <c r="E188" t="str">
        <f t="shared" si="2"/>
        <v>Brille;очки;n;Bekleidung</v>
      </c>
    </row>
    <row r="189" spans="1:5" x14ac:dyDescent="0.25">
      <c r="A189" t="str">
        <f>Roh!B193</f>
        <v>Geld</v>
      </c>
      <c r="B189" t="str">
        <f>Roh!A193</f>
        <v>деньги</v>
      </c>
      <c r="C189" t="str">
        <f>Roh!G193</f>
        <v>n</v>
      </c>
      <c r="D189" t="str">
        <f>Roh!H193</f>
        <v>Einkaufen</v>
      </c>
      <c r="E189" t="str">
        <f t="shared" si="2"/>
        <v>Geld;деньги;n;Einkaufen</v>
      </c>
    </row>
    <row r="190" spans="1:5" x14ac:dyDescent="0.25">
      <c r="A190" t="str">
        <f>Roh!B194</f>
        <v>Jeans</v>
      </c>
      <c r="B190" t="str">
        <f>Roh!A194</f>
        <v>джинсы</v>
      </c>
      <c r="C190" t="str">
        <f>Roh!G194</f>
        <v>n</v>
      </c>
      <c r="D190" t="str">
        <f>Roh!H194</f>
        <v>Bekleidung</v>
      </c>
      <c r="E190" t="str">
        <f t="shared" si="2"/>
        <v>Jeans;джинсы;n;Bekleidung</v>
      </c>
    </row>
    <row r="191" spans="1:5" x14ac:dyDescent="0.25">
      <c r="A191" t="str">
        <f>Roh!B195</f>
        <v>Haeuser</v>
      </c>
      <c r="B191" t="str">
        <f>Roh!A195</f>
        <v>дома</v>
      </c>
      <c r="C191" t="str">
        <f>Roh!G195</f>
        <v>n</v>
      </c>
      <c r="D191" t="str">
        <f>Roh!H195</f>
        <v>Wohnung</v>
      </c>
      <c r="E191" t="str">
        <f t="shared" si="2"/>
        <v>Haeuser;дома;n;Wohnung</v>
      </c>
    </row>
    <row r="192" spans="1:5" x14ac:dyDescent="0.25">
      <c r="A192" t="str">
        <f>Roh!B196</f>
        <v>bedeuten (uv)</v>
      </c>
      <c r="B192" t="str">
        <f>Roh!A196</f>
        <v>значить</v>
      </c>
      <c r="C192" t="str">
        <f>Roh!G196</f>
        <v>v</v>
      </c>
      <c r="D192" t="str">
        <f>Roh!H196</f>
        <v>Verb</v>
      </c>
      <c r="E192" t="str">
        <f t="shared" si="2"/>
        <v>bedeuten (uv);значить;v;Verb</v>
      </c>
    </row>
    <row r="193" spans="1:5" x14ac:dyDescent="0.25">
      <c r="A193" t="str">
        <f>Roh!B197</f>
        <v>Woerterbuch</v>
      </c>
      <c r="B193" t="str">
        <f>Roh!A197</f>
        <v>словарь</v>
      </c>
      <c r="C193" t="str">
        <f>Roh!G197</f>
        <v>n</v>
      </c>
      <c r="D193" t="str">
        <f>Roh!H197</f>
        <v>Objekt</v>
      </c>
      <c r="E193" t="str">
        <f t="shared" si="2"/>
        <v>Woerterbuch;словарь;n;Objekt</v>
      </c>
    </row>
    <row r="194" spans="1:5" x14ac:dyDescent="0.25">
      <c r="A194" t="str">
        <f>Roh!B198</f>
        <v>Strasse</v>
      </c>
      <c r="B194" t="str">
        <f>Roh!A198</f>
        <v>улица</v>
      </c>
      <c r="C194" t="str">
        <f>Roh!G198</f>
        <v>n</v>
      </c>
      <c r="D194" t="str">
        <f>Roh!H198</f>
        <v>Ort</v>
      </c>
      <c r="E194" t="str">
        <f t="shared" ref="E194:E257" si="3">A194&amp;";"&amp;B194&amp;";"&amp;C194&amp;";"&amp;D194</f>
        <v>Strasse;улица;n;Ort</v>
      </c>
    </row>
    <row r="195" spans="1:5" x14ac:dyDescent="0.25">
      <c r="A195" t="str">
        <f>Roh!B199</f>
        <v>Autobus</v>
      </c>
      <c r="B195" t="str">
        <f>Roh!A199</f>
        <v>автобус</v>
      </c>
      <c r="C195" t="str">
        <f>Roh!G199</f>
        <v>n</v>
      </c>
      <c r="D195" t="str">
        <f>Roh!H199</f>
        <v>Mobilitaet</v>
      </c>
      <c r="E195" t="str">
        <f t="shared" si="3"/>
        <v>Autobus;автобус;n;Mobilitaet</v>
      </c>
    </row>
    <row r="196" spans="1:5" x14ac:dyDescent="0.25">
      <c r="A196" t="str">
        <f>Roh!B200</f>
        <v>Strassenbahn</v>
      </c>
      <c r="B196" t="str">
        <f>Roh!A200</f>
        <v>трамвай</v>
      </c>
      <c r="C196" t="str">
        <f>Roh!G200</f>
        <v>n</v>
      </c>
      <c r="D196" t="str">
        <f>Roh!H200</f>
        <v>Mobilitaet</v>
      </c>
      <c r="E196" t="str">
        <f t="shared" si="3"/>
        <v>Strassenbahn;трамвай;n;Mobilitaet</v>
      </c>
    </row>
    <row r="197" spans="1:5" x14ac:dyDescent="0.25">
      <c r="A197" t="str">
        <f>Roh!B201</f>
        <v>Kiosk</v>
      </c>
      <c r="B197" t="str">
        <f>Roh!A201</f>
        <v>киоск</v>
      </c>
      <c r="C197" t="str">
        <f>Roh!G201</f>
        <v>n</v>
      </c>
      <c r="D197" t="str">
        <f>Roh!H201</f>
        <v>Ort</v>
      </c>
      <c r="E197" t="str">
        <f t="shared" si="3"/>
        <v>Kiosk;киоск;n;Ort</v>
      </c>
    </row>
    <row r="198" spans="1:5" x14ac:dyDescent="0.25">
      <c r="A198" t="str">
        <f>Roh!B202</f>
        <v>welcher (generell)</v>
      </c>
      <c r="B198" t="str">
        <f>Roh!A202</f>
        <v>какой</v>
      </c>
      <c r="C198" t="str">
        <f>Roh!G202</f>
        <v>a</v>
      </c>
      <c r="D198" t="str">
        <f>Roh!H202</f>
        <v>Adjektiv</v>
      </c>
      <c r="E198" t="str">
        <f t="shared" si="3"/>
        <v>welcher (generell);какой;a;Adjektiv</v>
      </c>
    </row>
    <row r="199" spans="1:5" x14ac:dyDescent="0.25">
      <c r="A199" t="str">
        <f>Roh!B203</f>
        <v>Freundin</v>
      </c>
      <c r="B199" t="str">
        <f>Roh!A203</f>
        <v>подрура</v>
      </c>
      <c r="C199" t="str">
        <f>Roh!G203</f>
        <v>n</v>
      </c>
      <c r="D199" t="str">
        <f>Roh!H203</f>
        <v>Mensch</v>
      </c>
      <c r="E199" t="str">
        <f t="shared" si="3"/>
        <v>Freundin;подрура;n;Mensch</v>
      </c>
    </row>
    <row r="200" spans="1:5" x14ac:dyDescent="0.25">
      <c r="A200" t="str">
        <f>Roh!B204</f>
        <v>Hund</v>
      </c>
      <c r="B200" t="str">
        <f>Roh!A204</f>
        <v>собака</v>
      </c>
      <c r="C200" t="str">
        <f>Roh!G204</f>
        <v>n</v>
      </c>
      <c r="D200" t="str">
        <f>Roh!H204</f>
        <v>Tier</v>
      </c>
      <c r="E200" t="str">
        <f t="shared" si="3"/>
        <v>Hund;собака;n;Tier</v>
      </c>
    </row>
    <row r="201" spans="1:5" x14ac:dyDescent="0.25">
      <c r="A201" t="str">
        <f>Roh!B205</f>
        <v>Katze</v>
      </c>
      <c r="B201" t="str">
        <f>Roh!A205</f>
        <v>кошка</v>
      </c>
      <c r="C201" t="str">
        <f>Roh!G205</f>
        <v>n</v>
      </c>
      <c r="D201" t="str">
        <f>Roh!H205</f>
        <v>Tier</v>
      </c>
      <c r="E201" t="str">
        <f t="shared" si="3"/>
        <v>Katze;кошка;n;Tier</v>
      </c>
    </row>
    <row r="202" spans="1:5" x14ac:dyDescent="0.25">
      <c r="A202" t="str">
        <f>Roh!B206</f>
        <v>Kollege</v>
      </c>
      <c r="B202" t="str">
        <f>Roh!A206</f>
        <v>коллега</v>
      </c>
      <c r="C202" t="str">
        <f>Roh!G206</f>
        <v>n</v>
      </c>
      <c r="D202" t="str">
        <f>Roh!H206</f>
        <v>Mensch</v>
      </c>
      <c r="E202" t="str">
        <f t="shared" si="3"/>
        <v>Kollege;коллега;n;Mensch</v>
      </c>
    </row>
    <row r="203" spans="1:5" x14ac:dyDescent="0.25">
      <c r="A203" t="str">
        <f>Roh!B207</f>
        <v>Fotographie</v>
      </c>
      <c r="B203" t="str">
        <f>Roh!A207</f>
        <v>фотография</v>
      </c>
      <c r="C203" t="str">
        <f>Roh!G207</f>
        <v>n</v>
      </c>
      <c r="D203" t="str">
        <f>Roh!H207</f>
        <v>Kommunikation</v>
      </c>
      <c r="E203" t="str">
        <f t="shared" si="3"/>
        <v>Fotographie;фотография;n;Kommunikation</v>
      </c>
    </row>
    <row r="204" spans="1:5" x14ac:dyDescent="0.25">
      <c r="A204" t="str">
        <f>Roh!B208</f>
        <v>Enkel</v>
      </c>
      <c r="B204" t="str">
        <f>Roh!A208</f>
        <v>внук</v>
      </c>
      <c r="C204" t="str">
        <f>Roh!G208</f>
        <v>n</v>
      </c>
      <c r="D204" t="str">
        <f>Roh!H208</f>
        <v>Mensch</v>
      </c>
      <c r="E204" t="str">
        <f t="shared" si="3"/>
        <v>Enkel;внук;n;Mensch</v>
      </c>
    </row>
    <row r="205" spans="1:5" x14ac:dyDescent="0.25">
      <c r="A205" t="str">
        <f>Roh!B209</f>
        <v>Enkelin</v>
      </c>
      <c r="B205" t="str">
        <f>Roh!A209</f>
        <v>внука</v>
      </c>
      <c r="C205" t="str">
        <f>Roh!G209</f>
        <v>n</v>
      </c>
      <c r="D205" t="str">
        <f>Roh!H209</f>
        <v>Mensch</v>
      </c>
      <c r="E205" t="str">
        <f t="shared" si="3"/>
        <v>Enkelin;внука;n;Mensch</v>
      </c>
    </row>
    <row r="206" spans="1:5" x14ac:dyDescent="0.25">
      <c r="A206" t="str">
        <f>Roh!B210</f>
        <v>Buchstabe</v>
      </c>
      <c r="B206" t="str">
        <f>Roh!A210</f>
        <v>буква</v>
      </c>
      <c r="C206" t="str">
        <f>Roh!G210</f>
        <v>n</v>
      </c>
      <c r="D206" t="str">
        <f>Roh!H210</f>
        <v>Objekt</v>
      </c>
      <c r="E206" t="str">
        <f t="shared" si="3"/>
        <v>Buchstabe;буква;n;Objekt</v>
      </c>
    </row>
    <row r="207" spans="1:5" x14ac:dyDescent="0.25">
      <c r="A207" t="str">
        <f>Roh!B211</f>
        <v>Plan</v>
      </c>
      <c r="B207" t="str">
        <f>Roh!A211</f>
        <v>план</v>
      </c>
      <c r="C207" t="str">
        <f>Roh!G211</f>
        <v>n</v>
      </c>
      <c r="D207" t="str">
        <f>Roh!H211</f>
        <v>Ort</v>
      </c>
      <c r="E207" t="str">
        <f t="shared" si="3"/>
        <v>Plan;план;n;Ort</v>
      </c>
    </row>
    <row r="208" spans="1:5" x14ac:dyDescent="0.25">
      <c r="A208" t="str">
        <f>Roh!B212</f>
        <v>Ticket</v>
      </c>
      <c r="B208" t="str">
        <f>Roh!A212</f>
        <v>билет</v>
      </c>
      <c r="C208" t="str">
        <f>Roh!G212</f>
        <v>n</v>
      </c>
      <c r="D208" t="str">
        <f>Roh!H212</f>
        <v>Objekt</v>
      </c>
      <c r="E208" t="str">
        <f t="shared" si="3"/>
        <v>Ticket;билет;n;Objekt</v>
      </c>
    </row>
    <row r="209" spans="1:5" x14ac:dyDescent="0.25">
      <c r="A209" t="str">
        <f>Roh!B213</f>
        <v>Kopeke</v>
      </c>
      <c r="B209" t="str">
        <f>Roh!A213</f>
        <v>копейка</v>
      </c>
      <c r="C209" t="str">
        <f>Roh!G213</f>
        <v>n</v>
      </c>
      <c r="D209" t="str">
        <f>Roh!H213</f>
        <v>Objekt</v>
      </c>
      <c r="E209" t="str">
        <f t="shared" si="3"/>
        <v>Kopeke;копейка;n;Objekt</v>
      </c>
    </row>
    <row r="210" spans="1:5" x14ac:dyDescent="0.25">
      <c r="A210" t="str">
        <f>Roh!B214</f>
        <v>Nachrichten</v>
      </c>
      <c r="B210" t="str">
        <f>Roh!A214</f>
        <v>новости</v>
      </c>
      <c r="C210" t="str">
        <f>Roh!G214</f>
        <v>n</v>
      </c>
      <c r="D210" t="str">
        <f>Roh!H214</f>
        <v>Kommunikation</v>
      </c>
      <c r="E210" t="str">
        <f t="shared" si="3"/>
        <v>Nachrichten;новости;n;Kommunikation</v>
      </c>
    </row>
    <row r="211" spans="1:5" x14ac:dyDescent="0.25">
      <c r="A211" t="str">
        <f>Roh!B215</f>
        <v>Zigarette</v>
      </c>
      <c r="B211" t="str">
        <f>Roh!A215</f>
        <v>сигареит</v>
      </c>
      <c r="C211" t="str">
        <f>Roh!G215</f>
        <v>n</v>
      </c>
      <c r="D211" t="str">
        <f>Roh!H215</f>
        <v>Objekt</v>
      </c>
      <c r="E211" t="str">
        <f t="shared" si="3"/>
        <v>Zigarette;сигареит;n;Objekt</v>
      </c>
    </row>
    <row r="212" spans="1:5" x14ac:dyDescent="0.25">
      <c r="A212" t="str">
        <f>Roh!B216</f>
        <v>Disk (CD)</v>
      </c>
      <c r="B212" t="str">
        <f>Roh!A216</f>
        <v>диски</v>
      </c>
      <c r="C212" t="str">
        <f>Roh!G216</f>
        <v>n</v>
      </c>
      <c r="D212" t="str">
        <f>Roh!H216</f>
        <v>Objekt</v>
      </c>
      <c r="E212" t="str">
        <f t="shared" si="3"/>
        <v>Disk (CD);диски;n;Objekt</v>
      </c>
    </row>
    <row r="213" spans="1:5" x14ac:dyDescent="0.25">
      <c r="A213" t="str">
        <f>Roh!B217</f>
        <v>Kostuem</v>
      </c>
      <c r="B213" t="str">
        <f>Roh!A217</f>
        <v>костюм</v>
      </c>
      <c r="C213" t="str">
        <f>Roh!G217</f>
        <v>n</v>
      </c>
      <c r="D213" t="str">
        <f>Roh!H217</f>
        <v>Bekleidung</v>
      </c>
      <c r="E213" t="str">
        <f t="shared" si="3"/>
        <v>Kostuem;костюм;n;Bekleidung</v>
      </c>
    </row>
    <row r="214" spans="1:5" x14ac:dyDescent="0.25">
      <c r="A214" t="str">
        <f>Roh!B218</f>
        <v>Flasche</v>
      </c>
      <c r="B214" t="str">
        <f>Roh!A218</f>
        <v>бутылка</v>
      </c>
      <c r="C214" t="str">
        <f>Roh!G218</f>
        <v>n</v>
      </c>
      <c r="D214" t="str">
        <f>Roh!H218</f>
        <v>Essen_trinken</v>
      </c>
      <c r="E214" t="str">
        <f t="shared" si="3"/>
        <v>Flasche;бутылка;n;Essen_trinken</v>
      </c>
    </row>
    <row r="215" spans="1:5" x14ac:dyDescent="0.25">
      <c r="A215" t="str">
        <f>Roh!B219</f>
        <v>Lehrer</v>
      </c>
      <c r="B215" t="str">
        <f>Roh!A219</f>
        <v>преподаватель</v>
      </c>
      <c r="C215" t="str">
        <f>Roh!G219</f>
        <v>n</v>
      </c>
      <c r="D215" t="str">
        <f>Roh!H219</f>
        <v>Beruf</v>
      </c>
      <c r="E215" t="str">
        <f t="shared" si="3"/>
        <v>Lehrer;преподаватель;n;Beruf</v>
      </c>
    </row>
    <row r="216" spans="1:5" x14ac:dyDescent="0.25">
      <c r="A216" t="str">
        <f>Roh!B220</f>
        <v>Schueler</v>
      </c>
      <c r="B216" t="str">
        <f>Roh!A220</f>
        <v>школьник</v>
      </c>
      <c r="C216" t="str">
        <f>Roh!G220</f>
        <v>n</v>
      </c>
      <c r="D216" t="str">
        <f>Roh!H220</f>
        <v>Beruf</v>
      </c>
      <c r="E216" t="str">
        <f t="shared" si="3"/>
        <v>Schueler;школьник;n;Beruf</v>
      </c>
    </row>
    <row r="217" spans="1:5" x14ac:dyDescent="0.25">
      <c r="A217" t="str">
        <f>Roh!B221</f>
        <v>erraten (uv)</v>
      </c>
      <c r="B217" t="str">
        <f>Roh!A221</f>
        <v>отгадывать</v>
      </c>
      <c r="C217" t="str">
        <f>Roh!G221</f>
        <v>v</v>
      </c>
      <c r="D217" t="str">
        <f>Roh!H221</f>
        <v>Verb</v>
      </c>
      <c r="E217" t="str">
        <f t="shared" si="3"/>
        <v>erraten (uv);отгадывать;v;Verb</v>
      </c>
    </row>
    <row r="218" spans="1:5" x14ac:dyDescent="0.25">
      <c r="A218" t="str">
        <f>Roh!B222</f>
        <v>Pinguin</v>
      </c>
      <c r="B218" t="str">
        <f>Roh!A222</f>
        <v>пингвин</v>
      </c>
      <c r="C218" t="str">
        <f>Roh!G222</f>
        <v>n</v>
      </c>
      <c r="D218" t="str">
        <f>Roh!H222</f>
        <v>Tier</v>
      </c>
      <c r="E218" t="str">
        <f t="shared" si="3"/>
        <v>Pinguin;пингвин;n;Tier</v>
      </c>
    </row>
    <row r="219" spans="1:5" x14ac:dyDescent="0.25">
      <c r="A219" t="str">
        <f>Roh!B223</f>
        <v>schon</v>
      </c>
      <c r="B219" t="str">
        <f>Roh!A223</f>
        <v>уже</v>
      </c>
      <c r="C219" t="str">
        <f>Roh!G223</f>
        <v>o</v>
      </c>
      <c r="D219" t="str">
        <f>Roh!H223</f>
        <v>Objekt</v>
      </c>
      <c r="E219" t="str">
        <f t="shared" si="3"/>
        <v>schon;уже;o;Objekt</v>
      </c>
    </row>
    <row r="220" spans="1:5" x14ac:dyDescent="0.25">
      <c r="A220" t="str">
        <f>Roh!B224</f>
        <v>noch / dazu</v>
      </c>
      <c r="B220" t="str">
        <f>Roh!A224</f>
        <v>ещё</v>
      </c>
      <c r="C220" t="str">
        <f>Roh!G224</f>
        <v>o</v>
      </c>
      <c r="D220" t="str">
        <f>Roh!H224</f>
        <v>Objekt</v>
      </c>
      <c r="E220" t="str">
        <f t="shared" si="3"/>
        <v>noch / dazu;ещё;o;Objekt</v>
      </c>
    </row>
    <row r="221" spans="1:5" x14ac:dyDescent="0.25">
      <c r="A221" t="str">
        <f>Roh!B225</f>
        <v>jetzt</v>
      </c>
      <c r="B221" t="str">
        <f>Roh!A225</f>
        <v>сейчас</v>
      </c>
      <c r="C221" t="str">
        <f>Roh!G225</f>
        <v>o</v>
      </c>
      <c r="D221" t="str">
        <f>Roh!H225</f>
        <v>Zeit</v>
      </c>
      <c r="E221" t="str">
        <f t="shared" si="3"/>
        <v>jetzt;сейчас;o;Zeit</v>
      </c>
    </row>
    <row r="222" spans="1:5" x14ac:dyDescent="0.25">
      <c r="A222" t="str">
        <f>Roh!B226</f>
        <v>auch</v>
      </c>
      <c r="B222" t="str">
        <f>Roh!A226</f>
        <v>тоже</v>
      </c>
      <c r="C222" t="str">
        <f>Roh!G226</f>
        <v>o</v>
      </c>
      <c r="D222" t="str">
        <f>Roh!H226</f>
        <v>Objekt</v>
      </c>
      <c r="E222" t="str">
        <f t="shared" si="3"/>
        <v>auch;тоже;o;Objekt</v>
      </c>
    </row>
    <row r="223" spans="1:5" x14ac:dyDescent="0.25">
      <c r="A223" t="str">
        <f>Roh!B227</f>
        <v>schreiben (uv)</v>
      </c>
      <c r="B223" t="str">
        <f>Roh!A227</f>
        <v>писать</v>
      </c>
      <c r="C223" t="str">
        <f>Roh!G227</f>
        <v>v</v>
      </c>
      <c r="D223" t="str">
        <f>Roh!H227</f>
        <v>Verb</v>
      </c>
      <c r="E223" t="str">
        <f t="shared" si="3"/>
        <v>schreiben (uv);писать;v;Verb</v>
      </c>
    </row>
    <row r="224" spans="1:5" x14ac:dyDescent="0.25">
      <c r="A224" t="str">
        <f>Roh!B228</f>
        <v>Mitglieder</v>
      </c>
      <c r="B224" t="str">
        <f>Roh!A228</f>
        <v>членов</v>
      </c>
      <c r="C224" t="str">
        <f>Roh!G228</f>
        <v>n</v>
      </c>
      <c r="D224" t="str">
        <f>Roh!H228</f>
        <v>Mensch</v>
      </c>
      <c r="E224" t="str">
        <f t="shared" si="3"/>
        <v>Mitglieder;членов;n;Mensch</v>
      </c>
    </row>
    <row r="225" spans="1:5" x14ac:dyDescent="0.25">
      <c r="A225" t="str">
        <f>Roh!B229</f>
        <v>Familienmitglieder</v>
      </c>
      <c r="B225" t="str">
        <f>Roh!A229</f>
        <v>членов семьи</v>
      </c>
      <c r="C225" t="str">
        <f>Roh!G229</f>
        <v>n</v>
      </c>
      <c r="D225" t="str">
        <f>Roh!H229</f>
        <v>Familie</v>
      </c>
      <c r="E225" t="str">
        <f t="shared" si="3"/>
        <v>Familienmitglieder;членов семьи;n;Familie</v>
      </c>
    </row>
    <row r="226" spans="1:5" x14ac:dyDescent="0.25">
      <c r="A226" t="str">
        <f>Roh!B230</f>
        <v>Mitglied</v>
      </c>
      <c r="B226" t="str">
        <f>Roh!A230</f>
        <v>член</v>
      </c>
      <c r="C226" t="str">
        <f>Roh!G230</f>
        <v>n</v>
      </c>
      <c r="D226" t="str">
        <f>Roh!H230</f>
        <v>Mensch</v>
      </c>
      <c r="E226" t="str">
        <f t="shared" si="3"/>
        <v>Mitglied;член;n;Mensch</v>
      </c>
    </row>
    <row r="227" spans="1:5" x14ac:dyDescent="0.25">
      <c r="A227" t="str">
        <f>Roh!B231</f>
        <v>Biologe</v>
      </c>
      <c r="B227" t="str">
        <f>Roh!A231</f>
        <v>биолог</v>
      </c>
      <c r="C227" t="str">
        <f>Roh!G231</f>
        <v>n</v>
      </c>
      <c r="D227" t="str">
        <f>Roh!H231</f>
        <v>Beruf</v>
      </c>
      <c r="E227" t="str">
        <f t="shared" si="3"/>
        <v>Biologe;биолог;n;Beruf</v>
      </c>
    </row>
    <row r="228" spans="1:5" x14ac:dyDescent="0.25">
      <c r="A228" t="str">
        <f>Roh!B232</f>
        <v>Vatersnamen</v>
      </c>
      <c r="B228" t="str">
        <f>Roh!A232</f>
        <v>очество</v>
      </c>
      <c r="C228" t="str">
        <f>Roh!G232</f>
        <v>n</v>
      </c>
      <c r="D228" t="str">
        <f>Roh!H232</f>
        <v>Mensch</v>
      </c>
      <c r="E228" t="str">
        <f t="shared" si="3"/>
        <v>Vatersnamen;очество;n;Mensch</v>
      </c>
    </row>
    <row r="229" spans="1:5" x14ac:dyDescent="0.25">
      <c r="A229" t="str">
        <f>Roh!B233</f>
        <v>Zoo</v>
      </c>
      <c r="B229" t="str">
        <f>Roh!A233</f>
        <v>зоопарк</v>
      </c>
      <c r="C229" t="str">
        <f>Roh!G233</f>
        <v>n</v>
      </c>
      <c r="D229" t="str">
        <f>Roh!H233</f>
        <v>Ort</v>
      </c>
      <c r="E229" t="str">
        <f t="shared" si="3"/>
        <v>Zoo;зоопарк;n;Ort</v>
      </c>
    </row>
    <row r="230" spans="1:5" x14ac:dyDescent="0.25">
      <c r="A230" t="str">
        <f>Roh!B234</f>
        <v>Museum</v>
      </c>
      <c r="B230" t="str">
        <f>Roh!A234</f>
        <v>музей</v>
      </c>
      <c r="C230" t="str">
        <f>Roh!G234</f>
        <v>n</v>
      </c>
      <c r="D230" t="str">
        <f>Roh!H234</f>
        <v>Ort</v>
      </c>
      <c r="E230" t="str">
        <f t="shared" si="3"/>
        <v>Museum;музей;n;Ort</v>
      </c>
    </row>
    <row r="231" spans="1:5" x14ac:dyDescent="0.25">
      <c r="A231" t="str">
        <f>Roh!B235</f>
        <v>Mai</v>
      </c>
      <c r="B231" t="str">
        <f>Roh!A235</f>
        <v>мая</v>
      </c>
      <c r="C231" t="str">
        <f>Roh!G235</f>
        <v>n</v>
      </c>
      <c r="D231" t="str">
        <f>Roh!H235</f>
        <v>Zeit</v>
      </c>
      <c r="E231" t="str">
        <f t="shared" si="3"/>
        <v>Mai;мая;n;Zeit</v>
      </c>
    </row>
    <row r="232" spans="1:5" x14ac:dyDescent="0.25">
      <c r="A232" t="str">
        <f>Roh!B236</f>
        <v>Gallerie</v>
      </c>
      <c r="B232" t="str">
        <f>Roh!A236</f>
        <v>галерея</v>
      </c>
      <c r="C232" t="str">
        <f>Roh!G236</f>
        <v>n</v>
      </c>
      <c r="D232" t="str">
        <f>Roh!H236</f>
        <v>Ort</v>
      </c>
      <c r="E232" t="str">
        <f t="shared" si="3"/>
        <v>Gallerie;галерея;n;Ort</v>
      </c>
    </row>
    <row r="233" spans="1:5" x14ac:dyDescent="0.25">
      <c r="A233" t="str">
        <f>Roh!B237</f>
        <v>Pyhsiologe</v>
      </c>
      <c r="B233" t="str">
        <f>Roh!A237</f>
        <v>физиолог</v>
      </c>
      <c r="C233" t="str">
        <f>Roh!G237</f>
        <v>n</v>
      </c>
      <c r="D233" t="str">
        <f>Roh!H237</f>
        <v>Beruf</v>
      </c>
      <c r="E233" t="str">
        <f t="shared" si="3"/>
        <v>Pyhsiologe;физиолог;n;Beruf</v>
      </c>
    </row>
    <row r="234" spans="1:5" x14ac:dyDescent="0.25">
      <c r="A234" t="str">
        <f>Roh!B238</f>
        <v>Flieger</v>
      </c>
      <c r="B234" t="str">
        <f>Roh!A238</f>
        <v>авиатор</v>
      </c>
      <c r="C234" t="str">
        <f>Roh!G238</f>
        <v>n</v>
      </c>
      <c r="D234" t="str">
        <f>Roh!H238</f>
        <v>Beruf</v>
      </c>
      <c r="E234" t="str">
        <f t="shared" si="3"/>
        <v>Flieger;авиатор;n;Beruf</v>
      </c>
    </row>
    <row r="235" spans="1:5" x14ac:dyDescent="0.25">
      <c r="A235" t="str">
        <f>Roh!B239</f>
        <v>Gladiaotor</v>
      </c>
      <c r="B235" t="str">
        <f>Roh!A239</f>
        <v>гладиатор</v>
      </c>
      <c r="C235" t="str">
        <f>Roh!G239</f>
        <v>n</v>
      </c>
      <c r="D235" t="str">
        <f>Roh!H239</f>
        <v>Beruf</v>
      </c>
      <c r="E235" t="str">
        <f t="shared" si="3"/>
        <v>Gladiaotor;гладиатор;n;Beruf</v>
      </c>
    </row>
    <row r="236" spans="1:5" x14ac:dyDescent="0.25">
      <c r="A236" t="str">
        <f>Roh!B240</f>
        <v>Psychiater</v>
      </c>
      <c r="B236" t="str">
        <f>Roh!A240</f>
        <v>психиатр</v>
      </c>
      <c r="C236" t="str">
        <f>Roh!G240</f>
        <v>n</v>
      </c>
      <c r="D236" t="str">
        <f>Roh!H240</f>
        <v>Beruf</v>
      </c>
      <c r="E236" t="str">
        <f t="shared" si="3"/>
        <v>Psychiater;психиатр;n;Beruf</v>
      </c>
    </row>
    <row r="237" spans="1:5" x14ac:dyDescent="0.25">
      <c r="A237" t="str">
        <f>Roh!B241</f>
        <v>national</v>
      </c>
      <c r="B237" t="str">
        <f>Roh!A241</f>
        <v>национальный</v>
      </c>
      <c r="C237" t="str">
        <f>Roh!G241</f>
        <v>a</v>
      </c>
      <c r="D237" t="str">
        <f>Roh!H241</f>
        <v>Adjektiv</v>
      </c>
      <c r="E237" t="str">
        <f t="shared" si="3"/>
        <v>national;национальный;a;Adjektiv</v>
      </c>
    </row>
    <row r="238" spans="1:5" x14ac:dyDescent="0.25">
      <c r="A238" t="str">
        <f>Roh!B242</f>
        <v>emotional</v>
      </c>
      <c r="B238" t="str">
        <f>Roh!A242</f>
        <v>эмоциональный</v>
      </c>
      <c r="C238" t="str">
        <f>Roh!G242</f>
        <v>a</v>
      </c>
      <c r="D238" t="str">
        <f>Roh!H242</f>
        <v>Adjektiv</v>
      </c>
      <c r="E238" t="str">
        <f t="shared" si="3"/>
        <v>emotional;эмоциональный;a;Adjektiv</v>
      </c>
    </row>
    <row r="239" spans="1:5" x14ac:dyDescent="0.25">
      <c r="A239" t="str">
        <f>Roh!B243</f>
        <v>rational</v>
      </c>
      <c r="B239" t="str">
        <f>Roh!A243</f>
        <v>рациональный</v>
      </c>
      <c r="C239" t="str">
        <f>Roh!G243</f>
        <v>a</v>
      </c>
      <c r="D239" t="str">
        <f>Roh!H243</f>
        <v>Adjektiv</v>
      </c>
      <c r="E239" t="str">
        <f t="shared" si="3"/>
        <v>rational;рациональный;a;Adjektiv</v>
      </c>
    </row>
    <row r="240" spans="1:5" x14ac:dyDescent="0.25">
      <c r="A240" t="str">
        <f>Roh!B244</f>
        <v>irrational</v>
      </c>
      <c r="B240" t="str">
        <f>Roh!A244</f>
        <v>иррацональный</v>
      </c>
      <c r="C240" t="str">
        <f>Roh!G244</f>
        <v>a</v>
      </c>
      <c r="D240" t="str">
        <f>Roh!H244</f>
        <v>Adjektiv</v>
      </c>
      <c r="E240" t="str">
        <f t="shared" si="3"/>
        <v>irrational;иррацональный;a;Adjektiv</v>
      </c>
    </row>
    <row r="241" spans="1:5" x14ac:dyDescent="0.25">
      <c r="A241" t="str">
        <f>Roh!B245</f>
        <v>Mannschaft</v>
      </c>
      <c r="B241" t="str">
        <f>Roh!A245</f>
        <v>команда</v>
      </c>
      <c r="C241" t="str">
        <f>Roh!G245</f>
        <v>n</v>
      </c>
      <c r="D241" t="str">
        <f>Roh!H245</f>
        <v>Objekt</v>
      </c>
      <c r="E241" t="str">
        <f t="shared" si="3"/>
        <v>Mannschaft;команда;n;Objekt</v>
      </c>
    </row>
    <row r="242" spans="1:5" x14ac:dyDescent="0.25">
      <c r="A242" t="str">
        <f>Roh!B246</f>
        <v>Trainer</v>
      </c>
      <c r="B242" t="str">
        <f>Roh!A246</f>
        <v>тренер</v>
      </c>
      <c r="C242" t="str">
        <f>Roh!G246</f>
        <v>n</v>
      </c>
      <c r="D242" t="str">
        <f>Roh!H246</f>
        <v>Beruf</v>
      </c>
      <c r="E242" t="str">
        <f t="shared" si="3"/>
        <v>Trainer;тренер;n;Beruf</v>
      </c>
    </row>
    <row r="243" spans="1:5" x14ac:dyDescent="0.25">
      <c r="A243" t="str">
        <f>Roh!B247</f>
        <v>Autrogramm</v>
      </c>
      <c r="B243" t="str">
        <f>Roh!A247</f>
        <v>автограж</v>
      </c>
      <c r="C243" t="str">
        <f>Roh!G247</f>
        <v>n</v>
      </c>
      <c r="D243" t="str">
        <f>Roh!H247</f>
        <v>Objekt</v>
      </c>
      <c r="E243" t="str">
        <f t="shared" si="3"/>
        <v>Autrogramm;автограж;n;Objekt</v>
      </c>
    </row>
    <row r="244" spans="1:5" x14ac:dyDescent="0.25">
      <c r="A244" t="str">
        <f>Roh!B248</f>
        <v>Rollen</v>
      </c>
      <c r="B244" t="str">
        <f>Roh!A248</f>
        <v>роли</v>
      </c>
      <c r="C244" t="str">
        <f>Roh!G248</f>
        <v>n</v>
      </c>
      <c r="D244" t="str">
        <f>Roh!H248</f>
        <v>Objekt</v>
      </c>
      <c r="E244" t="str">
        <f t="shared" si="3"/>
        <v>Rollen;роли;n;Objekt</v>
      </c>
    </row>
    <row r="245" spans="1:5" x14ac:dyDescent="0.25">
      <c r="A245" t="str">
        <f>Roh!B249</f>
        <v>nehmen  (uv)</v>
      </c>
      <c r="B245" t="str">
        <f>Roh!A249</f>
        <v>брать</v>
      </c>
      <c r="C245" t="str">
        <f>Roh!G249</f>
        <v>v</v>
      </c>
      <c r="D245" t="str">
        <f>Roh!H249</f>
        <v>Verb</v>
      </c>
      <c r="E245" t="str">
        <f t="shared" si="3"/>
        <v>nehmen  (uv);брать;v;Verb</v>
      </c>
    </row>
    <row r="246" spans="1:5" x14ac:dyDescent="0.25">
      <c r="A246" t="str">
        <f>Roh!B250</f>
        <v>Fehler</v>
      </c>
      <c r="B246" t="str">
        <f>Roh!A250</f>
        <v>ошибка</v>
      </c>
      <c r="C246" t="str">
        <f>Roh!G250</f>
        <v>n</v>
      </c>
      <c r="D246" t="str">
        <f>Roh!H250</f>
        <v>Objekt</v>
      </c>
      <c r="E246" t="str">
        <f t="shared" si="3"/>
        <v>Fehler;ошибка;n;Objekt</v>
      </c>
    </row>
    <row r="247" spans="1:5" x14ac:dyDescent="0.25">
      <c r="A247" t="str">
        <f>Roh!B251</f>
        <v>Telefon</v>
      </c>
      <c r="B247" t="str">
        <f>Roh!A251</f>
        <v>телефон</v>
      </c>
      <c r="C247" t="str">
        <f>Roh!G251</f>
        <v>n</v>
      </c>
      <c r="D247" t="str">
        <f>Roh!H251</f>
        <v>Kommunikation</v>
      </c>
      <c r="E247" t="str">
        <f t="shared" si="3"/>
        <v>Telefon;телефон;n;Kommunikation</v>
      </c>
    </row>
    <row r="248" spans="1:5" x14ac:dyDescent="0.25">
      <c r="A248" t="str">
        <f>Roh!B252</f>
        <v>Film</v>
      </c>
      <c r="B248" t="str">
        <f>Roh!A252</f>
        <v>фильм</v>
      </c>
      <c r="C248" t="str">
        <f>Roh!G252</f>
        <v>n</v>
      </c>
      <c r="D248" t="str">
        <f>Roh!H252</f>
        <v>Kommunikation</v>
      </c>
      <c r="E248" t="str">
        <f t="shared" si="3"/>
        <v>Film;фильм;n;Kommunikation</v>
      </c>
    </row>
    <row r="249" spans="1:5" x14ac:dyDescent="0.25">
      <c r="A249" t="str">
        <f>Roh!B253</f>
        <v>Klub</v>
      </c>
      <c r="B249" t="str">
        <f>Roh!A253</f>
        <v>клуб</v>
      </c>
      <c r="C249" t="str">
        <f>Roh!G253</f>
        <v>n</v>
      </c>
      <c r="D249" t="str">
        <f>Roh!H253</f>
        <v>Objekt</v>
      </c>
      <c r="E249" t="str">
        <f t="shared" si="3"/>
        <v>Klub;клуб;n;Objekt</v>
      </c>
    </row>
    <row r="250" spans="1:5" x14ac:dyDescent="0.25">
      <c r="A250" t="str">
        <f>Roh!B254</f>
        <v>essen (uv)</v>
      </c>
      <c r="B250" t="str">
        <f>Roh!A254</f>
        <v>есть</v>
      </c>
      <c r="C250" t="str">
        <f>Roh!G254</f>
        <v>v</v>
      </c>
      <c r="D250" t="str">
        <f>Roh!H254</f>
        <v>Verb</v>
      </c>
      <c r="E250" t="str">
        <f t="shared" si="3"/>
        <v>essen (uv);есть;v;Verb</v>
      </c>
    </row>
    <row r="251" spans="1:5" x14ac:dyDescent="0.25">
      <c r="A251" t="str">
        <f>Roh!B255</f>
        <v>Sueden</v>
      </c>
      <c r="B251" t="str">
        <f>Roh!A255</f>
        <v>юг</v>
      </c>
      <c r="C251" t="str">
        <f>Roh!G255</f>
        <v>n</v>
      </c>
      <c r="D251" t="str">
        <f>Roh!H255</f>
        <v>Richtung</v>
      </c>
      <c r="E251" t="str">
        <f t="shared" si="3"/>
        <v>Sueden;юг;n;Richtung</v>
      </c>
    </row>
    <row r="252" spans="1:5" x14ac:dyDescent="0.25">
      <c r="A252" t="str">
        <f>Roh!B256</f>
        <v>Humor</v>
      </c>
      <c r="B252" t="str">
        <f>Roh!A256</f>
        <v>юмор</v>
      </c>
      <c r="C252" t="str">
        <f>Roh!G256</f>
        <v>n</v>
      </c>
      <c r="D252" t="str">
        <f>Roh!H256</f>
        <v>Objekt</v>
      </c>
      <c r="E252" t="str">
        <f t="shared" si="3"/>
        <v>Humor;юмор;n;Objekt</v>
      </c>
    </row>
    <row r="253" spans="1:5" x14ac:dyDescent="0.25">
      <c r="A253" t="str">
        <f>Roh!B257</f>
        <v>Jugoslawien</v>
      </c>
      <c r="B253" t="str">
        <f>Roh!A257</f>
        <v>Югославия</v>
      </c>
      <c r="C253" t="str">
        <f>Roh!G257</f>
        <v>n</v>
      </c>
      <c r="D253" t="str">
        <f>Roh!H257</f>
        <v>Ort</v>
      </c>
      <c r="E253" t="str">
        <f t="shared" si="3"/>
        <v>Jugoslawien;Югославия;n;Ort</v>
      </c>
    </row>
    <row r="254" spans="1:5" x14ac:dyDescent="0.25">
      <c r="A254" t="str">
        <f>Roh!B258</f>
        <v>eigen</v>
      </c>
      <c r="B254" t="str">
        <f>Roh!A258</f>
        <v>свой</v>
      </c>
      <c r="C254" t="str">
        <f>Roh!G258</f>
        <v>a</v>
      </c>
      <c r="D254" t="str">
        <f>Roh!H258</f>
        <v>Adjektiv</v>
      </c>
      <c r="E254" t="str">
        <f t="shared" si="3"/>
        <v>eigen;свой;a;Adjektiv</v>
      </c>
    </row>
    <row r="255" spans="1:5" x14ac:dyDescent="0.25">
      <c r="A255" t="str">
        <f>Roh!B259</f>
        <v>aufstehen (v)</v>
      </c>
      <c r="B255" t="str">
        <f>Roh!A259</f>
        <v>встать</v>
      </c>
      <c r="C255" t="str">
        <f>Roh!G259</f>
        <v>v</v>
      </c>
      <c r="D255" t="str">
        <f>Roh!H259</f>
        <v>Verb</v>
      </c>
      <c r="E255" t="str">
        <f t="shared" si="3"/>
        <v>aufstehen (v);встать;v;Verb</v>
      </c>
    </row>
    <row r="256" spans="1:5" x14ac:dyDescent="0.25">
      <c r="A256" t="str">
        <f>Roh!B260</f>
        <v>geben (v)</v>
      </c>
      <c r="B256" t="str">
        <f>Roh!A260</f>
        <v>дать</v>
      </c>
      <c r="C256" t="str">
        <f>Roh!G260</f>
        <v>v</v>
      </c>
      <c r="D256" t="str">
        <f>Roh!H260</f>
        <v>Verb</v>
      </c>
      <c r="E256" t="str">
        <f t="shared" si="3"/>
        <v>geben (v);дать;v;Verb</v>
      </c>
    </row>
    <row r="257" spans="1:5" x14ac:dyDescent="0.25">
      <c r="A257" t="str">
        <f>Roh!B261</f>
        <v>Dokument</v>
      </c>
      <c r="B257" t="str">
        <f>Roh!A261</f>
        <v>документ</v>
      </c>
      <c r="C257" t="str">
        <f>Roh!G261</f>
        <v>n</v>
      </c>
      <c r="D257" t="str">
        <f>Roh!H261</f>
        <v>Kommunikation</v>
      </c>
      <c r="E257" t="str">
        <f t="shared" si="3"/>
        <v>Dokument;документ;n;Kommunikation</v>
      </c>
    </row>
    <row r="258" spans="1:5" x14ac:dyDescent="0.25">
      <c r="A258" t="str">
        <f>Roh!B262</f>
        <v>leben (uv)</v>
      </c>
      <c r="B258" t="str">
        <f>Roh!A262</f>
        <v>жить</v>
      </c>
      <c r="C258" t="str">
        <f>Roh!G262</f>
        <v>v</v>
      </c>
      <c r="D258" t="str">
        <f>Roh!H262</f>
        <v>Verb</v>
      </c>
      <c r="E258" t="str">
        <f t="shared" ref="E258:E321" si="4">A258&amp;";"&amp;B258&amp;";"&amp;C258&amp;";"&amp;D258</f>
        <v>leben (uv);жить;v;Verb</v>
      </c>
    </row>
    <row r="259" spans="1:5" x14ac:dyDescent="0.25">
      <c r="A259" t="str">
        <f>Roh!B263</f>
        <v>gewesen (uv)</v>
      </c>
      <c r="B259" t="str">
        <f>Roh!A263</f>
        <v>быть</v>
      </c>
      <c r="C259" t="str">
        <f>Roh!G263</f>
        <v>v</v>
      </c>
      <c r="D259" t="str">
        <f>Roh!H263</f>
        <v>Verb</v>
      </c>
      <c r="E259" t="str">
        <f t="shared" si="4"/>
        <v>gewesen (uv);быть;v;Verb</v>
      </c>
    </row>
    <row r="260" spans="1:5" x14ac:dyDescent="0.25">
      <c r="A260" t="str">
        <f>Roh!B264</f>
        <v>von ... Bis</v>
      </c>
      <c r="B260" t="str">
        <f>Roh!A264</f>
        <v>от ... До</v>
      </c>
      <c r="C260" t="str">
        <f>Roh!G264</f>
        <v>o</v>
      </c>
      <c r="D260" t="str">
        <f>Roh!H264</f>
        <v>Objekt</v>
      </c>
      <c r="E260" t="str">
        <f t="shared" si="4"/>
        <v>von ... Bis;от ... До;o;Objekt</v>
      </c>
    </row>
    <row r="261" spans="1:5" x14ac:dyDescent="0.25">
      <c r="A261" t="str">
        <f>Roh!B265</f>
        <v>Ziffer</v>
      </c>
      <c r="B261" t="str">
        <f>Roh!A265</f>
        <v>цифр</v>
      </c>
      <c r="C261" t="str">
        <f>Roh!G265</f>
        <v>n</v>
      </c>
      <c r="D261" t="str">
        <f>Roh!H265</f>
        <v>Zahl</v>
      </c>
      <c r="E261" t="str">
        <f t="shared" si="4"/>
        <v>Ziffer;цифр;n;Zahl</v>
      </c>
    </row>
    <row r="262" spans="1:5" x14ac:dyDescent="0.25">
      <c r="A262" t="str">
        <f>Roh!B266</f>
        <v>streichen/durchkreuzen</v>
      </c>
      <c r="B262" t="str">
        <f>Roh!A266</f>
        <v>зачёркивать (uv)</v>
      </c>
      <c r="C262" t="str">
        <f>Roh!G266</f>
        <v>o</v>
      </c>
      <c r="D262" t="str">
        <f>Roh!H266</f>
        <v>Objekt</v>
      </c>
      <c r="E262" t="str">
        <f t="shared" si="4"/>
        <v>streichen/durchkreuzen;зачёркивать (uv);o;Objekt</v>
      </c>
    </row>
    <row r="263" spans="1:5" x14ac:dyDescent="0.25">
      <c r="A263" t="str">
        <f>Roh!B267</f>
        <v>gewinnen (uv)</v>
      </c>
      <c r="B263" t="str">
        <f>Roh!A267</f>
        <v>выигрывать</v>
      </c>
      <c r="C263" t="str">
        <f>Roh!G267</f>
        <v>v</v>
      </c>
      <c r="D263" t="str">
        <f>Roh!H267</f>
        <v>Verb</v>
      </c>
      <c r="E263" t="str">
        <f t="shared" si="4"/>
        <v>gewinnen (uv);выигрывать;v;Verb</v>
      </c>
    </row>
    <row r="264" spans="1:5" x14ac:dyDescent="0.25">
      <c r="A264" t="str">
        <f>Roh!B268</f>
        <v>hier</v>
      </c>
      <c r="B264" t="str">
        <f>Roh!A268</f>
        <v>здесь</v>
      </c>
      <c r="C264" t="str">
        <f>Roh!G268</f>
        <v>o</v>
      </c>
      <c r="D264" t="str">
        <f>Roh!H268</f>
        <v>Richtung</v>
      </c>
      <c r="E264" t="str">
        <f t="shared" si="4"/>
        <v>hier;здесь;o;Richtung</v>
      </c>
    </row>
    <row r="265" spans="1:5" x14ac:dyDescent="0.25">
      <c r="A265" t="str">
        <f>Roh!B269</f>
        <v>rechts</v>
      </c>
      <c r="B265" t="str">
        <f>Roh!A269</f>
        <v>справа</v>
      </c>
      <c r="C265" t="str">
        <f>Roh!G269</f>
        <v>o</v>
      </c>
      <c r="D265" t="str">
        <f>Roh!H269</f>
        <v>Richtung</v>
      </c>
      <c r="E265" t="str">
        <f t="shared" si="4"/>
        <v>rechts;справа;o;Richtung</v>
      </c>
    </row>
    <row r="266" spans="1:5" x14ac:dyDescent="0.25">
      <c r="A266" t="str">
        <f>Roh!B270</f>
        <v>links</v>
      </c>
      <c r="B266" t="str">
        <f>Roh!A270</f>
        <v>слева</v>
      </c>
      <c r="C266" t="str">
        <f>Roh!G270</f>
        <v>o</v>
      </c>
      <c r="D266" t="str">
        <f>Roh!H270</f>
        <v>Richtung</v>
      </c>
      <c r="E266" t="str">
        <f t="shared" si="4"/>
        <v>links;слева;o;Richtung</v>
      </c>
    </row>
    <row r="267" spans="1:5" x14ac:dyDescent="0.25">
      <c r="A267" t="str">
        <f>Roh!B271</f>
        <v>Koffer</v>
      </c>
      <c r="B267" t="str">
        <f>Roh!A271</f>
        <v>чемодан</v>
      </c>
      <c r="C267" t="str">
        <f>Roh!G271</f>
        <v>n</v>
      </c>
      <c r="D267" t="str">
        <f>Roh!H271</f>
        <v>Objekt</v>
      </c>
      <c r="E267" t="str">
        <f t="shared" si="4"/>
        <v>Koffer;чемодан;n;Objekt</v>
      </c>
    </row>
    <row r="268" spans="1:5" x14ac:dyDescent="0.25">
      <c r="A268" t="str">
        <f>Roh!B272</f>
        <v>Kopf</v>
      </c>
      <c r="B268" t="str">
        <f>Roh!A272</f>
        <v>голова</v>
      </c>
      <c r="C268" t="str">
        <f>Roh!G272</f>
        <v>n</v>
      </c>
      <c r="D268" t="str">
        <f>Roh!H272</f>
        <v>Körper</v>
      </c>
      <c r="E268" t="str">
        <f t="shared" si="4"/>
        <v>Kopf;голова;n;Körper</v>
      </c>
    </row>
    <row r="269" spans="1:5" x14ac:dyDescent="0.25">
      <c r="A269" t="str">
        <f>Roh!B273</f>
        <v>Jacke</v>
      </c>
      <c r="B269" t="str">
        <f>Roh!A273</f>
        <v>куртка</v>
      </c>
      <c r="C269" t="str">
        <f>Roh!G273</f>
        <v>n</v>
      </c>
      <c r="D269" t="str">
        <f>Roh!H273</f>
        <v>Bekleidung</v>
      </c>
      <c r="E269" t="str">
        <f t="shared" si="4"/>
        <v>Jacke;куртка;n;Bekleidung</v>
      </c>
    </row>
    <row r="270" spans="1:5" x14ac:dyDescent="0.25">
      <c r="A270" t="str">
        <f>Roh!B274</f>
        <v>Boden</v>
      </c>
      <c r="B270" t="str">
        <f>Roh!A274</f>
        <v>пол</v>
      </c>
      <c r="C270" t="str">
        <f>Roh!G274</f>
        <v>n</v>
      </c>
      <c r="D270" t="str">
        <f>Roh!H274</f>
        <v>Richtung</v>
      </c>
      <c r="E270" t="str">
        <f t="shared" si="4"/>
        <v>Boden;пол;n;Richtung</v>
      </c>
    </row>
    <row r="271" spans="1:5" x14ac:dyDescent="0.25">
      <c r="A271" t="str">
        <f>Roh!B275</f>
        <v>Uebung</v>
      </c>
      <c r="B271" t="str">
        <f>Roh!A275</f>
        <v>упражнение</v>
      </c>
      <c r="C271" t="str">
        <f>Roh!G275</f>
        <v>n</v>
      </c>
      <c r="D271" t="str">
        <f>Roh!H275</f>
        <v>Objekt</v>
      </c>
      <c r="E271" t="str">
        <f t="shared" si="4"/>
        <v>Uebung;упражнение;n;Objekt</v>
      </c>
    </row>
    <row r="272" spans="1:5" x14ac:dyDescent="0.25">
      <c r="A272" t="str">
        <f>Roh!B276</f>
        <v>Platz</v>
      </c>
      <c r="B272" t="str">
        <f>Roh!A276</f>
        <v>площадь</v>
      </c>
      <c r="C272" t="str">
        <f>Roh!G276</f>
        <v>n</v>
      </c>
      <c r="D272" t="str">
        <f>Roh!H276</f>
        <v>Ort</v>
      </c>
      <c r="E272" t="str">
        <f t="shared" si="4"/>
        <v>Platz;площадь;n;Ort</v>
      </c>
    </row>
    <row r="273" spans="1:5" x14ac:dyDescent="0.25">
      <c r="A273" t="str">
        <f>Roh!B277</f>
        <v>Ecke</v>
      </c>
      <c r="B273" t="str">
        <f>Roh!A277</f>
        <v>угол</v>
      </c>
      <c r="C273" t="str">
        <f>Roh!G277</f>
        <v>n</v>
      </c>
      <c r="D273" t="str">
        <f>Roh!H277</f>
        <v>Richtung</v>
      </c>
      <c r="E273" t="str">
        <f t="shared" si="4"/>
        <v>Ecke;угол;n;Richtung</v>
      </c>
    </row>
    <row r="274" spans="1:5" x14ac:dyDescent="0.25">
      <c r="A274" t="str">
        <f>Roh!B278</f>
        <v>Schrank</v>
      </c>
      <c r="B274" t="str">
        <f>Roh!A278</f>
        <v>шкаф</v>
      </c>
      <c r="C274" t="str">
        <f>Roh!G278</f>
        <v>n</v>
      </c>
      <c r="D274" t="str">
        <f>Roh!H278</f>
        <v>Ort</v>
      </c>
      <c r="E274" t="str">
        <f t="shared" si="4"/>
        <v>Schrank;шкаф;n;Ort</v>
      </c>
    </row>
    <row r="275" spans="1:5" x14ac:dyDescent="0.25">
      <c r="A275" t="str">
        <f>Roh!B279</f>
        <v>Port</v>
      </c>
      <c r="B275" t="str">
        <f>Roh!A279</f>
        <v>порт</v>
      </c>
      <c r="C275" t="str">
        <f>Roh!G279</f>
        <v>n</v>
      </c>
      <c r="D275" t="str">
        <f>Roh!H279</f>
        <v>Ort</v>
      </c>
      <c r="E275" t="str">
        <f t="shared" si="4"/>
        <v>Port;порт;n;Ort</v>
      </c>
    </row>
    <row r="276" spans="1:5" x14ac:dyDescent="0.25">
      <c r="A276" t="str">
        <f>Roh!B280</f>
        <v>Muetze</v>
      </c>
      <c r="B276" t="str">
        <f>Roh!A280</f>
        <v>шапка</v>
      </c>
      <c r="C276" t="str">
        <f>Roh!G280</f>
        <v>n</v>
      </c>
      <c r="D276" t="str">
        <f>Roh!H280</f>
        <v>Bekleidung</v>
      </c>
      <c r="E276" t="str">
        <f t="shared" si="4"/>
        <v>Muetze;шапка;n;Bekleidung</v>
      </c>
    </row>
    <row r="277" spans="1:5" x14ac:dyDescent="0.25">
      <c r="A277" t="str">
        <f>Roh!B281</f>
        <v>Schluessel</v>
      </c>
      <c r="B277" t="str">
        <f>Roh!A281</f>
        <v>ключ</v>
      </c>
      <c r="C277" t="str">
        <f>Roh!G281</f>
        <v>n</v>
      </c>
      <c r="D277" t="str">
        <f>Roh!H281</f>
        <v>Wohnung</v>
      </c>
      <c r="E277" t="str">
        <f t="shared" si="4"/>
        <v>Schluessel;ключ;n;Wohnung</v>
      </c>
    </row>
    <row r="278" spans="1:5" x14ac:dyDescent="0.25">
      <c r="A278" t="str">
        <f>Roh!B282</f>
        <v>Safe/Tresor</v>
      </c>
      <c r="B278" t="str">
        <f>Roh!A282</f>
        <v>сейф</v>
      </c>
      <c r="C278" t="str">
        <f>Roh!G282</f>
        <v>n</v>
      </c>
      <c r="D278" t="str">
        <f>Roh!H282</f>
        <v>Wohnung</v>
      </c>
      <c r="E278" t="str">
        <f t="shared" si="4"/>
        <v>Safe/Tresor;сейф;n;Wohnung</v>
      </c>
    </row>
    <row r="279" spans="1:5" x14ac:dyDescent="0.25">
      <c r="A279" t="str">
        <f>Roh!B283</f>
        <v>Japan</v>
      </c>
      <c r="B279" t="str">
        <f>Roh!A283</f>
        <v>Япония</v>
      </c>
      <c r="C279" t="str">
        <f>Roh!G283</f>
        <v>n</v>
      </c>
      <c r="D279" t="str">
        <f>Roh!H283</f>
        <v>Ort</v>
      </c>
      <c r="E279" t="str">
        <f t="shared" si="4"/>
        <v>Japan;Япония;n;Ort</v>
      </c>
    </row>
    <row r="280" spans="1:5" x14ac:dyDescent="0.25">
      <c r="A280" t="str">
        <f>Roh!B284</f>
        <v>Brasilien</v>
      </c>
      <c r="B280" t="str">
        <f>Roh!A284</f>
        <v>Бразилия</v>
      </c>
      <c r="C280" t="str">
        <f>Roh!G284</f>
        <v>n</v>
      </c>
      <c r="D280" t="str">
        <f>Roh!H284</f>
        <v>Ort</v>
      </c>
      <c r="E280" t="str">
        <f t="shared" si="4"/>
        <v>Brasilien;Бразилия;n;Ort</v>
      </c>
    </row>
    <row r="281" spans="1:5" x14ac:dyDescent="0.25">
      <c r="A281" t="str">
        <f>Roh!B285</f>
        <v>Oesterreich</v>
      </c>
      <c r="B281" t="str">
        <f>Roh!A285</f>
        <v>Австрия</v>
      </c>
      <c r="C281" t="str">
        <f>Roh!G285</f>
        <v>n</v>
      </c>
      <c r="D281" t="str">
        <f>Roh!H285</f>
        <v>Ort</v>
      </c>
      <c r="E281" t="str">
        <f t="shared" si="4"/>
        <v>Oesterreich;Австрия;n;Ort</v>
      </c>
    </row>
    <row r="282" spans="1:5" x14ac:dyDescent="0.25">
      <c r="A282" t="str">
        <f>Roh!B286</f>
        <v>Daenemark</v>
      </c>
      <c r="B282" t="str">
        <f>Roh!A286</f>
        <v>Дания</v>
      </c>
      <c r="C282" t="str">
        <f>Roh!G286</f>
        <v>n</v>
      </c>
      <c r="D282" t="str">
        <f>Roh!H286</f>
        <v>Ort</v>
      </c>
      <c r="E282" t="str">
        <f t="shared" si="4"/>
        <v>Daenemark;Дания;n;Ort</v>
      </c>
    </row>
    <row r="283" spans="1:5" x14ac:dyDescent="0.25">
      <c r="A283" t="str">
        <f>Roh!B287</f>
        <v>frueher</v>
      </c>
      <c r="B283" t="str">
        <f>Roh!A287</f>
        <v>раньше</v>
      </c>
      <c r="C283" t="str">
        <f>Roh!G287</f>
        <v>o</v>
      </c>
      <c r="D283" t="str">
        <f>Roh!H287</f>
        <v>Zeit</v>
      </c>
      <c r="E283" t="str">
        <f t="shared" si="4"/>
        <v>frueher;раньше;o;Zeit</v>
      </c>
    </row>
    <row r="284" spans="1:5" x14ac:dyDescent="0.25">
      <c r="A284" t="str">
        <f>Roh!B288</f>
        <v>Winter</v>
      </c>
      <c r="B284" t="str">
        <f>Roh!A288</f>
        <v>зима</v>
      </c>
      <c r="C284" t="str">
        <f>Roh!G288</f>
        <v>n</v>
      </c>
      <c r="D284" t="str">
        <f>Roh!H288</f>
        <v>Zeit</v>
      </c>
      <c r="E284" t="str">
        <f t="shared" si="4"/>
        <v>Winter;зима;n;Zeit</v>
      </c>
    </row>
    <row r="285" spans="1:5" x14ac:dyDescent="0.25">
      <c r="A285" t="str">
        <f>Roh!B289</f>
        <v>im Winter</v>
      </c>
      <c r="B285" t="str">
        <f>Roh!A289</f>
        <v>зимой</v>
      </c>
      <c r="C285" t="str">
        <f>Roh!G289</f>
        <v>a</v>
      </c>
      <c r="D285" t="str">
        <f>Roh!H289</f>
        <v>Zeit</v>
      </c>
      <c r="E285" t="str">
        <f t="shared" si="4"/>
        <v>im Winter;зимой;a;Zeit</v>
      </c>
    </row>
    <row r="286" spans="1:5" x14ac:dyDescent="0.25">
      <c r="A286" t="str">
        <f>Roh!B290</f>
        <v>Fabrik</v>
      </c>
      <c r="B286" t="str">
        <f>Roh!A290</f>
        <v>завод</v>
      </c>
      <c r="C286" t="str">
        <f>Roh!G290</f>
        <v>n</v>
      </c>
      <c r="D286" t="str">
        <f>Roh!H290</f>
        <v>Ort</v>
      </c>
      <c r="E286" t="str">
        <f t="shared" si="4"/>
        <v>Fabrik;завод;n;Ort</v>
      </c>
    </row>
    <row r="287" spans="1:5" x14ac:dyDescent="0.25">
      <c r="A287" t="str">
        <f>Roh!B291</f>
        <v>Griechenland</v>
      </c>
      <c r="B287" t="str">
        <f>Roh!A291</f>
        <v>Греция</v>
      </c>
      <c r="C287" t="str">
        <f>Roh!G291</f>
        <v>n</v>
      </c>
      <c r="D287" t="str">
        <f>Roh!H291</f>
        <v>Ort</v>
      </c>
      <c r="E287" t="str">
        <f t="shared" si="4"/>
        <v>Griechenland;Греция;n;Ort</v>
      </c>
    </row>
    <row r="288" spans="1:5" x14ac:dyDescent="0.25">
      <c r="A288" t="str">
        <f>Roh!B292</f>
        <v>minus</v>
      </c>
      <c r="B288" t="str">
        <f>Roh!A292</f>
        <v>минус</v>
      </c>
      <c r="C288" t="str">
        <f>Roh!G292</f>
        <v>o</v>
      </c>
      <c r="D288" t="str">
        <f>Roh!H292</f>
        <v>Zahl</v>
      </c>
      <c r="E288" t="str">
        <f t="shared" si="4"/>
        <v>minus;минус;o;Zahl</v>
      </c>
    </row>
    <row r="289" spans="1:5" x14ac:dyDescent="0.25">
      <c r="A289" t="str">
        <f>Roh!B293</f>
        <v>Schnee</v>
      </c>
      <c r="B289" t="str">
        <f>Roh!A293</f>
        <v>снег</v>
      </c>
      <c r="C289" t="str">
        <f>Roh!G293</f>
        <v>n</v>
      </c>
      <c r="D289" t="str">
        <f>Roh!H293</f>
        <v>Natur</v>
      </c>
      <c r="E289" t="str">
        <f t="shared" si="4"/>
        <v>Schnee;снег;n;Natur</v>
      </c>
    </row>
    <row r="290" spans="1:5" x14ac:dyDescent="0.25">
      <c r="A290" t="str">
        <f>Roh!B294</f>
        <v>Regen</v>
      </c>
      <c r="B290" t="str">
        <f>Roh!A294</f>
        <v>дождь</v>
      </c>
      <c r="C290" t="str">
        <f>Roh!G294</f>
        <v>n</v>
      </c>
      <c r="D290" t="str">
        <f>Roh!H294</f>
        <v>Natur</v>
      </c>
      <c r="E290" t="str">
        <f t="shared" si="4"/>
        <v>Regen;дождь;n;Natur</v>
      </c>
    </row>
    <row r="291" spans="1:5" x14ac:dyDescent="0.25">
      <c r="A291" t="str">
        <f>Roh!B295</f>
        <v>klar (Wetter)/deutlich</v>
      </c>
      <c r="B291" t="str">
        <f>Roh!A295</f>
        <v>ясный</v>
      </c>
      <c r="C291" t="str">
        <f>Roh!G295</f>
        <v>a</v>
      </c>
      <c r="D291" t="str">
        <f>Roh!H295</f>
        <v>Natur</v>
      </c>
      <c r="E291" t="str">
        <f t="shared" si="4"/>
        <v>klar (Wetter)/deutlich;ясный;a;Natur</v>
      </c>
    </row>
    <row r="292" spans="1:5" x14ac:dyDescent="0.25">
      <c r="A292" t="str">
        <f>Roh!B296</f>
        <v>kalt</v>
      </c>
      <c r="B292" t="str">
        <f>Roh!A296</f>
        <v>холодный</v>
      </c>
      <c r="C292" t="str">
        <f>Roh!G296</f>
        <v>a</v>
      </c>
      <c r="D292" t="str">
        <f>Roh!H296</f>
        <v>Natur</v>
      </c>
      <c r="E292" t="str">
        <f t="shared" si="4"/>
        <v>kalt;холодный;a;Natur</v>
      </c>
    </row>
    <row r="293" spans="1:5" x14ac:dyDescent="0.25">
      <c r="A293" t="str">
        <f>Roh!B297</f>
        <v>warm</v>
      </c>
      <c r="B293" t="str">
        <f>Roh!A297</f>
        <v>тёплый</v>
      </c>
      <c r="C293" t="str">
        <f>Roh!G297</f>
        <v>a</v>
      </c>
      <c r="D293" t="str">
        <f>Roh!H297</f>
        <v>Natur</v>
      </c>
      <c r="E293" t="str">
        <f t="shared" si="4"/>
        <v>warm;тёплый;a;Natur</v>
      </c>
    </row>
    <row r="294" spans="1:5" x14ac:dyDescent="0.25">
      <c r="A294" t="str">
        <f>Roh!B298</f>
        <v>Waerme</v>
      </c>
      <c r="B294" t="str">
        <f>Roh!A298</f>
        <v>тепло</v>
      </c>
      <c r="C294" t="str">
        <f>Roh!G298</f>
        <v>n</v>
      </c>
      <c r="D294" t="str">
        <f>Roh!H298</f>
        <v>Natur</v>
      </c>
      <c r="E294" t="str">
        <f t="shared" si="4"/>
        <v>Waerme;тепло;n;Natur</v>
      </c>
    </row>
    <row r="295" spans="1:5" x14ac:dyDescent="0.25">
      <c r="A295" t="str">
        <f>Roh!B299</f>
        <v>heiss</v>
      </c>
      <c r="B295" t="str">
        <f>Roh!A299</f>
        <v>жаркий</v>
      </c>
      <c r="C295" t="str">
        <f>Roh!G299</f>
        <v>a</v>
      </c>
      <c r="D295" t="str">
        <f>Roh!H299</f>
        <v>Natur</v>
      </c>
      <c r="E295" t="str">
        <f t="shared" si="4"/>
        <v>heiss;жаркий;a;Natur</v>
      </c>
    </row>
    <row r="296" spans="1:5" x14ac:dyDescent="0.25">
      <c r="A296" t="str">
        <f>Roh!B300</f>
        <v>Fruehling</v>
      </c>
      <c r="B296" t="str">
        <f>Roh!A300</f>
        <v>весна</v>
      </c>
      <c r="C296" t="str">
        <f>Roh!G300</f>
        <v>n</v>
      </c>
      <c r="D296" t="str">
        <f>Roh!H300</f>
        <v>Zeit</v>
      </c>
      <c r="E296" t="str">
        <f t="shared" si="4"/>
        <v>Fruehling;весна;n;Zeit</v>
      </c>
    </row>
    <row r="297" spans="1:5" x14ac:dyDescent="0.25">
      <c r="A297" t="str">
        <f>Roh!B301</f>
        <v>Sommer</v>
      </c>
      <c r="B297" t="str">
        <f>Roh!A301</f>
        <v>лето</v>
      </c>
      <c r="C297" t="str">
        <f>Roh!G301</f>
        <v>n</v>
      </c>
      <c r="D297" t="str">
        <f>Roh!H301</f>
        <v>Zeit</v>
      </c>
      <c r="E297" t="str">
        <f t="shared" si="4"/>
        <v>Sommer;лето;n;Zeit</v>
      </c>
    </row>
    <row r="298" spans="1:5" x14ac:dyDescent="0.25">
      <c r="A298" t="str">
        <f>Roh!B302</f>
        <v>Herbst</v>
      </c>
      <c r="B298" t="str">
        <f>Roh!A302</f>
        <v>осень</v>
      </c>
      <c r="C298" t="str">
        <f>Roh!G302</f>
        <v>n</v>
      </c>
      <c r="D298" t="str">
        <f>Roh!H302</f>
        <v>Zeit</v>
      </c>
      <c r="E298" t="str">
        <f t="shared" si="4"/>
        <v>Herbst;осень;n;Zeit</v>
      </c>
    </row>
    <row r="299" spans="1:5" x14ac:dyDescent="0.25">
      <c r="A299" t="str">
        <f>Roh!B303</f>
        <v>Dezember</v>
      </c>
      <c r="B299" t="str">
        <f>Roh!A303</f>
        <v>декабрь</v>
      </c>
      <c r="C299" t="str">
        <f>Roh!G303</f>
        <v>n</v>
      </c>
      <c r="D299" t="str">
        <f>Roh!H303</f>
        <v>Zeit</v>
      </c>
      <c r="E299" t="str">
        <f t="shared" si="4"/>
        <v>Dezember;декабрь;n;Zeit</v>
      </c>
    </row>
    <row r="300" spans="1:5" x14ac:dyDescent="0.25">
      <c r="A300" t="str">
        <f>Roh!B304</f>
        <v>Maerz</v>
      </c>
      <c r="B300" t="str">
        <f>Roh!A304</f>
        <v>март</v>
      </c>
      <c r="C300" t="str">
        <f>Roh!G304</f>
        <v>n</v>
      </c>
      <c r="D300" t="str">
        <f>Roh!H304</f>
        <v>Zeit</v>
      </c>
      <c r="E300" t="str">
        <f t="shared" si="4"/>
        <v>Maerz;март;n;Zeit</v>
      </c>
    </row>
    <row r="301" spans="1:5" x14ac:dyDescent="0.25">
      <c r="A301" t="str">
        <f>Roh!B305</f>
        <v>Juni</v>
      </c>
      <c r="B301" t="str">
        <f>Roh!A305</f>
        <v>июнь</v>
      </c>
      <c r="C301" t="str">
        <f>Roh!G305</f>
        <v>n</v>
      </c>
      <c r="D301" t="str">
        <f>Roh!H305</f>
        <v>Zeit</v>
      </c>
      <c r="E301" t="str">
        <f t="shared" si="4"/>
        <v>Juni;июнь;n;Zeit</v>
      </c>
    </row>
    <row r="302" spans="1:5" x14ac:dyDescent="0.25">
      <c r="A302" t="str">
        <f>Roh!B306</f>
        <v>September</v>
      </c>
      <c r="B302" t="str">
        <f>Roh!A306</f>
        <v>сентябрь</v>
      </c>
      <c r="C302" t="str">
        <f>Roh!G306</f>
        <v>n</v>
      </c>
      <c r="D302" t="str">
        <f>Roh!H306</f>
        <v>Zeit</v>
      </c>
      <c r="E302" t="str">
        <f t="shared" si="4"/>
        <v>September;сентябрь;n;Zeit</v>
      </c>
    </row>
    <row r="303" spans="1:5" x14ac:dyDescent="0.25">
      <c r="A303" t="str">
        <f>Roh!B307</f>
        <v>Jaenner</v>
      </c>
      <c r="B303" t="str">
        <f>Roh!A307</f>
        <v>январь</v>
      </c>
      <c r="C303" t="str">
        <f>Roh!G307</f>
        <v>n</v>
      </c>
      <c r="D303" t="str">
        <f>Roh!H307</f>
        <v>Zeit</v>
      </c>
      <c r="E303" t="str">
        <f t="shared" si="4"/>
        <v>Jaenner;январь;n;Zeit</v>
      </c>
    </row>
    <row r="304" spans="1:5" x14ac:dyDescent="0.25">
      <c r="A304" t="str">
        <f>Roh!B308</f>
        <v>April</v>
      </c>
      <c r="B304" t="str">
        <f>Roh!A308</f>
        <v>апрель</v>
      </c>
      <c r="C304" t="str">
        <f>Roh!G308</f>
        <v>n</v>
      </c>
      <c r="D304" t="str">
        <f>Roh!H308</f>
        <v>Zeit</v>
      </c>
      <c r="E304" t="str">
        <f t="shared" si="4"/>
        <v>April;апрель;n;Zeit</v>
      </c>
    </row>
    <row r="305" spans="1:5" x14ac:dyDescent="0.25">
      <c r="A305" t="str">
        <f>Roh!B309</f>
        <v>Juli</v>
      </c>
      <c r="B305" t="str">
        <f>Roh!A309</f>
        <v>июль</v>
      </c>
      <c r="C305" t="str">
        <f>Roh!G309</f>
        <v>n</v>
      </c>
      <c r="D305" t="str">
        <f>Roh!H309</f>
        <v>Zeit</v>
      </c>
      <c r="E305" t="str">
        <f t="shared" si="4"/>
        <v>Juli;июль;n;Zeit</v>
      </c>
    </row>
    <row r="306" spans="1:5" x14ac:dyDescent="0.25">
      <c r="A306" t="str">
        <f>Roh!B310</f>
        <v>Oktober</v>
      </c>
      <c r="B306" t="str">
        <f>Roh!A310</f>
        <v>октябрь</v>
      </c>
      <c r="C306" t="str">
        <f>Roh!G310</f>
        <v>n</v>
      </c>
      <c r="D306" t="str">
        <f>Roh!H310</f>
        <v>Zeit</v>
      </c>
      <c r="E306" t="str">
        <f t="shared" si="4"/>
        <v>Oktober;октябрь;n;Zeit</v>
      </c>
    </row>
    <row r="307" spans="1:5" x14ac:dyDescent="0.25">
      <c r="A307" t="str">
        <f>Roh!B311</f>
        <v>Februar</v>
      </c>
      <c r="B307" t="str">
        <f>Roh!A311</f>
        <v>февраль</v>
      </c>
      <c r="C307" t="str">
        <f>Roh!G311</f>
        <v>n</v>
      </c>
      <c r="D307" t="str">
        <f>Roh!H311</f>
        <v>Zeit</v>
      </c>
      <c r="E307" t="str">
        <f t="shared" si="4"/>
        <v>Februar;февраль;n;Zeit</v>
      </c>
    </row>
    <row r="308" spans="1:5" x14ac:dyDescent="0.25">
      <c r="A308" t="str">
        <f>Roh!B312</f>
        <v>Mai</v>
      </c>
      <c r="B308" t="str">
        <f>Roh!A312</f>
        <v>май</v>
      </c>
      <c r="C308" t="str">
        <f>Roh!G312</f>
        <v>n</v>
      </c>
      <c r="D308" t="str">
        <f>Roh!H312</f>
        <v>Zeit</v>
      </c>
      <c r="E308" t="str">
        <f t="shared" si="4"/>
        <v>Mai;май;n;Zeit</v>
      </c>
    </row>
    <row r="309" spans="1:5" x14ac:dyDescent="0.25">
      <c r="A309" t="str">
        <f>Roh!B313</f>
        <v>August</v>
      </c>
      <c r="B309" t="str">
        <f>Roh!A313</f>
        <v>август</v>
      </c>
      <c r="C309" t="str">
        <f>Roh!G313</f>
        <v>n</v>
      </c>
      <c r="D309" t="str">
        <f>Roh!H313</f>
        <v>Zeit</v>
      </c>
      <c r="E309" t="str">
        <f t="shared" si="4"/>
        <v>August;август;n;Zeit</v>
      </c>
    </row>
    <row r="310" spans="1:5" x14ac:dyDescent="0.25">
      <c r="A310" t="str">
        <f>Roh!B314</f>
        <v>November</v>
      </c>
      <c r="B310" t="str">
        <f>Roh!A314</f>
        <v>новябрь</v>
      </c>
      <c r="C310" t="str">
        <f>Roh!G314</f>
        <v>n</v>
      </c>
      <c r="D310" t="str">
        <f>Roh!H314</f>
        <v>Zeit</v>
      </c>
      <c r="E310" t="str">
        <f t="shared" si="4"/>
        <v>November;новябрь;n;Zeit</v>
      </c>
    </row>
    <row r="311" spans="1:5" x14ac:dyDescent="0.25">
      <c r="A311" t="str">
        <f>Roh!B315</f>
        <v>welt-...</v>
      </c>
      <c r="B311" t="str">
        <f>Roh!A315</f>
        <v>кругостветной</v>
      </c>
      <c r="C311" t="str">
        <f>Roh!G315</f>
        <v>a</v>
      </c>
      <c r="D311" t="str">
        <f>Roh!H315</f>
        <v>Adjektiv</v>
      </c>
      <c r="E311" t="str">
        <f t="shared" si="4"/>
        <v>welt-...;кругостветной;a;Adjektiv</v>
      </c>
    </row>
    <row r="312" spans="1:5" x14ac:dyDescent="0.25">
      <c r="A312" t="str">
        <f>Roh!B316</f>
        <v>Reise</v>
      </c>
      <c r="B312" t="str">
        <f>Roh!A316</f>
        <v>путешествия</v>
      </c>
      <c r="C312" t="str">
        <f>Roh!G316</f>
        <v>n</v>
      </c>
      <c r="D312" t="str">
        <f>Roh!H316</f>
        <v>Objekt</v>
      </c>
      <c r="E312" t="str">
        <f t="shared" si="4"/>
        <v>Reise;путешествия;n;Objekt</v>
      </c>
    </row>
    <row r="313" spans="1:5" x14ac:dyDescent="0.25">
      <c r="A313" t="str">
        <f>Roh!B317</f>
        <v>Kaenguruh</v>
      </c>
      <c r="B313" t="str">
        <f>Roh!A317</f>
        <v>Кенгуру</v>
      </c>
      <c r="C313" t="str">
        <f>Roh!G317</f>
        <v>n</v>
      </c>
      <c r="D313" t="str">
        <f>Roh!H317</f>
        <v>Natur</v>
      </c>
      <c r="E313" t="str">
        <f t="shared" si="4"/>
        <v>Kaenguruh;Кенгуру;n;Natur</v>
      </c>
    </row>
    <row r="314" spans="1:5" x14ac:dyDescent="0.25">
      <c r="A314" t="str">
        <f>Roh!B318</f>
        <v>schlagen/zerbrechen (uv)</v>
      </c>
      <c r="B314" t="str">
        <f>Roh!A318</f>
        <v>бить</v>
      </c>
      <c r="C314" t="str">
        <f>Roh!G318</f>
        <v>v</v>
      </c>
      <c r="D314" t="str">
        <f>Roh!H318</f>
        <v>Verb</v>
      </c>
      <c r="E314" t="str">
        <f t="shared" si="4"/>
        <v>schlagen/zerbrechen (uv);бить;v;Verb</v>
      </c>
    </row>
    <row r="315" spans="1:5" x14ac:dyDescent="0.25">
      <c r="A315" t="str">
        <f>Roh!B319</f>
        <v>Thema</v>
      </c>
      <c r="B315" t="str">
        <f>Roh!A319</f>
        <v>тема</v>
      </c>
      <c r="C315" t="str">
        <f>Roh!G319</f>
        <v>n</v>
      </c>
      <c r="D315" t="str">
        <f>Roh!H319</f>
        <v>Objekt</v>
      </c>
      <c r="E315" t="str">
        <f t="shared" si="4"/>
        <v>Thema;тема;n;Objekt</v>
      </c>
    </row>
    <row r="316" spans="1:5" x14ac:dyDescent="0.25">
      <c r="A316" t="str">
        <f>Roh!B320</f>
        <v>Bluse</v>
      </c>
      <c r="B316" t="str">
        <f>Roh!A320</f>
        <v>блузка</v>
      </c>
      <c r="C316" t="str">
        <f>Roh!G320</f>
        <v>n</v>
      </c>
      <c r="D316" t="str">
        <f>Roh!H320</f>
        <v>Bekleidung</v>
      </c>
      <c r="E316" t="str">
        <f t="shared" si="4"/>
        <v>Bluse;блузка;n;Bekleidung</v>
      </c>
    </row>
    <row r="317" spans="1:5" x14ac:dyDescent="0.25">
      <c r="A317" t="str">
        <f>Roh!B321</f>
        <v>Blues</v>
      </c>
      <c r="B317" t="str">
        <f>Roh!A321</f>
        <v>блюз</v>
      </c>
      <c r="C317" t="str">
        <f>Roh!G321</f>
        <v>n</v>
      </c>
      <c r="D317" t="str">
        <f>Roh!H321</f>
        <v>Musik</v>
      </c>
      <c r="E317" t="str">
        <f t="shared" si="4"/>
        <v>Blues;блюз;n;Musik</v>
      </c>
    </row>
    <row r="318" spans="1:5" x14ac:dyDescent="0.25">
      <c r="A318" t="str">
        <f>Roh!B322</f>
        <v>Stahl</v>
      </c>
      <c r="B318" t="str">
        <f>Roh!A322</f>
        <v>сталь</v>
      </c>
      <c r="C318" t="str">
        <f>Roh!G322</f>
        <v>n</v>
      </c>
      <c r="D318" t="str">
        <f>Roh!H322</f>
        <v>Objekt</v>
      </c>
      <c r="E318" t="str">
        <f t="shared" si="4"/>
        <v>Stahl;сталь;n;Objekt</v>
      </c>
    </row>
    <row r="319" spans="1:5" x14ac:dyDescent="0.25">
      <c r="A319" t="str">
        <f>Roh!B323</f>
        <v>Stil</v>
      </c>
      <c r="B319" t="str">
        <f>Roh!A323</f>
        <v>стиль</v>
      </c>
      <c r="C319" t="str">
        <f>Roh!G323</f>
        <v>n</v>
      </c>
      <c r="D319" t="str">
        <f>Roh!H323</f>
        <v>Bekleidung</v>
      </c>
      <c r="E319" t="str">
        <f t="shared" si="4"/>
        <v>Stil;стиль;n;Bekleidung</v>
      </c>
    </row>
    <row r="320" spans="1:5" x14ac:dyDescent="0.25">
      <c r="A320" t="str">
        <f>Roh!B324</f>
        <v>sauber / rein</v>
      </c>
      <c r="B320" t="str">
        <f>Roh!A324</f>
        <v>чистый</v>
      </c>
      <c r="C320" t="str">
        <f>Roh!G324</f>
        <v>a</v>
      </c>
      <c r="D320" t="str">
        <f>Roh!H324</f>
        <v>Adjektiv</v>
      </c>
      <c r="E320" t="str">
        <f t="shared" si="4"/>
        <v>sauber / rein;чистый;a;Adjektiv</v>
      </c>
    </row>
    <row r="321" spans="1:5" x14ac:dyDescent="0.25">
      <c r="A321" t="str">
        <f>Roh!B325</f>
        <v>Datum</v>
      </c>
      <c r="B321" t="str">
        <f>Roh!A325</f>
        <v>число</v>
      </c>
      <c r="C321" t="str">
        <f>Roh!G325</f>
        <v>n</v>
      </c>
      <c r="D321" t="str">
        <f>Roh!H325</f>
        <v>Zeit</v>
      </c>
      <c r="E321" t="str">
        <f t="shared" si="4"/>
        <v>Datum;число;n;Zeit</v>
      </c>
    </row>
    <row r="322" spans="1:5" x14ac:dyDescent="0.25">
      <c r="A322" t="str">
        <f>Roh!B326</f>
        <v>oft</v>
      </c>
      <c r="B322" t="str">
        <f>Roh!A326</f>
        <v>часто</v>
      </c>
      <c r="C322" t="str">
        <f>Roh!G326</f>
        <v>o</v>
      </c>
      <c r="D322" t="str">
        <f>Roh!H326</f>
        <v>Zeit</v>
      </c>
      <c r="E322" t="str">
        <f t="shared" ref="E322:E385" si="5">A322&amp;";"&amp;B322&amp;";"&amp;C322&amp;";"&amp;D322</f>
        <v>oft;часто;o;Zeit</v>
      </c>
    </row>
    <row r="323" spans="1:5" x14ac:dyDescent="0.25">
      <c r="A323" t="str">
        <f>Roh!B327</f>
        <v>schwarz</v>
      </c>
      <c r="B323" t="str">
        <f>Roh!A327</f>
        <v>чёрный</v>
      </c>
      <c r="C323" t="str">
        <f>Roh!G327</f>
        <v>a</v>
      </c>
      <c r="D323" t="str">
        <f>Roh!H327</f>
        <v>Farben</v>
      </c>
      <c r="E323" t="str">
        <f t="shared" si="5"/>
        <v>schwarz;чёрный;a;Farben</v>
      </c>
    </row>
    <row r="324" spans="1:5" x14ac:dyDescent="0.25">
      <c r="A324" t="str">
        <f>Roh!B328</f>
        <v>Ehre</v>
      </c>
      <c r="B324" t="str">
        <f>Roh!A328</f>
        <v>честь</v>
      </c>
      <c r="C324" t="str">
        <f>Roh!G328</f>
        <v>n</v>
      </c>
      <c r="D324" t="str">
        <f>Roh!H328</f>
        <v>Objekt</v>
      </c>
      <c r="E324" t="str">
        <f t="shared" si="5"/>
        <v>Ehre;честь;n;Objekt</v>
      </c>
    </row>
    <row r="325" spans="1:5" x14ac:dyDescent="0.25">
      <c r="A325" t="str">
        <f>Roh!B329</f>
        <v>Lehrbuch</v>
      </c>
      <c r="B325" t="str">
        <f>Roh!A329</f>
        <v>учебник</v>
      </c>
      <c r="C325" t="str">
        <f>Roh!G329</f>
        <v>n</v>
      </c>
      <c r="D325" t="str">
        <f>Roh!H329</f>
        <v>Objekt</v>
      </c>
      <c r="E325" t="str">
        <f t="shared" si="5"/>
        <v>Lehrbuch;учебник;n;Objekt</v>
      </c>
    </row>
    <row r="326" spans="1:5" x14ac:dyDescent="0.25">
      <c r="A326" t="str">
        <f>Roh!B330</f>
        <v>wollen (uv)</v>
      </c>
      <c r="B326" t="str">
        <f>Roh!A330</f>
        <v>хотеть</v>
      </c>
      <c r="C326" t="str">
        <f>Roh!G330</f>
        <v>v</v>
      </c>
      <c r="D326" t="str">
        <f>Roh!H330</f>
        <v>Verb</v>
      </c>
      <c r="E326" t="str">
        <f t="shared" si="5"/>
        <v>wollen (uv);хотеть;v;Verb</v>
      </c>
    </row>
    <row r="327" spans="1:5" x14ac:dyDescent="0.25">
      <c r="A327" t="str">
        <f>Roh!B331</f>
        <v>unterrichten / lehren (uv)</v>
      </c>
      <c r="B327" t="str">
        <f>Roh!A331</f>
        <v>учить</v>
      </c>
      <c r="C327" t="str">
        <f>Roh!G331</f>
        <v>v</v>
      </c>
      <c r="D327" t="str">
        <f>Roh!H331</f>
        <v>Verb</v>
      </c>
      <c r="E327" t="str">
        <f t="shared" si="5"/>
        <v>unterrichten / lehren (uv);учить;v;Verb</v>
      </c>
    </row>
    <row r="328" spans="1:5" x14ac:dyDescent="0.25">
      <c r="A328" t="str">
        <f>Roh!B332</f>
        <v>fliegen (uv)</v>
      </c>
      <c r="B328" t="str">
        <f>Roh!A332</f>
        <v>лететь</v>
      </c>
      <c r="C328" t="str">
        <f>Roh!G332</f>
        <v>v</v>
      </c>
      <c r="D328" t="str">
        <f>Roh!H332</f>
        <v>Verb</v>
      </c>
      <c r="E328" t="str">
        <f t="shared" si="5"/>
        <v>fliegen (uv);лететь;v;Verb</v>
      </c>
    </row>
    <row r="329" spans="1:5" x14ac:dyDescent="0.25">
      <c r="A329" t="str">
        <f>Roh!B333</f>
        <v>Fuellfeder</v>
      </c>
      <c r="B329" t="str">
        <f>Roh!A333</f>
        <v>ручка</v>
      </c>
      <c r="C329" t="str">
        <f>Roh!G333</f>
        <v>n</v>
      </c>
      <c r="D329" t="str">
        <f>Roh!H333</f>
        <v>Kommunikation</v>
      </c>
      <c r="E329" t="str">
        <f t="shared" si="5"/>
        <v>Fuellfeder;ручка;n;Kommunikation</v>
      </c>
    </row>
    <row r="330" spans="1:5" x14ac:dyDescent="0.25">
      <c r="A330" t="str">
        <f>Roh!B334</f>
        <v>Punkt / Fleck</v>
      </c>
      <c r="B330" t="str">
        <f>Roh!A334</f>
        <v>точка</v>
      </c>
      <c r="C330" t="str">
        <f>Roh!G334</f>
        <v>n</v>
      </c>
      <c r="D330" t="str">
        <f>Roh!H334</f>
        <v>Objekt</v>
      </c>
      <c r="E330" t="str">
        <f t="shared" si="5"/>
        <v>Punkt / Fleck;точка;n;Objekt</v>
      </c>
    </row>
    <row r="331" spans="1:5" x14ac:dyDescent="0.25">
      <c r="A331" t="str">
        <f>Roh!B335</f>
        <v>Toechterchen</v>
      </c>
      <c r="B331" t="str">
        <f>Roh!A335</f>
        <v>дочка</v>
      </c>
      <c r="C331" t="str">
        <f>Roh!G335</f>
        <v>n</v>
      </c>
      <c r="D331" t="str">
        <f>Roh!H335</f>
        <v>Familie</v>
      </c>
      <c r="E331" t="str">
        <f t="shared" si="5"/>
        <v>Toechterchen;дочка;n;Familie</v>
      </c>
    </row>
    <row r="332" spans="1:5" x14ac:dyDescent="0.25">
      <c r="A332" t="str">
        <f>Roh!B336</f>
        <v>Fass</v>
      </c>
      <c r="B332" t="str">
        <f>Roh!A336</f>
        <v>бочка</v>
      </c>
      <c r="C332" t="str">
        <f>Roh!G336</f>
        <v>n</v>
      </c>
      <c r="D332" t="str">
        <f>Roh!H336</f>
        <v>Essen_trinken</v>
      </c>
      <c r="E332" t="str">
        <f t="shared" si="5"/>
        <v>Fass;бочка;n;Essen_trinken</v>
      </c>
    </row>
    <row r="333" spans="1:5" x14ac:dyDescent="0.25">
      <c r="A333" t="str">
        <f>Roh!B337</f>
        <v>Karte</v>
      </c>
      <c r="B333" t="str">
        <f>Roh!A337</f>
        <v>карточка</v>
      </c>
      <c r="C333" t="str">
        <f>Roh!G337</f>
        <v>n</v>
      </c>
      <c r="D333" t="str">
        <f>Roh!H337</f>
        <v>Ort</v>
      </c>
      <c r="E333" t="str">
        <f t="shared" si="5"/>
        <v>Karte;карточка;n;Ort</v>
      </c>
    </row>
    <row r="334" spans="1:5" x14ac:dyDescent="0.25">
      <c r="A334" t="str">
        <f>Roh!B338</f>
        <v>schlecht</v>
      </c>
      <c r="B334" t="str">
        <f>Roh!A338</f>
        <v>плохой</v>
      </c>
      <c r="C334" t="str">
        <f>Roh!G338</f>
        <v>a</v>
      </c>
      <c r="D334" t="str">
        <f>Roh!H338</f>
        <v>Adjektiv</v>
      </c>
      <c r="E334" t="str">
        <f t="shared" si="5"/>
        <v>schlecht;плохой;a;Adjektiv</v>
      </c>
    </row>
    <row r="335" spans="1:5" x14ac:dyDescent="0.25">
      <c r="A335" t="str">
        <f>Roh!B339</f>
        <v>Flug</v>
      </c>
      <c r="B335" t="str">
        <f>Roh!A339</f>
        <v>полёт</v>
      </c>
      <c r="C335" t="str">
        <f>Roh!G339</f>
        <v>n</v>
      </c>
      <c r="D335" t="str">
        <f>Roh!H339</f>
        <v>Mobilitaet</v>
      </c>
      <c r="E335" t="str">
        <f t="shared" si="5"/>
        <v>Flug;полёт;n;Mobilitaet</v>
      </c>
    </row>
    <row r="336" spans="1:5" x14ac:dyDescent="0.25">
      <c r="A336" t="str">
        <f>Roh!B340</f>
        <v>Schneeschuhe</v>
      </c>
      <c r="B336" t="str">
        <f>Roh!A340</f>
        <v>лыжи</v>
      </c>
      <c r="C336" t="str">
        <f>Roh!G340</f>
        <v>n</v>
      </c>
      <c r="D336" t="str">
        <f>Roh!H340</f>
        <v>Bekleidung</v>
      </c>
      <c r="E336" t="str">
        <f t="shared" si="5"/>
        <v>Schneeschuhe;лыжи;n;Bekleidung</v>
      </c>
    </row>
    <row r="337" spans="1:5" x14ac:dyDescent="0.25">
      <c r="A337" t="str">
        <f>Roh!B341</f>
        <v>Eicherkuchen / Mist (fluch)</v>
      </c>
      <c r="B337" t="str">
        <f>Roh!A341</f>
        <v>блин</v>
      </c>
      <c r="C337" t="str">
        <f>Roh!G341</f>
        <v>n</v>
      </c>
      <c r="D337" t="str">
        <f>Roh!H341</f>
        <v>Geplänkel</v>
      </c>
      <c r="E337" t="str">
        <f t="shared" si="5"/>
        <v>Eicherkuchen / Mist (fluch);блин;n;Geplänkel</v>
      </c>
    </row>
    <row r="338" spans="1:5" x14ac:dyDescent="0.25">
      <c r="A338" t="str">
        <f>Roh!B342</f>
        <v>schwimmen (uv)</v>
      </c>
      <c r="B338" t="str">
        <f>Roh!A342</f>
        <v>плыть</v>
      </c>
      <c r="C338" t="str">
        <f>Roh!G342</f>
        <v>v</v>
      </c>
      <c r="D338" t="str">
        <f>Roh!H342</f>
        <v>Verb</v>
      </c>
      <c r="E338" t="str">
        <f t="shared" si="5"/>
        <v>schwimmen (uv);плыть;v;Verb</v>
      </c>
    </row>
    <row r="339" spans="1:5" x14ac:dyDescent="0.25">
      <c r="A339" t="str">
        <f>Roh!B343</f>
        <v>trinken (uv)</v>
      </c>
      <c r="B339" t="str">
        <f>Roh!A343</f>
        <v>пить</v>
      </c>
      <c r="C339" t="str">
        <f>Roh!G343</f>
        <v>v</v>
      </c>
      <c r="D339" t="str">
        <f>Roh!H343</f>
        <v>Verb</v>
      </c>
      <c r="E339" t="str">
        <f t="shared" si="5"/>
        <v>trinken (uv);пить;v;Verb</v>
      </c>
    </row>
    <row r="340" spans="1:5" x14ac:dyDescent="0.25">
      <c r="A340" t="str">
        <f>Roh!B344</f>
        <v>Dichter</v>
      </c>
      <c r="B340" t="str">
        <f>Roh!A344</f>
        <v>писатель</v>
      </c>
      <c r="C340" t="str">
        <f>Roh!G344</f>
        <v>n</v>
      </c>
      <c r="D340" t="str">
        <f>Roh!H344</f>
        <v>Beruf</v>
      </c>
      <c r="E340" t="str">
        <f t="shared" si="5"/>
        <v>Dichter;писатель;n;Beruf</v>
      </c>
    </row>
    <row r="341" spans="1:5" x14ac:dyDescent="0.25">
      <c r="A341" t="str">
        <f>Roh!B345</f>
        <v>Leser</v>
      </c>
      <c r="B341" t="str">
        <f>Roh!A345</f>
        <v>читатель</v>
      </c>
      <c r="C341" t="str">
        <f>Roh!G345</f>
        <v>n</v>
      </c>
      <c r="D341" t="str">
        <f>Roh!H345</f>
        <v>Beruf</v>
      </c>
      <c r="E341" t="str">
        <f t="shared" si="5"/>
        <v>Leser;читатель;n;Beruf</v>
      </c>
    </row>
    <row r="342" spans="1:5" x14ac:dyDescent="0.25">
      <c r="A342" t="str">
        <f>Roh!B346</f>
        <v>Hoerer</v>
      </c>
      <c r="B342" t="str">
        <f>Roh!A346</f>
        <v>слушатель</v>
      </c>
      <c r="C342" t="str">
        <f>Roh!G346</f>
        <v>n</v>
      </c>
      <c r="D342" t="str">
        <f>Roh!H346</f>
        <v>Beruf</v>
      </c>
      <c r="E342" t="str">
        <f t="shared" si="5"/>
        <v>Hoerer;слушатель;n;Beruf</v>
      </c>
    </row>
    <row r="343" spans="1:5" x14ac:dyDescent="0.25">
      <c r="A343" t="str">
        <f>Roh!B347</f>
        <v>Erbauer</v>
      </c>
      <c r="B343" t="str">
        <f>Roh!A347</f>
        <v>строитель</v>
      </c>
      <c r="C343" t="str">
        <f>Roh!G347</f>
        <v>n</v>
      </c>
      <c r="D343" t="str">
        <f>Roh!H347</f>
        <v>Beruf</v>
      </c>
      <c r="E343" t="str">
        <f t="shared" si="5"/>
        <v>Erbauer;строитель;n;Beruf</v>
      </c>
    </row>
    <row r="344" spans="1:5" x14ac:dyDescent="0.25">
      <c r="A344" t="str">
        <f>Roh!B348</f>
        <v>bauen (uv)</v>
      </c>
      <c r="B344" t="str">
        <f>Roh!A348</f>
        <v>строить</v>
      </c>
      <c r="C344" t="str">
        <f>Roh!G348</f>
        <v>v</v>
      </c>
      <c r="D344" t="str">
        <f>Roh!H348</f>
        <v>Verb</v>
      </c>
      <c r="E344" t="str">
        <f t="shared" si="5"/>
        <v>bauen (uv);строить;v;Verb</v>
      </c>
    </row>
    <row r="345" spans="1:5" x14ac:dyDescent="0.25">
      <c r="A345" t="str">
        <f>Roh!B349</f>
        <v>Vater</v>
      </c>
      <c r="B345" t="str">
        <f>Roh!A349</f>
        <v>отец</v>
      </c>
      <c r="C345" t="str">
        <f>Roh!G349</f>
        <v>n</v>
      </c>
      <c r="D345" t="str">
        <f>Roh!H349</f>
        <v>Mensch</v>
      </c>
      <c r="E345" t="str">
        <f t="shared" si="5"/>
        <v>Vater;отец;n;Mensch</v>
      </c>
    </row>
    <row r="346" spans="1:5" x14ac:dyDescent="0.25">
      <c r="A346" t="str">
        <f>Roh!B350</f>
        <v>Hauptstadt</v>
      </c>
      <c r="B346" t="str">
        <f>Roh!A350</f>
        <v>столица</v>
      </c>
      <c r="C346" t="str">
        <f>Roh!G350</f>
        <v>n</v>
      </c>
      <c r="D346" t="str">
        <f>Roh!H350</f>
        <v>Ort</v>
      </c>
      <c r="E346" t="str">
        <f t="shared" si="5"/>
        <v>Hauptstadt;столица;n;Ort</v>
      </c>
    </row>
    <row r="347" spans="1:5" x14ac:dyDescent="0.25">
      <c r="A347" t="str">
        <f>Roh!B351</f>
        <v>Station</v>
      </c>
      <c r="B347" t="str">
        <f>Roh!A351</f>
        <v>станция</v>
      </c>
      <c r="C347" t="str">
        <f>Roh!G351</f>
        <v>n</v>
      </c>
      <c r="D347" t="str">
        <f>Roh!H351</f>
        <v>Ort</v>
      </c>
      <c r="E347" t="str">
        <f t="shared" si="5"/>
        <v>Station;станция;n;Ort</v>
      </c>
    </row>
    <row r="348" spans="1:5" x14ac:dyDescent="0.25">
      <c r="A348" t="str">
        <f>Roh!B352</f>
        <v>Organisation</v>
      </c>
      <c r="B348" t="str">
        <f>Roh!A352</f>
        <v>организация</v>
      </c>
      <c r="C348" t="str">
        <f>Roh!G352</f>
        <v>n</v>
      </c>
      <c r="D348" t="str">
        <f>Roh!H352</f>
        <v>Objekt</v>
      </c>
      <c r="E348" t="str">
        <f t="shared" si="5"/>
        <v>Organisation;организация;n;Objekt</v>
      </c>
    </row>
    <row r="349" spans="1:5" x14ac:dyDescent="0.25">
      <c r="A349" t="str">
        <f>Roh!B353</f>
        <v>Land</v>
      </c>
      <c r="B349" t="str">
        <f>Roh!A353</f>
        <v>страна</v>
      </c>
      <c r="C349" t="str">
        <f>Roh!G353</f>
        <v>n</v>
      </c>
      <c r="D349" t="str">
        <f>Roh!H353</f>
        <v>Ort</v>
      </c>
      <c r="E349" t="str">
        <f t="shared" si="5"/>
        <v>Land;страна;n;Ort</v>
      </c>
    </row>
    <row r="350" spans="1:5" x14ac:dyDescent="0.25">
      <c r="A350" t="str">
        <f>Roh!B354</f>
        <v>Norden</v>
      </c>
      <c r="B350" t="str">
        <f>Roh!A354</f>
        <v>север</v>
      </c>
      <c r="C350" t="str">
        <f>Roh!G354</f>
        <v>n</v>
      </c>
      <c r="D350" t="str">
        <f>Roh!H354</f>
        <v>Richtung</v>
      </c>
      <c r="E350" t="str">
        <f t="shared" si="5"/>
        <v>Norden;север;n;Richtung</v>
      </c>
    </row>
    <row r="351" spans="1:5" x14ac:dyDescent="0.25">
      <c r="A351" t="str">
        <f>Roh!B355</f>
        <v>Osten</v>
      </c>
      <c r="B351" t="str">
        <f>Roh!A355</f>
        <v>восток</v>
      </c>
      <c r="C351" t="str">
        <f>Roh!G355</f>
        <v>n</v>
      </c>
      <c r="D351" t="str">
        <f>Roh!H355</f>
        <v>Richtung</v>
      </c>
      <c r="E351" t="str">
        <f t="shared" si="5"/>
        <v>Osten;восток;n;Richtung</v>
      </c>
    </row>
    <row r="352" spans="1:5" x14ac:dyDescent="0.25">
      <c r="A352" t="str">
        <f>Roh!B356</f>
        <v>Boulevard</v>
      </c>
      <c r="B352" t="str">
        <f>Roh!A356</f>
        <v>бульвар</v>
      </c>
      <c r="C352" t="str">
        <f>Roh!G356</f>
        <v>n</v>
      </c>
      <c r="D352" t="str">
        <f>Roh!H356</f>
        <v>Ort</v>
      </c>
      <c r="E352" t="str">
        <f t="shared" si="5"/>
        <v>Boulevard;бульвар;n;Ort</v>
      </c>
    </row>
    <row r="353" spans="1:5" x14ac:dyDescent="0.25">
      <c r="A353" t="str">
        <f>Roh!B357</f>
        <v>Zimmer</v>
      </c>
      <c r="B353" t="str">
        <f>Roh!A357</f>
        <v>комната</v>
      </c>
      <c r="C353" t="str">
        <f>Roh!G357</f>
        <v>n</v>
      </c>
      <c r="D353" t="str">
        <f>Roh!H357</f>
        <v>Ort</v>
      </c>
      <c r="E353" t="str">
        <f t="shared" si="5"/>
        <v>Zimmer;комната;n;Ort</v>
      </c>
    </row>
    <row r="354" spans="1:5" x14ac:dyDescent="0.25">
      <c r="A354" t="str">
        <f>Roh!B358</f>
        <v>Tasche</v>
      </c>
      <c r="B354" t="str">
        <f>Roh!A358</f>
        <v>карман</v>
      </c>
      <c r="C354" t="str">
        <f>Roh!G358</f>
        <v>n</v>
      </c>
      <c r="D354" t="str">
        <f>Roh!H358</f>
        <v>Bekleidung</v>
      </c>
      <c r="E354" t="str">
        <f t="shared" si="5"/>
        <v>Tasche;карман;n;Bekleidung</v>
      </c>
    </row>
    <row r="355" spans="1:5" x14ac:dyDescent="0.25">
      <c r="A355" t="str">
        <f>Roh!B359</f>
        <v>Tennis</v>
      </c>
      <c r="B355" t="str">
        <f>Roh!A359</f>
        <v>теннис</v>
      </c>
      <c r="C355" t="str">
        <f>Roh!G359</f>
        <v>n</v>
      </c>
      <c r="D355" t="str">
        <f>Roh!H359</f>
        <v>Sport</v>
      </c>
      <c r="E355" t="str">
        <f t="shared" si="5"/>
        <v>Tennis;теннис;n;Sport</v>
      </c>
    </row>
    <row r="356" spans="1:5" x14ac:dyDescent="0.25">
      <c r="A356" t="str">
        <f>Roh!B360</f>
        <v>Fussballer</v>
      </c>
      <c r="B356" t="str">
        <f>Roh!A360</f>
        <v>футбол</v>
      </c>
      <c r="C356" t="str">
        <f>Roh!G360</f>
        <v>n</v>
      </c>
      <c r="D356" t="str">
        <f>Roh!H360</f>
        <v>Sport</v>
      </c>
      <c r="E356" t="str">
        <f t="shared" si="5"/>
        <v>Fussballer;футбол;n;Sport</v>
      </c>
    </row>
    <row r="357" spans="1:5" x14ac:dyDescent="0.25">
      <c r="A357" t="str">
        <f>Roh!B361</f>
        <v>Hockey</v>
      </c>
      <c r="B357" t="str">
        <f>Roh!A361</f>
        <v>хоккей</v>
      </c>
      <c r="C357" t="str">
        <f>Roh!G361</f>
        <v>n</v>
      </c>
      <c r="D357" t="str">
        <f>Roh!H361</f>
        <v>Sport</v>
      </c>
      <c r="E357" t="str">
        <f t="shared" si="5"/>
        <v>Hockey;хоккей;n;Sport</v>
      </c>
    </row>
    <row r="358" spans="1:5" x14ac:dyDescent="0.25">
      <c r="A358" t="str">
        <f>Roh!B362</f>
        <v>Schach</v>
      </c>
      <c r="B358" t="str">
        <f>Roh!A362</f>
        <v>шахматы</v>
      </c>
      <c r="C358" t="str">
        <f>Roh!G362</f>
        <v>n</v>
      </c>
      <c r="D358" t="str">
        <f>Roh!H362</f>
        <v>Sport</v>
      </c>
      <c r="E358" t="str">
        <f t="shared" si="5"/>
        <v>Schach;шахматы;n;Sport</v>
      </c>
    </row>
    <row r="359" spans="1:5" x14ac:dyDescent="0.25">
      <c r="A359" t="str">
        <f>Roh!B363</f>
        <v>Basketball</v>
      </c>
      <c r="B359" t="str">
        <f>Roh!A363</f>
        <v>баскетбол</v>
      </c>
      <c r="C359" t="str">
        <f>Roh!G363</f>
        <v>n</v>
      </c>
      <c r="D359" t="str">
        <f>Roh!H363</f>
        <v>Sport</v>
      </c>
      <c r="E359" t="str">
        <f t="shared" si="5"/>
        <v>Basketball;баскетбол;n;Sport</v>
      </c>
    </row>
    <row r="360" spans="1:5" x14ac:dyDescent="0.25">
      <c r="A360" t="str">
        <f>Roh!B364</f>
        <v>Klavier</v>
      </c>
      <c r="B360" t="str">
        <f>Roh!A364</f>
        <v>пианино</v>
      </c>
      <c r="C360" t="str">
        <f>Roh!G364</f>
        <v>n</v>
      </c>
      <c r="D360" t="str">
        <f>Roh!H364</f>
        <v>Musik</v>
      </c>
      <c r="E360" t="str">
        <f t="shared" si="5"/>
        <v>Klavier;пианино;n;Musik</v>
      </c>
    </row>
    <row r="361" spans="1:5" x14ac:dyDescent="0.25">
      <c r="A361" t="str">
        <f>Roh!B365</f>
        <v>Geige</v>
      </c>
      <c r="B361" t="str">
        <f>Roh!A365</f>
        <v>скрипка</v>
      </c>
      <c r="C361" t="str">
        <f>Roh!G365</f>
        <v>n</v>
      </c>
      <c r="D361" t="str">
        <f>Roh!H365</f>
        <v>Musik</v>
      </c>
      <c r="E361" t="str">
        <f t="shared" si="5"/>
        <v>Geige;скрипка;n;Musik</v>
      </c>
    </row>
    <row r="362" spans="1:5" x14ac:dyDescent="0.25">
      <c r="A362" t="str">
        <f>Roh!B366</f>
        <v>Floete</v>
      </c>
      <c r="B362" t="str">
        <f>Roh!A366</f>
        <v>флейта</v>
      </c>
      <c r="C362" t="str">
        <f>Roh!G366</f>
        <v>n</v>
      </c>
      <c r="D362" t="str">
        <f>Roh!H366</f>
        <v>Musik</v>
      </c>
      <c r="E362" t="str">
        <f t="shared" si="5"/>
        <v>Floete;флейта;n;Musik</v>
      </c>
    </row>
    <row r="363" spans="1:5" x14ac:dyDescent="0.25">
      <c r="A363" t="str">
        <f>Roh!B367</f>
        <v>Saxophon</v>
      </c>
      <c r="B363" t="str">
        <f>Roh!A367</f>
        <v>саксофон</v>
      </c>
      <c r="C363" t="str">
        <f>Roh!G367</f>
        <v>n</v>
      </c>
      <c r="D363" t="str">
        <f>Roh!H367</f>
        <v>Musik</v>
      </c>
      <c r="E363" t="str">
        <f t="shared" si="5"/>
        <v>Saxophon;саксофон;n;Musik</v>
      </c>
    </row>
    <row r="364" spans="1:5" x14ac:dyDescent="0.25">
      <c r="A364" t="str">
        <f>Roh!B368</f>
        <v>Trommel</v>
      </c>
      <c r="B364" t="str">
        <f>Roh!A368</f>
        <v>барабан</v>
      </c>
      <c r="C364" t="str">
        <f>Roh!G368</f>
        <v>n</v>
      </c>
      <c r="D364" t="str">
        <f>Roh!H368</f>
        <v>Musik</v>
      </c>
      <c r="E364" t="str">
        <f t="shared" si="5"/>
        <v>Trommel;барабан;n;Musik</v>
      </c>
    </row>
    <row r="365" spans="1:5" x14ac:dyDescent="0.25">
      <c r="A365" t="str">
        <f>Roh!B369</f>
        <v>aufstehen (uv)</v>
      </c>
      <c r="B365" t="str">
        <f>Roh!A369</f>
        <v>вставать</v>
      </c>
      <c r="C365" t="str">
        <f>Roh!G369</f>
        <v>v</v>
      </c>
      <c r="D365" t="str">
        <f>Roh!H369</f>
        <v>Verb</v>
      </c>
      <c r="E365" t="str">
        <f t="shared" si="5"/>
        <v>aufstehen (uv);вставать;v;Verb</v>
      </c>
    </row>
    <row r="366" spans="1:5" x14ac:dyDescent="0.25">
      <c r="A366" t="str">
        <f>Roh!B370</f>
        <v>geben (uv)</v>
      </c>
      <c r="B366" t="str">
        <f>Roh!A370</f>
        <v>давать</v>
      </c>
      <c r="C366" t="str">
        <f>Roh!G370</f>
        <v>v</v>
      </c>
      <c r="D366" t="str">
        <f>Roh!H370</f>
        <v>Verb</v>
      </c>
      <c r="E366" t="str">
        <f t="shared" si="5"/>
        <v>geben (uv);давать;v;Verb</v>
      </c>
    </row>
    <row r="367" spans="1:5" x14ac:dyDescent="0.25">
      <c r="A367" t="str">
        <f>Roh!B371</f>
        <v>verkaufen (uv)</v>
      </c>
      <c r="B367" t="str">
        <f>Roh!A371</f>
        <v>продавать</v>
      </c>
      <c r="C367" t="str">
        <f>Roh!G371</f>
        <v>v</v>
      </c>
      <c r="D367" t="str">
        <f>Roh!H371</f>
        <v>Verb</v>
      </c>
      <c r="E367" t="str">
        <f t="shared" si="5"/>
        <v>verkaufen (uv);продавать;v;Verb</v>
      </c>
    </row>
    <row r="368" spans="1:5" x14ac:dyDescent="0.25">
      <c r="A368" t="str">
        <f>Roh!B372</f>
        <v>verkaufen (v)</v>
      </c>
      <c r="B368" t="str">
        <f>Roh!A372</f>
        <v>продать</v>
      </c>
      <c r="C368" t="str">
        <f>Roh!G372</f>
        <v>v</v>
      </c>
      <c r="D368" t="str">
        <f>Roh!H372</f>
        <v>Verb</v>
      </c>
      <c r="E368" t="str">
        <f t="shared" si="5"/>
        <v>verkaufen (v);продать;v;Verb</v>
      </c>
    </row>
    <row r="369" spans="1:5" x14ac:dyDescent="0.25">
      <c r="A369" t="str">
        <f>Roh!B373</f>
        <v>zunaechst / anfangs / zuerst</v>
      </c>
      <c r="B369" t="str">
        <f>Roh!A373</f>
        <v>сначала</v>
      </c>
      <c r="C369" t="str">
        <f>Roh!G373</f>
        <v>o</v>
      </c>
      <c r="D369" t="str">
        <f>Roh!H373</f>
        <v>Zeit</v>
      </c>
      <c r="E369" t="str">
        <f t="shared" si="5"/>
        <v>zunaechst / anfangs / zuerst;сначала;o;Zeit</v>
      </c>
    </row>
    <row r="370" spans="1:5" x14ac:dyDescent="0.25">
      <c r="A370" t="str">
        <f>Roh!B374</f>
        <v>nehmen (etw) / empfangen (jmd) (uv)</v>
      </c>
      <c r="B370" t="str">
        <f>Roh!A374</f>
        <v>принимать</v>
      </c>
      <c r="C370" t="str">
        <f>Roh!G374</f>
        <v>v</v>
      </c>
      <c r="D370" t="str">
        <f>Roh!H374</f>
        <v>Verb</v>
      </c>
      <c r="E370" t="str">
        <f t="shared" si="5"/>
        <v>nehmen (etw) / empfangen (jmd) (uv);принимать;v;Verb</v>
      </c>
    </row>
    <row r="371" spans="1:5" x14ac:dyDescent="0.25">
      <c r="A371" t="str">
        <f>Roh!B375</f>
        <v>wann</v>
      </c>
      <c r="B371" t="str">
        <f>Roh!A375</f>
        <v>когда</v>
      </c>
      <c r="C371" t="str">
        <f>Roh!G375</f>
        <v>o</v>
      </c>
      <c r="D371" t="str">
        <f>Roh!H375</f>
        <v>Zeit</v>
      </c>
      <c r="E371" t="str">
        <f t="shared" si="5"/>
        <v>wann;когда;o;Zeit</v>
      </c>
    </row>
    <row r="372" spans="1:5" x14ac:dyDescent="0.25">
      <c r="A372" t="str">
        <f>Roh!B376</f>
        <v>Morgen</v>
      </c>
      <c r="B372" t="str">
        <f>Roh!A376</f>
        <v>утро</v>
      </c>
      <c r="C372" t="str">
        <f>Roh!G376</f>
        <v>n</v>
      </c>
      <c r="D372" t="str">
        <f>Roh!H376</f>
        <v>Zeit</v>
      </c>
      <c r="E372" t="str">
        <f t="shared" si="5"/>
        <v>Morgen;утро;n;Zeit</v>
      </c>
    </row>
    <row r="373" spans="1:5" x14ac:dyDescent="0.25">
      <c r="A373" t="str">
        <f>Roh!B377</f>
        <v>Tag</v>
      </c>
      <c r="B373" t="str">
        <f>Roh!A377</f>
        <v>день</v>
      </c>
      <c r="C373" t="str">
        <f>Roh!G377</f>
        <v>n</v>
      </c>
      <c r="D373" t="str">
        <f>Roh!H377</f>
        <v>Zeit</v>
      </c>
      <c r="E373" t="str">
        <f t="shared" si="5"/>
        <v>Tag;день;n;Zeit</v>
      </c>
    </row>
    <row r="374" spans="1:5" x14ac:dyDescent="0.25">
      <c r="A374" t="str">
        <f>Roh!B378</f>
        <v>Mittag</v>
      </c>
      <c r="B374" t="str">
        <f>Roh!A378</f>
        <v>полдень</v>
      </c>
      <c r="C374" t="str">
        <f>Roh!G378</f>
        <v>n</v>
      </c>
      <c r="D374" t="str">
        <f>Roh!H378</f>
        <v>Zeit</v>
      </c>
      <c r="E374" t="str">
        <f t="shared" si="5"/>
        <v>Mittag;полдень;n;Zeit</v>
      </c>
    </row>
    <row r="375" spans="1:5" x14ac:dyDescent="0.25">
      <c r="A375" t="str">
        <f>Roh!B379</f>
        <v>Mitternacht</v>
      </c>
      <c r="B375" t="str">
        <f>Roh!A379</f>
        <v>полночь</v>
      </c>
      <c r="C375" t="str">
        <f>Roh!G379</f>
        <v>n</v>
      </c>
      <c r="D375" t="str">
        <f>Roh!H379</f>
        <v>Zeit</v>
      </c>
      <c r="E375" t="str">
        <f t="shared" si="5"/>
        <v>Mitternacht;полночь;n;Zeit</v>
      </c>
    </row>
    <row r="376" spans="1:5" x14ac:dyDescent="0.25">
      <c r="A376" t="str">
        <f>Roh!B380</f>
        <v>beginnen (uv)</v>
      </c>
      <c r="B376" t="str">
        <f>Roh!A380</f>
        <v>начинать</v>
      </c>
      <c r="C376" t="str">
        <f>Roh!G380</f>
        <v>v</v>
      </c>
      <c r="D376" t="str">
        <f>Roh!H380</f>
        <v>Zeit</v>
      </c>
      <c r="E376" t="str">
        <f t="shared" si="5"/>
        <v>beginnen (uv);начинать;v;Zeit</v>
      </c>
    </row>
    <row r="377" spans="1:5" x14ac:dyDescent="0.25">
      <c r="A377" t="str">
        <f>Roh!B381</f>
        <v>immer</v>
      </c>
      <c r="B377" t="str">
        <f>Roh!A381</f>
        <v>всегда</v>
      </c>
      <c r="C377" t="str">
        <f>Roh!G381</f>
        <v>o</v>
      </c>
      <c r="D377" t="str">
        <f>Roh!H381</f>
        <v>Zeit</v>
      </c>
      <c r="E377" t="str">
        <f t="shared" si="5"/>
        <v>immer;всегда;o;Zeit</v>
      </c>
    </row>
    <row r="378" spans="1:5" x14ac:dyDescent="0.25">
      <c r="A378" t="str">
        <f>Roh!B382</f>
        <v>jeden</v>
      </c>
      <c r="B378" t="str">
        <f>Roh!A382</f>
        <v>каждый</v>
      </c>
      <c r="C378" t="str">
        <f>Roh!G382</f>
        <v>a</v>
      </c>
      <c r="D378" t="str">
        <f>Roh!H382</f>
        <v>Zeit</v>
      </c>
      <c r="E378" t="str">
        <f t="shared" si="5"/>
        <v>jeden;каждый;a;Zeit</v>
      </c>
    </row>
    <row r="379" spans="1:5" x14ac:dyDescent="0.25">
      <c r="A379" t="str">
        <f>Roh!B383</f>
        <v>manchmal</v>
      </c>
      <c r="B379" t="str">
        <f>Roh!A383</f>
        <v>иногда</v>
      </c>
      <c r="C379" t="str">
        <f>Roh!G383</f>
        <v>o</v>
      </c>
      <c r="D379" t="str">
        <f>Roh!H383</f>
        <v>Zeit</v>
      </c>
      <c r="E379" t="str">
        <f t="shared" si="5"/>
        <v>manchmal;иногда;o;Zeit</v>
      </c>
    </row>
    <row r="380" spans="1:5" x14ac:dyDescent="0.25">
      <c r="A380" t="str">
        <f>Roh!B384</f>
        <v>selten</v>
      </c>
      <c r="B380" t="str">
        <f>Roh!A384</f>
        <v>редко</v>
      </c>
      <c r="C380" t="str">
        <f>Roh!G384</f>
        <v>o</v>
      </c>
      <c r="D380" t="str">
        <f>Roh!H384</f>
        <v>Zeit</v>
      </c>
      <c r="E380" t="str">
        <f t="shared" si="5"/>
        <v>selten;редко;o;Zeit</v>
      </c>
    </row>
    <row r="381" spans="1:5" x14ac:dyDescent="0.25">
      <c r="A381" t="str">
        <f>Roh!B385</f>
        <v>nie</v>
      </c>
      <c r="B381" t="str">
        <f>Roh!A385</f>
        <v>никогда</v>
      </c>
      <c r="C381" t="str">
        <f>Roh!G385</f>
        <v>o</v>
      </c>
      <c r="D381" t="str">
        <f>Roh!H385</f>
        <v>Zeit</v>
      </c>
      <c r="E381" t="str">
        <f t="shared" si="5"/>
        <v>nie;никогда;o;Zeit</v>
      </c>
    </row>
    <row r="382" spans="1:5" x14ac:dyDescent="0.25">
      <c r="A382" t="str">
        <f>Roh!B386</f>
        <v>Dummheit</v>
      </c>
      <c r="B382" t="str">
        <f>Roh!A386</f>
        <v>глупости</v>
      </c>
      <c r="C382" t="str">
        <f>Roh!G386</f>
        <v>n</v>
      </c>
      <c r="D382" t="str">
        <f>Roh!H386</f>
        <v>Objekt</v>
      </c>
      <c r="E382" t="str">
        <f t="shared" si="5"/>
        <v>Dummheit;глупости;n;Objekt</v>
      </c>
    </row>
    <row r="383" spans="1:5" x14ac:dyDescent="0.25">
      <c r="A383" t="str">
        <f>Roh!B387</f>
        <v>Ueberraschung</v>
      </c>
      <c r="B383" t="str">
        <f>Roh!A387</f>
        <v>сюрприз</v>
      </c>
      <c r="C383" t="str">
        <f>Roh!G387</f>
        <v>n</v>
      </c>
      <c r="D383" t="str">
        <f>Roh!H387</f>
        <v>Objekt</v>
      </c>
      <c r="E383" t="str">
        <f t="shared" si="5"/>
        <v>Ueberraschung;сюрприз;n;Objekt</v>
      </c>
    </row>
    <row r="384" spans="1:5" x14ac:dyDescent="0.25">
      <c r="A384" t="str">
        <f>Roh!B388</f>
        <v>Banker</v>
      </c>
      <c r="B384" t="str">
        <f>Roh!A388</f>
        <v>банкир</v>
      </c>
      <c r="C384" t="str">
        <f>Roh!G388</f>
        <v>n</v>
      </c>
      <c r="D384" t="str">
        <f>Roh!H388</f>
        <v>Beruf</v>
      </c>
      <c r="E384" t="str">
        <f t="shared" si="5"/>
        <v>Banker;банкир;n;Beruf</v>
      </c>
    </row>
    <row r="385" spans="1:5" x14ac:dyDescent="0.25">
      <c r="A385" t="str">
        <f>Roh!B389</f>
        <v>normalerweise</v>
      </c>
      <c r="B385" t="str">
        <f>Roh!A389</f>
        <v>обычно</v>
      </c>
      <c r="C385" t="str">
        <f>Roh!G389</f>
        <v>o</v>
      </c>
      <c r="D385" t="str">
        <f>Roh!H389</f>
        <v>Zeit</v>
      </c>
      <c r="E385" t="str">
        <f t="shared" si="5"/>
        <v>normalerweise;обычно;o;Zeit</v>
      </c>
    </row>
    <row r="386" spans="1:5" x14ac:dyDescent="0.25">
      <c r="A386" t="str">
        <f>Roh!B390</f>
        <v>Ausstellung</v>
      </c>
      <c r="B386" t="str">
        <f>Roh!A390</f>
        <v>выставка</v>
      </c>
      <c r="C386" t="str">
        <f>Roh!G390</f>
        <v>n</v>
      </c>
      <c r="D386" t="str">
        <f>Roh!H390</f>
        <v>Ort</v>
      </c>
      <c r="E386" t="str">
        <f t="shared" ref="E386:E449" si="6">A386&amp;";"&amp;B386&amp;";"&amp;C386&amp;";"&amp;D386</f>
        <v>Ausstellung;выставка;n;Ort</v>
      </c>
    </row>
    <row r="387" spans="1:5" x14ac:dyDescent="0.25">
      <c r="A387" t="str">
        <f>Roh!B391</f>
        <v>neu</v>
      </c>
      <c r="B387" t="str">
        <f>Roh!A391</f>
        <v>новый</v>
      </c>
      <c r="C387" t="str">
        <f>Roh!G391</f>
        <v>a</v>
      </c>
      <c r="D387" t="str">
        <f>Roh!H391</f>
        <v>Adjektiv</v>
      </c>
      <c r="E387" t="str">
        <f t="shared" si="6"/>
        <v>neu;новый;a;Adjektiv</v>
      </c>
    </row>
    <row r="388" spans="1:5" x14ac:dyDescent="0.25">
      <c r="A388" t="str">
        <f>Roh!B392</f>
        <v>juengster / letzte</v>
      </c>
      <c r="B388" t="str">
        <f>Roh!A392</f>
        <v>последний</v>
      </c>
      <c r="C388" t="str">
        <f>Roh!G392</f>
        <v>a</v>
      </c>
      <c r="D388" t="str">
        <f>Roh!H392</f>
        <v>Zeit</v>
      </c>
      <c r="E388" t="str">
        <f t="shared" si="6"/>
        <v>juengster / letzte;последний;a;Zeit</v>
      </c>
    </row>
    <row r="389" spans="1:5" x14ac:dyDescent="0.25">
      <c r="A389" t="str">
        <f>Roh!B393</f>
        <v>Kueche</v>
      </c>
      <c r="B389" t="str">
        <f>Roh!A393</f>
        <v>кухня</v>
      </c>
      <c r="C389" t="str">
        <f>Roh!G393</f>
        <v>n</v>
      </c>
      <c r="D389" t="str">
        <f>Roh!H393</f>
        <v>Wohnung</v>
      </c>
      <c r="E389" t="str">
        <f t="shared" si="6"/>
        <v>Kueche;кухня;n;Wohnung</v>
      </c>
    </row>
    <row r="390" spans="1:5" x14ac:dyDescent="0.25">
      <c r="A390" t="str">
        <f>Roh!B394</f>
        <v>groß</v>
      </c>
      <c r="B390" t="str">
        <f>Roh!A394</f>
        <v>большой</v>
      </c>
      <c r="C390" t="str">
        <f>Roh!G394</f>
        <v>a</v>
      </c>
      <c r="D390" t="str">
        <f>Roh!H394</f>
        <v>Adjektiv</v>
      </c>
      <c r="E390" t="str">
        <f t="shared" si="6"/>
        <v>groß;большой;a;Adjektiv</v>
      </c>
    </row>
    <row r="391" spans="1:5" x14ac:dyDescent="0.25">
      <c r="A391" t="str">
        <f>Roh!B395</f>
        <v>alt</v>
      </c>
      <c r="B391" t="str">
        <f>Roh!A395</f>
        <v>старый</v>
      </c>
      <c r="C391" t="str">
        <f>Roh!G395</f>
        <v>a</v>
      </c>
      <c r="D391" t="str">
        <f>Roh!H395</f>
        <v>Adjektiv</v>
      </c>
      <c r="E391" t="str">
        <f t="shared" si="6"/>
        <v>alt;старый;a;Adjektiv</v>
      </c>
    </row>
    <row r="392" spans="1:5" x14ac:dyDescent="0.25">
      <c r="A392" t="str">
        <f>Roh!B396</f>
        <v>Letzte,das</v>
      </c>
      <c r="B392" t="str">
        <f>Roh!A396</f>
        <v>последнее</v>
      </c>
      <c r="C392" t="str">
        <f>Roh!G396</f>
        <v>n</v>
      </c>
      <c r="D392" t="str">
        <f>Roh!H396</f>
        <v>Objekt</v>
      </c>
      <c r="E392" t="str">
        <f t="shared" si="6"/>
        <v>Letzte,das;последнее;n;Objekt</v>
      </c>
    </row>
    <row r="393" spans="1:5" x14ac:dyDescent="0.25">
      <c r="A393" t="str">
        <f>Roh!B397</f>
        <v>Kleider</v>
      </c>
      <c r="B393" t="str">
        <f>Roh!A397</f>
        <v>платья</v>
      </c>
      <c r="C393" t="str">
        <f>Roh!G397</f>
        <v>n</v>
      </c>
      <c r="D393" t="str">
        <f>Roh!H397</f>
        <v>Bekleidung</v>
      </c>
      <c r="E393" t="str">
        <f t="shared" si="6"/>
        <v>Kleider;платья;n;Bekleidung</v>
      </c>
    </row>
    <row r="394" spans="1:5" x14ac:dyDescent="0.25">
      <c r="A394" t="str">
        <f>Roh!B398</f>
        <v>Kleid</v>
      </c>
      <c r="B394" t="str">
        <f>Roh!A398</f>
        <v>платье</v>
      </c>
      <c r="C394" t="str">
        <f>Roh!G398</f>
        <v>n</v>
      </c>
      <c r="D394" t="str">
        <f>Roh!H398</f>
        <v>Bekleidung</v>
      </c>
      <c r="E394" t="str">
        <f t="shared" si="6"/>
        <v>Kleid;платье;n;Bekleidung</v>
      </c>
    </row>
    <row r="395" spans="1:5" x14ac:dyDescent="0.25">
      <c r="A395" t="str">
        <f>Roh!B399</f>
        <v>blau</v>
      </c>
      <c r="B395" t="str">
        <f>Roh!A399</f>
        <v>синий</v>
      </c>
      <c r="C395" t="str">
        <f>Roh!G399</f>
        <v>a</v>
      </c>
      <c r="D395" t="str">
        <f>Roh!H399</f>
        <v>Farben</v>
      </c>
      <c r="E395" t="str">
        <f t="shared" si="6"/>
        <v>blau;синий;a;Farben</v>
      </c>
    </row>
    <row r="396" spans="1:5" x14ac:dyDescent="0.25">
      <c r="A396" t="str">
        <f>Roh!B400</f>
        <v>rot</v>
      </c>
      <c r="B396" t="str">
        <f>Roh!A400</f>
        <v>красный</v>
      </c>
      <c r="C396" t="str">
        <f>Roh!G400</f>
        <v>a</v>
      </c>
      <c r="D396" t="str">
        <f>Roh!H400</f>
        <v>Farben</v>
      </c>
      <c r="E396" t="str">
        <f t="shared" si="6"/>
        <v>rot;красный;a;Farben</v>
      </c>
    </row>
    <row r="397" spans="1:5" x14ac:dyDescent="0.25">
      <c r="A397" t="str">
        <f>Roh!B401</f>
        <v>russisch</v>
      </c>
      <c r="B397" t="str">
        <f>Roh!A401</f>
        <v>русский</v>
      </c>
      <c r="C397" t="str">
        <f>Roh!G401</f>
        <v>a</v>
      </c>
      <c r="D397" t="str">
        <f>Roh!H401</f>
        <v>Adjektiv</v>
      </c>
      <c r="E397" t="str">
        <f t="shared" si="6"/>
        <v>russisch;русский;a;Adjektiv</v>
      </c>
    </row>
    <row r="398" spans="1:5" x14ac:dyDescent="0.25">
      <c r="A398" t="str">
        <f>Roh!B402</f>
        <v>englisch</v>
      </c>
      <c r="B398" t="str">
        <f>Roh!A402</f>
        <v>английский</v>
      </c>
      <c r="C398" t="str">
        <f>Roh!G402</f>
        <v>a</v>
      </c>
      <c r="D398" t="str">
        <f>Roh!H402</f>
        <v>Adjektiv</v>
      </c>
      <c r="E398" t="str">
        <f t="shared" si="6"/>
        <v>englisch;английский;a;Adjektiv</v>
      </c>
    </row>
    <row r="399" spans="1:5" x14ac:dyDescent="0.25">
      <c r="A399" t="str">
        <f>Roh!B403</f>
        <v>deutsch</v>
      </c>
      <c r="B399" t="str">
        <f>Roh!A403</f>
        <v>немецкий</v>
      </c>
      <c r="C399" t="str">
        <f>Roh!G403</f>
        <v>a</v>
      </c>
      <c r="D399" t="str">
        <f>Roh!H403</f>
        <v>Adjektiv</v>
      </c>
      <c r="E399" t="str">
        <f t="shared" si="6"/>
        <v>deutsch;немецкий;a;Adjektiv</v>
      </c>
    </row>
    <row r="400" spans="1:5" x14ac:dyDescent="0.25">
      <c r="A400" t="str">
        <f>Roh!B404</f>
        <v>franzoesisch</v>
      </c>
      <c r="B400" t="str">
        <f>Roh!A404</f>
        <v>француский</v>
      </c>
      <c r="C400" t="str">
        <f>Roh!G404</f>
        <v>a</v>
      </c>
      <c r="D400" t="str">
        <f>Roh!H404</f>
        <v>Adjektiv</v>
      </c>
      <c r="E400" t="str">
        <f t="shared" si="6"/>
        <v>franzoesisch;француский;a;Adjektiv</v>
      </c>
    </row>
    <row r="401" spans="1:5" x14ac:dyDescent="0.25">
      <c r="A401" t="str">
        <f>Roh!B405</f>
        <v>schwedisch</v>
      </c>
      <c r="B401" t="str">
        <f>Roh!A405</f>
        <v>шведский</v>
      </c>
      <c r="C401" t="str">
        <f>Roh!G405</f>
        <v>a</v>
      </c>
      <c r="D401" t="str">
        <f>Roh!H405</f>
        <v>Adjektiv</v>
      </c>
      <c r="E401" t="str">
        <f t="shared" si="6"/>
        <v>schwedisch;шведский;a;Adjektiv</v>
      </c>
    </row>
    <row r="402" spans="1:5" x14ac:dyDescent="0.25">
      <c r="A402" t="str">
        <f>Roh!B406</f>
        <v>spanisch</v>
      </c>
      <c r="B402" t="str">
        <f>Roh!A406</f>
        <v>испанский</v>
      </c>
      <c r="C402" t="str">
        <f>Roh!G406</f>
        <v>a</v>
      </c>
      <c r="D402" t="str">
        <f>Roh!H406</f>
        <v>Adjektiv</v>
      </c>
      <c r="E402" t="str">
        <f t="shared" si="6"/>
        <v>spanisch;испанский;a;Adjektiv</v>
      </c>
    </row>
    <row r="403" spans="1:5" x14ac:dyDescent="0.25">
      <c r="A403" t="str">
        <f>Roh!B407</f>
        <v>polnisch</v>
      </c>
      <c r="B403" t="str">
        <f>Roh!A407</f>
        <v>польский</v>
      </c>
      <c r="C403" t="str">
        <f>Roh!G407</f>
        <v>a</v>
      </c>
      <c r="D403" t="str">
        <f>Roh!H407</f>
        <v>Adjektiv</v>
      </c>
      <c r="E403" t="str">
        <f t="shared" si="6"/>
        <v>polnisch;польский;a;Adjektiv</v>
      </c>
    </row>
    <row r="404" spans="1:5" x14ac:dyDescent="0.25">
      <c r="A404" t="str">
        <f>Roh!B408</f>
        <v>norwegisch</v>
      </c>
      <c r="B404" t="str">
        <f>Roh!A408</f>
        <v>норвежский</v>
      </c>
      <c r="C404" t="str">
        <f>Roh!G408</f>
        <v>a</v>
      </c>
      <c r="D404" t="str">
        <f>Roh!H408</f>
        <v>Adjektiv</v>
      </c>
      <c r="E404" t="str">
        <f t="shared" si="6"/>
        <v>norwegisch;норвежский;a;Adjektiv</v>
      </c>
    </row>
    <row r="405" spans="1:5" x14ac:dyDescent="0.25">
      <c r="A405" t="str">
        <f>Roh!B409</f>
        <v>tschechisch</v>
      </c>
      <c r="B405" t="str">
        <f>Roh!A409</f>
        <v>чешский</v>
      </c>
      <c r="C405" t="str">
        <f>Roh!G409</f>
        <v>a</v>
      </c>
      <c r="D405" t="str">
        <f>Roh!H409</f>
        <v>Adjektiv</v>
      </c>
      <c r="E405" t="str">
        <f t="shared" si="6"/>
        <v>tschechisch;чешский;a;Adjektiv</v>
      </c>
    </row>
    <row r="406" spans="1:5" x14ac:dyDescent="0.25">
      <c r="A406" t="str">
        <f>Roh!B410</f>
        <v>serbisch</v>
      </c>
      <c r="B406" t="str">
        <f>Roh!A410</f>
        <v>сербский</v>
      </c>
      <c r="C406" t="str">
        <f>Roh!G410</f>
        <v>a</v>
      </c>
      <c r="D406" t="str">
        <f>Roh!H410</f>
        <v>Adjektiv</v>
      </c>
      <c r="E406" t="str">
        <f t="shared" si="6"/>
        <v>serbisch;сербский;a;Adjektiv</v>
      </c>
    </row>
    <row r="407" spans="1:5" x14ac:dyDescent="0.25">
      <c r="A407" t="str">
        <f>Roh!B411</f>
        <v>hollaendisch</v>
      </c>
      <c r="B407" t="str">
        <f>Roh!A411</f>
        <v>голландский</v>
      </c>
      <c r="C407" t="str">
        <f>Roh!G411</f>
        <v>a</v>
      </c>
      <c r="D407" t="str">
        <f>Roh!H411</f>
        <v>Adjektiv</v>
      </c>
      <c r="E407" t="str">
        <f t="shared" si="6"/>
        <v>hollaendisch;голландский;a;Adjektiv</v>
      </c>
    </row>
    <row r="408" spans="1:5" x14ac:dyDescent="0.25">
      <c r="A408" t="str">
        <f>Roh!B412</f>
        <v>Niederlande</v>
      </c>
      <c r="B408" t="str">
        <f>Roh!A412</f>
        <v>Голландия</v>
      </c>
      <c r="C408" t="str">
        <f>Roh!G412</f>
        <v>n</v>
      </c>
      <c r="D408" t="str">
        <f>Roh!H412</f>
        <v>Ort</v>
      </c>
      <c r="E408" t="str">
        <f t="shared" si="6"/>
        <v>Niederlande;Голландия;n;Ort</v>
      </c>
    </row>
    <row r="409" spans="1:5" x14ac:dyDescent="0.25">
      <c r="A409" t="str">
        <f>Roh!B413</f>
        <v>Hamburg</v>
      </c>
      <c r="B409" t="str">
        <f>Roh!A413</f>
        <v>Гамбург</v>
      </c>
      <c r="C409" t="str">
        <f>Roh!G413</f>
        <v>n</v>
      </c>
      <c r="D409" t="str">
        <f>Roh!H413</f>
        <v>Ort</v>
      </c>
      <c r="E409" t="str">
        <f t="shared" si="6"/>
        <v>Hamburg;Гамбург;n;Ort</v>
      </c>
    </row>
    <row r="410" spans="1:5" x14ac:dyDescent="0.25">
      <c r="A410" t="str">
        <f>Roh!B414</f>
        <v>Hamburger</v>
      </c>
      <c r="B410" t="str">
        <f>Roh!A414</f>
        <v>гамбургер</v>
      </c>
      <c r="C410" t="str">
        <f>Roh!G414</f>
        <v>n</v>
      </c>
      <c r="D410" t="str">
        <f>Roh!H414</f>
        <v>Essen_trinken</v>
      </c>
      <c r="E410" t="str">
        <f t="shared" si="6"/>
        <v>Hamburger;гамбургер;n;Essen_trinken</v>
      </c>
    </row>
    <row r="411" spans="1:5" x14ac:dyDescent="0.25">
      <c r="A411" t="str">
        <f>Roh!B415</f>
        <v>Hollywood</v>
      </c>
      <c r="B411" t="str">
        <f>Roh!A415</f>
        <v>Голливуд</v>
      </c>
      <c r="C411" t="str">
        <f>Roh!G415</f>
        <v>n</v>
      </c>
      <c r="D411" t="str">
        <f>Roh!H415</f>
        <v>Ort</v>
      </c>
      <c r="E411" t="str">
        <f t="shared" si="6"/>
        <v>Hollywood;Голливуд;n;Ort</v>
      </c>
    </row>
    <row r="412" spans="1:5" x14ac:dyDescent="0.25">
      <c r="A412" t="str">
        <f>Roh!B416</f>
        <v>Harmonika</v>
      </c>
      <c r="B412" t="str">
        <f>Roh!A416</f>
        <v>гармония</v>
      </c>
      <c r="C412" t="str">
        <f>Roh!G416</f>
        <v>n</v>
      </c>
      <c r="D412" t="str">
        <f>Roh!H416</f>
        <v>Musik</v>
      </c>
      <c r="E412" t="str">
        <f t="shared" si="6"/>
        <v>Harmonika;гармония;n;Musik</v>
      </c>
    </row>
    <row r="413" spans="1:5" x14ac:dyDescent="0.25">
      <c r="A413" t="str">
        <f>Roh!B417</f>
        <v>schnell</v>
      </c>
      <c r="B413" t="str">
        <f>Roh!A417</f>
        <v>быстрый</v>
      </c>
      <c r="C413" t="str">
        <f>Roh!G417</f>
        <v>a</v>
      </c>
      <c r="D413" t="str">
        <f>Roh!H417</f>
        <v>Adjektiv</v>
      </c>
      <c r="E413" t="str">
        <f t="shared" si="6"/>
        <v>schnell;быстрый;a;Adjektiv</v>
      </c>
    </row>
    <row r="414" spans="1:5" x14ac:dyDescent="0.25">
      <c r="A414" t="str">
        <f>Roh!B418</f>
        <v>langsam</v>
      </c>
      <c r="B414" t="str">
        <f>Roh!A418</f>
        <v>медленный</v>
      </c>
      <c r="C414" t="str">
        <f>Roh!G418</f>
        <v>a</v>
      </c>
      <c r="D414" t="str">
        <f>Roh!H418</f>
        <v>Adjektiv</v>
      </c>
      <c r="E414" t="str">
        <f t="shared" si="6"/>
        <v>langsam;медленный;a;Adjektiv</v>
      </c>
    </row>
    <row r="415" spans="1:5" x14ac:dyDescent="0.25">
      <c r="A415" t="str">
        <f>Roh!B419</f>
        <v>Bauch</v>
      </c>
      <c r="B415" t="str">
        <f>Roh!A419</f>
        <v>живот</v>
      </c>
      <c r="C415" t="str">
        <f>Roh!G419</f>
        <v>n</v>
      </c>
      <c r="D415" t="str">
        <f>Roh!H419</f>
        <v>Körper</v>
      </c>
      <c r="E415" t="str">
        <f t="shared" si="6"/>
        <v>Bauch;живот;n;Körper</v>
      </c>
    </row>
    <row r="416" spans="1:5" x14ac:dyDescent="0.25">
      <c r="A416" t="str">
        <f>Roh!B420</f>
        <v>Tier</v>
      </c>
      <c r="B416" t="str">
        <f>Roh!A420</f>
        <v>животное</v>
      </c>
      <c r="C416" t="str">
        <f>Roh!G420</f>
        <v>n</v>
      </c>
      <c r="D416" t="str">
        <f>Roh!H420</f>
        <v>Tier</v>
      </c>
      <c r="E416" t="str">
        <f t="shared" si="6"/>
        <v>Tier;животное;n;Tier</v>
      </c>
    </row>
    <row r="417" spans="1:5" x14ac:dyDescent="0.25">
      <c r="A417" t="str">
        <f>Roh!B421</f>
        <v>Italien</v>
      </c>
      <c r="B417" t="str">
        <f>Roh!A421</f>
        <v>Италия</v>
      </c>
      <c r="C417" t="str">
        <f>Roh!G421</f>
        <v>n</v>
      </c>
      <c r="D417" t="str">
        <f>Roh!H421</f>
        <v>Ort</v>
      </c>
      <c r="E417" t="str">
        <f t="shared" si="6"/>
        <v>Italien;Италия;n;Ort</v>
      </c>
    </row>
    <row r="418" spans="1:5" x14ac:dyDescent="0.25">
      <c r="A418" t="str">
        <f>Roh!B422</f>
        <v>Irland</v>
      </c>
      <c r="B418" t="str">
        <f>Roh!A422</f>
        <v>Ирландия</v>
      </c>
      <c r="C418" t="str">
        <f>Roh!G422</f>
        <v>n</v>
      </c>
      <c r="D418" t="str">
        <f>Roh!H422</f>
        <v>Ort</v>
      </c>
      <c r="E418" t="str">
        <f t="shared" si="6"/>
        <v>Irland;Ирландия;n;Ort</v>
      </c>
    </row>
    <row r="419" spans="1:5" x14ac:dyDescent="0.25">
      <c r="A419" t="str">
        <f>Roh!B423</f>
        <v>Armenien</v>
      </c>
      <c r="B419" t="str">
        <f>Roh!A423</f>
        <v>Армения</v>
      </c>
      <c r="C419" t="str">
        <f>Roh!G423</f>
        <v>n</v>
      </c>
      <c r="D419" t="str">
        <f>Roh!H423</f>
        <v>Ort</v>
      </c>
      <c r="E419" t="str">
        <f t="shared" si="6"/>
        <v>Armenien;Армения;n;Ort</v>
      </c>
    </row>
    <row r="420" spans="1:5" x14ac:dyDescent="0.25">
      <c r="A420" t="str">
        <f>Roh!B424</f>
        <v>schoen</v>
      </c>
      <c r="B420" t="str">
        <f>Roh!A424</f>
        <v>красивый</v>
      </c>
      <c r="C420" t="str">
        <f>Roh!G424</f>
        <v>a</v>
      </c>
      <c r="D420" t="str">
        <f>Roh!H424</f>
        <v>Adjektiv</v>
      </c>
      <c r="E420" t="str">
        <f t="shared" si="6"/>
        <v>schoen;красивый;a;Adjektiv</v>
      </c>
    </row>
    <row r="421" spans="1:5" x14ac:dyDescent="0.25">
      <c r="A421" t="str">
        <f>Roh!B425</f>
        <v>Postkarte</v>
      </c>
      <c r="B421" t="str">
        <f>Roh!A425</f>
        <v>открытка</v>
      </c>
      <c r="C421" t="str">
        <f>Roh!G425</f>
        <v>n</v>
      </c>
      <c r="D421" t="str">
        <f>Roh!H425</f>
        <v>Kommunikation</v>
      </c>
      <c r="E421" t="str">
        <f t="shared" si="6"/>
        <v>Postkarte;открытка;n;Kommunikation</v>
      </c>
    </row>
    <row r="422" spans="1:5" x14ac:dyDescent="0.25">
      <c r="A422" t="str">
        <f>Roh!B426</f>
        <v>Papagei</v>
      </c>
      <c r="B422" t="str">
        <f>Roh!A426</f>
        <v>попугай</v>
      </c>
      <c r="C422" t="str">
        <f>Roh!G426</f>
        <v>n</v>
      </c>
      <c r="D422" t="str">
        <f>Roh!H426</f>
        <v>Tier</v>
      </c>
      <c r="E422" t="str">
        <f t="shared" si="6"/>
        <v>Papagei;попугай;n;Tier</v>
      </c>
    </row>
    <row r="423" spans="1:5" x14ac:dyDescent="0.25">
      <c r="A423" t="str">
        <f>Roh!B427</f>
        <v>wunderschoen</v>
      </c>
      <c r="B423" t="str">
        <f>Roh!A427</f>
        <v>прекрасный</v>
      </c>
      <c r="C423" t="str">
        <f>Roh!G427</f>
        <v>a</v>
      </c>
      <c r="D423" t="str">
        <f>Roh!H427</f>
        <v>Adjektiv</v>
      </c>
      <c r="E423" t="str">
        <f t="shared" si="6"/>
        <v>wunderschoen;прекрасный;a;Adjektiv</v>
      </c>
    </row>
    <row r="424" spans="1:5" x14ac:dyDescent="0.25">
      <c r="A424" t="str">
        <f>Roh!B428</f>
        <v>erzaehlen (uv)</v>
      </c>
      <c r="B424" t="str">
        <f>Roh!A428</f>
        <v>рассказывать</v>
      </c>
      <c r="C424" t="str">
        <f>Roh!G428</f>
        <v>v</v>
      </c>
      <c r="D424" t="str">
        <f>Roh!H428</f>
        <v>Verb</v>
      </c>
      <c r="E424" t="str">
        <f t="shared" si="6"/>
        <v>erzaehlen (uv);рассказывать;v;Verb</v>
      </c>
    </row>
    <row r="425" spans="1:5" x14ac:dyDescent="0.25">
      <c r="A425" t="str">
        <f>Roh!B429</f>
        <v>erzaehlen (v)</v>
      </c>
      <c r="B425" t="str">
        <f>Roh!A429</f>
        <v>рассказать</v>
      </c>
      <c r="C425" t="str">
        <f>Roh!G429</f>
        <v>v</v>
      </c>
      <c r="D425" t="str">
        <f>Roh!H429</f>
        <v>Verb</v>
      </c>
      <c r="E425" t="str">
        <f t="shared" si="6"/>
        <v>erzaehlen (v);рассказать;v;Verb</v>
      </c>
    </row>
    <row r="426" spans="1:5" x14ac:dyDescent="0.25">
      <c r="A426" t="str">
        <f>Roh!B430</f>
        <v>reden/quatschen (ueber jmnd) (uv)</v>
      </c>
      <c r="B426" t="str">
        <f>Roh!A430</f>
        <v>разговаривать</v>
      </c>
      <c r="C426" t="str">
        <f>Roh!G430</f>
        <v>v</v>
      </c>
      <c r="D426" t="str">
        <f>Roh!H430</f>
        <v>Verb</v>
      </c>
      <c r="E426" t="str">
        <f t="shared" si="6"/>
        <v>reden/quatschen (ueber jmnd) (uv);разговаривать;v;Verb</v>
      </c>
    </row>
    <row r="427" spans="1:5" x14ac:dyDescent="0.25">
      <c r="A427" t="str">
        <f>Roh!B431</f>
        <v>traeumen/schwaermen (uv)</v>
      </c>
      <c r="B427" t="str">
        <f>Roh!A431</f>
        <v>мечтать</v>
      </c>
      <c r="C427" t="str">
        <f>Roh!G431</f>
        <v>v</v>
      </c>
      <c r="D427" t="str">
        <f>Roh!H431</f>
        <v>Verb</v>
      </c>
      <c r="E427" t="str">
        <f t="shared" si="6"/>
        <v>traeumen/schwaermen (uv);мечтать;v;Verb</v>
      </c>
    </row>
    <row r="428" spans="1:5" x14ac:dyDescent="0.25">
      <c r="A428" t="str">
        <f>Roh!B432</f>
        <v>streiten</v>
      </c>
      <c r="B428" t="str">
        <f>Roh!A432</f>
        <v>спорить</v>
      </c>
      <c r="C428" t="str">
        <f>Roh!G432</f>
        <v>v</v>
      </c>
      <c r="D428" t="str">
        <f>Roh!H432</f>
        <v>Verb</v>
      </c>
      <c r="E428" t="str">
        <f t="shared" si="6"/>
        <v>streiten;спорить;v;Verb</v>
      </c>
    </row>
    <row r="429" spans="1:5" x14ac:dyDescent="0.25">
      <c r="A429" t="str">
        <f>Roh!B433</f>
        <v>Pension</v>
      </c>
      <c r="B429" t="str">
        <f>Roh!A433</f>
        <v>пенся</v>
      </c>
      <c r="C429" t="str">
        <f>Roh!G433</f>
        <v>n</v>
      </c>
      <c r="D429" t="str">
        <f>Roh!H433</f>
        <v>Objekt</v>
      </c>
      <c r="E429" t="str">
        <f t="shared" si="6"/>
        <v>Pension;пенся;n;Objekt</v>
      </c>
    </row>
    <row r="430" spans="1:5" x14ac:dyDescent="0.25">
      <c r="A430" t="str">
        <f>Roh!B434</f>
        <v>Gespraech</v>
      </c>
      <c r="B430" t="str">
        <f>Roh!A434</f>
        <v>разговор</v>
      </c>
      <c r="C430" t="str">
        <f>Roh!G434</f>
        <v>n</v>
      </c>
      <c r="D430" t="str">
        <f>Roh!H434</f>
        <v>Kommunikation</v>
      </c>
      <c r="E430" t="str">
        <f t="shared" si="6"/>
        <v>Gespraech;разговор;n;Kommunikation</v>
      </c>
    </row>
    <row r="431" spans="1:5" x14ac:dyDescent="0.25">
      <c r="A431" t="str">
        <f>Roh!B435</f>
        <v>Aufsatz</v>
      </c>
      <c r="B431" t="str">
        <f>Roh!A435</f>
        <v>статья</v>
      </c>
      <c r="C431" t="str">
        <f>Roh!G435</f>
        <v>n</v>
      </c>
      <c r="D431" t="str">
        <f>Roh!H435</f>
        <v>Kommunikation</v>
      </c>
      <c r="E431" t="str">
        <f t="shared" si="6"/>
        <v>Aufsatz;статья;n;Kommunikation</v>
      </c>
    </row>
    <row r="432" spans="1:5" x14ac:dyDescent="0.25">
      <c r="A432" t="str">
        <f>Roh!B436</f>
        <v>laufen/umhergehen (uv)</v>
      </c>
      <c r="B432" t="str">
        <f>Roh!A436</f>
        <v>ходить</v>
      </c>
      <c r="C432" t="str">
        <f>Roh!G436</f>
        <v>v</v>
      </c>
      <c r="D432" t="str">
        <f>Roh!H436</f>
        <v>Verb</v>
      </c>
      <c r="E432" t="str">
        <f t="shared" si="6"/>
        <v>laufen/umhergehen (uv);ходить;v;Verb</v>
      </c>
    </row>
    <row r="433" spans="1:5" x14ac:dyDescent="0.25">
      <c r="A433" t="str">
        <f>Roh!B437</f>
        <v>koennen/duerfen (phyisch) (uv)</v>
      </c>
      <c r="B433" t="str">
        <f>Roh!A437</f>
        <v>мочь</v>
      </c>
      <c r="C433" t="str">
        <f>Roh!G437</f>
        <v>v</v>
      </c>
      <c r="D433" t="str">
        <f>Roh!H437</f>
        <v>Verb</v>
      </c>
      <c r="E433" t="str">
        <f t="shared" si="6"/>
        <v>koennen/duerfen (phyisch) (uv);мочь;v;Verb</v>
      </c>
    </row>
    <row r="434" spans="1:5" x14ac:dyDescent="0.25">
      <c r="A434" t="str">
        <f>Roh!B438</f>
        <v>Jacht</v>
      </c>
      <c r="B434" t="str">
        <f>Roh!A438</f>
        <v>яхта</v>
      </c>
      <c r="C434" t="str">
        <f>Roh!G438</f>
        <v>n</v>
      </c>
      <c r="D434" t="str">
        <f>Roh!H438</f>
        <v>Objekt</v>
      </c>
      <c r="E434" t="str">
        <f t="shared" si="6"/>
        <v>Jacht;яхта;n;Objekt</v>
      </c>
    </row>
    <row r="435" spans="1:5" x14ac:dyDescent="0.25">
      <c r="A435" t="str">
        <f>Roh!B439</f>
        <v>Natur</v>
      </c>
      <c r="B435" t="str">
        <f>Roh!A439</f>
        <v>природа</v>
      </c>
      <c r="C435" t="str">
        <f>Roh!G439</f>
        <v>n</v>
      </c>
      <c r="D435" t="str">
        <f>Roh!H439</f>
        <v>Natur</v>
      </c>
      <c r="E435" t="str">
        <f t="shared" si="6"/>
        <v>Natur;природа;n;Natur</v>
      </c>
    </row>
    <row r="436" spans="1:5" x14ac:dyDescent="0.25">
      <c r="A436" t="str">
        <f>Roh!B440</f>
        <v>Wetter</v>
      </c>
      <c r="B436" t="str">
        <f>Roh!A440</f>
        <v>погода</v>
      </c>
      <c r="C436" t="str">
        <f>Roh!G440</f>
        <v>n</v>
      </c>
      <c r="D436" t="str">
        <f>Roh!H440</f>
        <v>Natur</v>
      </c>
      <c r="E436" t="str">
        <f t="shared" si="6"/>
        <v>Wetter;погода;n;Natur</v>
      </c>
    </row>
    <row r="437" spans="1:5" x14ac:dyDescent="0.25">
      <c r="A437" t="str">
        <f>Roh!B441</f>
        <v>Liebe</v>
      </c>
      <c r="B437" t="str">
        <f>Roh!A441</f>
        <v>любовь</v>
      </c>
      <c r="C437" t="str">
        <f>Roh!G441</f>
        <v>n</v>
      </c>
      <c r="D437" t="str">
        <f>Roh!H441</f>
        <v>Objekt</v>
      </c>
      <c r="E437" t="str">
        <f t="shared" si="6"/>
        <v>Liebe;любовь;n;Objekt</v>
      </c>
    </row>
    <row r="438" spans="1:5" x14ac:dyDescent="0.25">
      <c r="A438" t="str">
        <f>Roh!B442</f>
        <v>Krieg</v>
      </c>
      <c r="B438" t="str">
        <f>Roh!A442</f>
        <v>война</v>
      </c>
      <c r="C438" t="str">
        <f>Roh!G442</f>
        <v>n</v>
      </c>
      <c r="D438" t="str">
        <f>Roh!H442</f>
        <v>Objekt</v>
      </c>
      <c r="E438" t="str">
        <f t="shared" si="6"/>
        <v>Krieg;война;n;Objekt</v>
      </c>
    </row>
    <row r="439" spans="1:5" x14ac:dyDescent="0.25">
      <c r="A439" t="str">
        <f>Roh!B443</f>
        <v>Krise</v>
      </c>
      <c r="B439" t="str">
        <f>Roh!A443</f>
        <v>кризис</v>
      </c>
      <c r="C439" t="str">
        <f>Roh!G443</f>
        <v>n</v>
      </c>
      <c r="D439" t="str">
        <f>Roh!H443</f>
        <v>Objekt</v>
      </c>
      <c r="E439" t="str">
        <f t="shared" si="6"/>
        <v>Krise;кризис;n;Objekt</v>
      </c>
    </row>
    <row r="440" spans="1:5" x14ac:dyDescent="0.25">
      <c r="A440" t="str">
        <f>Roh!B444</f>
        <v>Praesentation</v>
      </c>
      <c r="B440" t="str">
        <f>Roh!A444</f>
        <v>предложение</v>
      </c>
      <c r="C440" t="str">
        <f>Roh!G444</f>
        <v>n</v>
      </c>
      <c r="D440" t="str">
        <f>Roh!H444</f>
        <v>Objekt</v>
      </c>
      <c r="E440" t="str">
        <f t="shared" si="6"/>
        <v>Praesentation;предложение;n;Objekt</v>
      </c>
    </row>
    <row r="441" spans="1:5" x14ac:dyDescent="0.25">
      <c r="A441" t="str">
        <f>Roh!B445</f>
        <v>Religion</v>
      </c>
      <c r="B441" t="str">
        <f>Roh!A445</f>
        <v>религия</v>
      </c>
      <c r="C441" t="str">
        <f>Roh!G445</f>
        <v>n</v>
      </c>
      <c r="D441" t="str">
        <f>Roh!H445</f>
        <v>Objekt</v>
      </c>
      <c r="E441" t="str">
        <f t="shared" si="6"/>
        <v>Religion;религия;n;Objekt</v>
      </c>
    </row>
    <row r="442" spans="1:5" x14ac:dyDescent="0.25">
      <c r="A442" t="str">
        <f>Roh!B446</f>
        <v>Geschichte</v>
      </c>
      <c r="B442" t="str">
        <f>Roh!A446</f>
        <v>история</v>
      </c>
      <c r="C442" t="str">
        <f>Roh!G446</f>
        <v>n</v>
      </c>
      <c r="D442" t="str">
        <f>Roh!H446</f>
        <v>Objekt</v>
      </c>
      <c r="E442" t="str">
        <f t="shared" si="6"/>
        <v>Geschichte;история;n;Objekt</v>
      </c>
    </row>
    <row r="443" spans="1:5" x14ac:dyDescent="0.25">
      <c r="A443" t="str">
        <f>Roh!B447</f>
        <v>Sex</v>
      </c>
      <c r="B443" t="str">
        <f>Roh!A447</f>
        <v>секс</v>
      </c>
      <c r="C443" t="str">
        <f>Roh!G447</f>
        <v>n</v>
      </c>
      <c r="D443" t="str">
        <f>Roh!H447</f>
        <v>Objekt</v>
      </c>
      <c r="E443" t="str">
        <f t="shared" si="6"/>
        <v>Sex;секс;n;Objekt</v>
      </c>
    </row>
    <row r="444" spans="1:5" x14ac:dyDescent="0.25">
      <c r="A444" t="str">
        <f>Roh!B448</f>
        <v>Ruhe</v>
      </c>
      <c r="B444" t="str">
        <f>Roh!A448</f>
        <v>отдых</v>
      </c>
      <c r="C444" t="str">
        <f>Roh!G448</f>
        <v>n</v>
      </c>
      <c r="D444" t="str">
        <f>Roh!H448</f>
        <v>Objekt</v>
      </c>
      <c r="E444" t="str">
        <f t="shared" si="6"/>
        <v>Ruhe;отдых;n;Objekt</v>
      </c>
    </row>
    <row r="445" spans="1:5" x14ac:dyDescent="0.25">
      <c r="A445" t="str">
        <f>Roh!B449</f>
        <v>hellblau</v>
      </c>
      <c r="B445" t="str">
        <f>Roh!A449</f>
        <v>голубой</v>
      </c>
      <c r="C445" t="str">
        <f>Roh!G449</f>
        <v>a</v>
      </c>
      <c r="D445" t="str">
        <f>Roh!H449</f>
        <v>Farben</v>
      </c>
      <c r="E445" t="str">
        <f t="shared" si="6"/>
        <v>hellblau;голубой;a;Farben</v>
      </c>
    </row>
    <row r="446" spans="1:5" x14ac:dyDescent="0.25">
      <c r="A446" t="str">
        <f>Roh!B450</f>
        <v>hell</v>
      </c>
      <c r="B446" t="str">
        <f>Roh!A450</f>
        <v>светлый</v>
      </c>
      <c r="C446" t="str">
        <f>Roh!G450</f>
        <v>a</v>
      </c>
      <c r="D446" t="str">
        <f>Roh!H450</f>
        <v>Farben</v>
      </c>
      <c r="E446" t="str">
        <f t="shared" si="6"/>
        <v>hell;светлый;a;Farben</v>
      </c>
    </row>
    <row r="447" spans="1:5" x14ac:dyDescent="0.25">
      <c r="A447" t="str">
        <f>Roh!B451</f>
        <v>Haare</v>
      </c>
      <c r="B447" t="str">
        <f>Roh!A451</f>
        <v>волосы</v>
      </c>
      <c r="C447" t="str">
        <f>Roh!G451</f>
        <v>n</v>
      </c>
      <c r="D447" t="str">
        <f>Roh!H451</f>
        <v>Körper</v>
      </c>
      <c r="E447" t="str">
        <f t="shared" si="6"/>
        <v>Haare;волосы;n;Körper</v>
      </c>
    </row>
    <row r="448" spans="1:5" x14ac:dyDescent="0.25">
      <c r="A448" t="str">
        <f>Roh!B452</f>
        <v>Kaffeelokal</v>
      </c>
      <c r="B448" t="str">
        <f>Roh!A452</f>
        <v>Кафе</v>
      </c>
      <c r="C448" t="str">
        <f>Roh!G452</f>
        <v>n</v>
      </c>
      <c r="D448" t="str">
        <f>Roh!H452</f>
        <v>Ort</v>
      </c>
      <c r="E448" t="str">
        <f t="shared" si="6"/>
        <v>Kaffeelokal;Кафе;n;Ort</v>
      </c>
    </row>
    <row r="449" spans="1:5" x14ac:dyDescent="0.25">
      <c r="A449" t="str">
        <f>Roh!B453</f>
        <v>Handschuh</v>
      </c>
      <c r="B449" t="str">
        <f>Roh!A453</f>
        <v>перчатка</v>
      </c>
      <c r="C449" t="str">
        <f>Roh!G453</f>
        <v>n</v>
      </c>
      <c r="D449" t="str">
        <f>Roh!H453</f>
        <v>Bekleidung</v>
      </c>
      <c r="E449" t="str">
        <f t="shared" si="6"/>
        <v>Handschuh;перчатка;n;Bekleidung</v>
      </c>
    </row>
    <row r="450" spans="1:5" x14ac:dyDescent="0.25">
      <c r="A450" t="str">
        <f>Roh!B454</f>
        <v>Handschuhe</v>
      </c>
      <c r="B450" t="str">
        <f>Roh!A454</f>
        <v>перчатки</v>
      </c>
      <c r="C450" t="str">
        <f>Roh!G454</f>
        <v>n</v>
      </c>
      <c r="D450" t="str">
        <f>Roh!H454</f>
        <v>Bekleidung</v>
      </c>
      <c r="E450" t="str">
        <f t="shared" ref="E450:E513" si="7">A450&amp;";"&amp;B450&amp;";"&amp;C450&amp;";"&amp;D450</f>
        <v>Handschuhe;перчатки;n;Bekleidung</v>
      </c>
    </row>
    <row r="451" spans="1:5" x14ac:dyDescent="0.25">
      <c r="A451" t="str">
        <f>Roh!B455</f>
        <v>Hemd</v>
      </c>
      <c r="B451" t="str">
        <f>Roh!A455</f>
        <v>рубашка</v>
      </c>
      <c r="C451" t="str">
        <f>Roh!G455</f>
        <v>n</v>
      </c>
      <c r="D451" t="str">
        <f>Roh!H455</f>
        <v>Bekleidung</v>
      </c>
      <c r="E451" t="str">
        <f t="shared" si="7"/>
        <v>Hemd;рубашка;n;Bekleidung</v>
      </c>
    </row>
    <row r="452" spans="1:5" x14ac:dyDescent="0.25">
      <c r="A452" t="str">
        <f>Roh!B456</f>
        <v>Farbe</v>
      </c>
      <c r="B452" t="str">
        <f>Roh!A456</f>
        <v>цвет</v>
      </c>
      <c r="C452" t="str">
        <f>Roh!G456</f>
        <v>n</v>
      </c>
      <c r="D452" t="str">
        <f>Roh!H456</f>
        <v>Farben</v>
      </c>
      <c r="E452" t="str">
        <f t="shared" si="7"/>
        <v>Farbe;цвет;n;Farben</v>
      </c>
    </row>
    <row r="453" spans="1:5" x14ac:dyDescent="0.25">
      <c r="A453" t="str">
        <f>Roh!B457</f>
        <v>sommerlich</v>
      </c>
      <c r="B453" t="str">
        <f>Roh!A457</f>
        <v>летний</v>
      </c>
      <c r="C453" t="str">
        <f>Roh!G457</f>
        <v>a</v>
      </c>
      <c r="D453" t="str">
        <f>Roh!H457</f>
        <v>Adjektiv</v>
      </c>
      <c r="E453" t="str">
        <f t="shared" si="7"/>
        <v>sommerlich;летний;a;Adjektiv</v>
      </c>
    </row>
    <row r="454" spans="1:5" x14ac:dyDescent="0.25">
      <c r="A454" t="str">
        <f>Roh!B458</f>
        <v>hoch</v>
      </c>
      <c r="B454" t="str">
        <f>Roh!A458</f>
        <v>высокий</v>
      </c>
      <c r="C454" t="str">
        <f>Roh!G458</f>
        <v>a</v>
      </c>
      <c r="D454" t="str">
        <f>Roh!H458</f>
        <v>Adjektiv</v>
      </c>
      <c r="E454" t="str">
        <f t="shared" si="7"/>
        <v>hoch;высокий;a;Adjektiv</v>
      </c>
    </row>
    <row r="455" spans="1:5" x14ac:dyDescent="0.25">
      <c r="A455" t="str">
        <f>Roh!B459</f>
        <v>klein/ winzig</v>
      </c>
      <c r="B455" t="str">
        <f>Roh!A459</f>
        <v>маленький</v>
      </c>
      <c r="C455" t="str">
        <f>Roh!G459</f>
        <v>a</v>
      </c>
      <c r="D455" t="str">
        <f>Roh!H459</f>
        <v>Adjektiv</v>
      </c>
      <c r="E455" t="str">
        <f t="shared" si="7"/>
        <v>klein/ winzig;маленький;a;Adjektiv</v>
      </c>
    </row>
    <row r="456" spans="1:5" x14ac:dyDescent="0.25">
      <c r="A456" t="str">
        <f>Roh!B460</f>
        <v>kurz</v>
      </c>
      <c r="B456" t="str">
        <f>Roh!A460</f>
        <v>короткий</v>
      </c>
      <c r="C456" t="str">
        <f>Roh!G460</f>
        <v>a</v>
      </c>
      <c r="D456" t="str">
        <f>Roh!H460</f>
        <v>Adjektiv</v>
      </c>
      <c r="E456" t="str">
        <f t="shared" si="7"/>
        <v>kurz;короткий;a;Adjektiv</v>
      </c>
    </row>
    <row r="457" spans="1:5" x14ac:dyDescent="0.25">
      <c r="A457" t="str">
        <f>Roh!B461</f>
        <v>lang (raeumlich)</v>
      </c>
      <c r="B457" t="str">
        <f>Roh!A461</f>
        <v>длинный</v>
      </c>
      <c r="C457" t="str">
        <f>Roh!G461</f>
        <v>a</v>
      </c>
      <c r="D457" t="str">
        <f>Roh!H461</f>
        <v>Adjektiv</v>
      </c>
      <c r="E457" t="str">
        <f t="shared" si="7"/>
        <v>lang (raeumlich);длинный;a;Adjektiv</v>
      </c>
    </row>
    <row r="458" spans="1:5" x14ac:dyDescent="0.25">
      <c r="A458" t="str">
        <f>Roh!B462</f>
        <v>lang (zeitlich)</v>
      </c>
      <c r="B458" t="str">
        <f>Roh!A462</f>
        <v>долгий</v>
      </c>
      <c r="C458" t="str">
        <f>Roh!G462</f>
        <v>a</v>
      </c>
      <c r="D458" t="str">
        <f>Roh!H462</f>
        <v>Adjektiv</v>
      </c>
      <c r="E458" t="str">
        <f t="shared" si="7"/>
        <v>lang (zeitlich);долгий;a;Adjektiv</v>
      </c>
    </row>
    <row r="459" spans="1:5" x14ac:dyDescent="0.25">
      <c r="A459" t="str">
        <f>Roh!B463</f>
        <v>nachher/spaeter/dann</v>
      </c>
      <c r="B459" t="str">
        <f>Roh!A463</f>
        <v>после</v>
      </c>
      <c r="C459" t="str">
        <f>Roh!G463</f>
        <v>o</v>
      </c>
      <c r="D459" t="str">
        <f>Roh!H463</f>
        <v>Zeit</v>
      </c>
      <c r="E459" t="str">
        <f t="shared" si="7"/>
        <v>nachher/spaeter/dann;после;o;Zeit</v>
      </c>
    </row>
    <row r="460" spans="1:5" x14ac:dyDescent="0.25">
      <c r="A460" t="str">
        <f>Roh!B464</f>
        <v>weiter</v>
      </c>
      <c r="B460" t="str">
        <f>Roh!A464</f>
        <v>дальше</v>
      </c>
      <c r="C460" t="str">
        <f>Roh!G464</f>
        <v>o</v>
      </c>
      <c r="D460" t="str">
        <f>Roh!H464</f>
        <v>Zeit</v>
      </c>
      <c r="E460" t="str">
        <f t="shared" si="7"/>
        <v>weiter;дальше;o;Zeit</v>
      </c>
    </row>
    <row r="461" spans="1:5" x14ac:dyDescent="0.25">
      <c r="A461" t="str">
        <f>Roh!B465</f>
        <v>weit (entfernt)</v>
      </c>
      <c r="B461" t="str">
        <f>Roh!A465</f>
        <v>далёкий</v>
      </c>
      <c r="C461" t="str">
        <f>Roh!G465</f>
        <v>a</v>
      </c>
      <c r="D461" t="str">
        <f>Roh!H465</f>
        <v>Richtung</v>
      </c>
      <c r="E461" t="str">
        <f t="shared" si="7"/>
        <v>weit (entfernt);далёкий;a;Richtung</v>
      </c>
    </row>
    <row r="462" spans="1:5" x14ac:dyDescent="0.25">
      <c r="A462" t="str">
        <f>Roh!B466</f>
        <v>fahren/reisen (uv)</v>
      </c>
      <c r="B462" t="str">
        <f>Roh!A466</f>
        <v>ехать</v>
      </c>
      <c r="C462" t="str">
        <f>Roh!G466</f>
        <v>v</v>
      </c>
      <c r="D462" t="str">
        <f>Roh!H466</f>
        <v>Verb</v>
      </c>
      <c r="E462" t="str">
        <f t="shared" si="7"/>
        <v>fahren/reisen (uv);ехать;v;Verb</v>
      </c>
    </row>
    <row r="463" spans="1:5" x14ac:dyDescent="0.25">
      <c r="A463" t="str">
        <f>Roh!B467</f>
        <v>Schock</v>
      </c>
      <c r="B463" t="str">
        <f>Roh!A467</f>
        <v>шок</v>
      </c>
      <c r="C463" t="str">
        <f>Roh!G467</f>
        <v>n</v>
      </c>
      <c r="D463" t="str">
        <f>Roh!H467</f>
        <v>Objekt</v>
      </c>
      <c r="E463" t="str">
        <f t="shared" si="7"/>
        <v>Schock;шок;n;Objekt</v>
      </c>
    </row>
    <row r="464" spans="1:5" x14ac:dyDescent="0.25">
      <c r="A464" t="str">
        <f>Roh!B468</f>
        <v>Scherz</v>
      </c>
      <c r="B464" t="str">
        <f>Roh!A468</f>
        <v>шутка</v>
      </c>
      <c r="C464" t="str">
        <f>Roh!G468</f>
        <v>n</v>
      </c>
      <c r="D464" t="str">
        <f>Roh!H468</f>
        <v>Objekt</v>
      </c>
      <c r="E464" t="str">
        <f t="shared" si="7"/>
        <v>Scherz;шутка;n;Objekt</v>
      </c>
    </row>
    <row r="465" spans="1:5" x14ac:dyDescent="0.25">
      <c r="A465" t="str">
        <f>Roh!B469</f>
        <v>Laerm</v>
      </c>
      <c r="B465" t="str">
        <f>Roh!A469</f>
        <v>шум</v>
      </c>
      <c r="C465" t="str">
        <f>Roh!G469</f>
        <v>n</v>
      </c>
      <c r="D465" t="str">
        <f>Roh!H469</f>
        <v>Objekt</v>
      </c>
      <c r="E465" t="str">
        <f t="shared" si="7"/>
        <v>Laerm;шум;n;Objekt</v>
      </c>
    </row>
    <row r="466" spans="1:5" x14ac:dyDescent="0.25">
      <c r="A466" t="str">
        <f>Roh!B470</f>
        <v>Ball/Kugel</v>
      </c>
      <c r="B466" t="str">
        <f>Roh!A470</f>
        <v>шар</v>
      </c>
      <c r="C466" t="str">
        <f>Roh!G470</f>
        <v>n</v>
      </c>
      <c r="D466" t="str">
        <f>Roh!H470</f>
        <v>Objekt</v>
      </c>
      <c r="E466" t="str">
        <f t="shared" si="7"/>
        <v>Ball/Kugel;шар;n;Objekt</v>
      </c>
    </row>
    <row r="467" spans="1:5" x14ac:dyDescent="0.25">
      <c r="A467" t="str">
        <f>Roh!B471</f>
        <v>Meisterstueck</v>
      </c>
      <c r="B467" t="str">
        <f>Roh!A471</f>
        <v>шедевр</v>
      </c>
      <c r="C467" t="str">
        <f>Roh!G471</f>
        <v>n</v>
      </c>
      <c r="D467" t="str">
        <f>Roh!H471</f>
        <v>Objekt</v>
      </c>
      <c r="E467" t="str">
        <f t="shared" si="7"/>
        <v>Meisterstueck;шедевр;n;Objekt</v>
      </c>
    </row>
    <row r="468" spans="1:5" x14ac:dyDescent="0.25">
      <c r="A468" t="str">
        <f>Roh!B472</f>
        <v>Bergarbeiter</v>
      </c>
      <c r="B468" t="str">
        <f>Roh!A472</f>
        <v>шахтёр</v>
      </c>
      <c r="C468" t="str">
        <f>Roh!G472</f>
        <v>n</v>
      </c>
      <c r="D468" t="str">
        <f>Roh!H472</f>
        <v>Beruf</v>
      </c>
      <c r="E468" t="str">
        <f t="shared" si="7"/>
        <v>Bergarbeiter;шахтёр;n;Beruf</v>
      </c>
    </row>
    <row r="469" spans="1:5" x14ac:dyDescent="0.25">
      <c r="A469" t="str">
        <f>Roh!B473</f>
        <v>Schrecken/Schauer</v>
      </c>
      <c r="B469" t="str">
        <f>Roh!A473</f>
        <v>ужас</v>
      </c>
      <c r="C469" t="str">
        <f>Roh!G473</f>
        <v>n</v>
      </c>
      <c r="D469" t="str">
        <f>Roh!H473</f>
        <v>Objekt</v>
      </c>
      <c r="E469" t="str">
        <f t="shared" si="7"/>
        <v>Schrecken/Schauer;ужас;n;Objekt</v>
      </c>
    </row>
    <row r="470" spans="1:5" x14ac:dyDescent="0.25">
      <c r="A470" t="str">
        <f>Roh!B474</f>
        <v>schrecklich</v>
      </c>
      <c r="B470" t="str">
        <f>Roh!A474</f>
        <v>ужасный</v>
      </c>
      <c r="C470" t="str">
        <f>Roh!G474</f>
        <v>a</v>
      </c>
      <c r="D470" t="str">
        <f>Roh!H474</f>
        <v>Adjektiv</v>
      </c>
      <c r="E470" t="str">
        <f t="shared" si="7"/>
        <v>schrecklich;ужасный;a;Adjektiv</v>
      </c>
    </row>
    <row r="471" spans="1:5" x14ac:dyDescent="0.25">
      <c r="A471" t="str">
        <f>Roh!B475</f>
        <v>sagen (v)</v>
      </c>
      <c r="B471" t="str">
        <f>Roh!A475</f>
        <v>сказать</v>
      </c>
      <c r="C471" t="str">
        <f>Roh!G475</f>
        <v>v</v>
      </c>
      <c r="D471" t="str">
        <f>Roh!H475</f>
        <v>Verb</v>
      </c>
      <c r="E471" t="str">
        <f t="shared" si="7"/>
        <v>sagen (v);сказать;v;Verb</v>
      </c>
    </row>
    <row r="472" spans="1:5" x14ac:dyDescent="0.25">
      <c r="A472" t="str">
        <f>Roh!B476</f>
        <v>Messer</v>
      </c>
      <c r="B472" t="str">
        <f>Roh!A476</f>
        <v>нож</v>
      </c>
      <c r="C472" t="str">
        <f>Roh!G476</f>
        <v>n</v>
      </c>
      <c r="D472" t="str">
        <f>Roh!H476</f>
        <v>Essen_trinken</v>
      </c>
      <c r="E472" t="str">
        <f t="shared" si="7"/>
        <v>Messer;нож;n;Essen_trinken</v>
      </c>
    </row>
    <row r="473" spans="1:5" x14ac:dyDescent="0.25">
      <c r="A473" t="str">
        <f>Roh!B477</f>
        <v>naehen (uv)</v>
      </c>
      <c r="B473" t="str">
        <f>Roh!A477</f>
        <v>шить</v>
      </c>
      <c r="C473" t="str">
        <f>Roh!G477</f>
        <v>v</v>
      </c>
      <c r="D473" t="str">
        <f>Roh!H477</f>
        <v>Verb</v>
      </c>
      <c r="E473" t="str">
        <f t="shared" si="7"/>
        <v>naehen (uv);шить;v;Verb</v>
      </c>
    </row>
    <row r="474" spans="1:5" x14ac:dyDescent="0.25">
      <c r="A474" t="str">
        <f>Roh!B478</f>
        <v>abscheulich</v>
      </c>
      <c r="B474" t="str">
        <f>Roh!A478</f>
        <v>жуткий</v>
      </c>
      <c r="C474" t="str">
        <f>Roh!G478</f>
        <v>a</v>
      </c>
      <c r="D474" t="str">
        <f>Roh!H478</f>
        <v>Adjektiv</v>
      </c>
      <c r="E474" t="str">
        <f t="shared" si="7"/>
        <v>abscheulich;жуткий;a;Adjektiv</v>
      </c>
    </row>
    <row r="475" spans="1:5" x14ac:dyDescent="0.25">
      <c r="A475" t="str">
        <f>Roh!B479</f>
        <v>Geste</v>
      </c>
      <c r="B475" t="str">
        <f>Roh!A479</f>
        <v>жест</v>
      </c>
      <c r="C475" t="str">
        <f>Roh!G479</f>
        <v>n</v>
      </c>
      <c r="D475" t="str">
        <f>Roh!H479</f>
        <v>Kommunikation</v>
      </c>
      <c r="E475" t="str">
        <f t="shared" si="7"/>
        <v>Geste;жест;n;Kommunikation</v>
      </c>
    </row>
    <row r="476" spans="1:5" x14ac:dyDescent="0.25">
      <c r="A476" t="str">
        <f>Roh!B480</f>
        <v>Gemuese</v>
      </c>
      <c r="B476" t="str">
        <f>Roh!A480</f>
        <v>овощи</v>
      </c>
      <c r="C476" t="str">
        <f>Roh!G480</f>
        <v>n</v>
      </c>
      <c r="D476" t="str">
        <f>Roh!H480</f>
        <v>Essen_trinken</v>
      </c>
      <c r="E476" t="str">
        <f t="shared" si="7"/>
        <v>Gemuese;овощи;n;Essen_trinken</v>
      </c>
    </row>
    <row r="477" spans="1:5" x14ac:dyDescent="0.25">
      <c r="A477" t="str">
        <f>Roh!B481</f>
        <v>Mantel</v>
      </c>
      <c r="B477" t="str">
        <f>Roh!A481</f>
        <v>плащ</v>
      </c>
      <c r="C477" t="str">
        <f>Roh!G481</f>
        <v>n</v>
      </c>
      <c r="D477" t="str">
        <f>Roh!H481</f>
        <v>Bekleidung</v>
      </c>
      <c r="E477" t="str">
        <f t="shared" si="7"/>
        <v>Mantel;плащ;n;Bekleidung</v>
      </c>
    </row>
    <row r="478" spans="1:5" x14ac:dyDescent="0.25">
      <c r="A478" t="str">
        <f>Roh!B482</f>
        <v>schwer/schwierig</v>
      </c>
      <c r="B478" t="str">
        <f>Roh!A482</f>
        <v>трудный</v>
      </c>
      <c r="C478" t="str">
        <f>Roh!G482</f>
        <v>a</v>
      </c>
      <c r="D478" t="str">
        <f>Roh!H482</f>
        <v>Adjektiv</v>
      </c>
      <c r="E478" t="str">
        <f t="shared" si="7"/>
        <v>schwer/schwierig;трудный;a;Adjektiv</v>
      </c>
    </row>
    <row r="479" spans="1:5" x14ac:dyDescent="0.25">
      <c r="A479" t="str">
        <f>Roh!B483</f>
        <v>langweilig</v>
      </c>
      <c r="B479" t="str">
        <f>Roh!A483</f>
        <v>скучный</v>
      </c>
      <c r="C479" t="str">
        <f>Roh!G483</f>
        <v>a</v>
      </c>
      <c r="D479" t="str">
        <f>Roh!H483</f>
        <v>Adjektiv</v>
      </c>
      <c r="E479" t="str">
        <f t="shared" si="7"/>
        <v>langweilig;скучный;a;Adjektiv</v>
      </c>
    </row>
    <row r="480" spans="1:5" x14ac:dyDescent="0.25">
      <c r="A480" t="str">
        <f>Roh!B484</f>
        <v>leicht/schwach</v>
      </c>
      <c r="B480" t="str">
        <f>Roh!A484</f>
        <v>лёгкий</v>
      </c>
      <c r="C480" t="str">
        <f>Roh!G484</f>
        <v>a</v>
      </c>
      <c r="D480" t="str">
        <f>Roh!H484</f>
        <v>Adjektiv</v>
      </c>
      <c r="E480" t="str">
        <f t="shared" si="7"/>
        <v>leicht/schwach;лёгкий;a;Adjektiv</v>
      </c>
    </row>
    <row r="481" spans="1:5" x14ac:dyDescent="0.25">
      <c r="A481" t="str">
        <f>Roh!B485</f>
        <v>frueh</v>
      </c>
      <c r="B481" t="str">
        <f>Roh!A485</f>
        <v>ранний</v>
      </c>
      <c r="C481" t="str">
        <f>Roh!G485</f>
        <v>a</v>
      </c>
      <c r="D481" t="str">
        <f>Roh!H485</f>
        <v>Zeit</v>
      </c>
      <c r="E481" t="str">
        <f t="shared" si="7"/>
        <v>frueh;ранний;a;Zeit</v>
      </c>
    </row>
    <row r="482" spans="1:5" x14ac:dyDescent="0.25">
      <c r="A482" t="str">
        <f>Roh!B486</f>
        <v>spaet</v>
      </c>
      <c r="B482" t="str">
        <f>Roh!A486</f>
        <v>поздный</v>
      </c>
      <c r="C482" t="str">
        <f>Roh!G486</f>
        <v>a</v>
      </c>
      <c r="D482" t="str">
        <f>Roh!H486</f>
        <v>Zeit</v>
      </c>
      <c r="E482" t="str">
        <f t="shared" si="7"/>
        <v>spaet;поздный;a;Zeit</v>
      </c>
    </row>
    <row r="483" spans="1:5" x14ac:dyDescent="0.25">
      <c r="A483" t="str">
        <f>Roh!B487</f>
        <v>arm</v>
      </c>
      <c r="B483" t="str">
        <f>Roh!A487</f>
        <v>бедный</v>
      </c>
      <c r="C483" t="str">
        <f>Roh!G487</f>
        <v>a</v>
      </c>
      <c r="D483" t="str">
        <f>Roh!H487</f>
        <v>Adjektiv</v>
      </c>
      <c r="E483" t="str">
        <f t="shared" si="7"/>
        <v>arm;бедный;a;Adjektiv</v>
      </c>
    </row>
    <row r="484" spans="1:5" x14ac:dyDescent="0.25">
      <c r="A484" t="str">
        <f>Roh!B488</f>
        <v>leise</v>
      </c>
      <c r="B484" t="str">
        <f>Roh!A488</f>
        <v>тихий</v>
      </c>
      <c r="C484" t="str">
        <f>Roh!G488</f>
        <v>a</v>
      </c>
      <c r="D484" t="str">
        <f>Roh!H488</f>
        <v>Adjektiv</v>
      </c>
      <c r="E484" t="str">
        <f t="shared" si="7"/>
        <v>leise;тихий;a;Adjektiv</v>
      </c>
    </row>
    <row r="485" spans="1:5" x14ac:dyDescent="0.25">
      <c r="A485" t="str">
        <f>Roh!B489</f>
        <v>billig/guenstig</v>
      </c>
      <c r="B485" t="str">
        <f>Roh!A489</f>
        <v>дешёвый</v>
      </c>
      <c r="C485" t="str">
        <f>Roh!G489</f>
        <v>a</v>
      </c>
      <c r="D485" t="str">
        <f>Roh!H489</f>
        <v>Adjektiv</v>
      </c>
      <c r="E485" t="str">
        <f t="shared" si="7"/>
        <v>billig/guenstig;дешёвый;a;Adjektiv</v>
      </c>
    </row>
    <row r="486" spans="1:5" x14ac:dyDescent="0.25">
      <c r="A486" t="str">
        <f>Roh!B490</f>
        <v>richtig/korrekt</v>
      </c>
      <c r="B486" t="str">
        <f>Roh!A490</f>
        <v>правильный</v>
      </c>
      <c r="C486" t="str">
        <f>Roh!G490</f>
        <v>a</v>
      </c>
      <c r="D486" t="str">
        <f>Roh!H490</f>
        <v>Adjektiv</v>
      </c>
      <c r="E486" t="str">
        <f t="shared" si="7"/>
        <v>richtig/korrekt;правильный;a;Adjektiv</v>
      </c>
    </row>
    <row r="487" spans="1:5" x14ac:dyDescent="0.25">
      <c r="A487" t="str">
        <f>Roh!B491</f>
        <v>Vorsicht</v>
      </c>
      <c r="B487" t="str">
        <f>Roh!A491</f>
        <v>осторожно</v>
      </c>
      <c r="C487" t="str">
        <f>Roh!G491</f>
        <v>n</v>
      </c>
      <c r="D487" t="str">
        <f>Roh!H491</f>
        <v>Objekt</v>
      </c>
      <c r="E487" t="str">
        <f t="shared" si="7"/>
        <v>Vorsicht;осторожно;n;Objekt</v>
      </c>
    </row>
    <row r="488" spans="1:5" x14ac:dyDescent="0.25">
      <c r="A488" t="str">
        <f>Roh!B492</f>
        <v>neueste</v>
      </c>
      <c r="B488" t="str">
        <f>Roh!A492</f>
        <v>новейший</v>
      </c>
      <c r="C488" t="str">
        <f>Roh!G492</f>
        <v>a</v>
      </c>
      <c r="D488" t="str">
        <f>Roh!H492</f>
        <v>Adjektiv</v>
      </c>
      <c r="E488" t="str">
        <f t="shared" si="7"/>
        <v>neueste;новейший;a;Adjektiv</v>
      </c>
    </row>
    <row r="489" spans="1:5" x14ac:dyDescent="0.25">
      <c r="A489" t="str">
        <f>Roh!B493</f>
        <v>Stereo Anlage</v>
      </c>
      <c r="B489" t="str">
        <f>Roh!A493</f>
        <v>Музыкальный центр</v>
      </c>
      <c r="C489" t="str">
        <f>Roh!G493</f>
        <v>n</v>
      </c>
      <c r="D489" t="str">
        <f>Roh!H493</f>
        <v>Wohnung</v>
      </c>
      <c r="E489" t="str">
        <f t="shared" si="7"/>
        <v>Stereo Anlage;Музыкальный центр;n;Wohnung</v>
      </c>
    </row>
    <row r="490" spans="1:5" x14ac:dyDescent="0.25">
      <c r="A490" t="str">
        <f>Roh!B494</f>
        <v>Stereoanlage</v>
      </c>
      <c r="B490" t="str">
        <f>Roh!A494</f>
        <v>стереоустановка</v>
      </c>
      <c r="C490" t="str">
        <f>Roh!G494</f>
        <v>n</v>
      </c>
      <c r="D490" t="str">
        <f>Roh!H494</f>
        <v>Wohnung</v>
      </c>
      <c r="E490" t="str">
        <f t="shared" si="7"/>
        <v>Stereoanlage;стереоустановка;n;Wohnung</v>
      </c>
    </row>
    <row r="491" spans="1:5" x14ac:dyDescent="0.25">
      <c r="A491" t="str">
        <f>Roh!B495</f>
        <v>sogar</v>
      </c>
      <c r="B491" t="str">
        <f>Roh!A495</f>
        <v>даже</v>
      </c>
      <c r="C491" t="str">
        <f>Roh!G495</f>
        <v>o</v>
      </c>
      <c r="D491" t="str">
        <f>Roh!H495</f>
        <v>Geplänkel</v>
      </c>
      <c r="E491" t="str">
        <f t="shared" si="7"/>
        <v>sogar;даже;o;Geplänkel</v>
      </c>
    </row>
    <row r="492" spans="1:5" x14ac:dyDescent="0.25">
      <c r="A492" t="str">
        <f>Roh!B496</f>
        <v>suchen (uv)</v>
      </c>
      <c r="B492" t="str">
        <f>Roh!A496</f>
        <v>искать</v>
      </c>
      <c r="C492" t="str">
        <f>Roh!G496</f>
        <v>v</v>
      </c>
      <c r="D492" t="str">
        <f>Roh!H496</f>
        <v>Verb</v>
      </c>
      <c r="E492" t="str">
        <f t="shared" si="7"/>
        <v>suchen (uv);искать;v;Verb</v>
      </c>
    </row>
    <row r="493" spans="1:5" x14ac:dyDescent="0.25">
      <c r="A493" t="str">
        <f>Roh!B497</f>
        <v>Auswahl/Sortiment</v>
      </c>
      <c r="B493" t="str">
        <f>Roh!A497</f>
        <v>выбор</v>
      </c>
      <c r="C493" t="str">
        <f>Roh!G497</f>
        <v>n</v>
      </c>
      <c r="D493" t="str">
        <f>Roh!H497</f>
        <v>Einkaufen</v>
      </c>
      <c r="E493" t="str">
        <f t="shared" si="7"/>
        <v>Auswahl/Sortiment;выбор;n;Einkaufen</v>
      </c>
    </row>
    <row r="494" spans="1:5" x14ac:dyDescent="0.25">
      <c r="A494" t="str">
        <f>Roh!B498</f>
        <v>reichlich / ergibig</v>
      </c>
      <c r="B494" t="str">
        <f>Roh!A498</f>
        <v>богатый</v>
      </c>
      <c r="C494" t="str">
        <f>Roh!G498</f>
        <v>a</v>
      </c>
      <c r="D494" t="str">
        <f>Roh!H498</f>
        <v>Adjektiv</v>
      </c>
      <c r="E494" t="str">
        <f t="shared" si="7"/>
        <v>reichlich / ergibig;богатый;a;Adjektiv</v>
      </c>
    </row>
    <row r="495" spans="1:5" x14ac:dyDescent="0.25">
      <c r="A495" t="str">
        <f>Roh!B499</f>
        <v>damals</v>
      </c>
      <c r="B495" t="str">
        <f>Roh!A499</f>
        <v>тогда</v>
      </c>
      <c r="C495" t="str">
        <f>Roh!G499</f>
        <v>o</v>
      </c>
      <c r="D495" t="str">
        <f>Roh!H499</f>
        <v>Zeit</v>
      </c>
      <c r="E495" t="str">
        <f t="shared" si="7"/>
        <v>damals;тогда;o;Zeit</v>
      </c>
    </row>
    <row r="496" spans="1:5" x14ac:dyDescent="0.25">
      <c r="A496" t="str">
        <f>Roh!B500</f>
        <v>weiss</v>
      </c>
      <c r="B496" t="str">
        <f>Roh!A500</f>
        <v>белый</v>
      </c>
      <c r="C496" t="str">
        <f>Roh!G500</f>
        <v>a</v>
      </c>
      <c r="D496" t="str">
        <f>Roh!H500</f>
        <v>Farben</v>
      </c>
      <c r="E496" t="str">
        <f t="shared" si="7"/>
        <v>weiss;белый;a;Farben</v>
      </c>
    </row>
    <row r="497" spans="1:5" x14ac:dyDescent="0.25">
      <c r="A497" t="str">
        <f>Roh!B501</f>
        <v>Schuh</v>
      </c>
      <c r="B497" t="str">
        <f>Roh!A501</f>
        <v>ботинок</v>
      </c>
      <c r="C497" t="str">
        <f>Roh!G501</f>
        <v>n</v>
      </c>
      <c r="D497" t="str">
        <f>Roh!H501</f>
        <v>Bekleidung</v>
      </c>
      <c r="E497" t="str">
        <f t="shared" si="7"/>
        <v>Schuh;ботинок;n;Bekleidung</v>
      </c>
    </row>
    <row r="498" spans="1:5" x14ac:dyDescent="0.25">
      <c r="A498" t="str">
        <f>Roh!B502</f>
        <v>Fahrrad</v>
      </c>
      <c r="B498" t="str">
        <f>Roh!A502</f>
        <v>велосипед</v>
      </c>
      <c r="C498" t="str">
        <f>Roh!G502</f>
        <v>n</v>
      </c>
      <c r="D498" t="str">
        <f>Roh!H502</f>
        <v>Mobilitaet</v>
      </c>
      <c r="E498" t="str">
        <f t="shared" si="7"/>
        <v>Fahrrad;велосипед;n;Mobilitaet</v>
      </c>
    </row>
    <row r="499" spans="1:5" x14ac:dyDescent="0.25">
      <c r="A499" t="str">
        <f>Roh!B503</f>
        <v>Videokamera</v>
      </c>
      <c r="B499" t="str">
        <f>Roh!A503</f>
        <v>видеокамера</v>
      </c>
      <c r="C499" t="str">
        <f>Roh!G503</f>
        <v>n</v>
      </c>
      <c r="D499" t="str">
        <f>Roh!H503</f>
        <v>Kommunikation</v>
      </c>
      <c r="E499" t="str">
        <f t="shared" si="7"/>
        <v>Videokamera;видеокамера;n;Kommunikation</v>
      </c>
    </row>
    <row r="500" spans="1:5" x14ac:dyDescent="0.25">
      <c r="A500" t="str">
        <f>Roh!B504</f>
        <v>sehen (uv)</v>
      </c>
      <c r="B500" t="str">
        <f>Roh!A504</f>
        <v>видеть</v>
      </c>
      <c r="C500" t="str">
        <f>Roh!G504</f>
        <v>v</v>
      </c>
      <c r="D500" t="str">
        <f>Roh!H504</f>
        <v>Verb</v>
      </c>
      <c r="E500" t="str">
        <f t="shared" si="7"/>
        <v>sehen (uv);видеть;v;Verb</v>
      </c>
    </row>
    <row r="501" spans="1:5" x14ac:dyDescent="0.25">
      <c r="A501" t="str">
        <f>Roh!B505</f>
        <v>gestern</v>
      </c>
      <c r="B501" t="str">
        <f>Roh!A505</f>
        <v>вчера</v>
      </c>
      <c r="C501" t="str">
        <f>Roh!G505</f>
        <v>o</v>
      </c>
      <c r="D501" t="str">
        <f>Roh!H505</f>
        <v>Zeit</v>
      </c>
      <c r="E501" t="str">
        <f t="shared" si="7"/>
        <v>gestern;вчера;o;Zeit</v>
      </c>
    </row>
    <row r="502" spans="1:5" x14ac:dyDescent="0.25">
      <c r="A502" t="str">
        <f>Roh!B506</f>
        <v>wertvoll</v>
      </c>
      <c r="B502" t="str">
        <f>Roh!A506</f>
        <v>дорогой</v>
      </c>
      <c r="C502" t="str">
        <f>Roh!G506</f>
        <v>a</v>
      </c>
      <c r="D502" t="str">
        <f>Roh!H506</f>
        <v>Adjektiv</v>
      </c>
      <c r="E502" t="str">
        <f t="shared" si="7"/>
        <v>wertvoll;дорогой;a;Adjektiv</v>
      </c>
    </row>
    <row r="503" spans="1:5" x14ac:dyDescent="0.25">
      <c r="A503" t="str">
        <f>Roh!B507</f>
        <v>andere</v>
      </c>
      <c r="B503" t="str">
        <f>Roh!A507</f>
        <v>другой</v>
      </c>
      <c r="C503" t="str">
        <f>Roh!G507</f>
        <v>a</v>
      </c>
      <c r="D503" t="str">
        <f>Roh!H507</f>
        <v>Adjektiv</v>
      </c>
      <c r="E503" t="str">
        <f t="shared" si="7"/>
        <v>andere;другой;a;Adjektiv</v>
      </c>
    </row>
    <row r="504" spans="1:5" x14ac:dyDescent="0.25">
      <c r="A504" t="str">
        <f>Roh!B508</f>
        <v>gelb</v>
      </c>
      <c r="B504" t="str">
        <f>Roh!A508</f>
        <v>жёлтый</v>
      </c>
      <c r="C504" t="str">
        <f>Roh!G508</f>
        <v>a</v>
      </c>
      <c r="D504" t="str">
        <f>Roh!H508</f>
        <v>Farben</v>
      </c>
      <c r="E504" t="str">
        <f t="shared" si="7"/>
        <v>gelb;жёлтый;a;Farben</v>
      </c>
    </row>
    <row r="505" spans="1:5" x14ac:dyDescent="0.25">
      <c r="A505" t="str">
        <f>Roh!B509</f>
        <v>weiblich</v>
      </c>
      <c r="B505" t="str">
        <f>Roh!A509</f>
        <v>женский</v>
      </c>
      <c r="C505" t="str">
        <f>Roh!G509</f>
        <v>a</v>
      </c>
      <c r="D505" t="str">
        <f>Roh!H509</f>
        <v>Adjektiv</v>
      </c>
      <c r="E505" t="str">
        <f t="shared" si="7"/>
        <v>weiblich;женский;a;Adjektiv</v>
      </c>
    </row>
    <row r="506" spans="1:5" x14ac:dyDescent="0.25">
      <c r="A506" t="str">
        <f>Roh!B510</f>
        <v>gruen</v>
      </c>
      <c r="B506" t="str">
        <f>Roh!A510</f>
        <v>зелёный</v>
      </c>
      <c r="C506" t="str">
        <f>Roh!G510</f>
        <v>a</v>
      </c>
      <c r="D506" t="str">
        <f>Roh!H510</f>
        <v>Farben</v>
      </c>
      <c r="E506" t="str">
        <f t="shared" si="7"/>
        <v>gruen;зелёный;a;Farben</v>
      </c>
    </row>
    <row r="507" spans="1:5" x14ac:dyDescent="0.25">
      <c r="A507" t="str">
        <f>Roh!B511</f>
        <v>Abbildung</v>
      </c>
      <c r="B507" t="str">
        <f>Roh!A511</f>
        <v>картинка</v>
      </c>
      <c r="C507" t="str">
        <f>Roh!G511</f>
        <v>n</v>
      </c>
      <c r="D507" t="str">
        <f>Roh!H511</f>
        <v>Objekt</v>
      </c>
      <c r="E507" t="str">
        <f t="shared" si="7"/>
        <v>Abbildung;картинка;n;Objekt</v>
      </c>
    </row>
    <row r="508" spans="1:5" x14ac:dyDescent="0.25">
      <c r="A508" t="str">
        <f>Roh!B512</f>
        <v>Tonbandgeraet</v>
      </c>
      <c r="B508" t="str">
        <f>Roh!A512</f>
        <v>магнитофон</v>
      </c>
      <c r="C508" t="str">
        <f>Roh!G512</f>
        <v>n</v>
      </c>
      <c r="D508" t="str">
        <f>Roh!H512</f>
        <v>Kommunikation</v>
      </c>
      <c r="E508" t="str">
        <f t="shared" si="7"/>
        <v>Tonbandgeraet;магнитофон;n;Kommunikation</v>
      </c>
    </row>
    <row r="509" spans="1:5" x14ac:dyDescent="0.25">
      <c r="A509" t="str">
        <f>Roh!B513</f>
        <v>Schuh / Schuhwerk</v>
      </c>
      <c r="B509" t="str">
        <f>Roh!A513</f>
        <v>обувь</v>
      </c>
      <c r="C509" t="str">
        <f>Roh!G513</f>
        <v>n</v>
      </c>
      <c r="D509" t="str">
        <f>Roh!H513</f>
        <v>Bekleidung</v>
      </c>
      <c r="E509" t="str">
        <f t="shared" si="7"/>
        <v>Schuh / Schuhwerk;обувь;n;Bekleidung</v>
      </c>
    </row>
    <row r="510" spans="1:5" x14ac:dyDescent="0.25">
      <c r="A510" t="str">
        <f>Roh!B514</f>
        <v>beschreiben (uv)</v>
      </c>
      <c r="B510" t="str">
        <f>Roh!A514</f>
        <v>описывать</v>
      </c>
      <c r="C510" t="str">
        <f>Roh!G514</f>
        <v>v</v>
      </c>
      <c r="D510" t="str">
        <f>Roh!H514</f>
        <v>Verb</v>
      </c>
      <c r="E510" t="str">
        <f t="shared" si="7"/>
        <v>beschreiben (uv);описывать;v;Verb</v>
      </c>
    </row>
    <row r="511" spans="1:5" x14ac:dyDescent="0.25">
      <c r="A511" t="str">
        <f>Roh!B515</f>
        <v>orange</v>
      </c>
      <c r="B511" t="str">
        <f>Roh!A515</f>
        <v>оранжевый</v>
      </c>
      <c r="C511" t="str">
        <f>Roh!G515</f>
        <v>a</v>
      </c>
      <c r="D511" t="str">
        <f>Roh!H515</f>
        <v>Farben</v>
      </c>
      <c r="E511" t="str">
        <f t="shared" si="7"/>
        <v>orange;оранжевый;a;Farben</v>
      </c>
    </row>
    <row r="512" spans="1:5" x14ac:dyDescent="0.25">
      <c r="A512" t="str">
        <f>Roh!B516</f>
        <v>Kaeufer</v>
      </c>
      <c r="B512" t="str">
        <f>Roh!A516</f>
        <v>покупатель</v>
      </c>
      <c r="C512" t="str">
        <f>Roh!G516</f>
        <v>n</v>
      </c>
      <c r="D512" t="str">
        <f>Roh!H516</f>
        <v>Einkaufen</v>
      </c>
      <c r="E512" t="str">
        <f t="shared" si="7"/>
        <v>Kaeufer;покупатель;n;Einkaufen</v>
      </c>
    </row>
    <row r="513" spans="1:5" x14ac:dyDescent="0.25">
      <c r="A513" t="str">
        <f>Roh!B517</f>
        <v>kaufen (uv)</v>
      </c>
      <c r="B513" t="str">
        <f>Roh!A517</f>
        <v>покупать</v>
      </c>
      <c r="C513" t="str">
        <f>Roh!G517</f>
        <v>v</v>
      </c>
      <c r="D513" t="str">
        <f>Roh!H517</f>
        <v>Einkaufen</v>
      </c>
      <c r="E513" t="str">
        <f t="shared" si="7"/>
        <v>kaufen (uv);покупать;v;Einkaufen</v>
      </c>
    </row>
    <row r="514" spans="1:5" x14ac:dyDescent="0.25">
      <c r="A514" t="str">
        <f>Roh!B518</f>
        <v>Verkaeufer</v>
      </c>
      <c r="B514" t="str">
        <f>Roh!A518</f>
        <v>продавец</v>
      </c>
      <c r="C514" t="str">
        <f>Roh!G518</f>
        <v>n</v>
      </c>
      <c r="D514" t="str">
        <f>Roh!H518</f>
        <v>Einkaufen</v>
      </c>
      <c r="E514" t="str">
        <f t="shared" ref="E514:E577" si="8">A514&amp;";"&amp;B514&amp;";"&amp;C514&amp;";"&amp;D514</f>
        <v>Verkaeufer;продавец;n;Einkaufen</v>
      </c>
    </row>
    <row r="515" spans="1:5" x14ac:dyDescent="0.25">
      <c r="A515" t="str">
        <f>Roh!B519</f>
        <v>Nummer (Kleidung)</v>
      </c>
      <c r="B515" t="str">
        <f>Roh!A519</f>
        <v>размер</v>
      </c>
      <c r="C515" t="str">
        <f>Roh!G519</f>
        <v>n</v>
      </c>
      <c r="D515" t="str">
        <f>Roh!H519</f>
        <v>Einkaufen</v>
      </c>
      <c r="E515" t="str">
        <f t="shared" si="8"/>
        <v>Nummer (Kleidung);размер;n;Einkaufen</v>
      </c>
    </row>
    <row r="516" spans="1:5" x14ac:dyDescent="0.25">
      <c r="A516" t="str">
        <f>Roh!B520</f>
        <v>verschiedene</v>
      </c>
      <c r="B516" t="str">
        <f>Roh!A520</f>
        <v>разный</v>
      </c>
      <c r="C516" t="str">
        <f>Roh!G520</f>
        <v>a</v>
      </c>
      <c r="D516" t="str">
        <f>Roh!H520</f>
        <v>Einkaufen</v>
      </c>
      <c r="E516" t="str">
        <f t="shared" si="8"/>
        <v>verschiedene;разный;a;Einkaufen</v>
      </c>
    </row>
    <row r="517" spans="1:5" x14ac:dyDescent="0.25">
      <c r="A517" t="str">
        <f>Roh!B521</f>
        <v>rosa</v>
      </c>
      <c r="B517" t="str">
        <f>Roh!A521</f>
        <v>розовый</v>
      </c>
      <c r="C517" t="str">
        <f>Roh!G521</f>
        <v>a</v>
      </c>
      <c r="D517" t="str">
        <f>Roh!H521</f>
        <v>Farben</v>
      </c>
      <c r="E517" t="str">
        <f t="shared" si="8"/>
        <v>rosa;розовый;a;Farben</v>
      </c>
    </row>
    <row r="518" spans="1:5" x14ac:dyDescent="0.25">
      <c r="A518" t="str">
        <f>Roh!B522</f>
        <v>Stiefel</v>
      </c>
      <c r="B518" t="str">
        <f>Roh!A522</f>
        <v>сапог</v>
      </c>
      <c r="C518" t="str">
        <f>Roh!G522</f>
        <v>n</v>
      </c>
      <c r="D518" t="str">
        <f>Roh!H522</f>
        <v>Bekleidung</v>
      </c>
      <c r="E518" t="str">
        <f t="shared" si="8"/>
        <v>Stiefel;сапог;n;Bekleidung</v>
      </c>
    </row>
    <row r="519" spans="1:5" x14ac:dyDescent="0.25">
      <c r="A519" t="str">
        <f>Roh!B523</f>
        <v>hellgruen</v>
      </c>
      <c r="B519" t="str">
        <f>Roh!A523</f>
        <v>светло-зелёный</v>
      </c>
      <c r="C519" t="str">
        <f>Roh!G523</f>
        <v>a</v>
      </c>
      <c r="D519" t="str">
        <f>Roh!H523</f>
        <v>Farben</v>
      </c>
      <c r="E519" t="str">
        <f t="shared" si="8"/>
        <v>hellgruen;светло-зелёный;a;Farben</v>
      </c>
    </row>
    <row r="520" spans="1:5" x14ac:dyDescent="0.25">
      <c r="A520" t="str">
        <f>Roh!B524</f>
        <v>grau</v>
      </c>
      <c r="B520" t="str">
        <f>Roh!A524</f>
        <v>серый</v>
      </c>
      <c r="C520" t="str">
        <f>Roh!G524</f>
        <v>a</v>
      </c>
      <c r="D520" t="str">
        <f>Roh!H524</f>
        <v>Farben</v>
      </c>
      <c r="E520" t="str">
        <f t="shared" si="8"/>
        <v>grau;серый;a;Farben</v>
      </c>
    </row>
    <row r="521" spans="1:5" x14ac:dyDescent="0.25">
      <c r="A521" t="str">
        <f>Roh!B525</f>
        <v>kosten (uv)</v>
      </c>
      <c r="B521" t="str">
        <f>Roh!A525</f>
        <v>стоить</v>
      </c>
      <c r="C521" t="str">
        <f>Roh!G525</f>
        <v>v</v>
      </c>
      <c r="D521" t="str">
        <f>Roh!H525</f>
        <v>Einkaufen</v>
      </c>
      <c r="E521" t="str">
        <f t="shared" si="8"/>
        <v>kosten (uv);стоить;v;Einkaufen</v>
      </c>
    </row>
    <row r="522" spans="1:5" x14ac:dyDescent="0.25">
      <c r="A522" t="str">
        <f>Roh!B526</f>
        <v>dunkelgruen</v>
      </c>
      <c r="B522" t="str">
        <f>Roh!A526</f>
        <v>тёмно-зелёный</v>
      </c>
      <c r="C522" t="str">
        <f>Roh!G526</f>
        <v>a</v>
      </c>
      <c r="D522" t="str">
        <f>Roh!H526</f>
        <v>Farben</v>
      </c>
      <c r="E522" t="str">
        <f t="shared" si="8"/>
        <v>dunkelgruen;тёмно-зелёный;a;Farben</v>
      </c>
    </row>
    <row r="523" spans="1:5" x14ac:dyDescent="0.25">
      <c r="A523" t="str">
        <f>Roh!B527</f>
        <v>dunkel</v>
      </c>
      <c r="B523" t="str">
        <f>Roh!A527</f>
        <v>тёмный</v>
      </c>
      <c r="C523" t="str">
        <f>Roh!G527</f>
        <v>a</v>
      </c>
      <c r="D523" t="str">
        <f>Roh!H527</f>
        <v>Farben</v>
      </c>
      <c r="E523" t="str">
        <f t="shared" si="8"/>
        <v>dunkel;тёмный;a;Farben</v>
      </c>
    </row>
    <row r="524" spans="1:5" x14ac:dyDescent="0.25">
      <c r="A524" t="str">
        <f>Roh!B528</f>
        <v>Schuhe (flache)</v>
      </c>
      <c r="B524" t="str">
        <f>Roh!A528</f>
        <v>туфли</v>
      </c>
      <c r="C524" t="str">
        <f>Roh!G528</f>
        <v>n</v>
      </c>
      <c r="D524" t="str">
        <f>Roh!H528</f>
        <v>Bekleidung</v>
      </c>
      <c r="E524" t="str">
        <f t="shared" si="8"/>
        <v>Schuhe (flache);туфли;n;Bekleidung</v>
      </c>
    </row>
    <row r="525" spans="1:5" x14ac:dyDescent="0.25">
      <c r="A525" t="str">
        <f>Roh!B529</f>
        <v>violett</v>
      </c>
      <c r="B525" t="str">
        <f>Roh!A529</f>
        <v>фиолетовый</v>
      </c>
      <c r="C525" t="str">
        <f>Roh!G529</f>
        <v>a</v>
      </c>
      <c r="D525" t="str">
        <f>Roh!H529</f>
        <v>Farben</v>
      </c>
      <c r="E525" t="str">
        <f t="shared" si="8"/>
        <v>violett;фиолетовый;a;Farben</v>
      </c>
    </row>
    <row r="526" spans="1:5" x14ac:dyDescent="0.25">
      <c r="A526" t="str">
        <f>Roh!B530</f>
        <v>Fotoapparat</v>
      </c>
      <c r="B526" t="str">
        <f>Roh!A530</f>
        <v>фотоаппарат</v>
      </c>
      <c r="C526" t="str">
        <f>Roh!G530</f>
        <v>n</v>
      </c>
      <c r="D526" t="str">
        <f>Roh!H530</f>
        <v>Kommunikation</v>
      </c>
      <c r="E526" t="str">
        <f t="shared" si="8"/>
        <v>Fotoapparat;фотоаппарат;n;Kommunikation</v>
      </c>
    </row>
    <row r="527" spans="1:5" x14ac:dyDescent="0.25">
      <c r="A527" t="str">
        <f>Roh!B531</f>
        <v>Blume</v>
      </c>
      <c r="B527" t="str">
        <f>Roh!A531</f>
        <v>цветок</v>
      </c>
      <c r="C527" t="str">
        <f>Roh!G531</f>
        <v>n</v>
      </c>
      <c r="D527" t="str">
        <f>Roh!H531</f>
        <v>Natur</v>
      </c>
      <c r="E527" t="str">
        <f t="shared" si="8"/>
        <v>Blume;цветок;n;Natur</v>
      </c>
    </row>
    <row r="528" spans="1:5" x14ac:dyDescent="0.25">
      <c r="A528" t="str">
        <f>Roh!B532</f>
        <v>Tasse</v>
      </c>
      <c r="B528" t="str">
        <f>Roh!A532</f>
        <v>чашка</v>
      </c>
      <c r="C528" t="str">
        <f>Roh!G532</f>
        <v>n</v>
      </c>
      <c r="D528" t="str">
        <f>Roh!H532</f>
        <v>Essen_trinken</v>
      </c>
      <c r="E528" t="str">
        <f t="shared" si="8"/>
        <v>Tasse;чашка;n;Essen_trinken</v>
      </c>
    </row>
    <row r="529" spans="1:5" x14ac:dyDescent="0.25">
      <c r="A529" t="str">
        <f>Roh!B533</f>
        <v>Nase</v>
      </c>
      <c r="B529" t="str">
        <f>Roh!A533</f>
        <v>нос</v>
      </c>
      <c r="C529" t="str">
        <f>Roh!G533</f>
        <v>n</v>
      </c>
      <c r="D529" t="str">
        <f>Roh!H533</f>
        <v>Körper</v>
      </c>
      <c r="E529" t="str">
        <f t="shared" si="8"/>
        <v>Nase;нос;n;Körper</v>
      </c>
    </row>
    <row r="530" spans="1:5" x14ac:dyDescent="0.25">
      <c r="A530" t="str">
        <f>Roh!B534</f>
        <v>Hals</v>
      </c>
      <c r="B530" t="str">
        <f>Roh!A534</f>
        <v>горло</v>
      </c>
      <c r="C530" t="str">
        <f>Roh!G534</f>
        <v>n</v>
      </c>
      <c r="D530" t="str">
        <f>Roh!H534</f>
        <v>Körper</v>
      </c>
      <c r="E530" t="str">
        <f t="shared" si="8"/>
        <v>Hals;горло;n;Körper</v>
      </c>
    </row>
    <row r="531" spans="1:5" x14ac:dyDescent="0.25">
      <c r="A531" t="str">
        <f>Roh!B535</f>
        <v>Ohr</v>
      </c>
      <c r="B531" t="str">
        <f>Roh!A535</f>
        <v>ухо</v>
      </c>
      <c r="C531" t="str">
        <f>Roh!G535</f>
        <v>n</v>
      </c>
      <c r="D531" t="str">
        <f>Roh!H535</f>
        <v>Körper</v>
      </c>
      <c r="E531" t="str">
        <f t="shared" si="8"/>
        <v>Ohr;ухо;n;Körper</v>
      </c>
    </row>
    <row r="532" spans="1:5" x14ac:dyDescent="0.25">
      <c r="A532" t="str">
        <f>Roh!B536</f>
        <v>Achtung / Aufmerksamkeit</v>
      </c>
      <c r="B532" t="str">
        <f>Roh!A536</f>
        <v>внимание</v>
      </c>
      <c r="C532" t="str">
        <f>Roh!G536</f>
        <v>n</v>
      </c>
      <c r="D532" t="str">
        <f>Roh!H536</f>
        <v>Objekt</v>
      </c>
      <c r="E532" t="str">
        <f t="shared" si="8"/>
        <v>Achtung / Aufmerksamkeit;внимание;n;Objekt</v>
      </c>
    </row>
    <row r="533" spans="1:5" x14ac:dyDescent="0.25">
      <c r="A533" t="str">
        <f>Roh!B537</f>
        <v>sure / exakt / genau</v>
      </c>
      <c r="B533" t="str">
        <f>Roh!A537</f>
        <v>точно</v>
      </c>
      <c r="C533" t="str">
        <f>Roh!G537</f>
        <v>o</v>
      </c>
      <c r="D533" t="str">
        <f>Roh!H537</f>
        <v>Geplänkel</v>
      </c>
      <c r="E533" t="str">
        <f t="shared" si="8"/>
        <v>sure / exakt / genau;точно;o;Geplänkel</v>
      </c>
    </row>
    <row r="534" spans="1:5" x14ac:dyDescent="0.25">
      <c r="A534" t="str">
        <f>Roh!B538</f>
        <v>egal</v>
      </c>
      <c r="B534" t="str">
        <f>Roh!A538</f>
        <v>равно</v>
      </c>
      <c r="C534" t="str">
        <f>Roh!G538</f>
        <v>o</v>
      </c>
      <c r="D534" t="str">
        <f>Roh!H538</f>
        <v>Geplänkel</v>
      </c>
      <c r="E534" t="str">
        <f t="shared" si="8"/>
        <v>egal;равно;o;Geplänkel</v>
      </c>
    </row>
    <row r="535" spans="1:5" x14ac:dyDescent="0.25">
      <c r="A535" t="str">
        <f>Roh!B539</f>
        <v>gleich</v>
      </c>
      <c r="B535" t="str">
        <f>Roh!A539</f>
        <v>равный</v>
      </c>
      <c r="C535" t="str">
        <f>Roh!G539</f>
        <v>a</v>
      </c>
      <c r="D535" t="str">
        <f>Roh!H539</f>
        <v>Adjektiv</v>
      </c>
      <c r="E535" t="str">
        <f t="shared" si="8"/>
        <v>gleich;равный;a;Adjektiv</v>
      </c>
    </row>
    <row r="536" spans="1:5" x14ac:dyDescent="0.25">
      <c r="A536" t="str">
        <f>Roh!B540</f>
        <v>laut</v>
      </c>
      <c r="B536" t="str">
        <f>Roh!A540</f>
        <v>громкий</v>
      </c>
      <c r="C536" t="str">
        <f>Roh!G540</f>
        <v>a</v>
      </c>
      <c r="D536" t="str">
        <f>Roh!H540</f>
        <v>Adjektiv</v>
      </c>
      <c r="E536" t="str">
        <f t="shared" si="8"/>
        <v>laut;громкий;a;Adjektiv</v>
      </c>
    </row>
    <row r="537" spans="1:5" x14ac:dyDescent="0.25">
      <c r="A537" t="str">
        <f>Roh!B541</f>
        <v>ueberall</v>
      </c>
      <c r="B537" t="str">
        <f>Roh!A541</f>
        <v>везде</v>
      </c>
      <c r="C537" t="str">
        <f>Roh!G541</f>
        <v>o</v>
      </c>
      <c r="D537" t="str">
        <f>Roh!H541</f>
        <v>Ort</v>
      </c>
      <c r="E537" t="str">
        <f t="shared" si="8"/>
        <v>ueberall;везде;o;Ort</v>
      </c>
    </row>
    <row r="538" spans="1:5" x14ac:dyDescent="0.25">
      <c r="A538" t="str">
        <f>Roh!B542</f>
        <v>suedlich</v>
      </c>
      <c r="B538" t="str">
        <f>Roh!A542</f>
        <v>южный</v>
      </c>
      <c r="C538" t="str">
        <f>Roh!G542</f>
        <v>a</v>
      </c>
      <c r="D538" t="str">
        <f>Roh!H542</f>
        <v>Ort</v>
      </c>
      <c r="E538" t="str">
        <f t="shared" si="8"/>
        <v>suedlich;южный;a;Ort</v>
      </c>
    </row>
    <row r="539" spans="1:5" x14ac:dyDescent="0.25">
      <c r="A539" t="str">
        <f>Roh!B543</f>
        <v>noerdlich</v>
      </c>
      <c r="B539" t="str">
        <f>Roh!A543</f>
        <v>северный</v>
      </c>
      <c r="C539" t="str">
        <f>Roh!G543</f>
        <v>a</v>
      </c>
      <c r="D539" t="str">
        <f>Roh!H543</f>
        <v>Ort</v>
      </c>
      <c r="E539" t="str">
        <f t="shared" si="8"/>
        <v>noerdlich;северный;a;Ort</v>
      </c>
    </row>
    <row r="540" spans="1:5" x14ac:dyDescent="0.25">
      <c r="A540" t="str">
        <f>Roh!B544</f>
        <v>westlich</v>
      </c>
      <c r="B540" t="str">
        <f>Roh!A544</f>
        <v>западный</v>
      </c>
      <c r="C540" t="str">
        <f>Roh!G544</f>
        <v>a</v>
      </c>
      <c r="D540" t="str">
        <f>Roh!H544</f>
        <v>Ort</v>
      </c>
      <c r="E540" t="str">
        <f t="shared" si="8"/>
        <v>westlich;западный;a;Ort</v>
      </c>
    </row>
    <row r="541" spans="1:5" x14ac:dyDescent="0.25">
      <c r="A541" t="str">
        <f>Roh!B545</f>
        <v>oestlich</v>
      </c>
      <c r="B541" t="str">
        <f>Roh!A545</f>
        <v>восточный</v>
      </c>
      <c r="C541" t="str">
        <f>Roh!G545</f>
        <v>a</v>
      </c>
      <c r="D541" t="str">
        <f>Roh!H545</f>
        <v>Ort</v>
      </c>
      <c r="E541" t="str">
        <f t="shared" si="8"/>
        <v>oestlich;восточный;a;Ort</v>
      </c>
    </row>
    <row r="542" spans="1:5" x14ac:dyDescent="0.25">
      <c r="A542" t="str">
        <f>Roh!B546</f>
        <v>braun</v>
      </c>
      <c r="B542" t="str">
        <f>Roh!A546</f>
        <v>коричневый</v>
      </c>
      <c r="C542" t="str">
        <f>Roh!G546</f>
        <v>a</v>
      </c>
      <c r="D542" t="str">
        <f>Roh!H546</f>
        <v>Farben</v>
      </c>
      <c r="E542" t="str">
        <f t="shared" si="8"/>
        <v>braun;коричневый;a;Farben</v>
      </c>
    </row>
    <row r="543" spans="1:5" x14ac:dyDescent="0.25">
      <c r="A543" t="str">
        <f>Roh!B547</f>
        <v>man muss/ noetig</v>
      </c>
      <c r="B543" t="str">
        <f>Roh!A547</f>
        <v>нужно</v>
      </c>
      <c r="C543" t="str">
        <f>Roh!G547</f>
        <v>o</v>
      </c>
      <c r="D543" t="str">
        <f>Roh!H547</f>
        <v>Objekt</v>
      </c>
      <c r="E543" t="str">
        <f t="shared" si="8"/>
        <v>man muss/ noetig;нужно;o;Objekt</v>
      </c>
    </row>
    <row r="544" spans="1:5" x14ac:dyDescent="0.25">
      <c r="A544" t="str">
        <f>Roh!B548</f>
        <v>Narr</v>
      </c>
      <c r="B544" t="str">
        <f>Roh!A548</f>
        <v>шут</v>
      </c>
      <c r="C544" t="str">
        <f>Roh!G548</f>
        <v>n</v>
      </c>
      <c r="D544" t="str">
        <f>Roh!H548</f>
        <v>Beruf</v>
      </c>
      <c r="E544" t="str">
        <f t="shared" si="8"/>
        <v>Narr;шут;n;Beruf</v>
      </c>
    </row>
    <row r="545" spans="1:5" x14ac:dyDescent="0.25">
      <c r="A545" t="str">
        <f>Roh!B549</f>
        <v>scherzen (uv)</v>
      </c>
      <c r="B545" t="str">
        <f>Roh!A549</f>
        <v>шутить</v>
      </c>
      <c r="C545" t="str">
        <f>Roh!G549</f>
        <v>v</v>
      </c>
      <c r="D545" t="str">
        <f>Roh!H549</f>
        <v>Verb</v>
      </c>
      <c r="E545" t="str">
        <f t="shared" si="8"/>
        <v>scherzen (uv);шутить;v;Verb</v>
      </c>
    </row>
    <row r="546" spans="1:5" x14ac:dyDescent="0.25">
      <c r="A546" t="str">
        <f>Roh!B550</f>
        <v>nach unten</v>
      </c>
      <c r="B546" t="str">
        <f>Roh!A550</f>
        <v>вниз</v>
      </c>
      <c r="C546" t="str">
        <f>Roh!G550</f>
        <v>o</v>
      </c>
      <c r="D546" t="str">
        <f>Roh!H550</f>
        <v>Ort</v>
      </c>
      <c r="E546" t="str">
        <f t="shared" si="8"/>
        <v>nach unten;вниз;o;Ort</v>
      </c>
    </row>
    <row r="547" spans="1:5" x14ac:dyDescent="0.25">
      <c r="A547" t="str">
        <f>Roh!B551</f>
        <v>selbstverstaendlich / natuerlich</v>
      </c>
      <c r="B547" t="str">
        <f>Roh!A551</f>
        <v>понятно</v>
      </c>
      <c r="C547" t="str">
        <f>Roh!G551</f>
        <v>o</v>
      </c>
      <c r="D547" t="str">
        <f>Roh!H551</f>
        <v>Geplänkel</v>
      </c>
      <c r="E547" t="str">
        <f t="shared" si="8"/>
        <v>selbstverstaendlich / natuerlich;понятно;o;Geplänkel</v>
      </c>
    </row>
    <row r="548" spans="1:5" x14ac:dyDescent="0.25">
      <c r="A548" t="str">
        <f>Roh!B552</f>
        <v>erschoepft geworden sein</v>
      </c>
      <c r="B548" t="str">
        <f>Roh!A552</f>
        <v>устал</v>
      </c>
      <c r="C548" t="str">
        <f>Roh!G552</f>
        <v>o</v>
      </c>
      <c r="D548" t="str">
        <f>Roh!H552</f>
        <v>Geplänkel</v>
      </c>
      <c r="E548" t="str">
        <f t="shared" si="8"/>
        <v>erschoepft geworden sein;устал;o;Geplänkel</v>
      </c>
    </row>
    <row r="549" spans="1:5" x14ac:dyDescent="0.25">
      <c r="A549" t="str">
        <f>Roh!B553</f>
        <v>Streit (heftig)</v>
      </c>
      <c r="B549" t="str">
        <f>Roh!A553</f>
        <v>ссора</v>
      </c>
      <c r="C549" t="str">
        <f>Roh!G553</f>
        <v>n</v>
      </c>
      <c r="D549" t="str">
        <f>Roh!H553</f>
        <v>Geplänkel</v>
      </c>
      <c r="E549" t="str">
        <f t="shared" si="8"/>
        <v>Streit (heftig);ссора;n;Geplänkel</v>
      </c>
    </row>
    <row r="550" spans="1:5" x14ac:dyDescent="0.25">
      <c r="A550" t="str">
        <f>Roh!B554</f>
        <v>studieren (an etwas) (uv)</v>
      </c>
      <c r="B550" t="str">
        <f>Roh!A554</f>
        <v>учиться</v>
      </c>
      <c r="C550" t="str">
        <f>Roh!G554</f>
        <v>v</v>
      </c>
      <c r="D550" t="str">
        <f>Roh!H554</f>
        <v>Verb</v>
      </c>
      <c r="E550" t="str">
        <f t="shared" si="8"/>
        <v>studieren (an etwas) (uv);учиться;v;Verb</v>
      </c>
    </row>
    <row r="551" spans="1:5" x14ac:dyDescent="0.25">
      <c r="A551" t="str">
        <f>Roh!B555</f>
        <v>gesalzen</v>
      </c>
      <c r="B551" t="str">
        <f>Roh!A555</f>
        <v>солёный</v>
      </c>
      <c r="C551" t="str">
        <f>Roh!G555</f>
        <v>a</v>
      </c>
      <c r="D551" t="str">
        <f>Roh!H555</f>
        <v>Essen_trinken</v>
      </c>
      <c r="E551" t="str">
        <f t="shared" si="8"/>
        <v>gesalzen;солёный;a;Essen_trinken</v>
      </c>
    </row>
    <row r="552" spans="1:5" x14ac:dyDescent="0.25">
      <c r="A552" t="str">
        <f>Roh!B556</f>
        <v>sitzen (v)</v>
      </c>
      <c r="B552" t="str">
        <f>Roh!A556</f>
        <v>сесть</v>
      </c>
      <c r="C552" t="str">
        <f>Roh!G556</f>
        <v>v</v>
      </c>
      <c r="D552" t="str">
        <f>Roh!H556</f>
        <v>Verb</v>
      </c>
      <c r="E552" t="str">
        <f t="shared" si="8"/>
        <v>sitzen (v);сесть;v;Verb</v>
      </c>
    </row>
    <row r="553" spans="1:5" x14ac:dyDescent="0.25">
      <c r="A553" t="str">
        <f>Roh!B557</f>
        <v>sitzen (uv)</v>
      </c>
      <c r="B553" t="str">
        <f>Roh!A557</f>
        <v>сидеть</v>
      </c>
      <c r="C553" t="str">
        <f>Roh!G557</f>
        <v>v</v>
      </c>
      <c r="D553" t="str">
        <f>Roh!H557</f>
        <v>Verb</v>
      </c>
      <c r="E553" t="str">
        <f t="shared" si="8"/>
        <v>sitzen (uv);сидеть;v;Verb</v>
      </c>
    </row>
    <row r="554" spans="1:5" x14ac:dyDescent="0.25">
      <c r="A554" t="str">
        <f>Roh!B558</f>
        <v>besitzen/haben (uv)</v>
      </c>
      <c r="B554" t="str">
        <f>Roh!A558</f>
        <v>иметь</v>
      </c>
      <c r="C554" t="str">
        <f>Roh!G558</f>
        <v>v</v>
      </c>
      <c r="D554" t="str">
        <f>Roh!H558</f>
        <v>Verb</v>
      </c>
      <c r="E554" t="str">
        <f t="shared" si="8"/>
        <v>besitzen/haben (uv);иметь;v;Verb</v>
      </c>
    </row>
    <row r="555" spans="1:5" x14ac:dyDescent="0.25">
      <c r="A555" t="str">
        <f>Roh!B559</f>
        <v>Wassermelone</v>
      </c>
      <c r="B555" t="str">
        <f>Roh!A559</f>
        <v>арбуз</v>
      </c>
      <c r="C555" t="str">
        <f>Roh!G559</f>
        <v>n</v>
      </c>
      <c r="D555" t="str">
        <f>Roh!H559</f>
        <v>Essen_trinken</v>
      </c>
      <c r="E555" t="str">
        <f t="shared" si="8"/>
        <v>Wassermelone;арбуз;n;Essen_trinken</v>
      </c>
    </row>
    <row r="556" spans="1:5" x14ac:dyDescent="0.25">
      <c r="A556" t="str">
        <f>Roh!B560</f>
        <v>glauben (an etw) (uv)</v>
      </c>
      <c r="B556" t="str">
        <f>Roh!A560</f>
        <v>верить</v>
      </c>
      <c r="C556" t="str">
        <f>Roh!G560</f>
        <v>v</v>
      </c>
      <c r="D556" t="str">
        <f>Roh!H560</f>
        <v>Verb</v>
      </c>
      <c r="E556" t="str">
        <f t="shared" si="8"/>
        <v>glauben (an etw) (uv);верить;v;Verb</v>
      </c>
    </row>
    <row r="557" spans="1:5" x14ac:dyDescent="0.25">
      <c r="A557" t="str">
        <f>Roh!B561</f>
        <v>fahren (uv)</v>
      </c>
      <c r="B557" t="str">
        <f>Roh!A561</f>
        <v>ездить</v>
      </c>
      <c r="C557" t="str">
        <f>Roh!G561</f>
        <v>v</v>
      </c>
      <c r="D557" t="str">
        <f>Roh!H561</f>
        <v>Verb</v>
      </c>
      <c r="E557" t="str">
        <f t="shared" si="8"/>
        <v>fahren (uv);ездить;v;Verb</v>
      </c>
    </row>
    <row r="558" spans="1:5" x14ac:dyDescent="0.25">
      <c r="A558" t="str">
        <f>Roh!B562</f>
        <v>kaufen (v)</v>
      </c>
      <c r="B558" t="str">
        <f>Roh!A562</f>
        <v>купить</v>
      </c>
      <c r="C558" t="str">
        <f>Roh!G562</f>
        <v>v</v>
      </c>
      <c r="D558" t="str">
        <f>Roh!H562</f>
        <v>Verb</v>
      </c>
      <c r="E558" t="str">
        <f t="shared" si="8"/>
        <v>kaufen (v);купить;v;Verb</v>
      </c>
    </row>
    <row r="559" spans="1:5" x14ac:dyDescent="0.25">
      <c r="A559" t="str">
        <f>Roh!B563</f>
        <v>sich befinden (uv)</v>
      </c>
      <c r="B559" t="str">
        <f>Roh!A563</f>
        <v>находиться</v>
      </c>
      <c r="C559" t="str">
        <f>Roh!G563</f>
        <v>v</v>
      </c>
      <c r="D559" t="str">
        <f>Roh!H563</f>
        <v>Verb</v>
      </c>
      <c r="E559" t="str">
        <f t="shared" si="8"/>
        <v>sich befinden (uv);находиться;v;Verb</v>
      </c>
    </row>
    <row r="560" spans="1:5" x14ac:dyDescent="0.25">
      <c r="A560" t="str">
        <f>Roh!B564</f>
        <v>Sonnenblume</v>
      </c>
      <c r="B560" t="str">
        <f>Roh!A564</f>
        <v>подсолнечни</v>
      </c>
      <c r="C560" t="str">
        <f>Roh!G564</f>
        <v>n</v>
      </c>
      <c r="D560" t="str">
        <f>Roh!H564</f>
        <v>Essen_trinken</v>
      </c>
      <c r="E560" t="str">
        <f t="shared" si="8"/>
        <v>Sonnenblume;подсолнечни;n;Essen_trinken</v>
      </c>
    </row>
    <row r="561" spans="1:5" x14ac:dyDescent="0.25">
      <c r="A561" t="str">
        <f>Roh!B565</f>
        <v>Feld</v>
      </c>
      <c r="B561" t="str">
        <f>Roh!A565</f>
        <v>поле</v>
      </c>
      <c r="C561" t="str">
        <f>Roh!G565</f>
        <v>n</v>
      </c>
      <c r="D561" t="str">
        <f>Roh!H565</f>
        <v>Ort</v>
      </c>
      <c r="E561" t="str">
        <f t="shared" si="8"/>
        <v>Feld;поле;n;Ort</v>
      </c>
    </row>
    <row r="562" spans="1:5" x14ac:dyDescent="0.25">
      <c r="A562" t="str">
        <f>Roh!B566</f>
        <v>fragen (v)</v>
      </c>
      <c r="B562" t="str">
        <f>Roh!A566</f>
        <v>спросить</v>
      </c>
      <c r="C562" t="str">
        <f>Roh!G566</f>
        <v>v</v>
      </c>
      <c r="D562" t="str">
        <f>Roh!H566</f>
        <v>Verb</v>
      </c>
      <c r="E562" t="str">
        <f t="shared" si="8"/>
        <v>fragen (v);спросить;v;Verb</v>
      </c>
    </row>
    <row r="563" spans="1:5" x14ac:dyDescent="0.25">
      <c r="A563" t="str">
        <f>Roh!B567</f>
        <v>schlafen (uv)</v>
      </c>
      <c r="B563" t="str">
        <f>Roh!A567</f>
        <v>спать</v>
      </c>
      <c r="C563" t="str">
        <f>Roh!G567</f>
        <v>v</v>
      </c>
      <c r="D563" t="str">
        <f>Roh!H567</f>
        <v>Verb</v>
      </c>
      <c r="E563" t="str">
        <f t="shared" si="8"/>
        <v>schlafen (uv);спать;v;Verb</v>
      </c>
    </row>
    <row r="564" spans="1:5" x14ac:dyDescent="0.25">
      <c r="A564" t="str">
        <f>Roh!B568</f>
        <v>reisen (uv)</v>
      </c>
      <c r="B564" t="str">
        <f>Roh!A568</f>
        <v>путешествовать</v>
      </c>
      <c r="C564" t="str">
        <f>Roh!G568</f>
        <v>v</v>
      </c>
      <c r="D564" t="str">
        <f>Roh!H568</f>
        <v>Verb</v>
      </c>
      <c r="E564" t="str">
        <f t="shared" si="8"/>
        <v>reisen (uv);путешествовать;v;Verb</v>
      </c>
    </row>
    <row r="565" spans="1:5" x14ac:dyDescent="0.25">
      <c r="A565" t="str">
        <f>Roh!B569</f>
        <v>dauern/anhalten (uv)</v>
      </c>
      <c r="B565" t="str">
        <f>Roh!A569</f>
        <v>длиться</v>
      </c>
      <c r="C565" t="str">
        <f>Roh!G569</f>
        <v>v</v>
      </c>
      <c r="D565" t="str">
        <f>Roh!H569</f>
        <v>Verb</v>
      </c>
      <c r="E565" t="str">
        <f t="shared" si="8"/>
        <v>dauern/anhalten (uv);длиться;v;Verb</v>
      </c>
    </row>
    <row r="566" spans="1:5" x14ac:dyDescent="0.25">
      <c r="A566" t="str">
        <f>Roh!B570</f>
        <v>faul</v>
      </c>
      <c r="B566" t="str">
        <f>Roh!A570</f>
        <v>ленивый</v>
      </c>
      <c r="C566" t="str">
        <f>Roh!G570</f>
        <v>a</v>
      </c>
      <c r="D566" t="str">
        <f>Roh!H570</f>
        <v>Adjektiv</v>
      </c>
      <c r="E566" t="str">
        <f t="shared" si="8"/>
        <v>faul;ленивый;a;Adjektiv</v>
      </c>
    </row>
    <row r="567" spans="1:5" x14ac:dyDescent="0.25">
      <c r="A567" t="str">
        <f>Roh!B571</f>
        <v>nervoes</v>
      </c>
      <c r="B567" t="str">
        <f>Roh!A571</f>
        <v>нервный</v>
      </c>
      <c r="C567" t="str">
        <f>Roh!G571</f>
        <v>a</v>
      </c>
      <c r="D567" t="str">
        <f>Roh!H571</f>
        <v>Adjektiv</v>
      </c>
      <c r="E567" t="str">
        <f t="shared" si="8"/>
        <v>nervoes;нервный;a;Adjektiv</v>
      </c>
    </row>
    <row r="568" spans="1:5" x14ac:dyDescent="0.25">
      <c r="A568" t="str">
        <f>Roh!B572</f>
        <v>aggressiv</v>
      </c>
      <c r="B568" t="str">
        <f>Roh!A572</f>
        <v>агрессивный</v>
      </c>
      <c r="C568" t="str">
        <f>Roh!G572</f>
        <v>a</v>
      </c>
      <c r="D568" t="str">
        <f>Roh!H572</f>
        <v>Adjektiv</v>
      </c>
      <c r="E568" t="str">
        <f t="shared" si="8"/>
        <v>aggressiv;агрессивный;a;Adjektiv</v>
      </c>
    </row>
    <row r="569" spans="1:5" x14ac:dyDescent="0.25">
      <c r="A569" t="str">
        <f>Roh!B573</f>
        <v>sympathisch</v>
      </c>
      <c r="B569" t="str">
        <f>Roh!A573</f>
        <v>симпатичный</v>
      </c>
      <c r="C569" t="str">
        <f>Roh!G573</f>
        <v>a</v>
      </c>
      <c r="D569" t="str">
        <f>Roh!H573</f>
        <v>Adjektiv</v>
      </c>
      <c r="E569" t="str">
        <f t="shared" si="8"/>
        <v>sympathisch;симпатичный;a;Adjektiv</v>
      </c>
    </row>
    <row r="570" spans="1:5" x14ac:dyDescent="0.25">
      <c r="A570" t="str">
        <f>Roh!B574</f>
        <v>ermuedet/ermattet</v>
      </c>
      <c r="B570" t="str">
        <f>Roh!A574</f>
        <v>уставший</v>
      </c>
      <c r="C570" t="str">
        <f>Roh!G574</f>
        <v>a</v>
      </c>
      <c r="D570" t="str">
        <f>Roh!H574</f>
        <v>Adjektiv</v>
      </c>
      <c r="E570" t="str">
        <f t="shared" si="8"/>
        <v>ermuedet/ermattet;уставший;a;Adjektiv</v>
      </c>
    </row>
    <row r="571" spans="1:5" x14ac:dyDescent="0.25">
      <c r="A571" t="str">
        <f>Roh!B575</f>
        <v>ermueden (sich) (uv)</v>
      </c>
      <c r="B571" t="str">
        <f>Roh!A575</f>
        <v>уставать</v>
      </c>
      <c r="C571" t="str">
        <f>Roh!G575</f>
        <v>v</v>
      </c>
      <c r="D571" t="str">
        <f>Roh!H575</f>
        <v>Verb</v>
      </c>
      <c r="E571" t="str">
        <f t="shared" si="8"/>
        <v>ermueden (sich) (uv);уставать;v;Verb</v>
      </c>
    </row>
    <row r="572" spans="1:5" x14ac:dyDescent="0.25">
      <c r="A572" t="str">
        <f>Roh!B576</f>
        <v>froehlich /lustig</v>
      </c>
      <c r="B572" t="str">
        <f>Roh!A576</f>
        <v>весёлый</v>
      </c>
      <c r="C572" t="str">
        <f>Roh!G576</f>
        <v>a</v>
      </c>
      <c r="D572" t="str">
        <f>Roh!H576</f>
        <v>Adjektiv</v>
      </c>
      <c r="E572" t="str">
        <f t="shared" si="8"/>
        <v>froehlich /lustig;весёлый;a;Adjektiv</v>
      </c>
    </row>
    <row r="573" spans="1:5" x14ac:dyDescent="0.25">
      <c r="A573" t="str">
        <f>Roh!B577</f>
        <v>traurig /schwermuetig</v>
      </c>
      <c r="B573" t="str">
        <f>Roh!A577</f>
        <v>грустный</v>
      </c>
      <c r="C573" t="str">
        <f>Roh!G577</f>
        <v>a</v>
      </c>
      <c r="D573" t="str">
        <f>Roh!H577</f>
        <v>Adjektiv</v>
      </c>
      <c r="E573" t="str">
        <f t="shared" si="8"/>
        <v>traurig /schwermuetig;грустный;a;Adjektiv</v>
      </c>
    </row>
    <row r="574" spans="1:5" x14ac:dyDescent="0.25">
      <c r="A574" t="str">
        <f>Roh!B578</f>
        <v>gutmuetig</v>
      </c>
      <c r="B574" t="str">
        <f>Roh!A578</f>
        <v>добрый</v>
      </c>
      <c r="C574" t="str">
        <f>Roh!G578</f>
        <v>a</v>
      </c>
      <c r="D574" t="str">
        <f>Roh!H578</f>
        <v>Adjektiv</v>
      </c>
      <c r="E574" t="str">
        <f t="shared" si="8"/>
        <v>gutmuetig;добрый;a;Adjektiv</v>
      </c>
    </row>
    <row r="575" spans="1:5" x14ac:dyDescent="0.25">
      <c r="A575" t="str">
        <f>Roh!B579</f>
        <v>boesartig</v>
      </c>
      <c r="B575" t="str">
        <f>Roh!A579</f>
        <v>злой</v>
      </c>
      <c r="C575" t="str">
        <f>Roh!G579</f>
        <v>a</v>
      </c>
      <c r="D575" t="str">
        <f>Roh!H579</f>
        <v>Adjektiv</v>
      </c>
      <c r="E575" t="str">
        <f t="shared" si="8"/>
        <v>boesartig;злой;a;Adjektiv</v>
      </c>
    </row>
    <row r="576" spans="1:5" x14ac:dyDescent="0.25">
      <c r="A576" t="str">
        <f>Roh!B580</f>
        <v>klassisch / super (ugs)</v>
      </c>
      <c r="B576" t="str">
        <f>Roh!A580</f>
        <v>классный</v>
      </c>
      <c r="C576" t="str">
        <f>Roh!G580</f>
        <v>a</v>
      </c>
      <c r="D576" t="str">
        <f>Roh!H580</f>
        <v>Adjektiv</v>
      </c>
      <c r="E576" t="str">
        <f t="shared" si="8"/>
        <v>klassisch / super (ugs);классный;a;Adjektiv</v>
      </c>
    </row>
    <row r="577" spans="1:5" x14ac:dyDescent="0.25">
      <c r="A577" t="str">
        <f>Roh!B581</f>
        <v>gesund</v>
      </c>
      <c r="B577" t="str">
        <f>Roh!A581</f>
        <v>здоровый</v>
      </c>
      <c r="C577" t="str">
        <f>Roh!G581</f>
        <v>a</v>
      </c>
      <c r="D577" t="str">
        <f>Roh!H581</f>
        <v>Adjektiv</v>
      </c>
      <c r="E577" t="str">
        <f t="shared" si="8"/>
        <v>gesund;здоровый;a;Adjektiv</v>
      </c>
    </row>
    <row r="578" spans="1:5" x14ac:dyDescent="0.25">
      <c r="A578" t="str">
        <f>Roh!B582</f>
        <v>krank</v>
      </c>
      <c r="B578" t="str">
        <f>Roh!A582</f>
        <v>больной</v>
      </c>
      <c r="C578" t="str">
        <f>Roh!G582</f>
        <v>a</v>
      </c>
      <c r="D578" t="str">
        <f>Roh!H582</f>
        <v>Adjektiv</v>
      </c>
      <c r="E578" t="str">
        <f t="shared" ref="E578:E641" si="9">A578&amp;";"&amp;B578&amp;";"&amp;C578&amp;";"&amp;D578</f>
        <v>krank;больной;a;Adjektiv</v>
      </c>
    </row>
    <row r="579" spans="1:5" x14ac:dyDescent="0.25">
      <c r="A579" t="str">
        <f>Roh!B583</f>
        <v>Schmerz</v>
      </c>
      <c r="B579" t="str">
        <f>Roh!A583</f>
        <v>боль</v>
      </c>
      <c r="C579" t="str">
        <f>Roh!G583</f>
        <v>n</v>
      </c>
      <c r="D579" t="str">
        <f>Roh!H583</f>
        <v>Körper</v>
      </c>
      <c r="E579" t="str">
        <f t="shared" si="9"/>
        <v>Schmerz;боль;n;Körper</v>
      </c>
    </row>
    <row r="580" spans="1:5" x14ac:dyDescent="0.25">
      <c r="A580" t="str">
        <f>Roh!B584</f>
        <v>Boese, das / Grunduebel</v>
      </c>
      <c r="B580" t="str">
        <f>Roh!A584</f>
        <v>зло</v>
      </c>
      <c r="C580" t="str">
        <f>Roh!G584</f>
        <v>n</v>
      </c>
      <c r="D580" t="str">
        <f>Roh!H584</f>
        <v>Objekt</v>
      </c>
      <c r="E580" t="str">
        <f t="shared" si="9"/>
        <v>Boese, das / Grunduebel;зло;n;Objekt</v>
      </c>
    </row>
    <row r="581" spans="1:5" x14ac:dyDescent="0.25">
      <c r="A581" t="str">
        <f>Roh!B585</f>
        <v>Herz</v>
      </c>
      <c r="B581" t="str">
        <f>Roh!A585</f>
        <v>сердце</v>
      </c>
      <c r="C581" t="str">
        <f>Roh!G585</f>
        <v>n</v>
      </c>
      <c r="D581" t="str">
        <f>Roh!H585</f>
        <v>Körper</v>
      </c>
      <c r="E581" t="str">
        <f t="shared" si="9"/>
        <v>Herz;сердце;n;Körper</v>
      </c>
    </row>
    <row r="582" spans="1:5" x14ac:dyDescent="0.25">
      <c r="A582" t="str">
        <f>Roh!B586</f>
        <v>Gesicht</v>
      </c>
      <c r="B582" t="str">
        <f>Roh!A586</f>
        <v>лицо</v>
      </c>
      <c r="C582" t="str">
        <f>Roh!G586</f>
        <v>n</v>
      </c>
      <c r="D582" t="str">
        <f>Roh!H586</f>
        <v>Körper</v>
      </c>
      <c r="E582" t="str">
        <f t="shared" si="9"/>
        <v>Gesicht;лицо;n;Körper</v>
      </c>
    </row>
    <row r="583" spans="1:5" x14ac:dyDescent="0.25">
      <c r="A583" t="str">
        <f>Roh!B587</f>
        <v>Mantel</v>
      </c>
      <c r="B583" t="str">
        <f>Roh!A587</f>
        <v>пальто</v>
      </c>
      <c r="C583" t="str">
        <f>Roh!G587</f>
        <v>n</v>
      </c>
      <c r="D583" t="str">
        <f>Roh!H587</f>
        <v>Bekleidung</v>
      </c>
      <c r="E583" t="str">
        <f t="shared" si="9"/>
        <v>Mantel;пальто;n;Bekleidung</v>
      </c>
    </row>
    <row r="584" spans="1:5" x14ac:dyDescent="0.25">
      <c r="A584" t="str">
        <f>Roh!B588</f>
        <v>Resuemee</v>
      </c>
      <c r="B584" t="str">
        <f>Roh!A588</f>
        <v>резюме</v>
      </c>
      <c r="C584" t="str">
        <f>Roh!G588</f>
        <v>n</v>
      </c>
      <c r="D584" t="str">
        <f>Roh!H588</f>
        <v>Objekt</v>
      </c>
      <c r="E584" t="str">
        <f t="shared" si="9"/>
        <v>Resuemee;резюме;n;Objekt</v>
      </c>
    </row>
    <row r="585" spans="1:5" x14ac:dyDescent="0.25">
      <c r="A585" t="str">
        <f>Roh!B589</f>
        <v>Koerper</v>
      </c>
      <c r="B585" t="str">
        <f>Roh!A589</f>
        <v>тело</v>
      </c>
      <c r="C585" t="str">
        <f>Roh!G589</f>
        <v>n</v>
      </c>
      <c r="D585" t="str">
        <f>Roh!H589</f>
        <v>Körper</v>
      </c>
      <c r="E585" t="str">
        <f t="shared" si="9"/>
        <v>Koerper;тело;n;Körper</v>
      </c>
    </row>
    <row r="586" spans="1:5" x14ac:dyDescent="0.25">
      <c r="A586" t="str">
        <f>Roh!B590</f>
        <v>Kind</v>
      </c>
      <c r="B586" t="str">
        <f>Roh!A590</f>
        <v>дитя</v>
      </c>
      <c r="C586" t="str">
        <f>Roh!G590</f>
        <v>n</v>
      </c>
      <c r="D586" t="str">
        <f>Roh!H590</f>
        <v>Familie</v>
      </c>
      <c r="E586" t="str">
        <f t="shared" si="9"/>
        <v>Kind;дитя;n;Familie</v>
      </c>
    </row>
    <row r="587" spans="1:5" x14ac:dyDescent="0.25">
      <c r="A587" t="str">
        <f>Roh!B591</f>
        <v>tanzen (uv)</v>
      </c>
      <c r="B587" t="str">
        <f>Roh!A591</f>
        <v>танцевать</v>
      </c>
      <c r="C587" t="str">
        <f>Roh!G591</f>
        <v>v</v>
      </c>
      <c r="D587" t="str">
        <f>Roh!H591</f>
        <v>Verb</v>
      </c>
      <c r="E587" t="str">
        <f t="shared" si="9"/>
        <v>tanzen (uv);танцевать;v;Verb</v>
      </c>
    </row>
    <row r="588" spans="1:5" x14ac:dyDescent="0.25">
      <c r="A588" t="str">
        <f>Roh!B592</f>
        <v>schwimmen (uv)</v>
      </c>
      <c r="B588" t="str">
        <f>Roh!A592</f>
        <v>плавать</v>
      </c>
      <c r="C588" t="str">
        <f>Roh!G592</f>
        <v>v</v>
      </c>
      <c r="D588" t="str">
        <f>Roh!H592</f>
        <v>Verb</v>
      </c>
      <c r="E588" t="str">
        <f t="shared" si="9"/>
        <v>schwimmen (uv);плавать;v;Verb</v>
      </c>
    </row>
    <row r="589" spans="1:5" x14ac:dyDescent="0.25">
      <c r="A589" t="str">
        <f>Roh!B593</f>
        <v>tragen (Kleidung) (uv)</v>
      </c>
      <c r="B589" t="str">
        <f>Roh!A593</f>
        <v>носить</v>
      </c>
      <c r="C589" t="str">
        <f>Roh!G593</f>
        <v>v</v>
      </c>
      <c r="D589" t="str">
        <f>Roh!H593</f>
        <v>Verb</v>
      </c>
      <c r="E589" t="str">
        <f t="shared" si="9"/>
        <v>tragen (Kleidung) (uv);носить;v;Verb</v>
      </c>
    </row>
    <row r="590" spans="1:5" x14ac:dyDescent="0.25">
      <c r="A590" t="str">
        <f>Roh!B594</f>
        <v>muss/soll</v>
      </c>
      <c r="B590" t="str">
        <f>Roh!A594</f>
        <v>должен</v>
      </c>
      <c r="C590" t="str">
        <f>Roh!G594</f>
        <v>o</v>
      </c>
      <c r="D590" t="str">
        <f>Roh!H594</f>
        <v>Objekt</v>
      </c>
      <c r="E590" t="str">
        <f t="shared" si="9"/>
        <v>muss/soll;должен;o;Objekt</v>
      </c>
    </row>
    <row r="591" spans="1:5" x14ac:dyDescent="0.25">
      <c r="A591" t="str">
        <f>Roh!B595</f>
        <v>modern/zeitgenoessisch</v>
      </c>
      <c r="B591" t="str">
        <f>Roh!A595</f>
        <v>современный</v>
      </c>
      <c r="C591" t="str">
        <f>Roh!G595</f>
        <v>a</v>
      </c>
      <c r="D591" t="str">
        <f>Roh!H595</f>
        <v>Adjektiv</v>
      </c>
      <c r="E591" t="str">
        <f t="shared" si="9"/>
        <v>modern/zeitgenoessisch;современный;a;Adjektiv</v>
      </c>
    </row>
    <row r="592" spans="1:5" x14ac:dyDescent="0.25">
      <c r="A592" t="str">
        <f>Roh!B596</f>
        <v>Rowdy</v>
      </c>
      <c r="B592" t="str">
        <f>Roh!A596</f>
        <v>хулиган(ка)</v>
      </c>
      <c r="C592" t="str">
        <f>Roh!G596</f>
        <v>n</v>
      </c>
      <c r="D592" t="str">
        <f>Roh!H596</f>
        <v>Objekt</v>
      </c>
      <c r="E592" t="str">
        <f t="shared" si="9"/>
        <v>Rowdy;хулиган(ка);n;Objekt</v>
      </c>
    </row>
    <row r="593" spans="1:5" x14ac:dyDescent="0.25">
      <c r="A593" t="str">
        <f>Roh!B597</f>
        <v>fuerchten (vor jmd/etw), sich (uv)</v>
      </c>
      <c r="B593" t="str">
        <f>Roh!A597</f>
        <v>бояться</v>
      </c>
      <c r="C593" t="str">
        <f>Roh!G597</f>
        <v>v</v>
      </c>
      <c r="D593" t="str">
        <f>Roh!H597</f>
        <v>Verb</v>
      </c>
      <c r="E593" t="str">
        <f t="shared" si="9"/>
        <v>fuerchten (vor jmd/etw), sich (uv);бояться;v;Verb</v>
      </c>
    </row>
    <row r="594" spans="1:5" x14ac:dyDescent="0.25">
      <c r="A594" t="str">
        <f>Roh!B598</f>
        <v>ertrinken/versinken/untergehen (v)</v>
      </c>
      <c r="B594" t="str">
        <f>Roh!A598</f>
        <v>утонуть</v>
      </c>
      <c r="C594" t="str">
        <f>Roh!G598</f>
        <v>v</v>
      </c>
      <c r="D594" t="str">
        <f>Roh!H598</f>
        <v>Verb</v>
      </c>
      <c r="E594" t="str">
        <f t="shared" si="9"/>
        <v>ertrinken/versinken/untergehen (v);утонуть;v;Verb</v>
      </c>
    </row>
    <row r="595" spans="1:5" x14ac:dyDescent="0.25">
      <c r="A595" t="str">
        <f>Roh!B599</f>
        <v>schlau / klever</v>
      </c>
      <c r="B595" t="str">
        <f>Roh!A599</f>
        <v>умный</v>
      </c>
      <c r="C595" t="str">
        <f>Roh!G599</f>
        <v>a</v>
      </c>
      <c r="D595" t="str">
        <f>Roh!H599</f>
        <v>Adjektiv</v>
      </c>
      <c r="E595" t="str">
        <f t="shared" si="9"/>
        <v>schlau / klever;умный;a;Adjektiv</v>
      </c>
    </row>
    <row r="596" spans="1:5" x14ac:dyDescent="0.25">
      <c r="A596" t="str">
        <f>Roh!B600</f>
        <v>Berg</v>
      </c>
      <c r="B596" t="str">
        <f>Roh!A600</f>
        <v>гора</v>
      </c>
      <c r="C596" t="str">
        <f>Roh!G600</f>
        <v>n</v>
      </c>
      <c r="D596" t="str">
        <f>Roh!H600</f>
        <v>Ort</v>
      </c>
      <c r="E596" t="str">
        <f t="shared" si="9"/>
        <v>Berg;гора;n;Ort</v>
      </c>
    </row>
    <row r="597" spans="1:5" x14ac:dyDescent="0.25">
      <c r="A597" t="str">
        <f>Roh!B601</f>
        <v>Schlafzimmer</v>
      </c>
      <c r="B597" t="str">
        <f>Roh!A601</f>
        <v>спальня</v>
      </c>
      <c r="C597" t="str">
        <f>Roh!G601</f>
        <v>n</v>
      </c>
      <c r="D597" t="str">
        <f>Roh!H601</f>
        <v>Wohnung</v>
      </c>
      <c r="E597" t="str">
        <f t="shared" si="9"/>
        <v>Schlafzimmer;спальня;n;Wohnung</v>
      </c>
    </row>
    <row r="598" spans="1:5" x14ac:dyDescent="0.25">
      <c r="A598" t="str">
        <f>Roh!B602</f>
        <v>Klage/Jammer/Wehklagen</v>
      </c>
      <c r="B598" t="str">
        <f>Roh!A602</f>
        <v>плач</v>
      </c>
      <c r="C598" t="str">
        <f>Roh!G602</f>
        <v>n</v>
      </c>
      <c r="D598" t="str">
        <f>Roh!H602</f>
        <v>Objekt</v>
      </c>
      <c r="E598" t="str">
        <f t="shared" si="9"/>
        <v>Klage/Jammer/Wehklagen;плач;n;Objekt</v>
      </c>
    </row>
    <row r="599" spans="1:5" x14ac:dyDescent="0.25">
      <c r="A599" t="str">
        <f>Roh!B603</f>
        <v>bitten/einladen (uv)</v>
      </c>
      <c r="B599" t="str">
        <f>Roh!A603</f>
        <v>просить</v>
      </c>
      <c r="C599" t="str">
        <f>Roh!G603</f>
        <v>v</v>
      </c>
      <c r="D599" t="str">
        <f>Roh!H603</f>
        <v>Verb</v>
      </c>
      <c r="E599" t="str">
        <f t="shared" si="9"/>
        <v>bitten/einladen (uv);просить;v;Verb</v>
      </c>
    </row>
    <row r="600" spans="1:5" x14ac:dyDescent="0.25">
      <c r="A600" t="str">
        <f>Roh!B604</f>
        <v>nerven (jmd) (uv)</v>
      </c>
      <c r="B600" t="str">
        <f>Roh!A604</f>
        <v>нервировать</v>
      </c>
      <c r="C600" t="str">
        <f>Roh!G604</f>
        <v>v</v>
      </c>
      <c r="D600" t="str">
        <f>Roh!H604</f>
        <v>Verb</v>
      </c>
      <c r="E600" t="str">
        <f t="shared" si="9"/>
        <v>nerven (jmd) (uv);нервировать;v;Verb</v>
      </c>
    </row>
    <row r="601" spans="1:5" x14ac:dyDescent="0.25">
      <c r="A601" t="str">
        <f>Roh!B605</f>
        <v>Dorf</v>
      </c>
      <c r="B601" t="str">
        <f>Roh!A605</f>
        <v>деревня</v>
      </c>
      <c r="C601" t="str">
        <f>Roh!G605</f>
        <v>n</v>
      </c>
      <c r="D601" t="str">
        <f>Roh!H605</f>
        <v>Ort</v>
      </c>
      <c r="E601" t="str">
        <f t="shared" si="9"/>
        <v>Dorf;деревня;n;Ort</v>
      </c>
    </row>
    <row r="602" spans="1:5" x14ac:dyDescent="0.25">
      <c r="A602" t="str">
        <f>Roh!B606</f>
        <v>uralt /antik</v>
      </c>
      <c r="B602" t="str">
        <f>Roh!A606</f>
        <v>древний</v>
      </c>
      <c r="C602" t="str">
        <f>Roh!G606</f>
        <v>a</v>
      </c>
      <c r="D602" t="str">
        <f>Roh!H606</f>
        <v>Adjektiv</v>
      </c>
      <c r="E602" t="str">
        <f t="shared" si="9"/>
        <v>uralt /antik;древний;a;Adjektiv</v>
      </c>
    </row>
    <row r="603" spans="1:5" x14ac:dyDescent="0.25">
      <c r="A603" t="str">
        <f>Roh!B607</f>
        <v>naechst/nah</v>
      </c>
      <c r="B603" t="str">
        <f>Roh!A607</f>
        <v>ближний</v>
      </c>
      <c r="C603" t="str">
        <f>Roh!G607</f>
        <v>a</v>
      </c>
      <c r="D603" t="str">
        <f>Roh!H607</f>
        <v>Richtung</v>
      </c>
      <c r="E603" t="str">
        <f t="shared" si="9"/>
        <v>naechst/nah;ближний;a;Richtung</v>
      </c>
    </row>
    <row r="604" spans="1:5" x14ac:dyDescent="0.25">
      <c r="A604" t="str">
        <f>Roh!B608</f>
        <v>ungefaehrt bzw  neben/nahe(+2F)</v>
      </c>
      <c r="B604" t="str">
        <f>Roh!A608</f>
        <v>около</v>
      </c>
      <c r="C604" t="str">
        <f>Roh!G608</f>
        <v>o</v>
      </c>
      <c r="D604" t="str">
        <f>Roh!H608</f>
        <v>Richtung</v>
      </c>
      <c r="E604" t="str">
        <f t="shared" si="9"/>
        <v>ungefaehrt bzw  neben/nahe(+2F);около;o;Richtung</v>
      </c>
    </row>
    <row r="605" spans="1:5" x14ac:dyDescent="0.25">
      <c r="A605" t="str">
        <f>Roh!B609</f>
        <v>Hof</v>
      </c>
      <c r="B605" t="str">
        <f>Roh!A609</f>
        <v>двор</v>
      </c>
      <c r="C605" t="str">
        <f>Roh!G609</f>
        <v>n</v>
      </c>
      <c r="D605" t="str">
        <f>Roh!H609</f>
        <v>Richtung</v>
      </c>
      <c r="E605" t="str">
        <f t="shared" si="9"/>
        <v>Hof;двор;n;Richtung</v>
      </c>
    </row>
    <row r="606" spans="1:5" x14ac:dyDescent="0.25">
      <c r="A606" t="str">
        <f>Roh!B610</f>
        <v>unweit</v>
      </c>
      <c r="B606" t="str">
        <f>Roh!A610</f>
        <v>недалеко</v>
      </c>
      <c r="C606" t="str">
        <f>Roh!G610</f>
        <v>o</v>
      </c>
      <c r="D606" t="str">
        <f>Roh!H610</f>
        <v>Richtung</v>
      </c>
      <c r="E606" t="str">
        <f t="shared" si="9"/>
        <v>unweit;недалеко;o;Richtung</v>
      </c>
    </row>
    <row r="607" spans="1:5" x14ac:dyDescent="0.25">
      <c r="A607" t="str">
        <f>Roh!B611</f>
        <v>Gasse</v>
      </c>
      <c r="B607" t="str">
        <f>Roh!A611</f>
        <v>переулок</v>
      </c>
      <c r="C607" t="str">
        <f>Roh!G611</f>
        <v>n</v>
      </c>
      <c r="D607" t="str">
        <f>Roh!H611</f>
        <v>Richtung</v>
      </c>
      <c r="E607" t="str">
        <f t="shared" si="9"/>
        <v>Gasse;переулок;n;Richtung</v>
      </c>
    </row>
    <row r="608" spans="1:5" x14ac:dyDescent="0.25">
      <c r="A608" t="str">
        <f>Roh!B612</f>
        <v>Ring</v>
      </c>
      <c r="B608" t="str">
        <f>Roh!A612</f>
        <v>кольцо</v>
      </c>
      <c r="C608" t="str">
        <f>Roh!G612</f>
        <v>n</v>
      </c>
      <c r="D608" t="str">
        <f>Roh!H612</f>
        <v>Bekleidung</v>
      </c>
      <c r="E608" t="str">
        <f t="shared" si="9"/>
        <v>Ring;кольцо;n;Bekleidung</v>
      </c>
    </row>
    <row r="609" spans="1:5" x14ac:dyDescent="0.25">
      <c r="A609" t="str">
        <f>Roh!B613</f>
        <v>welcher (in einer Reihe)</v>
      </c>
      <c r="B609" t="str">
        <f>Roh!A613</f>
        <v>который</v>
      </c>
      <c r="C609" t="str">
        <f>Roh!G613</f>
        <v>a</v>
      </c>
      <c r="D609" t="str">
        <f>Roh!H613</f>
        <v>Adjektiv</v>
      </c>
      <c r="E609" t="str">
        <f t="shared" si="9"/>
        <v>welcher (in einer Reihe);который;a;Adjektiv</v>
      </c>
    </row>
    <row r="610" spans="1:5" x14ac:dyDescent="0.25">
      <c r="A610" t="str">
        <f>Roh!B614</f>
        <v>Stadium/Etappe</v>
      </c>
      <c r="B610" t="str">
        <f>Roh!A614</f>
        <v>стадия</v>
      </c>
      <c r="C610" t="str">
        <f>Roh!G614</f>
        <v>n</v>
      </c>
      <c r="D610" t="str">
        <f>Roh!H614</f>
        <v>Objekt</v>
      </c>
      <c r="E610" t="str">
        <f t="shared" si="9"/>
        <v>Stadium/Etappe;стадия;n;Objekt</v>
      </c>
    </row>
    <row r="611" spans="1:5" x14ac:dyDescent="0.25">
      <c r="A611" t="str">
        <f>Roh!B615</f>
        <v>oberer-</v>
      </c>
      <c r="B611" t="str">
        <f>Roh!A615</f>
        <v>верхний</v>
      </c>
      <c r="C611" t="str">
        <f>Roh!G615</f>
        <v>a</v>
      </c>
      <c r="D611" t="str">
        <f>Roh!H615</f>
        <v>Adjektiv</v>
      </c>
      <c r="E611" t="str">
        <f t="shared" si="9"/>
        <v>oberer-;верхний;a;Adjektiv</v>
      </c>
    </row>
    <row r="612" spans="1:5" x14ac:dyDescent="0.25">
      <c r="A612" t="str">
        <f>Roh!B616</f>
        <v>klein (sein)</v>
      </c>
      <c r="B612" t="str">
        <f>Roh!A616</f>
        <v>мал(-а -о -и)</v>
      </c>
      <c r="C612" t="str">
        <f>Roh!G616</f>
        <v>o</v>
      </c>
      <c r="D612" t="str">
        <f>Roh!H616</f>
        <v>Objekt</v>
      </c>
      <c r="E612" t="str">
        <f t="shared" si="9"/>
        <v>klein (sein);мал(-а -о -и);o;Objekt</v>
      </c>
    </row>
    <row r="613" spans="1:5" x14ac:dyDescent="0.25">
      <c r="A613" t="str">
        <f>Roh!B617</f>
        <v>Jahrhundert</v>
      </c>
      <c r="B613" t="str">
        <f>Roh!A617</f>
        <v>век</v>
      </c>
      <c r="C613" t="str">
        <f>Roh!G617</f>
        <v>n</v>
      </c>
      <c r="D613" t="str">
        <f>Roh!H617</f>
        <v>Zeit</v>
      </c>
      <c r="E613" t="str">
        <f t="shared" si="9"/>
        <v>Jahrhundert;век;n;Zeit</v>
      </c>
    </row>
    <row r="614" spans="1:5" x14ac:dyDescent="0.25">
      <c r="A614" t="str">
        <f>Roh!B618</f>
        <v>nachbarschaftlich</v>
      </c>
      <c r="B614" t="str">
        <f>Roh!A618</f>
        <v>соседний</v>
      </c>
      <c r="C614" t="str">
        <f>Roh!G618</f>
        <v>a</v>
      </c>
      <c r="D614" t="str">
        <f>Roh!H618</f>
        <v>Adjektiv</v>
      </c>
      <c r="E614" t="str">
        <f t="shared" si="9"/>
        <v>nachbarschaftlich;соседний;a;Adjektiv</v>
      </c>
    </row>
    <row r="615" spans="1:5" x14ac:dyDescent="0.25">
      <c r="A615" t="str">
        <f>Roh!B619</f>
        <v>bedeutend / groß</v>
      </c>
      <c r="B615" t="str">
        <f>Roh!A619</f>
        <v>крупный</v>
      </c>
      <c r="C615" t="str">
        <f>Roh!G619</f>
        <v>a</v>
      </c>
      <c r="D615" t="str">
        <f>Roh!H619</f>
        <v>Adjektiv</v>
      </c>
      <c r="E615" t="str">
        <f t="shared" si="9"/>
        <v>bedeutend / groß;крупный;a;Adjektiv</v>
      </c>
    </row>
    <row r="616" spans="1:5" x14ac:dyDescent="0.25">
      <c r="A616" t="str">
        <f>Roh!B620</f>
        <v>anbieten/vorschlagen (uv)</v>
      </c>
      <c r="B616" t="str">
        <f>Roh!A620</f>
        <v>предлагать</v>
      </c>
      <c r="C616" t="str">
        <f>Roh!G620</f>
        <v>v</v>
      </c>
      <c r="D616" t="str">
        <f>Roh!H620</f>
        <v>Verb</v>
      </c>
      <c r="E616" t="str">
        <f t="shared" si="9"/>
        <v>anbieten/vorschlagen (uv);предлагать;v;Verb</v>
      </c>
    </row>
    <row r="617" spans="1:5" x14ac:dyDescent="0.25">
      <c r="A617" t="str">
        <f>Roh!B621</f>
        <v>Himmel</v>
      </c>
      <c r="B617" t="str">
        <f>Roh!A621</f>
        <v>небо</v>
      </c>
      <c r="C617" t="str">
        <f>Roh!G621</f>
        <v>n</v>
      </c>
      <c r="D617" t="str">
        <f>Roh!H621</f>
        <v>Ort</v>
      </c>
      <c r="E617" t="str">
        <f t="shared" si="9"/>
        <v>Himmel;небо;n;Ort</v>
      </c>
    </row>
    <row r="618" spans="1:5" x14ac:dyDescent="0.25">
      <c r="A618" t="str">
        <f>Roh!B622</f>
        <v>vorige</v>
      </c>
      <c r="B618" t="str">
        <f>Roh!A622</f>
        <v>прошлый</v>
      </c>
      <c r="C618" t="str">
        <f>Roh!G622</f>
        <v>a</v>
      </c>
      <c r="D618" t="str">
        <f>Roh!H622</f>
        <v>Adjektiv</v>
      </c>
      <c r="E618" t="str">
        <f t="shared" si="9"/>
        <v>vorige;прошлый;a;Adjektiv</v>
      </c>
    </row>
    <row r="619" spans="1:5" x14ac:dyDescent="0.25">
      <c r="A619" t="str">
        <f>Roh!B623</f>
        <v>naechste</v>
      </c>
      <c r="B619" t="str">
        <f>Roh!A623</f>
        <v>следующий</v>
      </c>
      <c r="C619" t="str">
        <f>Roh!G623</f>
        <v>a</v>
      </c>
      <c r="D619" t="str">
        <f>Roh!H623</f>
        <v>Adjektiv</v>
      </c>
      <c r="E619" t="str">
        <f t="shared" si="9"/>
        <v>naechste;следующий;a;Adjektiv</v>
      </c>
    </row>
    <row r="620" spans="1:5" x14ac:dyDescent="0.25">
      <c r="A620" t="str">
        <f>Roh!B624</f>
        <v>fast / beinah</v>
      </c>
      <c r="B620" t="str">
        <f>Roh!A624</f>
        <v>почти</v>
      </c>
      <c r="C620" t="str">
        <f>Roh!G624</f>
        <v>o</v>
      </c>
      <c r="D620" t="str">
        <f>Roh!H624</f>
        <v>Objekt</v>
      </c>
      <c r="E620" t="str">
        <f t="shared" si="9"/>
        <v>fast / beinah;почти;o;Objekt</v>
      </c>
    </row>
    <row r="621" spans="1:5" x14ac:dyDescent="0.25">
      <c r="A621" t="str">
        <f>Roh!B625</f>
        <v>bequem, geeignet, passend</v>
      </c>
      <c r="B621" t="str">
        <f>Roh!A625</f>
        <v>удобный</v>
      </c>
      <c r="C621" t="str">
        <f>Roh!G625</f>
        <v>a</v>
      </c>
      <c r="D621" t="str">
        <f>Roh!H625</f>
        <v>Adjektiv</v>
      </c>
      <c r="E621" t="str">
        <f t="shared" si="9"/>
        <v>bequem, geeignet, passend;удобный;a;Adjektiv</v>
      </c>
    </row>
    <row r="622" spans="1:5" x14ac:dyDescent="0.25">
      <c r="A622" t="str">
        <f>Roh!B626</f>
        <v>Monat / Mond</v>
      </c>
      <c r="B622" t="str">
        <f>Roh!A626</f>
        <v>месяц</v>
      </c>
      <c r="C622" t="str">
        <f>Roh!G626</f>
        <v>n</v>
      </c>
      <c r="D622" t="str">
        <f>Roh!H626</f>
        <v>Zeit</v>
      </c>
      <c r="E622" t="str">
        <f t="shared" si="9"/>
        <v>Monat / Mond;месяц;n;Zeit</v>
      </c>
    </row>
    <row r="623" spans="1:5" x14ac:dyDescent="0.25">
      <c r="A623" t="str">
        <f>Roh!B627</f>
        <v>Reparatur</v>
      </c>
      <c r="B623" t="str">
        <f>Roh!A627</f>
        <v>ремонт</v>
      </c>
      <c r="C623" t="str">
        <f>Roh!G627</f>
        <v>n</v>
      </c>
      <c r="D623" t="str">
        <f>Roh!H627</f>
        <v>Objekt</v>
      </c>
      <c r="E623" t="str">
        <f t="shared" si="9"/>
        <v>Reparatur;ремонт;n;Objekt</v>
      </c>
    </row>
    <row r="624" spans="1:5" x14ac:dyDescent="0.25">
      <c r="A624" t="str">
        <f>Roh!B628</f>
        <v>gegenueber / vis-a-vis  (A)</v>
      </c>
      <c r="B624" t="str">
        <f>Roh!A628</f>
        <v>напротив (A)</v>
      </c>
      <c r="C624" t="str">
        <f>Roh!G628</f>
        <v>o</v>
      </c>
      <c r="D624" t="str">
        <f>Roh!H628</f>
        <v>Richtung</v>
      </c>
      <c r="E624" t="str">
        <f t="shared" si="9"/>
        <v>gegenueber / vis-a-vis  (A);напротив (A);o;Richtung</v>
      </c>
    </row>
    <row r="625" spans="1:5" x14ac:dyDescent="0.25">
      <c r="A625" t="str">
        <f>Roh!B629</f>
        <v>hingegen/ widerum/ im Gegenteil (B)</v>
      </c>
      <c r="B625" t="str">
        <f>Roh!A629</f>
        <v>напротив (B)</v>
      </c>
      <c r="C625" t="str">
        <f>Roh!G629</f>
        <v>o</v>
      </c>
      <c r="D625" t="str">
        <f>Roh!H629</f>
        <v>Objekt</v>
      </c>
      <c r="E625" t="str">
        <f t="shared" si="9"/>
        <v>hingegen/ widerum/ im Gegenteil (B);напротив (B);o;Objekt</v>
      </c>
    </row>
    <row r="626" spans="1:5" x14ac:dyDescent="0.25">
      <c r="A626" t="str">
        <f>Roh!B630</f>
        <v>Wochenende</v>
      </c>
      <c r="B626" t="str">
        <f>Roh!A630</f>
        <v>конец недели</v>
      </c>
      <c r="C626" t="str">
        <f>Roh!G630</f>
        <v>n</v>
      </c>
      <c r="D626" t="str">
        <f>Roh!H630</f>
        <v>Zeit</v>
      </c>
      <c r="E626" t="str">
        <f t="shared" si="9"/>
        <v>Wochenende;конец недели;n;Zeit</v>
      </c>
    </row>
    <row r="627" spans="1:5" x14ac:dyDescent="0.25">
      <c r="A627" t="str">
        <f>Roh!B631</f>
        <v>finden (v)</v>
      </c>
      <c r="B627" t="str">
        <f>Roh!A631</f>
        <v>найти</v>
      </c>
      <c r="C627" t="str">
        <f>Roh!G631</f>
        <v>v</v>
      </c>
      <c r="D627" t="str">
        <f>Roh!H631</f>
        <v>Verb</v>
      </c>
      <c r="E627" t="str">
        <f t="shared" si="9"/>
        <v>finden (v);найти;v;Verb</v>
      </c>
    </row>
    <row r="628" spans="1:5" x14ac:dyDescent="0.25">
      <c r="A628" t="str">
        <f>Roh!B632</f>
        <v>finden (uv)</v>
      </c>
      <c r="B628" t="str">
        <f>Roh!A632</f>
        <v>находить</v>
      </c>
      <c r="C628" t="str">
        <f>Roh!G632</f>
        <v>v</v>
      </c>
      <c r="D628" t="str">
        <f>Roh!H632</f>
        <v>Verb</v>
      </c>
      <c r="E628" t="str">
        <f t="shared" si="9"/>
        <v>finden (uv);находить;v;Verb</v>
      </c>
    </row>
    <row r="629" spans="1:5" x14ac:dyDescent="0.25">
      <c r="A629" t="str">
        <f>Roh!B633</f>
        <v>zahlen(uv)</v>
      </c>
      <c r="B629" t="str">
        <f>Roh!A633</f>
        <v>платить</v>
      </c>
      <c r="C629" t="str">
        <f>Roh!G633</f>
        <v>v</v>
      </c>
      <c r="D629" t="str">
        <f>Roh!H633</f>
        <v>Verb</v>
      </c>
      <c r="E629" t="str">
        <f t="shared" si="9"/>
        <v>zahlen(uv);платить;v;Verb</v>
      </c>
    </row>
    <row r="630" spans="1:5" x14ac:dyDescent="0.25">
      <c r="A630" t="str">
        <f>Roh!B634</f>
        <v>weinen (uv)</v>
      </c>
      <c r="B630" t="str">
        <f>Roh!A634</f>
        <v>плакать</v>
      </c>
      <c r="C630" t="str">
        <f>Roh!G634</f>
        <v>v</v>
      </c>
      <c r="D630" t="str">
        <f>Roh!H634</f>
        <v>Verb</v>
      </c>
      <c r="E630" t="str">
        <f t="shared" si="9"/>
        <v>weinen (uv);плакать;v;Verb</v>
      </c>
    </row>
    <row r="631" spans="1:5" x14ac:dyDescent="0.25">
      <c r="A631" t="str">
        <f>Roh!B635</f>
        <v>hassen (uv)</v>
      </c>
      <c r="B631" t="str">
        <f>Roh!A635</f>
        <v>ненавидеть</v>
      </c>
      <c r="C631" t="str">
        <f>Roh!G635</f>
        <v>v</v>
      </c>
      <c r="D631" t="str">
        <f>Roh!H635</f>
        <v>Verb</v>
      </c>
      <c r="E631" t="str">
        <f t="shared" si="9"/>
        <v>hassen (uv);ненавидеть;v;Verb</v>
      </c>
    </row>
    <row r="632" spans="1:5" x14ac:dyDescent="0.25">
      <c r="A632" t="str">
        <f>Roh!B636</f>
        <v>uebersetzen (uv)</v>
      </c>
      <c r="B632" t="str">
        <f>Roh!A636</f>
        <v>переводить</v>
      </c>
      <c r="C632" t="str">
        <f>Roh!G636</f>
        <v>v</v>
      </c>
      <c r="D632" t="str">
        <f>Roh!H636</f>
        <v>Verb</v>
      </c>
      <c r="E632" t="str">
        <f t="shared" si="9"/>
        <v>uebersetzen (uv);переводить;v;Verb</v>
      </c>
    </row>
    <row r="633" spans="1:5" x14ac:dyDescent="0.25">
      <c r="A633" t="str">
        <f>Roh!B637</f>
        <v>fahren (v)</v>
      </c>
      <c r="B633" t="str">
        <f>Roh!A637</f>
        <v>водить</v>
      </c>
      <c r="C633" t="str">
        <f>Roh!G637</f>
        <v>v</v>
      </c>
      <c r="D633" t="str">
        <f>Roh!H637</f>
        <v>Verb</v>
      </c>
      <c r="E633" t="str">
        <f t="shared" si="9"/>
        <v>fahren (v);водить;v;Verb</v>
      </c>
    </row>
    <row r="634" spans="1:5" x14ac:dyDescent="0.25">
      <c r="A634" t="str">
        <f>Roh!B638</f>
        <v>vorbereiten (uv)</v>
      </c>
      <c r="B634" t="str">
        <f>Roh!A638</f>
        <v>готовить</v>
      </c>
      <c r="C634" t="str">
        <f>Roh!G638</f>
        <v>v</v>
      </c>
      <c r="D634" t="str">
        <f>Roh!H638</f>
        <v>Verb</v>
      </c>
      <c r="E634" t="str">
        <f t="shared" si="9"/>
        <v>vorbereiten (uv);готовить;v;Verb</v>
      </c>
    </row>
    <row r="635" spans="1:5" x14ac:dyDescent="0.25">
      <c r="A635" t="str">
        <f>Roh!B639</f>
        <v>Gedicht</v>
      </c>
      <c r="B635" t="str">
        <f>Roh!A639</f>
        <v>стихи</v>
      </c>
      <c r="C635" t="str">
        <f>Roh!G639</f>
        <v>n</v>
      </c>
      <c r="D635" t="str">
        <f>Roh!H639</f>
        <v>Kommunikation</v>
      </c>
      <c r="E635" t="str">
        <f t="shared" si="9"/>
        <v>Gedicht;стихи;n;Kommunikation</v>
      </c>
    </row>
    <row r="636" spans="1:5" x14ac:dyDescent="0.25">
      <c r="A636" t="str">
        <f>Roh!B640</f>
        <v>Wochenende</v>
      </c>
      <c r="B636" t="str">
        <f>Roh!A640</f>
        <v>выходные</v>
      </c>
      <c r="C636" t="str">
        <f>Roh!G640</f>
        <v>n</v>
      </c>
      <c r="D636" t="str">
        <f>Roh!H640</f>
        <v>Zeit</v>
      </c>
      <c r="E636" t="str">
        <f t="shared" si="9"/>
        <v>Wochenende;выходные;n;Zeit</v>
      </c>
    </row>
    <row r="637" spans="1:5" x14ac:dyDescent="0.25">
      <c r="A637" t="str">
        <f>Roh!B641</f>
        <v>traeumen  (uv)  Traeume/Traum sehen</v>
      </c>
      <c r="B637" t="str">
        <f>Roh!A641</f>
        <v>видеть сны / сон</v>
      </c>
      <c r="C637" t="str">
        <f>Roh!G641</f>
        <v>o</v>
      </c>
      <c r="D637" t="str">
        <f>Roh!H641</f>
        <v>Objekt</v>
      </c>
      <c r="E637" t="str">
        <f t="shared" si="9"/>
        <v>traeumen  (uv)  Traeume/Traum sehen;видеть сны / сон;o;Objekt</v>
      </c>
    </row>
    <row r="638" spans="1:5" x14ac:dyDescent="0.25">
      <c r="A638" t="str">
        <f>Roh!B642</f>
        <v>traeumen von etw. (uv)</v>
      </c>
      <c r="B638" t="str">
        <f>Roh!A642</f>
        <v>видеть во сне</v>
      </c>
      <c r="C638" t="str">
        <f>Roh!G642</f>
        <v>o</v>
      </c>
      <c r="D638" t="str">
        <f>Roh!H642</f>
        <v>Objekt</v>
      </c>
      <c r="E638" t="str">
        <f t="shared" si="9"/>
        <v>traeumen von etw. (uv);видеть во сне;o;Objekt</v>
      </c>
    </row>
    <row r="639" spans="1:5" x14ac:dyDescent="0.25">
      <c r="A639" t="str">
        <f>Roh!B643</f>
        <v>Saft</v>
      </c>
      <c r="B639" t="str">
        <f>Roh!A643</f>
        <v>сок</v>
      </c>
      <c r="C639" t="str">
        <f>Roh!G643</f>
        <v>n</v>
      </c>
      <c r="D639" t="str">
        <f>Roh!H643</f>
        <v>Essen_trinken</v>
      </c>
      <c r="E639" t="str">
        <f t="shared" si="9"/>
        <v>Saft;сок;n;Essen_trinken</v>
      </c>
    </row>
    <row r="640" spans="1:5" x14ac:dyDescent="0.25">
      <c r="A640" t="str">
        <f>Roh!B644</f>
        <v>Fleisch</v>
      </c>
      <c r="B640" t="str">
        <f>Roh!A644</f>
        <v>мя́со</v>
      </c>
      <c r="C640" t="str">
        <f>Roh!G644</f>
        <v>n</v>
      </c>
      <c r="D640" t="str">
        <f>Roh!H644</f>
        <v>Essen_trinken</v>
      </c>
      <c r="E640" t="str">
        <f t="shared" si="9"/>
        <v>Fleisch;мя́со;n;Essen_trinken</v>
      </c>
    </row>
    <row r="641" spans="1:5" x14ac:dyDescent="0.25">
      <c r="A641" t="str">
        <f>Roh!B645</f>
        <v>Kuchen/Toertchen</v>
      </c>
      <c r="B641" t="str">
        <f>Roh!A645</f>
        <v>пирожное</v>
      </c>
      <c r="C641" t="str">
        <f>Roh!G645</f>
        <v>n</v>
      </c>
      <c r="D641" t="str">
        <f>Roh!H645</f>
        <v>Essen_trinken</v>
      </c>
      <c r="E641" t="str">
        <f t="shared" si="9"/>
        <v>Kuchen/Toertchen;пирожное;n;Essen_trinken</v>
      </c>
    </row>
    <row r="642" spans="1:5" x14ac:dyDescent="0.25">
      <c r="A642" t="str">
        <f>Roh!B646</f>
        <v>Fisch</v>
      </c>
      <c r="B642" t="str">
        <f>Roh!A646</f>
        <v>рыба</v>
      </c>
      <c r="C642" t="str">
        <f>Roh!G646</f>
        <v>n</v>
      </c>
      <c r="D642" t="str">
        <f>Roh!H646</f>
        <v>Essen_trinken</v>
      </c>
      <c r="E642" t="str">
        <f t="shared" ref="E642:E705" si="10">A642&amp;";"&amp;B642&amp;";"&amp;C642&amp;";"&amp;D642</f>
        <v>Fisch;рыба;n;Essen_trinken</v>
      </c>
    </row>
    <row r="643" spans="1:5" x14ac:dyDescent="0.25">
      <c r="A643" t="str">
        <f>Roh!B647</f>
        <v>Gemuese</v>
      </c>
      <c r="B643" t="str">
        <f>Roh!A647</f>
        <v>овощи</v>
      </c>
      <c r="C643" t="str">
        <f>Roh!G647</f>
        <v>n</v>
      </c>
      <c r="D643" t="str">
        <f>Roh!H647</f>
        <v>Essen_trinken</v>
      </c>
      <c r="E643" t="str">
        <f t="shared" si="10"/>
        <v>Gemuese;овощи;n;Essen_trinken</v>
      </c>
    </row>
    <row r="644" spans="1:5" x14ac:dyDescent="0.25">
      <c r="A644" t="str">
        <f>Roh!B648</f>
        <v>Pilz</v>
      </c>
      <c r="B644" t="str">
        <f>Roh!A648</f>
        <v>гриб</v>
      </c>
      <c r="C644" t="str">
        <f>Roh!G648</f>
        <v>n</v>
      </c>
      <c r="D644" t="str">
        <f>Roh!H648</f>
        <v>Essen_trinken</v>
      </c>
      <c r="E644" t="str">
        <f t="shared" si="10"/>
        <v>Pilz;гриб;n;Essen_trinken</v>
      </c>
    </row>
    <row r="645" spans="1:5" x14ac:dyDescent="0.25">
      <c r="A645" t="str">
        <f>Roh!B649</f>
        <v>Brei</v>
      </c>
      <c r="B645" t="str">
        <f>Roh!A649</f>
        <v>каша</v>
      </c>
      <c r="C645" t="str">
        <f>Roh!G649</f>
        <v>n</v>
      </c>
      <c r="D645" t="str">
        <f>Roh!H649</f>
        <v>Essen_trinken</v>
      </c>
      <c r="E645" t="str">
        <f t="shared" si="10"/>
        <v>Brei;каша;n;Essen_trinken</v>
      </c>
    </row>
    <row r="646" spans="1:5" x14ac:dyDescent="0.25">
      <c r="A646" t="str">
        <f>Roh!B650</f>
        <v>Obst</v>
      </c>
      <c r="B646" t="str">
        <f>Roh!A650</f>
        <v>фрукты</v>
      </c>
      <c r="C646" t="str">
        <f>Roh!G650</f>
        <v>n</v>
      </c>
      <c r="D646" t="str">
        <f>Roh!H650</f>
        <v>Essen_trinken</v>
      </c>
      <c r="E646" t="str">
        <f t="shared" si="10"/>
        <v>Obst;фрукты;n;Essen_trinken</v>
      </c>
    </row>
    <row r="647" spans="1:5" x14ac:dyDescent="0.25">
      <c r="A647" t="str">
        <f>Roh!B651</f>
        <v>Milchprodukte</v>
      </c>
      <c r="B647" t="str">
        <f>Roh!A651</f>
        <v>молочные продукты</v>
      </c>
      <c r="C647" t="str">
        <f>Roh!G651</f>
        <v>n</v>
      </c>
      <c r="D647" t="str">
        <f>Roh!H651</f>
        <v>Essen_trinken</v>
      </c>
      <c r="E647" t="str">
        <f t="shared" si="10"/>
        <v>Milchprodukte;молочные продукты;n;Essen_trinken</v>
      </c>
    </row>
    <row r="648" spans="1:5" x14ac:dyDescent="0.25">
      <c r="A648" t="str">
        <f>Roh!B652</f>
        <v>milchig</v>
      </c>
      <c r="B648" t="str">
        <f>Roh!A652</f>
        <v>молочный</v>
      </c>
      <c r="C648" t="str">
        <f>Roh!G652</f>
        <v>a</v>
      </c>
      <c r="D648" t="str">
        <f>Roh!H652</f>
        <v>Adjektiv</v>
      </c>
      <c r="E648" t="str">
        <f t="shared" si="10"/>
        <v>milchig;молочный;a;Adjektiv</v>
      </c>
    </row>
    <row r="649" spans="1:5" x14ac:dyDescent="0.25">
      <c r="A649" t="str">
        <f>Roh!B653</f>
        <v>Zuckerware</v>
      </c>
      <c r="B649" t="str">
        <f>Roh!A653</f>
        <v>конфеты</v>
      </c>
      <c r="C649" t="str">
        <f>Roh!G653</f>
        <v>n</v>
      </c>
      <c r="D649" t="str">
        <f>Roh!H653</f>
        <v>Essen_trinken</v>
      </c>
      <c r="E649" t="str">
        <f t="shared" si="10"/>
        <v>Zuckerware;конфеты;n;Essen_trinken</v>
      </c>
    </row>
    <row r="650" spans="1:5" x14ac:dyDescent="0.25">
      <c r="A650" t="str">
        <f>Roh!B654</f>
        <v>Zwiebel</v>
      </c>
      <c r="B650" t="str">
        <f>Roh!A654</f>
        <v>лук</v>
      </c>
      <c r="C650" t="str">
        <f>Roh!G654</f>
        <v>n</v>
      </c>
      <c r="D650" t="str">
        <f>Roh!H654</f>
        <v>Essen_trinken</v>
      </c>
      <c r="E650" t="str">
        <f t="shared" si="10"/>
        <v>Zwiebel;лук;n;Essen_trinken</v>
      </c>
    </row>
    <row r="651" spans="1:5" x14ac:dyDescent="0.25">
      <c r="A651" t="str">
        <f>Roh!B655</f>
        <v>Knoblauch</v>
      </c>
      <c r="B651" t="str">
        <f>Roh!A655</f>
        <v>чеснок</v>
      </c>
      <c r="C651" t="str">
        <f>Roh!G655</f>
        <v>n</v>
      </c>
      <c r="D651" t="str">
        <f>Roh!H655</f>
        <v>Essen_trinken</v>
      </c>
      <c r="E651" t="str">
        <f t="shared" si="10"/>
        <v>Knoblauch;чеснок;n;Essen_trinken</v>
      </c>
    </row>
    <row r="652" spans="1:5" x14ac:dyDescent="0.25">
      <c r="A652" t="str">
        <f>Roh!B656</f>
        <v>Paprika</v>
      </c>
      <c r="B652" t="str">
        <f>Roh!A656</f>
        <v>перец</v>
      </c>
      <c r="C652" t="str">
        <f>Roh!G656</f>
        <v>n</v>
      </c>
      <c r="D652" t="str">
        <f>Roh!H656</f>
        <v>Essen_trinken</v>
      </c>
      <c r="E652" t="str">
        <f t="shared" si="10"/>
        <v>Paprika;перец;n;Essen_trinken</v>
      </c>
    </row>
    <row r="653" spans="1:5" x14ac:dyDescent="0.25">
      <c r="A653" t="str">
        <f>Roh!B657</f>
        <v>Salz</v>
      </c>
      <c r="B653" t="str">
        <f>Roh!A657</f>
        <v>соль</v>
      </c>
      <c r="C653" t="str">
        <f>Roh!G657</f>
        <v>n</v>
      </c>
      <c r="D653" t="str">
        <f>Roh!H657</f>
        <v>Essen_trinken</v>
      </c>
      <c r="E653" t="str">
        <f t="shared" si="10"/>
        <v>Salz;соль;n;Essen_trinken</v>
      </c>
    </row>
    <row r="654" spans="1:5" x14ac:dyDescent="0.25">
      <c r="A654" t="str">
        <f>Roh!B658</f>
        <v>Zucker</v>
      </c>
      <c r="B654" t="str">
        <f>Roh!A658</f>
        <v>сахар</v>
      </c>
      <c r="C654" t="str">
        <f>Roh!G658</f>
        <v>n</v>
      </c>
      <c r="D654" t="str">
        <f>Roh!H658</f>
        <v>Essen_trinken</v>
      </c>
      <c r="E654" t="str">
        <f t="shared" si="10"/>
        <v>Zucker;сахар;n;Essen_trinken</v>
      </c>
    </row>
    <row r="655" spans="1:5" x14ac:dyDescent="0.25">
      <c r="A655" t="str">
        <f>Roh!B659</f>
        <v>Schokolade</v>
      </c>
      <c r="B655" t="str">
        <f>Roh!A659</f>
        <v>шоколад</v>
      </c>
      <c r="C655" t="str">
        <f>Roh!G659</f>
        <v>n</v>
      </c>
      <c r="D655" t="str">
        <f>Roh!H659</f>
        <v>Essen_trinken</v>
      </c>
      <c r="E655" t="str">
        <f t="shared" si="10"/>
        <v>Schokolade;шоколад;n;Essen_trinken</v>
      </c>
    </row>
    <row r="656" spans="1:5" x14ac:dyDescent="0.25">
      <c r="A656" t="str">
        <f>Roh!B660</f>
        <v>Pfeffer</v>
      </c>
      <c r="B656" t="str">
        <f>Roh!A660</f>
        <v>перец чёрны</v>
      </c>
      <c r="C656" t="str">
        <f>Roh!G660</f>
        <v>n</v>
      </c>
      <c r="D656" t="str">
        <f>Roh!H660</f>
        <v>Essen_trinken</v>
      </c>
      <c r="E656" t="str">
        <f t="shared" si="10"/>
        <v>Pfeffer;перец чёрны;n;Essen_trinken</v>
      </c>
    </row>
    <row r="657" spans="1:5" x14ac:dyDescent="0.25">
      <c r="A657" t="str">
        <f>Roh!B661</f>
        <v>Milch</v>
      </c>
      <c r="B657" t="str">
        <f>Roh!A661</f>
        <v>молоко</v>
      </c>
      <c r="C657" t="str">
        <f>Roh!G661</f>
        <v>n</v>
      </c>
      <c r="D657" t="str">
        <f>Roh!H661</f>
        <v>Essen_trinken</v>
      </c>
      <c r="E657" t="str">
        <f t="shared" si="10"/>
        <v>Milch;молоко;n;Essen_trinken</v>
      </c>
    </row>
    <row r="658" spans="1:5" x14ac:dyDescent="0.25">
      <c r="A658" t="str">
        <f>Roh!B662</f>
        <v>Butter / oel</v>
      </c>
      <c r="B658" t="str">
        <f>Roh!A662</f>
        <v>масло</v>
      </c>
      <c r="C658" t="str">
        <f>Roh!G662</f>
        <v>n</v>
      </c>
      <c r="D658" t="str">
        <f>Roh!H662</f>
        <v>Essen_trinken</v>
      </c>
      <c r="E658" t="str">
        <f t="shared" si="10"/>
        <v>Butter / oel;масло;n;Essen_trinken</v>
      </c>
    </row>
    <row r="659" spans="1:5" x14ac:dyDescent="0.25">
      <c r="A659" t="str">
        <f>Roh!B663</f>
        <v>saure Sahne</v>
      </c>
      <c r="B659" t="str">
        <f>Roh!A663</f>
        <v>сметана</v>
      </c>
      <c r="C659" t="str">
        <f>Roh!G663</f>
        <v>o</v>
      </c>
      <c r="D659" t="str">
        <f>Roh!H663</f>
        <v>Essen_trinken</v>
      </c>
      <c r="E659" t="str">
        <f t="shared" si="10"/>
        <v>saure Sahne;сметана;o;Essen_trinken</v>
      </c>
    </row>
    <row r="660" spans="1:5" x14ac:dyDescent="0.25">
      <c r="A660" t="str">
        <f>Roh!B664</f>
        <v>Joghurt</v>
      </c>
      <c r="B660" t="str">
        <f>Roh!A664</f>
        <v>йогурт</v>
      </c>
      <c r="C660" t="str">
        <f>Roh!G664</f>
        <v>n</v>
      </c>
      <c r="D660" t="str">
        <f>Roh!H664</f>
        <v>Essen_trinken</v>
      </c>
      <c r="E660" t="str">
        <f t="shared" si="10"/>
        <v>Joghurt;йогурт;n;Essen_trinken</v>
      </c>
    </row>
    <row r="661" spans="1:5" x14ac:dyDescent="0.25">
      <c r="A661" t="str">
        <f>Roh!B665</f>
        <v>Frischkaese/Quark</v>
      </c>
      <c r="B661" t="str">
        <f>Roh!A665</f>
        <v>творог</v>
      </c>
      <c r="C661" t="str">
        <f>Roh!G665</f>
        <v>n</v>
      </c>
      <c r="D661" t="str">
        <f>Roh!H665</f>
        <v>Essen_trinken</v>
      </c>
      <c r="E661" t="str">
        <f t="shared" si="10"/>
        <v>Frischkaese/Quark;творог;n;Essen_trinken</v>
      </c>
    </row>
    <row r="662" spans="1:5" x14ac:dyDescent="0.25">
      <c r="A662" t="str">
        <f>Roh!B666</f>
        <v>Kaese</v>
      </c>
      <c r="B662" t="str">
        <f>Roh!A666</f>
        <v>сыр</v>
      </c>
      <c r="C662" t="str">
        <f>Roh!G666</f>
        <v>n</v>
      </c>
      <c r="D662" t="str">
        <f>Roh!H666</f>
        <v>Essen_trinken</v>
      </c>
      <c r="E662" t="str">
        <f t="shared" si="10"/>
        <v>Kaese;сыр;n;Essen_trinken</v>
      </c>
    </row>
    <row r="663" spans="1:5" x14ac:dyDescent="0.25">
      <c r="A663" t="str">
        <f>Roh!B667</f>
        <v>Ei</v>
      </c>
      <c r="B663" t="str">
        <f>Roh!A667</f>
        <v>яйцо</v>
      </c>
      <c r="C663" t="str">
        <f>Roh!G667</f>
        <v>n</v>
      </c>
      <c r="D663" t="str">
        <f>Roh!H667</f>
        <v>Essen_trinken</v>
      </c>
      <c r="E663" t="str">
        <f t="shared" si="10"/>
        <v>Ei;яйцо;n;Essen_trinken</v>
      </c>
    </row>
    <row r="664" spans="1:5" x14ac:dyDescent="0.25">
      <c r="A664" t="str">
        <f>Roh!B668</f>
        <v>Beeren</v>
      </c>
      <c r="B664" t="str">
        <f>Roh!A668</f>
        <v>я́годы</v>
      </c>
      <c r="C664" t="str">
        <f>Roh!G668</f>
        <v>n</v>
      </c>
      <c r="D664" t="str">
        <f>Roh!H668</f>
        <v>Essen_trinken</v>
      </c>
      <c r="E664" t="str">
        <f t="shared" si="10"/>
        <v>Beeren;я́годы;n;Essen_trinken</v>
      </c>
    </row>
    <row r="665" spans="1:5" x14ac:dyDescent="0.25">
      <c r="A665" t="str">
        <f>Roh!B669</f>
        <v>Apfelsine</v>
      </c>
      <c r="B665" t="str">
        <f>Roh!A669</f>
        <v>апельсин</v>
      </c>
      <c r="C665" t="str">
        <f>Roh!G669</f>
        <v>n</v>
      </c>
      <c r="D665" t="str">
        <f>Roh!H669</f>
        <v>Essen_trinken</v>
      </c>
      <c r="E665" t="str">
        <f t="shared" si="10"/>
        <v>Apfelsine;апельсин;n;Essen_trinken</v>
      </c>
    </row>
    <row r="666" spans="1:5" x14ac:dyDescent="0.25">
      <c r="A666" t="str">
        <f>Roh!B670</f>
        <v>Banane</v>
      </c>
      <c r="B666" t="str">
        <f>Roh!A670</f>
        <v>банан</v>
      </c>
      <c r="C666" t="str">
        <f>Roh!G670</f>
        <v>n</v>
      </c>
      <c r="D666" t="str">
        <f>Roh!H670</f>
        <v>Essen_trinken</v>
      </c>
      <c r="E666" t="str">
        <f t="shared" si="10"/>
        <v>Banane;банан;n;Essen_trinken</v>
      </c>
    </row>
    <row r="667" spans="1:5" x14ac:dyDescent="0.25">
      <c r="A667" t="str">
        <f>Roh!B671</f>
        <v>Ananas</v>
      </c>
      <c r="B667" t="str">
        <f>Roh!A671</f>
        <v>ананас</v>
      </c>
      <c r="C667" t="str">
        <f>Roh!G671</f>
        <v>n</v>
      </c>
      <c r="D667" t="str">
        <f>Roh!H671</f>
        <v>Essen_trinken</v>
      </c>
      <c r="E667" t="str">
        <f t="shared" si="10"/>
        <v>Ananas;ананас;n;Essen_trinken</v>
      </c>
    </row>
    <row r="668" spans="1:5" x14ac:dyDescent="0.25">
      <c r="A668" t="str">
        <f>Roh!B672</f>
        <v>Weintrauben</v>
      </c>
      <c r="B668" t="str">
        <f>Roh!A672</f>
        <v>виноград</v>
      </c>
      <c r="C668" t="str">
        <f>Roh!G672</f>
        <v>n</v>
      </c>
      <c r="D668" t="str">
        <f>Roh!H672</f>
        <v>Essen_trinken</v>
      </c>
      <c r="E668" t="str">
        <f t="shared" si="10"/>
        <v>Weintrauben;виноград;n;Essen_trinken</v>
      </c>
    </row>
    <row r="669" spans="1:5" x14ac:dyDescent="0.25">
      <c r="A669" t="str">
        <f>Roh!B673</f>
        <v>Birne</v>
      </c>
      <c r="B669" t="str">
        <f>Roh!A673</f>
        <v>груша</v>
      </c>
      <c r="C669" t="str">
        <f>Roh!G673</f>
        <v>n</v>
      </c>
      <c r="D669" t="str">
        <f>Roh!H673</f>
        <v>Essen_trinken</v>
      </c>
      <c r="E669" t="str">
        <f t="shared" si="10"/>
        <v>Birne;груша;n;Essen_trinken</v>
      </c>
    </row>
    <row r="670" spans="1:5" x14ac:dyDescent="0.25">
      <c r="A670" t="str">
        <f>Roh!B674</f>
        <v>Apfel</v>
      </c>
      <c r="B670" t="str">
        <f>Roh!A674</f>
        <v>я́блоко</v>
      </c>
      <c r="C670" t="str">
        <f>Roh!G674</f>
        <v>n</v>
      </c>
      <c r="D670" t="str">
        <f>Roh!H674</f>
        <v>Essen_trinken</v>
      </c>
      <c r="E670" t="str">
        <f t="shared" si="10"/>
        <v>Apfel;я́блоко;n;Essen_trinken</v>
      </c>
    </row>
    <row r="671" spans="1:5" x14ac:dyDescent="0.25">
      <c r="A671" t="str">
        <f>Roh!B675</f>
        <v>Huehnchen</v>
      </c>
      <c r="B671" t="str">
        <f>Roh!A675</f>
        <v>курица</v>
      </c>
      <c r="C671" t="str">
        <f>Roh!G675</f>
        <v>n</v>
      </c>
      <c r="D671" t="str">
        <f>Roh!H675</f>
        <v>Essen_trinken</v>
      </c>
      <c r="E671" t="str">
        <f t="shared" si="10"/>
        <v>Huehnchen;курица;n;Essen_trinken</v>
      </c>
    </row>
    <row r="672" spans="1:5" x14ac:dyDescent="0.25">
      <c r="A672" t="str">
        <f>Roh!B676</f>
        <v>Kotlett</v>
      </c>
      <c r="B672" t="str">
        <f>Roh!A676</f>
        <v>котлета</v>
      </c>
      <c r="C672" t="str">
        <f>Roh!G676</f>
        <v>n</v>
      </c>
      <c r="D672" t="str">
        <f>Roh!H676</f>
        <v>Essen_trinken</v>
      </c>
      <c r="E672" t="str">
        <f t="shared" si="10"/>
        <v>Kotlett;котлета;n;Essen_trinken</v>
      </c>
    </row>
    <row r="673" spans="1:5" x14ac:dyDescent="0.25">
      <c r="A673" t="str">
        <f>Roh!B677</f>
        <v>Fleischspiess</v>
      </c>
      <c r="B673" t="str">
        <f>Roh!A677</f>
        <v>шашлык</v>
      </c>
      <c r="C673" t="str">
        <f>Roh!G677</f>
        <v>n</v>
      </c>
      <c r="D673" t="str">
        <f>Roh!H677</f>
        <v>Essen_trinken</v>
      </c>
      <c r="E673" t="str">
        <f t="shared" si="10"/>
        <v>Fleischspiess;шашлык;n;Essen_trinken</v>
      </c>
    </row>
    <row r="674" spans="1:5" x14ac:dyDescent="0.25">
      <c r="A674" t="str">
        <f>Roh!B678</f>
        <v>Wuerstchen</v>
      </c>
      <c r="B674" t="str">
        <f>Roh!A678</f>
        <v>сосиска</v>
      </c>
      <c r="C674" t="str">
        <f>Roh!G678</f>
        <v>n</v>
      </c>
      <c r="D674" t="str">
        <f>Roh!H678</f>
        <v>Essen_trinken</v>
      </c>
      <c r="E674" t="str">
        <f t="shared" si="10"/>
        <v>Wuerstchen;сосиска;n;Essen_trinken</v>
      </c>
    </row>
    <row r="675" spans="1:5" x14ac:dyDescent="0.25">
      <c r="A675" t="str">
        <f>Roh!B679</f>
        <v>Wurst</v>
      </c>
      <c r="B675" t="str">
        <f>Roh!A679</f>
        <v>колбаса</v>
      </c>
      <c r="C675" t="str">
        <f>Roh!G679</f>
        <v>n</v>
      </c>
      <c r="D675" t="str">
        <f>Roh!H679</f>
        <v>Essen_trinken</v>
      </c>
      <c r="E675" t="str">
        <f t="shared" si="10"/>
        <v>Wurst;колбаса;n;Essen_trinken</v>
      </c>
    </row>
    <row r="676" spans="1:5" x14ac:dyDescent="0.25">
      <c r="A676" t="str">
        <f>Roh!B680</f>
        <v>Kaviar</v>
      </c>
      <c r="B676" t="str">
        <f>Roh!A680</f>
        <v>икра</v>
      </c>
      <c r="C676" t="str">
        <f>Roh!G680</f>
        <v>n</v>
      </c>
      <c r="D676" t="str">
        <f>Roh!H680</f>
        <v>Essen_trinken</v>
      </c>
      <c r="E676" t="str">
        <f t="shared" si="10"/>
        <v>Kaviar;икра;n;Essen_trinken</v>
      </c>
    </row>
    <row r="677" spans="1:5" x14ac:dyDescent="0.25">
      <c r="A677" t="str">
        <f>Roh!B681</f>
        <v>Moehre</v>
      </c>
      <c r="B677" t="str">
        <f>Roh!A681</f>
        <v>морковка</v>
      </c>
      <c r="C677" t="str">
        <f>Roh!G681</f>
        <v>n</v>
      </c>
      <c r="D677" t="str">
        <f>Roh!H681</f>
        <v>Essen_trinken</v>
      </c>
      <c r="E677" t="str">
        <f t="shared" si="10"/>
        <v>Moehre;морковка;n;Essen_trinken</v>
      </c>
    </row>
    <row r="678" spans="1:5" x14ac:dyDescent="0.25">
      <c r="A678" t="str">
        <f>Roh!B682</f>
        <v>Kohl</v>
      </c>
      <c r="B678" t="str">
        <f>Roh!A682</f>
        <v>капуста</v>
      </c>
      <c r="C678" t="str">
        <f>Roh!G682</f>
        <v>n</v>
      </c>
      <c r="D678" t="str">
        <f>Roh!H682</f>
        <v>Essen_trinken</v>
      </c>
      <c r="E678" t="str">
        <f t="shared" si="10"/>
        <v>Kohl;капуста;n;Essen_trinken</v>
      </c>
    </row>
    <row r="679" spans="1:5" x14ac:dyDescent="0.25">
      <c r="A679" t="str">
        <f>Roh!B683</f>
        <v>Kartoffel</v>
      </c>
      <c r="B679" t="str">
        <f>Roh!A683</f>
        <v>картошка</v>
      </c>
      <c r="C679" t="str">
        <f>Roh!G683</f>
        <v>n</v>
      </c>
      <c r="D679" t="str">
        <f>Roh!H683</f>
        <v>Essen_trinken</v>
      </c>
      <c r="E679" t="str">
        <f t="shared" si="10"/>
        <v>Kartoffel;картошка;n;Essen_trinken</v>
      </c>
    </row>
    <row r="680" spans="1:5" x14ac:dyDescent="0.25">
      <c r="A680" t="str">
        <f>Roh!B684</f>
        <v>Bete/Ruebe</v>
      </c>
      <c r="B680" t="str">
        <f>Roh!A684</f>
        <v>свёкла</v>
      </c>
      <c r="C680" t="str">
        <f>Roh!G684</f>
        <v>n</v>
      </c>
      <c r="D680" t="str">
        <f>Roh!H684</f>
        <v>Essen_trinken</v>
      </c>
      <c r="E680" t="str">
        <f t="shared" si="10"/>
        <v>Bete/Ruebe;свёкла;n;Essen_trinken</v>
      </c>
    </row>
    <row r="681" spans="1:5" x14ac:dyDescent="0.25">
      <c r="A681" t="str">
        <f>Roh!B685</f>
        <v>Salat</v>
      </c>
      <c r="B681" t="str">
        <f>Roh!A685</f>
        <v>салат</v>
      </c>
      <c r="C681" t="str">
        <f>Roh!G685</f>
        <v>n</v>
      </c>
      <c r="D681" t="str">
        <f>Roh!H685</f>
        <v>Essen_trinken</v>
      </c>
      <c r="E681" t="str">
        <f t="shared" si="10"/>
        <v>Salat;салат;n;Essen_trinken</v>
      </c>
    </row>
    <row r="682" spans="1:5" x14ac:dyDescent="0.25">
      <c r="A682" t="str">
        <f>Roh!B686</f>
        <v>Tomate</v>
      </c>
      <c r="B682" t="str">
        <f>Roh!A686</f>
        <v>помидор</v>
      </c>
      <c r="C682" t="str">
        <f>Roh!G686</f>
        <v>n</v>
      </c>
      <c r="D682" t="str">
        <f>Roh!H686</f>
        <v>Essen_trinken</v>
      </c>
      <c r="E682" t="str">
        <f t="shared" si="10"/>
        <v>Tomate;помидор;n;Essen_trinken</v>
      </c>
    </row>
    <row r="683" spans="1:5" x14ac:dyDescent="0.25">
      <c r="A683" t="str">
        <f>Roh!B687</f>
        <v>Gurke</v>
      </c>
      <c r="B683" t="str">
        <f>Roh!A687</f>
        <v>огурец</v>
      </c>
      <c r="C683" t="str">
        <f>Roh!G687</f>
        <v>n</v>
      </c>
      <c r="D683" t="str">
        <f>Roh!H687</f>
        <v>Essen_trinken</v>
      </c>
      <c r="E683" t="str">
        <f t="shared" si="10"/>
        <v>Gurke;огурец;n;Essen_trinken</v>
      </c>
    </row>
    <row r="684" spans="1:5" x14ac:dyDescent="0.25">
      <c r="A684" t="str">
        <f>Roh!B688</f>
        <v>Baecker</v>
      </c>
      <c r="B684" t="str">
        <f>Roh!A688</f>
        <v>булочник</v>
      </c>
      <c r="C684" t="str">
        <f>Roh!G688</f>
        <v>n</v>
      </c>
      <c r="D684" t="str">
        <f>Roh!H688</f>
        <v>Beruf</v>
      </c>
      <c r="E684" t="str">
        <f t="shared" si="10"/>
        <v>Baecker;булочник;n;Beruf</v>
      </c>
    </row>
    <row r="685" spans="1:5" x14ac:dyDescent="0.25">
      <c r="A685" t="str">
        <f>Roh!B689</f>
        <v>Baeckerin</v>
      </c>
      <c r="B685" t="str">
        <f>Roh!A689</f>
        <v>булочница</v>
      </c>
      <c r="C685" t="str">
        <f>Roh!G689</f>
        <v>n</v>
      </c>
      <c r="D685" t="str">
        <f>Roh!H689</f>
        <v>Beruf</v>
      </c>
      <c r="E685" t="str">
        <f t="shared" si="10"/>
        <v>Baeckerin;булочница;n;Beruf</v>
      </c>
    </row>
    <row r="686" spans="1:5" x14ac:dyDescent="0.25">
      <c r="A686" t="str">
        <f>Roh!B690</f>
        <v>Abteilung</v>
      </c>
      <c r="B686" t="str">
        <f>Roh!A690</f>
        <v>отдел</v>
      </c>
      <c r="C686" t="str">
        <f>Roh!G690</f>
        <v>n</v>
      </c>
      <c r="D686" t="str">
        <f>Roh!H690</f>
        <v>Einkaufen</v>
      </c>
      <c r="E686" t="str">
        <f t="shared" si="10"/>
        <v>Abteilung;отдел;n;Einkaufen</v>
      </c>
    </row>
    <row r="687" spans="1:5" x14ac:dyDescent="0.25">
      <c r="A687" t="str">
        <f>Roh!B691</f>
        <v>Baeckerei</v>
      </c>
      <c r="B687" t="str">
        <f>Roh!A691</f>
        <v>булочная</v>
      </c>
      <c r="C687" t="str">
        <f>Roh!G691</f>
        <v>n</v>
      </c>
      <c r="D687" t="str">
        <f>Roh!H691</f>
        <v>Einkaufen</v>
      </c>
      <c r="E687" t="str">
        <f t="shared" si="10"/>
        <v>Baeckerei;булочная;n;Einkaufen</v>
      </c>
    </row>
    <row r="688" spans="1:5" x14ac:dyDescent="0.25">
      <c r="A688" t="str">
        <f>Roh!B692</f>
        <v>Milchabteilung</v>
      </c>
      <c r="B688" t="str">
        <f>Roh!A692</f>
        <v>молочный отдел</v>
      </c>
      <c r="C688" t="str">
        <f>Roh!G692</f>
        <v>n</v>
      </c>
      <c r="D688" t="str">
        <f>Roh!H692</f>
        <v>Einkaufen</v>
      </c>
      <c r="E688" t="str">
        <f t="shared" si="10"/>
        <v>Milchabteilung;молочный отдел;n;Einkaufen</v>
      </c>
    </row>
    <row r="689" spans="1:5" x14ac:dyDescent="0.25">
      <c r="A689" t="str">
        <f>Roh!B693</f>
        <v>Fleischabteilung</v>
      </c>
      <c r="B689" t="str">
        <f>Roh!A693</f>
        <v>мясный отдел</v>
      </c>
      <c r="C689" t="str">
        <f>Roh!G693</f>
        <v>n</v>
      </c>
      <c r="D689" t="str">
        <f>Roh!H693</f>
        <v>Einkaufen</v>
      </c>
      <c r="E689" t="str">
        <f t="shared" si="10"/>
        <v>Fleischabteilung;мясный отдел;n;Einkaufen</v>
      </c>
    </row>
    <row r="690" spans="1:5" x14ac:dyDescent="0.25">
      <c r="A690" t="str">
        <f>Roh!B694</f>
        <v>Fischabteilung</v>
      </c>
      <c r="B690" t="str">
        <f>Roh!A694</f>
        <v>рыбный отдел</v>
      </c>
      <c r="C690" t="str">
        <f>Roh!G694</f>
        <v>n</v>
      </c>
      <c r="D690" t="str">
        <f>Roh!H694</f>
        <v>Einkaufen</v>
      </c>
      <c r="E690" t="str">
        <f t="shared" si="10"/>
        <v>Fischabteilung;рыбный отдел;n;Einkaufen</v>
      </c>
    </row>
    <row r="691" spans="1:5" x14ac:dyDescent="0.25">
      <c r="A691" t="str">
        <f>Roh!B695</f>
        <v>Gemueseabteilung</v>
      </c>
      <c r="B691" t="str">
        <f>Roh!A695</f>
        <v>овощый отдел</v>
      </c>
      <c r="C691" t="str">
        <f>Roh!G695</f>
        <v>n</v>
      </c>
      <c r="D691" t="str">
        <f>Roh!H695</f>
        <v>Einkaufen</v>
      </c>
      <c r="E691" t="str">
        <f t="shared" si="10"/>
        <v>Gemueseabteilung;овощый отдел;n;Einkaufen</v>
      </c>
    </row>
    <row r="692" spans="1:5" x14ac:dyDescent="0.25">
      <c r="A692" t="str">
        <f>Roh!B696</f>
        <v>Markt</v>
      </c>
      <c r="B692" t="str">
        <f>Roh!A696</f>
        <v>рынок</v>
      </c>
      <c r="C692" t="str">
        <f>Roh!G696</f>
        <v>n</v>
      </c>
      <c r="D692" t="str">
        <f>Roh!H696</f>
        <v>Einkaufen</v>
      </c>
      <c r="E692" t="str">
        <f t="shared" si="10"/>
        <v>Markt;рынок;n;Einkaufen</v>
      </c>
    </row>
    <row r="693" spans="1:5" x14ac:dyDescent="0.25">
      <c r="A693" t="str">
        <f>Roh!B697</f>
        <v>frisch / kuehl</v>
      </c>
      <c r="B693" t="str">
        <f>Roh!A697</f>
        <v>свежий</v>
      </c>
      <c r="C693" t="str">
        <f>Roh!G697</f>
        <v>a</v>
      </c>
      <c r="D693" t="str">
        <f>Roh!H697</f>
        <v>Adjektiv</v>
      </c>
      <c r="E693" t="str">
        <f t="shared" si="10"/>
        <v>frisch / kuehl;свежий;a;Adjektiv</v>
      </c>
    </row>
    <row r="694" spans="1:5" x14ac:dyDescent="0.25">
      <c r="A694" t="str">
        <f>Roh!B698</f>
        <v>einfach/nur</v>
      </c>
      <c r="B694" t="str">
        <f>Roh!A698</f>
        <v>просто</v>
      </c>
      <c r="C694" t="str">
        <f>Roh!G698</f>
        <v>o</v>
      </c>
      <c r="D694" t="str">
        <f>Roh!H698</f>
        <v>Objekt</v>
      </c>
      <c r="E694" t="str">
        <f t="shared" si="10"/>
        <v>einfach/nur;просто;o;Objekt</v>
      </c>
    </row>
    <row r="695" spans="1:5" x14ac:dyDescent="0.25">
      <c r="A695" t="str">
        <f>Roh!B699</f>
        <v>zuckersuess</v>
      </c>
      <c r="B695" t="str">
        <f>Roh!A699</f>
        <v>сладкий</v>
      </c>
      <c r="C695" t="str">
        <f>Roh!G699</f>
        <v>a</v>
      </c>
      <c r="D695" t="str">
        <f>Roh!H699</f>
        <v>Adjektiv</v>
      </c>
      <c r="E695" t="str">
        <f t="shared" si="10"/>
        <v>zuckersuess;сладкий;a;Adjektiv</v>
      </c>
    </row>
    <row r="696" spans="1:5" x14ac:dyDescent="0.25">
      <c r="A696" t="str">
        <f>Roh!B700</f>
        <v>mild / zart</v>
      </c>
      <c r="B696" t="str">
        <f>Roh!A700</f>
        <v>мягкий</v>
      </c>
      <c r="C696" t="str">
        <f>Roh!G700</f>
        <v>a</v>
      </c>
      <c r="D696" t="str">
        <f>Roh!H700</f>
        <v>Adjektiv</v>
      </c>
      <c r="E696" t="str">
        <f t="shared" si="10"/>
        <v>mild / zart;мягкий;a;Adjektiv</v>
      </c>
    </row>
    <row r="697" spans="1:5" x14ac:dyDescent="0.25">
      <c r="A697" t="str">
        <f>Roh!B701</f>
        <v>koestlich</v>
      </c>
      <c r="B697" t="str">
        <f>Roh!A701</f>
        <v>вкусный</v>
      </c>
      <c r="C697" t="str">
        <f>Roh!G701</f>
        <v>a</v>
      </c>
      <c r="D697" t="str">
        <f>Roh!H701</f>
        <v>Adjektiv</v>
      </c>
      <c r="E697" t="str">
        <f t="shared" si="10"/>
        <v>koestlich;вкусный;a;Adjektiv</v>
      </c>
    </row>
    <row r="698" spans="1:5" x14ac:dyDescent="0.25">
      <c r="A698" t="str">
        <f>Roh!B702</f>
        <v>Wechselgeld</v>
      </c>
      <c r="B698" t="str">
        <f>Roh!A702</f>
        <v>сдача</v>
      </c>
      <c r="C698" t="str">
        <f>Roh!G702</f>
        <v>n</v>
      </c>
      <c r="D698" t="str">
        <f>Roh!H702</f>
        <v>Objekt</v>
      </c>
      <c r="E698" t="str">
        <f t="shared" si="10"/>
        <v>Wechselgeld;сдача;n;Objekt</v>
      </c>
    </row>
    <row r="699" spans="1:5" x14ac:dyDescent="0.25">
      <c r="A699" t="str">
        <f>Roh!B703</f>
        <v>nun, jetzt</v>
      </c>
      <c r="B699" t="str">
        <f>Roh!A703</f>
        <v>теперь</v>
      </c>
      <c r="C699" t="str">
        <f>Roh!G703</f>
        <v>o</v>
      </c>
      <c r="D699" t="str">
        <f>Roh!H703</f>
        <v>Geplänkel</v>
      </c>
      <c r="E699" t="str">
        <f t="shared" si="10"/>
        <v>nun, jetzt;теперь;o;Geplänkel</v>
      </c>
    </row>
    <row r="700" spans="1:5" x14ac:dyDescent="0.25">
      <c r="A700" t="str">
        <f>Roh!B704</f>
        <v>Kauf</v>
      </c>
      <c r="B700" t="str">
        <f>Roh!A704</f>
        <v>покупка</v>
      </c>
      <c r="C700" t="str">
        <f>Roh!G704</f>
        <v>n</v>
      </c>
      <c r="D700" t="str">
        <f>Roh!H704</f>
        <v>Einkaufen</v>
      </c>
      <c r="E700" t="str">
        <f t="shared" si="10"/>
        <v>Kauf;покупка;n;Einkaufen</v>
      </c>
    </row>
    <row r="701" spans="1:5" x14ac:dyDescent="0.25">
      <c r="A701" t="str">
        <f>Roh!B705</f>
        <v>Semmel/Broetchen</v>
      </c>
      <c r="B701" t="str">
        <f>Roh!A705</f>
        <v>булка</v>
      </c>
      <c r="C701" t="str">
        <f>Roh!G705</f>
        <v>n</v>
      </c>
      <c r="D701" t="str">
        <f>Roh!H705</f>
        <v>Essen_trinken</v>
      </c>
      <c r="E701" t="str">
        <f t="shared" si="10"/>
        <v>Semmel/Broetchen;булка;n;Essen_trinken</v>
      </c>
    </row>
    <row r="702" spans="1:5" x14ac:dyDescent="0.25">
      <c r="A702" t="str">
        <f>Roh!B706</f>
        <v>planen etw.  (uv)</v>
      </c>
      <c r="B702" t="str">
        <f>Roh!A706</f>
        <v>планировать</v>
      </c>
      <c r="C702" t="str">
        <f>Roh!G706</f>
        <v>v</v>
      </c>
      <c r="D702" t="str">
        <f>Roh!H706</f>
        <v>Verb</v>
      </c>
      <c r="E702" t="str">
        <f t="shared" si="10"/>
        <v>planen etw.  (uv);планировать;v;Verb</v>
      </c>
    </row>
    <row r="703" spans="1:5" x14ac:dyDescent="0.25">
      <c r="A703" t="str">
        <f>Roh!B707</f>
        <v>anmelden jmd/etw  (uv)</v>
      </c>
      <c r="B703" t="str">
        <f>Roh!A707</f>
        <v>регистрировать</v>
      </c>
      <c r="C703" t="str">
        <f>Roh!G707</f>
        <v>v</v>
      </c>
      <c r="D703" t="str">
        <f>Roh!H707</f>
        <v>Verb</v>
      </c>
      <c r="E703" t="str">
        <f t="shared" si="10"/>
        <v>anmelden jmd/etw  (uv);регистрировать;v;Verb</v>
      </c>
    </row>
    <row r="704" spans="1:5" x14ac:dyDescent="0.25">
      <c r="A704" t="str">
        <f>Roh!B708</f>
        <v>finanzieren etw.  (uv)</v>
      </c>
      <c r="B704" t="str">
        <f>Roh!A708</f>
        <v>финансировать</v>
      </c>
      <c r="C704" t="str">
        <f>Roh!G708</f>
        <v>v</v>
      </c>
      <c r="D704" t="str">
        <f>Roh!H708</f>
        <v>Verb</v>
      </c>
      <c r="E704" t="str">
        <f t="shared" si="10"/>
        <v>finanzieren etw.  (uv);финансировать;v;Verb</v>
      </c>
    </row>
    <row r="705" spans="1:5" x14ac:dyDescent="0.25">
      <c r="A705" t="str">
        <f>Roh!B709</f>
        <v>investieren    in etw (v und uv)</v>
      </c>
      <c r="B705" t="str">
        <f>Roh!A709</f>
        <v>инвестировать</v>
      </c>
      <c r="C705" t="str">
        <f>Roh!G709</f>
        <v>v</v>
      </c>
      <c r="D705" t="str">
        <f>Roh!H709</f>
        <v>Verb</v>
      </c>
      <c r="E705" t="str">
        <f t="shared" si="10"/>
        <v>investieren    in etw (v und uv);инвестировать;v;Verb</v>
      </c>
    </row>
    <row r="706" spans="1:5" x14ac:dyDescent="0.25">
      <c r="A706" t="str">
        <f>Roh!B710</f>
        <v>kontrollieren   etw.  (uv)</v>
      </c>
      <c r="B706" t="str">
        <f>Roh!A710</f>
        <v>контролировать</v>
      </c>
      <c r="C706" t="str">
        <f>Roh!G710</f>
        <v>v</v>
      </c>
      <c r="D706" t="str">
        <f>Roh!H710</f>
        <v>Verb</v>
      </c>
      <c r="E706" t="str">
        <f t="shared" ref="E706:E769" si="11">A706&amp;";"&amp;B706&amp;";"&amp;C706&amp;";"&amp;D706</f>
        <v>kontrollieren   etw.  (uv);контролировать;v;Verb</v>
      </c>
    </row>
    <row r="707" spans="1:5" x14ac:dyDescent="0.25">
      <c r="A707" t="str">
        <f>Roh!B711</f>
        <v>kuessen     jmd/etw  (uv)</v>
      </c>
      <c r="B707" t="str">
        <f>Roh!A711</f>
        <v>целовать</v>
      </c>
      <c r="C707" t="str">
        <f>Roh!G711</f>
        <v>v</v>
      </c>
      <c r="D707" t="str">
        <f>Roh!H711</f>
        <v>Verb</v>
      </c>
      <c r="E707" t="str">
        <f t="shared" si="11"/>
        <v>kuessen     jmd/etw  (uv);целовать;v;Verb</v>
      </c>
    </row>
    <row r="708" spans="1:5" x14ac:dyDescent="0.25">
      <c r="A708" t="str">
        <f>Roh!B712</f>
        <v>organisiseren (v)</v>
      </c>
      <c r="B708" t="str">
        <f>Roh!A712</f>
        <v>организовать</v>
      </c>
      <c r="C708" t="str">
        <f>Roh!G712</f>
        <v>v</v>
      </c>
      <c r="D708" t="str">
        <f>Roh!H712</f>
        <v>Verb</v>
      </c>
      <c r="E708" t="str">
        <f t="shared" si="11"/>
        <v>organisiseren (v);организовать;v;Verb</v>
      </c>
    </row>
    <row r="709" spans="1:5" x14ac:dyDescent="0.25">
      <c r="A709" t="str">
        <f>Roh!B713</f>
        <v>uebernachten/ schlafen (uv)</v>
      </c>
      <c r="B709" t="str">
        <f>Roh!A713</f>
        <v>ночевать</v>
      </c>
      <c r="C709" t="str">
        <f>Roh!G713</f>
        <v>v</v>
      </c>
      <c r="D709" t="str">
        <f>Roh!H713</f>
        <v>Verb</v>
      </c>
      <c r="E709" t="str">
        <f t="shared" si="11"/>
        <v>uebernachten/ schlafen (uv);ночевать;v;Verb</v>
      </c>
    </row>
    <row r="710" spans="1:5" x14ac:dyDescent="0.25">
      <c r="A710" t="str">
        <f>Roh!B714</f>
        <v>raten / empfehlen (uv)</v>
      </c>
      <c r="B710" t="str">
        <f>Roh!A714</f>
        <v>советовать</v>
      </c>
      <c r="C710" t="str">
        <f>Roh!G714</f>
        <v>v</v>
      </c>
      <c r="D710" t="str">
        <f>Roh!H714</f>
        <v>Verb</v>
      </c>
      <c r="E710" t="str">
        <f t="shared" si="11"/>
        <v>raten / empfehlen (uv);советовать;v;Verb</v>
      </c>
    </row>
    <row r="711" spans="1:5" x14ac:dyDescent="0.25">
      <c r="A711" t="str">
        <f>Roh!B715</f>
        <v>zeichnen /malen (uv)</v>
      </c>
      <c r="B711" t="str">
        <f>Roh!A715</f>
        <v>рисовать</v>
      </c>
      <c r="C711" t="str">
        <f>Roh!G715</f>
        <v>v</v>
      </c>
      <c r="D711" t="str">
        <f>Roh!H715</f>
        <v>Verb</v>
      </c>
      <c r="E711" t="str">
        <f t="shared" si="11"/>
        <v>zeichnen /malen (uv);рисовать;v;Verb</v>
      </c>
    </row>
    <row r="712" spans="1:5" x14ac:dyDescent="0.25">
      <c r="A712" t="str">
        <f>Roh!B716</f>
        <v>interessieren jmd (uv)</v>
      </c>
      <c r="B712" t="str">
        <f>Roh!A716</f>
        <v>интересовать</v>
      </c>
      <c r="C712" t="str">
        <f>Roh!G716</f>
        <v>v</v>
      </c>
      <c r="D712" t="str">
        <f>Roh!H716</f>
        <v>Verb</v>
      </c>
      <c r="E712" t="str">
        <f t="shared" si="11"/>
        <v>interessieren jmd (uv);интересовать;v;Verb</v>
      </c>
    </row>
    <row r="713" spans="1:5" x14ac:dyDescent="0.25">
      <c r="A713" t="str">
        <f>Roh!B717</f>
        <v>Trickfilm</v>
      </c>
      <c r="B713" t="str">
        <f>Roh!A717</f>
        <v>мультфильм</v>
      </c>
      <c r="C713" t="str">
        <f>Roh!G717</f>
        <v>n</v>
      </c>
      <c r="D713" t="str">
        <f>Roh!H717</f>
        <v>Kommunikation</v>
      </c>
      <c r="E713" t="str">
        <f t="shared" si="11"/>
        <v>Trickfilm;мультфильм;n;Kommunikation</v>
      </c>
    </row>
    <row r="714" spans="1:5" x14ac:dyDescent="0.25">
      <c r="A714" t="str">
        <f>Roh!B718</f>
        <v>Zeichner/Maler/Kuenstler</v>
      </c>
      <c r="B714" t="str">
        <f>Roh!A718</f>
        <v>художник</v>
      </c>
      <c r="C714" t="str">
        <f>Roh!G718</f>
        <v>n</v>
      </c>
      <c r="D714" t="str">
        <f>Roh!H718</f>
        <v>Beruf</v>
      </c>
      <c r="E714" t="str">
        <f t="shared" si="11"/>
        <v>Zeichner/Maler/Kuenstler;художник;n;Beruf</v>
      </c>
    </row>
    <row r="715" spans="1:5" x14ac:dyDescent="0.25">
      <c r="A715" t="str">
        <f>Roh!B719</f>
        <v>Drehbuch/Szenario</v>
      </c>
      <c r="B715" t="str">
        <f>Roh!A719</f>
        <v>сценарий</v>
      </c>
      <c r="C715" t="str">
        <f>Roh!G719</f>
        <v>n</v>
      </c>
      <c r="D715" t="str">
        <f>Roh!H719</f>
        <v>Kommunikation</v>
      </c>
      <c r="E715" t="str">
        <f t="shared" si="11"/>
        <v>Drehbuch/Szenario;сценарий;n;Kommunikation</v>
      </c>
    </row>
    <row r="716" spans="1:5" x14ac:dyDescent="0.25">
      <c r="A716" t="str">
        <f>Roh!B720</f>
        <v>Drehbuchautor</v>
      </c>
      <c r="B716" t="str">
        <f>Roh!A720</f>
        <v>сценарист</v>
      </c>
      <c r="C716" t="str">
        <f>Roh!G720</f>
        <v>n</v>
      </c>
      <c r="D716" t="str">
        <f>Roh!H720</f>
        <v>Beruf</v>
      </c>
      <c r="E716" t="str">
        <f t="shared" si="11"/>
        <v>Drehbuchautor;сценарист;n;Beruf</v>
      </c>
    </row>
    <row r="717" spans="1:5" x14ac:dyDescent="0.25">
      <c r="A717" t="str">
        <f>Roh!B721</f>
        <v>unbedingt</v>
      </c>
      <c r="B717" t="str">
        <f>Roh!A721</f>
        <v>абсолю́тный</v>
      </c>
      <c r="C717" t="str">
        <f>Roh!G721</f>
        <v>a</v>
      </c>
      <c r="D717" t="str">
        <f>Roh!H721</f>
        <v>Adjektiv</v>
      </c>
      <c r="E717" t="str">
        <f t="shared" si="11"/>
        <v>unbedingt;абсолю́тный;a;Adjektiv</v>
      </c>
    </row>
    <row r="718" spans="1:5" x14ac:dyDescent="0.25">
      <c r="A718" t="str">
        <f>Roh!B722</f>
        <v>mittlel</v>
      </c>
      <c r="B718" t="str">
        <f>Roh!A722</f>
        <v>средний</v>
      </c>
      <c r="C718" t="str">
        <f>Roh!G722</f>
        <v>a</v>
      </c>
      <c r="D718" t="str">
        <f>Roh!H722</f>
        <v>Adjektiv</v>
      </c>
      <c r="E718" t="str">
        <f t="shared" si="11"/>
        <v>mittlel;средний;a;Adjektiv</v>
      </c>
    </row>
    <row r="719" spans="1:5" x14ac:dyDescent="0.25">
      <c r="A719" t="str">
        <f>Roh!B723</f>
        <v>Woche</v>
      </c>
      <c r="B719" t="str">
        <f>Roh!A723</f>
        <v>неделя</v>
      </c>
      <c r="C719" t="str">
        <f>Roh!G723</f>
        <v>n</v>
      </c>
      <c r="D719" t="str">
        <f>Roh!H723</f>
        <v>Zeit</v>
      </c>
      <c r="E719" t="str">
        <f t="shared" si="11"/>
        <v>Woche;неделя;n;Zeit</v>
      </c>
    </row>
    <row r="720" spans="1:5" x14ac:dyDescent="0.25">
      <c r="A720" t="str">
        <f>Roh!B724</f>
        <v>Montag</v>
      </c>
      <c r="B720" t="str">
        <f>Roh!A724</f>
        <v>понедельник</v>
      </c>
      <c r="C720" t="str">
        <f>Roh!G724</f>
        <v>n</v>
      </c>
      <c r="D720" t="str">
        <f>Roh!H724</f>
        <v>Zeit</v>
      </c>
      <c r="E720" t="str">
        <f t="shared" si="11"/>
        <v>Montag;понедельник;n;Zeit</v>
      </c>
    </row>
    <row r="721" spans="1:5" x14ac:dyDescent="0.25">
      <c r="A721" t="str">
        <f>Roh!B725</f>
        <v>Dienstag</v>
      </c>
      <c r="B721" t="str">
        <f>Roh!A725</f>
        <v>вторник</v>
      </c>
      <c r="C721" t="str">
        <f>Roh!G725</f>
        <v>n</v>
      </c>
      <c r="D721" t="str">
        <f>Roh!H725</f>
        <v>Zeit</v>
      </c>
      <c r="E721" t="str">
        <f t="shared" si="11"/>
        <v>Dienstag;вторник;n;Zeit</v>
      </c>
    </row>
    <row r="722" spans="1:5" x14ac:dyDescent="0.25">
      <c r="A722" t="str">
        <f>Roh!B726</f>
        <v>Mittwoch</v>
      </c>
      <c r="B722" t="str">
        <f>Roh!A726</f>
        <v>среда</v>
      </c>
      <c r="C722" t="str">
        <f>Roh!G726</f>
        <v>n</v>
      </c>
      <c r="D722" t="str">
        <f>Roh!H726</f>
        <v>Zeit</v>
      </c>
      <c r="E722" t="str">
        <f t="shared" si="11"/>
        <v>Mittwoch;среда;n;Zeit</v>
      </c>
    </row>
    <row r="723" spans="1:5" x14ac:dyDescent="0.25">
      <c r="A723" t="str">
        <f>Roh!B727</f>
        <v>Donnerstag</v>
      </c>
      <c r="B723" t="str">
        <f>Roh!A727</f>
        <v>четверг</v>
      </c>
      <c r="C723" t="str">
        <f>Roh!G727</f>
        <v>n</v>
      </c>
      <c r="D723" t="str">
        <f>Roh!H727</f>
        <v>Zeit</v>
      </c>
      <c r="E723" t="str">
        <f t="shared" si="11"/>
        <v>Donnerstag;четверг;n;Zeit</v>
      </c>
    </row>
    <row r="724" spans="1:5" x14ac:dyDescent="0.25">
      <c r="A724" t="str">
        <f>Roh!B728</f>
        <v>Freitag</v>
      </c>
      <c r="B724" t="str">
        <f>Roh!A728</f>
        <v>пя́тница</v>
      </c>
      <c r="C724" t="str">
        <f>Roh!G728</f>
        <v>n</v>
      </c>
      <c r="D724" t="str">
        <f>Roh!H728</f>
        <v>Zeit</v>
      </c>
      <c r="E724" t="str">
        <f t="shared" si="11"/>
        <v>Freitag;пя́тница;n;Zeit</v>
      </c>
    </row>
    <row r="725" spans="1:5" x14ac:dyDescent="0.25">
      <c r="A725" t="str">
        <f>Roh!B729</f>
        <v>Samstag</v>
      </c>
      <c r="B725" t="str">
        <f>Roh!A729</f>
        <v>суббота</v>
      </c>
      <c r="C725" t="str">
        <f>Roh!G729</f>
        <v>n</v>
      </c>
      <c r="D725" t="str">
        <f>Roh!H729</f>
        <v>Zeit</v>
      </c>
      <c r="E725" t="str">
        <f t="shared" si="11"/>
        <v>Samstag;суббота;n;Zeit</v>
      </c>
    </row>
    <row r="726" spans="1:5" x14ac:dyDescent="0.25">
      <c r="A726" t="str">
        <f>Roh!B730</f>
        <v>Sonntag</v>
      </c>
      <c r="B726" t="str">
        <f>Roh!A730</f>
        <v>воскресенье</v>
      </c>
      <c r="C726" t="str">
        <f>Roh!G730</f>
        <v>n</v>
      </c>
      <c r="D726" t="str">
        <f>Roh!H730</f>
        <v>Zeit</v>
      </c>
      <c r="E726" t="str">
        <f t="shared" si="11"/>
        <v>Sonntag;воскресенье;n;Zeit</v>
      </c>
    </row>
    <row r="727" spans="1:5" x14ac:dyDescent="0.25">
      <c r="A727" t="str">
        <f>Roh!B731</f>
        <v>vorgestern</v>
      </c>
      <c r="B727" t="str">
        <f>Roh!A731</f>
        <v>позавчера</v>
      </c>
      <c r="C727" t="str">
        <f>Roh!G731</f>
        <v>o</v>
      </c>
      <c r="D727" t="str">
        <f>Roh!H731</f>
        <v>Zeit</v>
      </c>
      <c r="E727" t="str">
        <f t="shared" si="11"/>
        <v>vorgestern;позавчера;o;Zeit</v>
      </c>
    </row>
    <row r="728" spans="1:5" x14ac:dyDescent="0.25">
      <c r="A728" t="str">
        <f>Roh!B732</f>
        <v>uebermorgen</v>
      </c>
      <c r="B728" t="str">
        <f>Roh!A732</f>
        <v>послезавтра</v>
      </c>
      <c r="C728" t="str">
        <f>Roh!G732</f>
        <v>o</v>
      </c>
      <c r="D728" t="str">
        <f>Roh!H732</f>
        <v>Zeit</v>
      </c>
      <c r="E728" t="str">
        <f t="shared" si="11"/>
        <v>uebermorgen;послезавтра;o;Zeit</v>
      </c>
    </row>
    <row r="729" spans="1:5" x14ac:dyDescent="0.25">
      <c r="A729" t="str">
        <f>Roh!B733</f>
        <v>Urlaub</v>
      </c>
      <c r="B729" t="str">
        <f>Roh!A733</f>
        <v>отпуск</v>
      </c>
      <c r="C729" t="str">
        <f>Roh!G733</f>
        <v>n</v>
      </c>
      <c r="D729" t="str">
        <f>Roh!H733</f>
        <v>Zeit</v>
      </c>
      <c r="E729" t="str">
        <f t="shared" si="11"/>
        <v>Urlaub;отпуск;n;Zeit</v>
      </c>
    </row>
    <row r="730" spans="1:5" x14ac:dyDescent="0.25">
      <c r="A730" t="str">
        <f>Roh!B734</f>
        <v>loslassen</v>
      </c>
      <c r="B730" t="str">
        <f>Roh!A734</f>
        <v>пуск</v>
      </c>
      <c r="C730" t="str">
        <f>Roh!G734</f>
        <v>o</v>
      </c>
      <c r="D730" t="str">
        <f>Roh!H734</f>
        <v>Objekt</v>
      </c>
      <c r="E730" t="str">
        <f t="shared" si="11"/>
        <v>loslassen;пуск;o;Objekt</v>
      </c>
    </row>
    <row r="731" spans="1:5" x14ac:dyDescent="0.25">
      <c r="A731" t="str">
        <f>Roh!B735</f>
        <v>Freizeit</v>
      </c>
      <c r="B731" t="str">
        <f>Roh!A735</f>
        <v>досуг</v>
      </c>
      <c r="C731" t="str">
        <f>Roh!G735</f>
        <v>n</v>
      </c>
      <c r="D731" t="str">
        <f>Roh!H735</f>
        <v>Zeit</v>
      </c>
      <c r="E731" t="str">
        <f t="shared" si="11"/>
        <v>Freizeit;досуг;n;Zeit</v>
      </c>
    </row>
    <row r="732" spans="1:5" x14ac:dyDescent="0.25">
      <c r="A732" t="str">
        <f>Roh!B736</f>
        <v>fahren (etwas)  (uv)</v>
      </c>
      <c r="B732" t="str">
        <f>Roh!A736</f>
        <v>кататься</v>
      </c>
      <c r="C732" t="str">
        <f>Roh!G736</f>
        <v>v</v>
      </c>
      <c r="D732" t="str">
        <f>Roh!H736</f>
        <v>Verb</v>
      </c>
      <c r="E732" t="str">
        <f t="shared" si="11"/>
        <v>fahren (etwas)  (uv);кататься;v;Verb</v>
      </c>
    </row>
    <row r="733" spans="1:5" x14ac:dyDescent="0.25">
      <c r="A733" t="str">
        <f>Roh!B737</f>
        <v>singen (uv)</v>
      </c>
      <c r="B733" t="str">
        <f>Roh!A737</f>
        <v>петь</v>
      </c>
      <c r="C733" t="str">
        <f>Roh!G737</f>
        <v>v</v>
      </c>
      <c r="D733" t="str">
        <f>Roh!H737</f>
        <v>Verb</v>
      </c>
      <c r="E733" t="str">
        <f t="shared" si="11"/>
        <v>singen (uv);петь;v;Verb</v>
      </c>
    </row>
    <row r="734" spans="1:5" x14ac:dyDescent="0.25">
      <c r="A734" t="str">
        <f>Roh!B738</f>
        <v>koennen (erlernt) (uv)</v>
      </c>
      <c r="B734" t="str">
        <f>Roh!A738</f>
        <v>уметь</v>
      </c>
      <c r="C734" t="str">
        <f>Roh!G738</f>
        <v>v</v>
      </c>
      <c r="D734" t="str">
        <f>Roh!H738</f>
        <v>Verb</v>
      </c>
      <c r="E734" t="str">
        <f t="shared" si="11"/>
        <v>koennen (erlernt) (uv);уметь;v;Verb</v>
      </c>
    </row>
    <row r="735" spans="1:5" x14ac:dyDescent="0.25">
      <c r="A735" t="str">
        <f>Roh!B739</f>
        <v>Ski</v>
      </c>
      <c r="B735" t="str">
        <f>Roh!A739</f>
        <v>лыжах</v>
      </c>
      <c r="C735" t="str">
        <f>Roh!G739</f>
        <v>n</v>
      </c>
      <c r="D735" t="str">
        <f>Roh!H739</f>
        <v>Sport</v>
      </c>
      <c r="E735" t="str">
        <f t="shared" si="11"/>
        <v>Ski;лыжах;n;Sport</v>
      </c>
    </row>
    <row r="736" spans="1:5" x14ac:dyDescent="0.25">
      <c r="A736" t="str">
        <f>Roh!B740</f>
        <v>Schlittschuhe</v>
      </c>
      <c r="B736" t="str">
        <f>Roh!A740</f>
        <v>коньки</v>
      </c>
      <c r="C736" t="str">
        <f>Roh!G740</f>
        <v>n</v>
      </c>
      <c r="D736" t="str">
        <f>Roh!H740</f>
        <v>Sport</v>
      </c>
      <c r="E736" t="str">
        <f t="shared" si="11"/>
        <v>Schlittschuhe;коньки;n;Sport</v>
      </c>
    </row>
    <row r="737" spans="1:5" x14ac:dyDescent="0.25">
      <c r="A737" t="str">
        <f>Roh!B741</f>
        <v>Boot</v>
      </c>
      <c r="B737" t="str">
        <f>Roh!A741</f>
        <v>лодка</v>
      </c>
      <c r="C737" t="str">
        <f>Roh!G741</f>
        <v>n</v>
      </c>
      <c r="D737" t="str">
        <f>Roh!H741</f>
        <v>Sport</v>
      </c>
      <c r="E737" t="str">
        <f t="shared" si="11"/>
        <v>Boot;лодка;n;Sport</v>
      </c>
    </row>
    <row r="738" spans="1:5" x14ac:dyDescent="0.25">
      <c r="A738" t="str">
        <f>Roh!B742</f>
        <v>mieten / ausziehen (uv)</v>
      </c>
      <c r="B738" t="str">
        <f>Roh!A742</f>
        <v>снимать</v>
      </c>
      <c r="C738" t="str">
        <f>Roh!G742</f>
        <v>v</v>
      </c>
      <c r="D738" t="str">
        <f>Roh!H742</f>
        <v>Verb</v>
      </c>
      <c r="E738" t="str">
        <f t="shared" si="11"/>
        <v>mieten / ausziehen (uv);снимать;v;Verb</v>
      </c>
    </row>
    <row r="739" spans="1:5" x14ac:dyDescent="0.25">
      <c r="A739" t="str">
        <f>Roh!B743</f>
        <v>theoretisch</v>
      </c>
      <c r="B739" t="str">
        <f>Roh!A743</f>
        <v>теоретический</v>
      </c>
      <c r="C739" t="str">
        <f>Roh!G743</f>
        <v>a</v>
      </c>
      <c r="D739" t="str">
        <f>Roh!H743</f>
        <v>Adjektiv</v>
      </c>
      <c r="E739" t="str">
        <f t="shared" si="11"/>
        <v>theoretisch;теоретический;a;Adjektiv</v>
      </c>
    </row>
    <row r="740" spans="1:5" x14ac:dyDescent="0.25">
      <c r="A740" t="str">
        <f>Roh!B744</f>
        <v>all/ganz/saemtlich</v>
      </c>
      <c r="B740" t="str">
        <f>Roh!A744</f>
        <v>весь</v>
      </c>
      <c r="C740" t="str">
        <f>Roh!G744</f>
        <v>o</v>
      </c>
      <c r="D740" t="str">
        <f>Roh!H744</f>
        <v>Objekt</v>
      </c>
      <c r="E740" t="str">
        <f t="shared" si="11"/>
        <v>all/ganz/saemtlich;весь;o;Objekt</v>
      </c>
    </row>
    <row r="741" spans="1:5" x14ac:dyDescent="0.25">
      <c r="A741" t="str">
        <f>Roh!B745</f>
        <v>Ballade</v>
      </c>
      <c r="B741" t="str">
        <f>Roh!A745</f>
        <v>баллада</v>
      </c>
      <c r="C741" t="str">
        <f>Roh!G745</f>
        <v>n</v>
      </c>
      <c r="D741" t="str">
        <f>Roh!H745</f>
        <v>Musik</v>
      </c>
      <c r="E741" t="str">
        <f t="shared" si="11"/>
        <v>Ballade;баллада;n;Musik</v>
      </c>
    </row>
    <row r="742" spans="1:5" x14ac:dyDescent="0.25">
      <c r="A742" t="str">
        <f>Roh!B746</f>
        <v>Lied</v>
      </c>
      <c r="B742" t="str">
        <f>Roh!A746</f>
        <v>песня</v>
      </c>
      <c r="C742" t="str">
        <f>Roh!G746</f>
        <v>n</v>
      </c>
      <c r="D742" t="str">
        <f>Roh!H746</f>
        <v>Musik</v>
      </c>
      <c r="E742" t="str">
        <f t="shared" si="11"/>
        <v>Lied;песня;n;Musik</v>
      </c>
    </row>
    <row r="743" spans="1:5" x14ac:dyDescent="0.25">
      <c r="A743" t="str">
        <f>Roh!B747</f>
        <v>echt/richtig/wahrhaft</v>
      </c>
      <c r="B743" t="str">
        <f>Roh!A747</f>
        <v>настоя́щий</v>
      </c>
      <c r="C743" t="str">
        <f>Roh!G747</f>
        <v>a</v>
      </c>
      <c r="D743" t="str">
        <f>Roh!H747</f>
        <v>Adjektiv</v>
      </c>
      <c r="E743" t="str">
        <f t="shared" si="11"/>
        <v>echt/richtig/wahrhaft;настоя́щий;a;Adjektiv</v>
      </c>
    </row>
    <row r="744" spans="1:5" x14ac:dyDescent="0.25">
      <c r="A744" t="str">
        <f>Roh!B748</f>
        <v>beliebt</v>
      </c>
      <c r="B744" t="str">
        <f>Roh!A748</f>
        <v>популя́рный</v>
      </c>
      <c r="C744" t="str">
        <f>Roh!G748</f>
        <v>a</v>
      </c>
      <c r="D744" t="str">
        <f>Roh!H748</f>
        <v>Adjektiv</v>
      </c>
      <c r="E744" t="str">
        <f t="shared" si="11"/>
        <v>beliebt;популя́рный;a;Adjektiv</v>
      </c>
    </row>
    <row r="745" spans="1:5" x14ac:dyDescent="0.25">
      <c r="A745" t="str">
        <f>Roh!B749</f>
        <v>Freude</v>
      </c>
      <c r="B745" t="str">
        <f>Roh!A749</f>
        <v>радость</v>
      </c>
      <c r="C745" t="str">
        <f>Roh!G749</f>
        <v>n</v>
      </c>
      <c r="D745" t="str">
        <f>Roh!H749</f>
        <v>Objekt</v>
      </c>
      <c r="E745" t="str">
        <f t="shared" si="11"/>
        <v>Freude;радость;n;Objekt</v>
      </c>
    </row>
    <row r="746" spans="1:5" x14ac:dyDescent="0.25">
      <c r="A746" t="str">
        <f>Roh!B750</f>
        <v>Probe</v>
      </c>
      <c r="B746" t="str">
        <f>Roh!A750</f>
        <v>репетиция</v>
      </c>
      <c r="C746" t="str">
        <f>Roh!G750</f>
        <v>n</v>
      </c>
      <c r="D746" t="str">
        <f>Roh!H750</f>
        <v>Objekt</v>
      </c>
      <c r="E746" t="str">
        <f t="shared" si="11"/>
        <v>Probe;репетиция;n;Objekt</v>
      </c>
    </row>
    <row r="747" spans="1:5" x14ac:dyDescent="0.25">
      <c r="A747" t="str">
        <f>Roh!B751</f>
        <v>Gift</v>
      </c>
      <c r="B747" t="str">
        <f>Roh!A751</f>
        <v>яд</v>
      </c>
      <c r="C747" t="str">
        <f>Roh!G751</f>
        <v>n</v>
      </c>
      <c r="D747" t="str">
        <f>Roh!H751</f>
        <v>Essen_trinken</v>
      </c>
      <c r="E747" t="str">
        <f t="shared" si="11"/>
        <v>Gift;яд;n;Essen_trinken</v>
      </c>
    </row>
    <row r="748" spans="1:5" x14ac:dyDescent="0.25">
      <c r="A748" t="str">
        <f>Roh!B752</f>
        <v>gewiss/sicher/wahrscheinlich</v>
      </c>
      <c r="B748" t="str">
        <f>Roh!A752</f>
        <v>наверно</v>
      </c>
      <c r="C748" t="str">
        <f>Roh!G752</f>
        <v>o</v>
      </c>
      <c r="D748" t="str">
        <f>Roh!H752</f>
        <v>Objekt</v>
      </c>
      <c r="E748" t="str">
        <f t="shared" si="11"/>
        <v>gewiss/sicher/wahrscheinlich;наверно;o;Objekt</v>
      </c>
    </row>
    <row r="749" spans="1:5" x14ac:dyDescent="0.25">
      <c r="A749" t="str">
        <f>Roh!B753</f>
        <v>Feiertag</v>
      </c>
      <c r="B749" t="str">
        <f>Roh!A753</f>
        <v>праздник</v>
      </c>
      <c r="C749" t="str">
        <f>Roh!G753</f>
        <v>n</v>
      </c>
      <c r="D749" t="str">
        <f>Roh!H753</f>
        <v>Zeit</v>
      </c>
      <c r="E749" t="str">
        <f t="shared" si="11"/>
        <v>Feiertag;праздник;n;Zeit</v>
      </c>
    </row>
    <row r="750" spans="1:5" x14ac:dyDescent="0.25">
      <c r="A750" t="str">
        <f>Roh!B754</f>
        <v>Reiz/Anmut/Koestlichkeit/Schoenheit</v>
      </c>
      <c r="B750" t="str">
        <f>Roh!A754</f>
        <v>прелесть</v>
      </c>
      <c r="C750" t="str">
        <f>Roh!G754</f>
        <v>n</v>
      </c>
      <c r="D750" t="str">
        <f>Roh!H754</f>
        <v>Objekt</v>
      </c>
      <c r="E750" t="str">
        <f t="shared" si="11"/>
        <v>Reiz/Anmut/Koestlichkeit/Schoenheit;прелесть;n;Objekt</v>
      </c>
    </row>
    <row r="751" spans="1:5" x14ac:dyDescent="0.25">
      <c r="A751" t="str">
        <f>Roh!B755</f>
        <v>weniger/darunter</v>
      </c>
      <c r="B751" t="str">
        <f>Roh!A755</f>
        <v>меньше</v>
      </c>
      <c r="C751" t="str">
        <f>Roh!G755</f>
        <v>o</v>
      </c>
      <c r="D751" t="str">
        <f>Roh!H755</f>
        <v>Objekt</v>
      </c>
      <c r="E751" t="str">
        <f t="shared" si="11"/>
        <v>weniger/darunter;меньше;o;Objekt</v>
      </c>
    </row>
    <row r="752" spans="1:5" x14ac:dyDescent="0.25">
      <c r="A752" t="str">
        <f>Roh!B756</f>
        <v>Alptraum /Grauen</v>
      </c>
      <c r="B752" t="str">
        <f>Roh!A756</f>
        <v>кошмар</v>
      </c>
      <c r="C752" t="str">
        <f>Roh!G756</f>
        <v>n</v>
      </c>
      <c r="D752" t="str">
        <f>Roh!H756</f>
        <v>Mensch</v>
      </c>
      <c r="E752" t="str">
        <f t="shared" si="11"/>
        <v>Alptraum /Grauen;кошмар;n;Mensch</v>
      </c>
    </row>
    <row r="753" spans="1:5" x14ac:dyDescent="0.25">
      <c r="A753" t="str">
        <f>Roh!B757</f>
        <v>braeunen/sonnen (uv)</v>
      </c>
      <c r="B753" t="str">
        <f>Roh!A757</f>
        <v>загорать</v>
      </c>
      <c r="C753" t="str">
        <f>Roh!G757</f>
        <v>v</v>
      </c>
      <c r="D753" t="str">
        <f>Roh!H757</f>
        <v>Verb</v>
      </c>
      <c r="E753" t="str">
        <f t="shared" si="11"/>
        <v>braeunen/sonnen (uv);загорать;v;Verb</v>
      </c>
    </row>
    <row r="754" spans="1:5" x14ac:dyDescent="0.25">
      <c r="A754" t="str">
        <f>Roh!B758</f>
        <v>Feuer</v>
      </c>
      <c r="B754" t="str">
        <f>Roh!A758</f>
        <v>огонь</v>
      </c>
      <c r="C754" t="str">
        <f>Roh!G758</f>
        <v>n</v>
      </c>
      <c r="D754" t="str">
        <f>Roh!H758</f>
        <v>Natur</v>
      </c>
      <c r="E754" t="str">
        <f t="shared" si="11"/>
        <v>Feuer;огонь;n;Natur</v>
      </c>
    </row>
    <row r="755" spans="1:5" x14ac:dyDescent="0.25">
      <c r="A755" t="str">
        <f>Roh!B759</f>
        <v>zu / zusehr</v>
      </c>
      <c r="B755" t="str">
        <f>Roh!A759</f>
        <v>слишком</v>
      </c>
      <c r="C755" t="str">
        <f>Roh!G759</f>
        <v>o</v>
      </c>
      <c r="D755" t="str">
        <f>Roh!H759</f>
        <v>Objekt</v>
      </c>
      <c r="E755" t="str">
        <f t="shared" si="11"/>
        <v>zu / zusehr;слишком;o;Objekt</v>
      </c>
    </row>
    <row r="756" spans="1:5" x14ac:dyDescent="0.25">
      <c r="A756" t="str">
        <f>Roh!B760</f>
        <v>manch</v>
      </c>
      <c r="B756" t="str">
        <f>Roh!A760</f>
        <v>некоторый</v>
      </c>
      <c r="C756" t="str">
        <f>Roh!G760</f>
        <v>a</v>
      </c>
      <c r="D756" t="str">
        <f>Roh!H760</f>
        <v>Adjektiv</v>
      </c>
      <c r="E756" t="str">
        <f t="shared" si="11"/>
        <v>manch;некоторый;a;Adjektiv</v>
      </c>
    </row>
    <row r="757" spans="1:5" x14ac:dyDescent="0.25">
      <c r="A757" t="str">
        <f>Roh!B761</f>
        <v>einige manche</v>
      </c>
      <c r="B757" t="str">
        <f>Roh!A761</f>
        <v>некоторые</v>
      </c>
      <c r="C757" t="str">
        <f>Roh!G761</f>
        <v>o</v>
      </c>
      <c r="D757" t="str">
        <f>Roh!H761</f>
        <v>Objekt</v>
      </c>
      <c r="E757" t="str">
        <f t="shared" si="11"/>
        <v>einige manche;некоторые;o;Objekt</v>
      </c>
    </row>
    <row r="758" spans="1:5" x14ac:dyDescent="0.25">
      <c r="A758" t="str">
        <f>Roh!B762</f>
        <v>oeffentlich</v>
      </c>
      <c r="B758" t="str">
        <f>Roh!A762</f>
        <v>публичный</v>
      </c>
      <c r="C758" t="str">
        <f>Roh!G762</f>
        <v>a</v>
      </c>
      <c r="D758" t="str">
        <f>Roh!H762</f>
        <v>Adjektiv</v>
      </c>
      <c r="E758" t="str">
        <f t="shared" si="11"/>
        <v>oeffentlich;публичный;a;Adjektiv</v>
      </c>
    </row>
    <row r="759" spans="1:5" x14ac:dyDescent="0.25">
      <c r="A759" t="str">
        <f>Roh!B763</f>
        <v>Schwan</v>
      </c>
      <c r="B759" t="str">
        <f>Roh!A763</f>
        <v>лебедь</v>
      </c>
      <c r="C759" t="str">
        <f>Roh!G763</f>
        <v>n</v>
      </c>
      <c r="D759" t="str">
        <f>Roh!H763</f>
        <v>Natur</v>
      </c>
      <c r="E759" t="str">
        <f t="shared" si="11"/>
        <v>Schwan;лебедь;n;Natur</v>
      </c>
    </row>
    <row r="760" spans="1:5" x14ac:dyDescent="0.25">
      <c r="A760" t="str">
        <f>Roh!B764</f>
        <v>Parterre</v>
      </c>
      <c r="B760" t="str">
        <f>Roh!A764</f>
        <v>партер</v>
      </c>
      <c r="C760" t="str">
        <f>Roh!G764</f>
        <v>n</v>
      </c>
      <c r="D760" t="str">
        <f>Roh!H764</f>
        <v>Ort</v>
      </c>
      <c r="E760" t="str">
        <f t="shared" si="11"/>
        <v>Parterre;партер;n;Ort</v>
      </c>
    </row>
    <row r="761" spans="1:5" x14ac:dyDescent="0.25">
      <c r="A761" t="str">
        <f>Roh!B765</f>
        <v>fast / beinah</v>
      </c>
      <c r="B761" t="str">
        <f>Roh!A765</f>
        <v>почти</v>
      </c>
      <c r="C761" t="str">
        <f>Roh!G765</f>
        <v>o</v>
      </c>
      <c r="D761" t="str">
        <f>Roh!H765</f>
        <v>Objekt</v>
      </c>
      <c r="E761" t="str">
        <f t="shared" si="11"/>
        <v>fast / beinah;почти;o;Objekt</v>
      </c>
    </row>
    <row r="762" spans="1:5" x14ac:dyDescent="0.25">
      <c r="A762" t="str">
        <f>Roh!B766</f>
        <v>lieblings-</v>
      </c>
      <c r="B762" t="str">
        <f>Roh!A766</f>
        <v>любимый</v>
      </c>
      <c r="C762" t="str">
        <f>Roh!G766</f>
        <v>a</v>
      </c>
      <c r="D762" t="str">
        <f>Roh!H766</f>
        <v>Adjektiv</v>
      </c>
      <c r="E762" t="str">
        <f t="shared" si="11"/>
        <v>lieblings-;любимый;a;Adjektiv</v>
      </c>
    </row>
    <row r="763" spans="1:5" x14ac:dyDescent="0.25">
      <c r="A763" t="str">
        <f>Roh!B767</f>
        <v>mehr/viel/sehr</v>
      </c>
      <c r="B763" t="str">
        <f>Roh!A767</f>
        <v>болше</v>
      </c>
      <c r="C763" t="str">
        <f>Roh!G767</f>
        <v>o</v>
      </c>
      <c r="D763" t="str">
        <f>Roh!H767</f>
        <v>Objekt</v>
      </c>
      <c r="E763" t="str">
        <f t="shared" si="11"/>
        <v>mehr/viel/sehr;болше;o;Objekt</v>
      </c>
    </row>
    <row r="764" spans="1:5" x14ac:dyDescent="0.25">
      <c r="A764" t="str">
        <f>Roh!B768</f>
        <v>buch-</v>
      </c>
      <c r="B764" t="str">
        <f>Roh!A768</f>
        <v>книжный</v>
      </c>
      <c r="C764" t="str">
        <f>Roh!G768</f>
        <v>a</v>
      </c>
      <c r="D764" t="str">
        <f>Roh!H768</f>
        <v>Adjektiv</v>
      </c>
      <c r="E764" t="str">
        <f t="shared" si="11"/>
        <v>buch-;книжный;a;Adjektiv</v>
      </c>
    </row>
    <row r="765" spans="1:5" x14ac:dyDescent="0.25">
      <c r="A765" t="str">
        <f>Roh!B769</f>
        <v>ueberhaupt/generell</v>
      </c>
      <c r="B765" t="str">
        <f>Roh!A769</f>
        <v>вообще</v>
      </c>
      <c r="C765" t="str">
        <f>Roh!G769</f>
        <v>o</v>
      </c>
      <c r="D765" t="str">
        <f>Roh!H769</f>
        <v>Objekt</v>
      </c>
      <c r="E765" t="str">
        <f t="shared" si="11"/>
        <v>ueberhaupt/generell;вообще;o;Objekt</v>
      </c>
    </row>
    <row r="766" spans="1:5" x14ac:dyDescent="0.25">
      <c r="A766" t="str">
        <f>Roh!B770</f>
        <v>Leute, junge</v>
      </c>
      <c r="B766" t="str">
        <f>Roh!A770</f>
        <v>молодые</v>
      </c>
      <c r="C766" t="str">
        <f>Roh!G770</f>
        <v>n</v>
      </c>
      <c r="D766" t="str">
        <f>Roh!H770</f>
        <v>Objekt</v>
      </c>
      <c r="E766" t="str">
        <f t="shared" si="11"/>
        <v>Leute, junge;молодые;n;Objekt</v>
      </c>
    </row>
    <row r="767" spans="1:5" x14ac:dyDescent="0.25">
      <c r="A767" t="str">
        <f>Roh!B771</f>
        <v>Reiche (Leute)</v>
      </c>
      <c r="B767" t="str">
        <f>Roh!A771</f>
        <v>богатые</v>
      </c>
      <c r="C767" t="str">
        <f>Roh!G771</f>
        <v>n</v>
      </c>
      <c r="D767" t="str">
        <f>Roh!H771</f>
        <v>Mensch</v>
      </c>
      <c r="E767" t="str">
        <f t="shared" si="11"/>
        <v>Reiche (Leute);богатые;n;Mensch</v>
      </c>
    </row>
    <row r="768" spans="1:5" x14ac:dyDescent="0.25">
      <c r="A768" t="str">
        <f>Roh!B772</f>
        <v>einfach/leicht</v>
      </c>
      <c r="B768" t="str">
        <f>Roh!A772</f>
        <v>просто</v>
      </c>
      <c r="C768" t="str">
        <f>Roh!G772</f>
        <v>o</v>
      </c>
      <c r="D768" t="str">
        <f>Roh!H772</f>
        <v>Objekt</v>
      </c>
      <c r="E768" t="str">
        <f t="shared" si="11"/>
        <v>einfach/leicht;просто;o;Objekt</v>
      </c>
    </row>
    <row r="769" spans="1:5" x14ac:dyDescent="0.25">
      <c r="A769" t="str">
        <f>Roh!B773</f>
        <v>historisch</v>
      </c>
      <c r="B769" t="str">
        <f>Roh!A773</f>
        <v>историческый</v>
      </c>
      <c r="C769" t="str">
        <f>Roh!G773</f>
        <v>a</v>
      </c>
      <c r="D769" t="str">
        <f>Roh!H773</f>
        <v>Adjektiv</v>
      </c>
      <c r="E769" t="str">
        <f t="shared" si="11"/>
        <v>historisch;историческый;a;Adjektiv</v>
      </c>
    </row>
    <row r="770" spans="1:5" x14ac:dyDescent="0.25">
      <c r="A770" t="str">
        <f>Roh!B774</f>
        <v>Krimi</v>
      </c>
      <c r="B770" t="str">
        <f>Roh!A774</f>
        <v>детектив</v>
      </c>
      <c r="C770" t="str">
        <f>Roh!G774</f>
        <v>n</v>
      </c>
      <c r="D770" t="str">
        <f>Roh!H774</f>
        <v>Kommunikation</v>
      </c>
      <c r="E770" t="str">
        <f t="shared" ref="E770:E810" si="12">A770&amp;";"&amp;B770&amp;";"&amp;C770&amp;";"&amp;D770</f>
        <v>Krimi;детектив;n;Kommunikation</v>
      </c>
    </row>
    <row r="771" spans="1:5" x14ac:dyDescent="0.25">
      <c r="A771" t="str">
        <f>Roh!B775</f>
        <v>Melodrama</v>
      </c>
      <c r="B771" t="str">
        <f>Roh!A775</f>
        <v>мелодрамы</v>
      </c>
      <c r="C771" t="str">
        <f>Roh!G775</f>
        <v>n</v>
      </c>
      <c r="D771" t="str">
        <f>Roh!H775</f>
        <v>Kommunikation</v>
      </c>
      <c r="E771" t="str">
        <f t="shared" si="12"/>
        <v>Melodrama;мелодрамы;n;Kommunikation</v>
      </c>
    </row>
    <row r="772" spans="1:5" x14ac:dyDescent="0.25">
      <c r="A772" t="str">
        <f>Roh!B776</f>
        <v>Komoedie</v>
      </c>
      <c r="B772" t="str">
        <f>Roh!A776</f>
        <v>комедия</v>
      </c>
      <c r="C772" t="str">
        <f>Roh!G776</f>
        <v>n</v>
      </c>
      <c r="D772" t="str">
        <f>Roh!H776</f>
        <v>Kommunikation</v>
      </c>
      <c r="E772" t="str">
        <f t="shared" si="12"/>
        <v>Komoedie;комедия;n;Kommunikation</v>
      </c>
    </row>
    <row r="773" spans="1:5" x14ac:dyDescent="0.25">
      <c r="A773" t="str">
        <f>Roh!B777</f>
        <v>Thriller</v>
      </c>
      <c r="B773" t="str">
        <f>Roh!A777</f>
        <v>триллер</v>
      </c>
      <c r="C773" t="str">
        <f>Roh!G777</f>
        <v>n</v>
      </c>
      <c r="D773" t="str">
        <f>Roh!H777</f>
        <v>Kommunikation</v>
      </c>
      <c r="E773" t="str">
        <f t="shared" si="12"/>
        <v>Thriller;триллер;n;Kommunikation</v>
      </c>
    </row>
    <row r="774" spans="1:5" x14ac:dyDescent="0.25">
      <c r="A774" t="str">
        <f>Roh!B778</f>
        <v>Phantasie</v>
      </c>
      <c r="B774" t="str">
        <f>Roh!A778</f>
        <v>фантастика</v>
      </c>
      <c r="C774" t="str">
        <f>Roh!G778</f>
        <v>n</v>
      </c>
      <c r="D774" t="str">
        <f>Roh!H778</f>
        <v>Kommunikation</v>
      </c>
      <c r="E774" t="str">
        <f t="shared" si="12"/>
        <v>Phantasie;фантастика;n;Kommunikation</v>
      </c>
    </row>
    <row r="775" spans="1:5" x14ac:dyDescent="0.25">
      <c r="A775" t="str">
        <f>Roh!B779</f>
        <v>Abenteuer</v>
      </c>
      <c r="B775" t="str">
        <f>Roh!A779</f>
        <v>приключенческий</v>
      </c>
      <c r="C775" t="str">
        <f>Roh!G779</f>
        <v>n</v>
      </c>
      <c r="D775" t="str">
        <f>Roh!H779</f>
        <v>Kommunikation</v>
      </c>
      <c r="E775" t="str">
        <f t="shared" si="12"/>
        <v>Abenteuer;приключенческий;n;Kommunikation</v>
      </c>
    </row>
    <row r="776" spans="1:5" x14ac:dyDescent="0.25">
      <c r="A776" t="str">
        <f>Roh!B780</f>
        <v>Action film</v>
      </c>
      <c r="B776" t="str">
        <f>Roh!A780</f>
        <v>боевики</v>
      </c>
      <c r="C776" t="str">
        <f>Roh!G780</f>
        <v>n</v>
      </c>
      <c r="D776" t="str">
        <f>Roh!H780</f>
        <v>Kommunikation</v>
      </c>
      <c r="E776" t="str">
        <f t="shared" si="12"/>
        <v>Action film;боевики;n;Kommunikation</v>
      </c>
    </row>
    <row r="777" spans="1:5" x14ac:dyDescent="0.25">
      <c r="A777" t="str">
        <f>Roh!B781</f>
        <v>Sport</v>
      </c>
      <c r="B777" t="str">
        <f>Roh!A781</f>
        <v>спорт</v>
      </c>
      <c r="C777" t="str">
        <f>Roh!G781</f>
        <v>n</v>
      </c>
      <c r="D777" t="str">
        <f>Roh!H781</f>
        <v>Kommunikation</v>
      </c>
      <c r="E777" t="str">
        <f t="shared" si="12"/>
        <v>Sport;спорт;n;Kommunikation</v>
      </c>
    </row>
    <row r="778" spans="1:5" x14ac:dyDescent="0.25">
      <c r="A778" t="str">
        <f>Roh!B782</f>
        <v>Talkshow</v>
      </c>
      <c r="B778" t="str">
        <f>Roh!A782</f>
        <v>ток-шоу</v>
      </c>
      <c r="C778" t="str">
        <f>Roh!G782</f>
        <v>n</v>
      </c>
      <c r="D778" t="str">
        <f>Roh!H782</f>
        <v>Kommunikation</v>
      </c>
      <c r="E778" t="str">
        <f t="shared" si="12"/>
        <v>Talkshow;ток-шоу;n;Kommunikation</v>
      </c>
    </row>
    <row r="779" spans="1:5" x14ac:dyDescent="0.25">
      <c r="A779" t="str">
        <f>Roh!B783</f>
        <v>Dokumentation</v>
      </c>
      <c r="B779" t="str">
        <f>Roh!A783</f>
        <v>документация</v>
      </c>
      <c r="C779" t="str">
        <f>Roh!G783</f>
        <v>n</v>
      </c>
      <c r="D779" t="str">
        <f>Roh!H783</f>
        <v>Kommunikation</v>
      </c>
      <c r="E779" t="str">
        <f t="shared" si="12"/>
        <v>Dokumentation;документация;n;Kommunikation</v>
      </c>
    </row>
    <row r="780" spans="1:5" x14ac:dyDescent="0.25">
      <c r="A780" t="str">
        <f>Roh!B784</f>
        <v>analytisch</v>
      </c>
      <c r="B780" t="str">
        <f>Roh!A784</f>
        <v>аналитический</v>
      </c>
      <c r="C780" t="str">
        <f>Roh!G784</f>
        <v>a</v>
      </c>
      <c r="D780" t="str">
        <f>Roh!H784</f>
        <v>Adjektiv</v>
      </c>
      <c r="E780" t="str">
        <f t="shared" si="12"/>
        <v>analytisch;аналитический;a;Adjektiv</v>
      </c>
    </row>
    <row r="781" spans="1:5" x14ac:dyDescent="0.25">
      <c r="A781" t="str">
        <f>Roh!B785</f>
        <v>Spiel</v>
      </c>
      <c r="B781" t="str">
        <f>Roh!A785</f>
        <v>игры</v>
      </c>
      <c r="C781" t="str">
        <f>Roh!G785</f>
        <v>n</v>
      </c>
      <c r="D781" t="str">
        <f>Roh!H785</f>
        <v>Objekt</v>
      </c>
      <c r="E781" t="str">
        <f t="shared" si="12"/>
        <v>Spiel;игры;n;Objekt</v>
      </c>
    </row>
    <row r="782" spans="1:5" x14ac:dyDescent="0.25">
      <c r="A782" t="str">
        <f>Roh!B786</f>
        <v>Serien</v>
      </c>
      <c r="B782" t="str">
        <f>Roh!A786</f>
        <v>сериалы</v>
      </c>
      <c r="C782" t="str">
        <f>Roh!G786</f>
        <v>n</v>
      </c>
      <c r="D782" t="str">
        <f>Roh!H786</f>
        <v>Kommunikation</v>
      </c>
      <c r="E782" t="str">
        <f t="shared" si="12"/>
        <v>Serien;сериалы;n;Kommunikation</v>
      </c>
    </row>
    <row r="783" spans="1:5" x14ac:dyDescent="0.25">
      <c r="A783" t="str">
        <f>Roh!B787</f>
        <v>Roman</v>
      </c>
      <c r="B783" t="str">
        <f>Roh!A787</f>
        <v>роман</v>
      </c>
      <c r="C783" t="str">
        <f>Roh!G787</f>
        <v>n</v>
      </c>
      <c r="D783" t="str">
        <f>Roh!H787</f>
        <v>Kommunikation</v>
      </c>
      <c r="E783" t="str">
        <f t="shared" si="12"/>
        <v>Roman;роман;n;Kommunikation</v>
      </c>
    </row>
    <row r="784" spans="1:5" x14ac:dyDescent="0.25">
      <c r="A784" t="str">
        <f>Roh!B788</f>
        <v>Poesie</v>
      </c>
      <c r="B784" t="str">
        <f>Roh!A788</f>
        <v>поэзия</v>
      </c>
      <c r="C784" t="str">
        <f>Roh!G788</f>
        <v>n</v>
      </c>
      <c r="D784" t="str">
        <f>Roh!H788</f>
        <v>Kommunikation</v>
      </c>
      <c r="E784" t="str">
        <f t="shared" si="12"/>
        <v>Poesie;поэзия;n;Kommunikation</v>
      </c>
    </row>
    <row r="785" spans="1:5" x14ac:dyDescent="0.25">
      <c r="A785" t="str">
        <f>Roh!B789</f>
        <v>Gedichte</v>
      </c>
      <c r="B785" t="str">
        <f>Roh!A789</f>
        <v>стихи</v>
      </c>
      <c r="C785" t="str">
        <f>Roh!G789</f>
        <v>n</v>
      </c>
      <c r="D785" t="str">
        <f>Roh!H789</f>
        <v>Objekt</v>
      </c>
      <c r="E785" t="str">
        <f t="shared" si="12"/>
        <v>Gedichte;стихи;n;Objekt</v>
      </c>
    </row>
    <row r="786" spans="1:5" x14ac:dyDescent="0.25">
      <c r="A786" t="str">
        <f>Roh!B790</f>
        <v>Menge</v>
      </c>
      <c r="B786" t="str">
        <f>Roh!A790</f>
        <v>толпа</v>
      </c>
      <c r="C786" t="str">
        <f>Roh!G790</f>
        <v>n</v>
      </c>
      <c r="D786" t="str">
        <f>Roh!H790</f>
        <v>Objekt</v>
      </c>
      <c r="E786" t="str">
        <f t="shared" si="12"/>
        <v>Menge;толпа;n;Objekt</v>
      </c>
    </row>
    <row r="787" spans="1:5" x14ac:dyDescent="0.25">
      <c r="A787" t="str">
        <f>Roh!B791</f>
        <v>Umsteigen</v>
      </c>
      <c r="B787" t="str">
        <f>Roh!A791</f>
        <v>пересадка</v>
      </c>
      <c r="C787" t="str">
        <f>Roh!G791</f>
        <v>n</v>
      </c>
      <c r="D787" t="str">
        <f>Roh!H791</f>
        <v>Objekt</v>
      </c>
      <c r="E787" t="str">
        <f t="shared" si="12"/>
        <v>Umsteigen;пересадка;n;Objekt</v>
      </c>
    </row>
    <row r="788" spans="1:5" x14ac:dyDescent="0.25">
      <c r="A788" t="str">
        <f>Roh!B792</f>
        <v>Pferd</v>
      </c>
      <c r="B788" t="str">
        <f>Roh!A792</f>
        <v>лошадь</v>
      </c>
      <c r="C788" t="str">
        <f>Roh!G792</f>
        <v>n</v>
      </c>
      <c r="D788" t="str">
        <f>Roh!H792</f>
        <v>Tier</v>
      </c>
      <c r="E788" t="str">
        <f t="shared" si="12"/>
        <v>Pferd;лошадь;n;Tier</v>
      </c>
    </row>
    <row r="789" spans="1:5" x14ac:dyDescent="0.25">
      <c r="A789" t="str">
        <f>Roh!B793</f>
        <v>modisch</v>
      </c>
      <c r="B789" t="str">
        <f>Roh!A793</f>
        <v>модно</v>
      </c>
      <c r="C789" t="str">
        <f>Roh!G793</f>
        <v>o</v>
      </c>
      <c r="D789" t="str">
        <f>Roh!H793</f>
        <v>Objekt</v>
      </c>
      <c r="E789" t="str">
        <f t="shared" si="12"/>
        <v>modisch;модно;o;Objekt</v>
      </c>
    </row>
    <row r="790" spans="1:5" x14ac:dyDescent="0.25">
      <c r="A790" t="str">
        <f>Roh!B794</f>
        <v>Strasse</v>
      </c>
      <c r="B790" t="str">
        <f>Roh!A794</f>
        <v>дорога</v>
      </c>
      <c r="C790" t="str">
        <f>Roh!G794</f>
        <v>n</v>
      </c>
      <c r="D790" t="str">
        <f>Roh!H794</f>
        <v>Ort</v>
      </c>
      <c r="E790" t="str">
        <f t="shared" si="12"/>
        <v>Strasse;дорога;n;Ort</v>
      </c>
    </row>
    <row r="791" spans="1:5" x14ac:dyDescent="0.25">
      <c r="A791" t="str">
        <f>Roh!B795</f>
        <v>Indianer</v>
      </c>
      <c r="B791" t="str">
        <f>Roh!A795</f>
        <v>индеец</v>
      </c>
      <c r="C791" t="str">
        <f>Roh!G795</f>
        <v>n</v>
      </c>
      <c r="D791" t="str">
        <f>Roh!H795</f>
        <v>Mensch</v>
      </c>
      <c r="E791" t="str">
        <f t="shared" si="12"/>
        <v>Indianer;индеец;n;Mensch</v>
      </c>
    </row>
    <row r="792" spans="1:5" x14ac:dyDescent="0.25">
      <c r="A792" t="str">
        <f>Roh!B796</f>
        <v>Rad</v>
      </c>
      <c r="B792" t="str">
        <f>Roh!A796</f>
        <v>кольсо</v>
      </c>
      <c r="C792" t="str">
        <f>Roh!G796</f>
        <v>n</v>
      </c>
      <c r="D792" t="str">
        <f>Roh!H796</f>
        <v>Objekt</v>
      </c>
      <c r="E792" t="str">
        <f t="shared" si="12"/>
        <v>Rad;кольсо;n;Objekt</v>
      </c>
    </row>
    <row r="793" spans="1:5" x14ac:dyDescent="0.25">
      <c r="A793" t="str">
        <f>Roh!B797</f>
        <v>besonders</v>
      </c>
      <c r="B793" t="str">
        <f>Roh!A797</f>
        <v>особенно</v>
      </c>
      <c r="C793" t="str">
        <f>Roh!G797</f>
        <v>o</v>
      </c>
      <c r="D793" t="str">
        <f>Roh!H797</f>
        <v>Objekt</v>
      </c>
      <c r="E793" t="str">
        <f t="shared" si="12"/>
        <v>besonders;особенно;o;Objekt</v>
      </c>
    </row>
    <row r="794" spans="1:5" x14ac:dyDescent="0.25">
      <c r="A794" t="str">
        <f>Roh!B798</f>
        <v>ein bisschen</v>
      </c>
      <c r="B794" t="str">
        <f>Roh!A798</f>
        <v>чуть-чуть</v>
      </c>
      <c r="C794" t="str">
        <f>Roh!G798</f>
        <v>v</v>
      </c>
      <c r="D794" t="str">
        <f>Roh!H798</f>
        <v>Geplänkel</v>
      </c>
      <c r="E794" t="str">
        <f t="shared" si="12"/>
        <v>ein bisschen;чуть-чуть;v;Geplänkel</v>
      </c>
    </row>
    <row r="795" spans="1:5" x14ac:dyDescent="0.25">
      <c r="A795">
        <f>Roh!B799</f>
        <v>0</v>
      </c>
      <c r="B795">
        <f>Roh!A799</f>
        <v>0</v>
      </c>
      <c r="C795">
        <f>Roh!G799</f>
        <v>0</v>
      </c>
      <c r="D795">
        <f>Roh!H799</f>
        <v>0</v>
      </c>
      <c r="E795" t="str">
        <f t="shared" si="12"/>
        <v>0;0;0;0</v>
      </c>
    </row>
    <row r="796" spans="1:5" x14ac:dyDescent="0.25">
      <c r="A796">
        <f>Roh!B800</f>
        <v>0</v>
      </c>
      <c r="B796">
        <f>Roh!A800</f>
        <v>0</v>
      </c>
      <c r="C796">
        <f>Roh!G800</f>
        <v>0</v>
      </c>
      <c r="D796">
        <f>Roh!H800</f>
        <v>0</v>
      </c>
      <c r="E796" t="str">
        <f t="shared" si="12"/>
        <v>0;0;0;0</v>
      </c>
    </row>
    <row r="797" spans="1:5" x14ac:dyDescent="0.25">
      <c r="A797">
        <f>Roh!B801</f>
        <v>0</v>
      </c>
      <c r="B797">
        <f>Roh!A801</f>
        <v>0</v>
      </c>
      <c r="C797">
        <f>Roh!G801</f>
        <v>0</v>
      </c>
      <c r="D797">
        <f>Roh!H801</f>
        <v>0</v>
      </c>
      <c r="E797" t="str">
        <f t="shared" si="12"/>
        <v>0;0;0;0</v>
      </c>
    </row>
    <row r="798" spans="1:5" x14ac:dyDescent="0.25">
      <c r="A798">
        <f>Roh!B802</f>
        <v>0</v>
      </c>
      <c r="B798">
        <f>Roh!A802</f>
        <v>0</v>
      </c>
      <c r="C798">
        <f>Roh!G802</f>
        <v>0</v>
      </c>
      <c r="D798">
        <f>Roh!H802</f>
        <v>0</v>
      </c>
      <c r="E798" t="str">
        <f t="shared" si="12"/>
        <v>0;0;0;0</v>
      </c>
    </row>
    <row r="799" spans="1:5" x14ac:dyDescent="0.25">
      <c r="A799">
        <f>Roh!B803</f>
        <v>0</v>
      </c>
      <c r="B799">
        <f>Roh!A803</f>
        <v>0</v>
      </c>
      <c r="C799">
        <f>Roh!G803</f>
        <v>0</v>
      </c>
      <c r="D799">
        <f>Roh!H803</f>
        <v>0</v>
      </c>
      <c r="E799" t="str">
        <f t="shared" si="12"/>
        <v>0;0;0;0</v>
      </c>
    </row>
    <row r="800" spans="1:5" x14ac:dyDescent="0.25">
      <c r="A800">
        <f>Roh!B804</f>
        <v>0</v>
      </c>
      <c r="B800">
        <f>Roh!A804</f>
        <v>0</v>
      </c>
      <c r="C800">
        <f>Roh!G804</f>
        <v>0</v>
      </c>
      <c r="D800">
        <f>Roh!H804</f>
        <v>0</v>
      </c>
      <c r="E800" t="str">
        <f t="shared" si="12"/>
        <v>0;0;0;0</v>
      </c>
    </row>
    <row r="801" spans="1:5" x14ac:dyDescent="0.25">
      <c r="A801">
        <f>Roh!B805</f>
        <v>0</v>
      </c>
      <c r="B801">
        <f>Roh!A805</f>
        <v>0</v>
      </c>
      <c r="C801">
        <f>Roh!G805</f>
        <v>0</v>
      </c>
      <c r="D801">
        <f>Roh!H805</f>
        <v>0</v>
      </c>
      <c r="E801" t="str">
        <f t="shared" si="12"/>
        <v>0;0;0;0</v>
      </c>
    </row>
    <row r="802" spans="1:5" x14ac:dyDescent="0.25">
      <c r="A802">
        <f>Roh!B806</f>
        <v>0</v>
      </c>
      <c r="B802">
        <f>Roh!A806</f>
        <v>0</v>
      </c>
      <c r="C802">
        <f>Roh!G806</f>
        <v>0</v>
      </c>
      <c r="D802">
        <f>Roh!H806</f>
        <v>0</v>
      </c>
      <c r="E802" t="str">
        <f t="shared" si="12"/>
        <v>0;0;0;0</v>
      </c>
    </row>
    <row r="803" spans="1:5" x14ac:dyDescent="0.25">
      <c r="A803">
        <f>Roh!B807</f>
        <v>0</v>
      </c>
      <c r="B803">
        <f>Roh!A807</f>
        <v>0</v>
      </c>
      <c r="C803">
        <f>Roh!G807</f>
        <v>0</v>
      </c>
      <c r="D803">
        <f>Roh!H807</f>
        <v>0</v>
      </c>
      <c r="E803" t="str">
        <f t="shared" si="12"/>
        <v>0;0;0;0</v>
      </c>
    </row>
    <row r="804" spans="1:5" x14ac:dyDescent="0.25">
      <c r="A804">
        <f>Roh!B808</f>
        <v>0</v>
      </c>
      <c r="B804">
        <f>Roh!A808</f>
        <v>0</v>
      </c>
      <c r="C804">
        <f>Roh!G808</f>
        <v>0</v>
      </c>
      <c r="D804">
        <f>Roh!H808</f>
        <v>0</v>
      </c>
      <c r="E804" t="str">
        <f t="shared" si="12"/>
        <v>0;0;0;0</v>
      </c>
    </row>
    <row r="805" spans="1:5" x14ac:dyDescent="0.25">
      <c r="A805">
        <f>Roh!B809</f>
        <v>0</v>
      </c>
      <c r="B805">
        <f>Roh!A809</f>
        <v>0</v>
      </c>
      <c r="C805">
        <f>Roh!G809</f>
        <v>0</v>
      </c>
      <c r="D805">
        <f>Roh!H809</f>
        <v>0</v>
      </c>
      <c r="E805" t="str">
        <f t="shared" si="12"/>
        <v>0;0;0;0</v>
      </c>
    </row>
    <row r="806" spans="1:5" x14ac:dyDescent="0.25">
      <c r="A806">
        <f>Roh!B810</f>
        <v>0</v>
      </c>
      <c r="B806">
        <f>Roh!A810</f>
        <v>0</v>
      </c>
      <c r="C806">
        <f>Roh!G810</f>
        <v>0</v>
      </c>
      <c r="D806">
        <f>Roh!H810</f>
        <v>0</v>
      </c>
      <c r="E806" t="str">
        <f t="shared" si="12"/>
        <v>0;0;0;0</v>
      </c>
    </row>
    <row r="807" spans="1:5" x14ac:dyDescent="0.25">
      <c r="A807">
        <f>Roh!B811</f>
        <v>0</v>
      </c>
      <c r="B807">
        <f>Roh!A811</f>
        <v>0</v>
      </c>
      <c r="C807">
        <f>Roh!G811</f>
        <v>0</v>
      </c>
      <c r="D807">
        <f>Roh!H811</f>
        <v>0</v>
      </c>
      <c r="E807" t="str">
        <f t="shared" si="12"/>
        <v>0;0;0;0</v>
      </c>
    </row>
    <row r="808" spans="1:5" x14ac:dyDescent="0.25">
      <c r="A808">
        <f>Roh!B812</f>
        <v>0</v>
      </c>
      <c r="B808">
        <f>Roh!A812</f>
        <v>0</v>
      </c>
      <c r="C808">
        <f>Roh!G812</f>
        <v>0</v>
      </c>
      <c r="D808">
        <f>Roh!H812</f>
        <v>0</v>
      </c>
      <c r="E808" t="str">
        <f t="shared" si="12"/>
        <v>0;0;0;0</v>
      </c>
    </row>
    <row r="809" spans="1:5" x14ac:dyDescent="0.25">
      <c r="A809">
        <f>Roh!B813</f>
        <v>0</v>
      </c>
      <c r="B809">
        <f>Roh!A813</f>
        <v>0</v>
      </c>
      <c r="C809">
        <f>Roh!G813</f>
        <v>0</v>
      </c>
      <c r="D809">
        <f>Roh!H813</f>
        <v>0</v>
      </c>
      <c r="E809" t="str">
        <f t="shared" si="12"/>
        <v>0;0;0;0</v>
      </c>
    </row>
    <row r="810" spans="1:5" x14ac:dyDescent="0.25">
      <c r="A810">
        <f>Roh!B814</f>
        <v>0</v>
      </c>
      <c r="B810">
        <f>Roh!A814</f>
        <v>0</v>
      </c>
      <c r="C810">
        <f>Roh!G814</f>
        <v>0</v>
      </c>
      <c r="D810">
        <f>Roh!H814</f>
        <v>0</v>
      </c>
      <c r="E810" t="str">
        <f t="shared" si="12"/>
        <v>0;0;0;0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B798"/>
  <sheetViews>
    <sheetView topLeftCell="A166" zoomScale="55" zoomScaleNormal="55" workbookViewId="0">
      <selection activeCell="C186" sqref="C186"/>
    </sheetView>
  </sheetViews>
  <sheetFormatPr defaultColWidth="9.140625" defaultRowHeight="15" x14ac:dyDescent="0.25"/>
  <cols>
    <col min="1" max="1" width="19.85546875" style="23" customWidth="1"/>
    <col min="2" max="2" width="31" customWidth="1"/>
    <col min="3" max="3" width="13.28515625" customWidth="1"/>
    <col min="4" max="4" width="15.140625" customWidth="1"/>
    <col min="5" max="5" width="14.5703125" customWidth="1"/>
    <col min="6" max="6" width="14.5703125" style="19" customWidth="1"/>
    <col min="7" max="7" width="8.7109375" style="22" customWidth="1"/>
    <col min="8" max="8" width="19.5703125" style="22" customWidth="1"/>
    <col min="9" max="9" width="10.42578125" style="22" customWidth="1"/>
    <col min="11" max="11" width="11.7109375" customWidth="1"/>
    <col min="13" max="13" width="8.140625" style="17" bestFit="1" customWidth="1"/>
    <col min="15" max="15" width="8.140625" style="17" bestFit="1" customWidth="1"/>
    <col min="16" max="16" width="7.140625" customWidth="1"/>
    <col min="17" max="17" width="8.140625" style="17" bestFit="1" customWidth="1"/>
    <col min="18" max="20" width="7.140625" customWidth="1"/>
    <col min="22" max="22" width="4.42578125" customWidth="1"/>
    <col min="23" max="23" width="15.42578125" customWidth="1"/>
    <col min="28" max="28" width="14.7109375" customWidth="1"/>
  </cols>
  <sheetData>
    <row r="1" spans="1:28" ht="18.75" x14ac:dyDescent="0.3">
      <c r="A1" s="44"/>
      <c r="B1" s="19"/>
      <c r="C1" s="19"/>
      <c r="D1" s="19"/>
      <c r="E1" s="19"/>
      <c r="G1" s="20"/>
      <c r="H1" s="20"/>
      <c r="I1" s="21"/>
      <c r="K1" s="19"/>
      <c r="L1" s="3" t="s">
        <v>1216</v>
      </c>
      <c r="M1" s="4" t="s">
        <v>1217</v>
      </c>
      <c r="N1" s="5" t="s">
        <v>1218</v>
      </c>
      <c r="O1" s="9"/>
      <c r="P1" s="6" t="s">
        <v>1219</v>
      </c>
      <c r="Q1" s="6"/>
      <c r="R1" s="29" t="s">
        <v>1240</v>
      </c>
      <c r="S1" s="29"/>
      <c r="T1" s="27"/>
      <c r="U1" s="32" t="s">
        <v>11</v>
      </c>
      <c r="V1" s="32"/>
      <c r="W1" s="19"/>
    </row>
    <row r="2" spans="1:28" ht="18.75" customHeight="1" x14ac:dyDescent="0.25">
      <c r="A2" s="48" t="s">
        <v>1503</v>
      </c>
      <c r="B2" s="48"/>
      <c r="C2" s="48"/>
      <c r="D2" s="48"/>
      <c r="E2" s="48"/>
      <c r="G2" s="49" t="s">
        <v>1505</v>
      </c>
      <c r="H2" s="49"/>
      <c r="I2" s="49"/>
      <c r="K2" s="19"/>
      <c r="L2" s="7" t="s">
        <v>1220</v>
      </c>
      <c r="M2" s="8"/>
      <c r="N2" s="9" t="s">
        <v>1221</v>
      </c>
      <c r="O2" s="9"/>
      <c r="P2" s="10" t="s">
        <v>1222</v>
      </c>
      <c r="Q2" s="10"/>
      <c r="R2" s="30"/>
      <c r="S2" s="30"/>
      <c r="T2" s="28"/>
      <c r="U2" s="42" t="s">
        <v>1504</v>
      </c>
      <c r="V2" s="33"/>
      <c r="W2" s="19"/>
    </row>
    <row r="3" spans="1:28" ht="18.75" x14ac:dyDescent="0.3">
      <c r="A3" s="44"/>
      <c r="B3" s="19"/>
      <c r="C3" s="19"/>
      <c r="D3" s="19"/>
      <c r="E3" s="19"/>
      <c r="G3" s="20"/>
      <c r="H3" s="20"/>
      <c r="I3" s="21"/>
      <c r="K3" s="19"/>
      <c r="L3" s="7" t="s">
        <v>1223</v>
      </c>
      <c r="M3" s="8"/>
      <c r="N3" s="9" t="s">
        <v>1224</v>
      </c>
      <c r="O3" s="9"/>
      <c r="P3" s="10" t="s">
        <v>1225</v>
      </c>
      <c r="Q3" s="10"/>
      <c r="R3" s="30"/>
      <c r="S3" s="30"/>
      <c r="T3" s="28"/>
      <c r="U3" s="33"/>
      <c r="V3" s="33"/>
      <c r="W3" s="19"/>
      <c r="AB3" s="36" t="s">
        <v>1218</v>
      </c>
    </row>
    <row r="4" spans="1:28" ht="18.75" x14ac:dyDescent="0.3">
      <c r="A4" s="44"/>
      <c r="B4" s="19"/>
      <c r="C4" s="19" t="s">
        <v>1236</v>
      </c>
      <c r="D4" s="19"/>
      <c r="E4" s="19"/>
      <c r="G4" s="20"/>
      <c r="H4" s="20"/>
      <c r="I4" s="21"/>
      <c r="K4" s="19"/>
      <c r="L4" s="7"/>
      <c r="M4" s="8"/>
      <c r="N4" s="9" t="s">
        <v>1226</v>
      </c>
      <c r="O4" s="9"/>
      <c r="P4" s="10" t="s">
        <v>1227</v>
      </c>
      <c r="Q4" s="10"/>
      <c r="R4" s="30"/>
      <c r="S4" s="30"/>
      <c r="T4" s="28"/>
      <c r="U4" s="33"/>
      <c r="V4" s="33"/>
      <c r="W4" s="19"/>
      <c r="AB4" s="36" t="s">
        <v>1234</v>
      </c>
    </row>
    <row r="5" spans="1:28" ht="18.75" x14ac:dyDescent="0.3">
      <c r="A5" s="45" t="s">
        <v>1214</v>
      </c>
      <c r="B5" s="2" t="s">
        <v>1215</v>
      </c>
      <c r="C5" s="2" t="s">
        <v>1239</v>
      </c>
      <c r="D5" s="2" t="s">
        <v>1500</v>
      </c>
      <c r="E5" s="2" t="s">
        <v>1501</v>
      </c>
      <c r="F5" s="2"/>
      <c r="G5" s="21" t="s">
        <v>1235</v>
      </c>
      <c r="H5" s="21" t="s">
        <v>11</v>
      </c>
      <c r="I5" s="21"/>
      <c r="K5" s="2"/>
      <c r="L5" s="11"/>
      <c r="M5" s="12"/>
      <c r="N5" s="9"/>
      <c r="O5" s="9"/>
      <c r="P5" s="10"/>
      <c r="Q5" s="10"/>
      <c r="R5" s="30"/>
      <c r="S5" s="30"/>
      <c r="T5" s="28"/>
      <c r="U5" s="34"/>
      <c r="V5" s="34"/>
      <c r="W5" s="2" t="s">
        <v>1502</v>
      </c>
      <c r="AB5" s="36" t="s">
        <v>1228</v>
      </c>
    </row>
    <row r="6" spans="1:28" ht="18.75" x14ac:dyDescent="0.3">
      <c r="A6" s="23" t="s">
        <v>13</v>
      </c>
      <c r="B6" t="s">
        <v>14</v>
      </c>
      <c r="C6" s="38" t="s">
        <v>1228</v>
      </c>
      <c r="D6" s="38"/>
      <c r="E6" s="38"/>
      <c r="F6" s="40"/>
      <c r="G6" s="22" t="str">
        <f>IF(L6=1,"v","")&amp;IF(N6=1,"a","")&amp;IF(P6=1,"n","")&amp;IF(L6+N6+P6=0,"o","")</f>
        <v>n</v>
      </c>
      <c r="H6" s="22" t="str">
        <f t="shared" ref="H6:H37" si="0">U6</f>
        <v>Beruf</v>
      </c>
      <c r="I6" s="21">
        <f>MATCH(IF(C6="",H6,C6),Roh!$AB$3:$AB$32,0)</f>
        <v>3</v>
      </c>
      <c r="K6" s="16"/>
      <c r="L6" s="13">
        <f>IF(OR(RIGHT(A6,4)=$L$3,RIGHT(A6,2)=$L$2),L5+1,L5)+M6</f>
        <v>0</v>
      </c>
      <c r="M6" s="14">
        <v>0</v>
      </c>
      <c r="N6" s="26">
        <v>0</v>
      </c>
      <c r="O6" s="14"/>
      <c r="P6" s="15">
        <v>1</v>
      </c>
      <c r="Q6" s="14"/>
      <c r="R6" s="31">
        <f>IF(L6+N6+P6&lt;&gt;1,1,0)</f>
        <v>0</v>
      </c>
      <c r="S6" s="14"/>
      <c r="T6" s="28"/>
      <c r="U6" s="35" t="str">
        <f t="shared" ref="U6:U69" si="1">IF(W6&lt;&gt;"",W6,IF(L6=1,"Verb",IF(N6=1,"Adjektiv","Objekt")))</f>
        <v>Beruf</v>
      </c>
      <c r="V6" s="18">
        <f>IF(R6=1,99,0)</f>
        <v>0</v>
      </c>
      <c r="W6" s="16" t="str">
        <f t="shared" ref="W6:W69" si="2">C6&amp;IF(D6&lt;&gt;"","&amp;G6,","")&amp;IF(E6&lt;&gt;"","&amp;h6,","")</f>
        <v>Beruf</v>
      </c>
      <c r="AB6" s="36" t="s">
        <v>1496</v>
      </c>
    </row>
    <row r="7" spans="1:28" ht="18.75" x14ac:dyDescent="0.3">
      <c r="A7" s="23" t="s">
        <v>15</v>
      </c>
      <c r="B7" t="s">
        <v>16</v>
      </c>
      <c r="C7" s="38" t="s">
        <v>1228</v>
      </c>
      <c r="D7" s="38"/>
      <c r="E7" s="38"/>
      <c r="F7" s="40"/>
      <c r="G7" s="22" t="str">
        <f t="shared" ref="G7:G70" si="3">IF(L7=1,"v","")&amp;IF(N7=1,"a","")&amp;IF(P7=1,"n","")&amp;IF(L7+N7+P7=0,"o","")</f>
        <v>n</v>
      </c>
      <c r="H7" s="22" t="str">
        <f t="shared" si="0"/>
        <v>Beruf</v>
      </c>
      <c r="I7" s="21">
        <f>MATCH(IF(C7="",H7,C7),Roh!$AB$3:$AB$32,0)</f>
        <v>3</v>
      </c>
      <c r="K7" s="16"/>
      <c r="L7" s="13">
        <f t="shared" ref="L7:L70" si="4">IF(OR(RIGHT(A7,4)=$L$3,RIGHT(A7,2)=$L$2),1,0)+M7</f>
        <v>0</v>
      </c>
      <c r="M7" s="14">
        <v>0</v>
      </c>
      <c r="N7" s="26">
        <f t="shared" ref="N7:N70" si="5">IF(OR(ISERROR(MATCH(RIGHT(A7,2),$N$2:$N$5,0))),0,1)+O7</f>
        <v>0</v>
      </c>
      <c r="O7" s="14"/>
      <c r="P7" s="15">
        <f>IF(CODE(LEFT(B7,1))&lt;97,1,0)</f>
        <v>1</v>
      </c>
      <c r="Q7" s="14"/>
      <c r="R7" s="31">
        <f t="shared" ref="R7:R70" si="6">IF(L7+N7+P7&lt;&gt;1,1,0)</f>
        <v>0</v>
      </c>
      <c r="S7" s="14"/>
      <c r="T7" s="28"/>
      <c r="U7" s="35" t="str">
        <f t="shared" si="1"/>
        <v>Beruf</v>
      </c>
      <c r="V7" s="18">
        <f t="shared" ref="V7:V70" si="7">IF(R7=1,99,0)</f>
        <v>0</v>
      </c>
      <c r="W7" s="16" t="str">
        <f t="shared" si="2"/>
        <v>Beruf</v>
      </c>
      <c r="AB7" s="36" t="s">
        <v>1237</v>
      </c>
    </row>
    <row r="8" spans="1:28" ht="18.75" x14ac:dyDescent="0.3">
      <c r="A8" s="23" t="s">
        <v>17</v>
      </c>
      <c r="B8" t="s">
        <v>18</v>
      </c>
      <c r="C8" s="38" t="s">
        <v>1228</v>
      </c>
      <c r="D8" s="38"/>
      <c r="E8" s="38"/>
      <c r="F8" s="40"/>
      <c r="G8" s="22" t="str">
        <f t="shared" si="3"/>
        <v>n</v>
      </c>
      <c r="H8" s="22" t="str">
        <f t="shared" si="0"/>
        <v>Beruf</v>
      </c>
      <c r="I8" s="21">
        <f>MATCH(IF(C8="",H8,C8),Roh!$AB$3:$AB$32,0)</f>
        <v>3</v>
      </c>
      <c r="K8" s="16"/>
      <c r="L8" s="13">
        <f t="shared" si="4"/>
        <v>0</v>
      </c>
      <c r="M8" s="14">
        <v>0</v>
      </c>
      <c r="N8" s="26">
        <f t="shared" si="5"/>
        <v>0</v>
      </c>
      <c r="O8" s="14"/>
      <c r="P8" s="15">
        <f t="shared" ref="P8:P71" si="8">IF(CODE(LEFT(B8,1))&lt;97,1,0)</f>
        <v>1</v>
      </c>
      <c r="Q8" s="14"/>
      <c r="R8" s="31">
        <f t="shared" si="6"/>
        <v>0</v>
      </c>
      <c r="S8" s="14"/>
      <c r="T8" s="28"/>
      <c r="U8" s="35" t="str">
        <f t="shared" si="1"/>
        <v>Beruf</v>
      </c>
      <c r="V8" s="18">
        <f t="shared" si="7"/>
        <v>0</v>
      </c>
      <c r="W8" s="16" t="str">
        <f t="shared" si="2"/>
        <v>Beruf</v>
      </c>
      <c r="AA8" s="25"/>
      <c r="AB8" s="36" t="s">
        <v>139</v>
      </c>
    </row>
    <row r="9" spans="1:28" ht="18.75" x14ac:dyDescent="0.3">
      <c r="A9" s="23" t="s">
        <v>19</v>
      </c>
      <c r="B9" t="s">
        <v>20</v>
      </c>
      <c r="C9" s="38" t="s">
        <v>1228</v>
      </c>
      <c r="D9" s="38"/>
      <c r="E9" s="38"/>
      <c r="F9" s="40"/>
      <c r="G9" s="22" t="str">
        <f t="shared" si="3"/>
        <v>n</v>
      </c>
      <c r="H9" s="22" t="str">
        <f t="shared" si="0"/>
        <v>Beruf</v>
      </c>
      <c r="I9" s="21">
        <f>MATCH(IF(C9="",H9,C9),Roh!$AB$3:$AB$32,0)</f>
        <v>3</v>
      </c>
      <c r="K9" s="16"/>
      <c r="L9" s="13">
        <f t="shared" si="4"/>
        <v>0</v>
      </c>
      <c r="M9" s="14">
        <v>0</v>
      </c>
      <c r="N9" s="26">
        <f t="shared" si="5"/>
        <v>0</v>
      </c>
      <c r="O9" s="14"/>
      <c r="P9" s="15">
        <f t="shared" si="8"/>
        <v>1</v>
      </c>
      <c r="Q9" s="14"/>
      <c r="R9" s="31">
        <f t="shared" si="6"/>
        <v>0</v>
      </c>
      <c r="S9" s="14"/>
      <c r="T9" s="28"/>
      <c r="U9" s="35" t="str">
        <f t="shared" si="1"/>
        <v>Beruf</v>
      </c>
      <c r="V9" s="18">
        <f t="shared" si="7"/>
        <v>0</v>
      </c>
      <c r="W9" s="16" t="str">
        <f t="shared" si="2"/>
        <v>Beruf</v>
      </c>
      <c r="AA9" s="25"/>
      <c r="AB9" s="36" t="s">
        <v>1498</v>
      </c>
    </row>
    <row r="10" spans="1:28" ht="18.75" x14ac:dyDescent="0.3">
      <c r="A10" s="23" t="s">
        <v>21</v>
      </c>
      <c r="B10" t="s">
        <v>22</v>
      </c>
      <c r="C10" s="38" t="s">
        <v>55</v>
      </c>
      <c r="D10" s="38"/>
      <c r="E10" s="38"/>
      <c r="F10" s="40"/>
      <c r="G10" s="22" t="str">
        <f t="shared" si="3"/>
        <v>n</v>
      </c>
      <c r="H10" s="22" t="str">
        <f t="shared" si="0"/>
        <v>Musik</v>
      </c>
      <c r="I10" s="21">
        <f>MATCH(IF(C10="",H10,C10),Roh!$AB$3:$AB$32,0)</f>
        <v>13</v>
      </c>
      <c r="K10" s="16"/>
      <c r="L10" s="13">
        <f t="shared" si="4"/>
        <v>0</v>
      </c>
      <c r="M10" s="14">
        <v>0</v>
      </c>
      <c r="N10" s="26">
        <f t="shared" si="5"/>
        <v>0</v>
      </c>
      <c r="O10" s="14"/>
      <c r="P10" s="15">
        <f t="shared" si="8"/>
        <v>1</v>
      </c>
      <c r="Q10" s="14"/>
      <c r="R10" s="31">
        <f t="shared" si="6"/>
        <v>0</v>
      </c>
      <c r="S10" s="14"/>
      <c r="T10" s="28"/>
      <c r="U10" s="35" t="str">
        <f t="shared" si="1"/>
        <v>Musik</v>
      </c>
      <c r="V10" s="18">
        <f t="shared" si="7"/>
        <v>0</v>
      </c>
      <c r="W10" s="16" t="str">
        <f t="shared" si="2"/>
        <v>Musik</v>
      </c>
      <c r="AA10" s="25"/>
      <c r="AB10" s="36" t="s">
        <v>1232</v>
      </c>
    </row>
    <row r="11" spans="1:28" ht="18.75" x14ac:dyDescent="0.3">
      <c r="A11" s="23" t="s">
        <v>23</v>
      </c>
      <c r="B11" t="s">
        <v>24</v>
      </c>
      <c r="C11" s="38" t="s">
        <v>1229</v>
      </c>
      <c r="D11" s="38"/>
      <c r="E11" s="38"/>
      <c r="F11" s="40"/>
      <c r="G11" s="22" t="str">
        <f t="shared" si="3"/>
        <v>n</v>
      </c>
      <c r="H11" s="22" t="str">
        <f t="shared" si="0"/>
        <v>Objekt</v>
      </c>
      <c r="I11" s="21">
        <f>MATCH(IF(C11="",H11,C11),Roh!$AB$3:$AB$32,0)</f>
        <v>15</v>
      </c>
      <c r="K11" s="16"/>
      <c r="L11" s="13">
        <f t="shared" si="4"/>
        <v>0</v>
      </c>
      <c r="M11" s="14">
        <v>0</v>
      </c>
      <c r="N11" s="26">
        <f t="shared" si="5"/>
        <v>0</v>
      </c>
      <c r="O11" s="14"/>
      <c r="P11" s="15">
        <f t="shared" si="8"/>
        <v>1</v>
      </c>
      <c r="Q11" s="14"/>
      <c r="R11" s="31">
        <f t="shared" si="6"/>
        <v>0</v>
      </c>
      <c r="S11" s="14"/>
      <c r="T11" s="28"/>
      <c r="U11" s="35" t="str">
        <f t="shared" si="1"/>
        <v>Objekt</v>
      </c>
      <c r="V11" s="18">
        <f t="shared" si="7"/>
        <v>0</v>
      </c>
      <c r="W11" s="16" t="str">
        <f t="shared" si="2"/>
        <v>Objekt</v>
      </c>
      <c r="AA11" s="25"/>
      <c r="AB11" s="36" t="s">
        <v>1238</v>
      </c>
    </row>
    <row r="12" spans="1:28" ht="18.75" x14ac:dyDescent="0.3">
      <c r="A12" s="23" t="s">
        <v>25</v>
      </c>
      <c r="B12" t="s">
        <v>26</v>
      </c>
      <c r="C12" s="38" t="s">
        <v>1230</v>
      </c>
      <c r="D12" s="38"/>
      <c r="E12" s="38"/>
      <c r="F12" s="40"/>
      <c r="G12" s="22" t="str">
        <f t="shared" si="3"/>
        <v>n</v>
      </c>
      <c r="H12" s="22" t="str">
        <f t="shared" si="0"/>
        <v>Ort</v>
      </c>
      <c r="I12" s="21">
        <f>MATCH(IF(C12="",H12,C12),Roh!$AB$3:$AB$32,0)</f>
        <v>16</v>
      </c>
      <c r="K12" s="16"/>
      <c r="L12" s="13">
        <f t="shared" si="4"/>
        <v>0</v>
      </c>
      <c r="M12" s="14">
        <v>0</v>
      </c>
      <c r="N12" s="26">
        <f t="shared" si="5"/>
        <v>0</v>
      </c>
      <c r="O12" s="14"/>
      <c r="P12" s="15">
        <f t="shared" si="8"/>
        <v>1</v>
      </c>
      <c r="Q12" s="14"/>
      <c r="R12" s="31">
        <f t="shared" si="6"/>
        <v>0</v>
      </c>
      <c r="S12" s="14"/>
      <c r="T12" s="28"/>
      <c r="U12" s="35" t="str">
        <f t="shared" si="1"/>
        <v>Ort</v>
      </c>
      <c r="V12" s="18">
        <f t="shared" si="7"/>
        <v>0</v>
      </c>
      <c r="W12" s="16" t="str">
        <f t="shared" si="2"/>
        <v>Ort</v>
      </c>
      <c r="AA12" s="25"/>
      <c r="AB12" s="36" t="s">
        <v>982</v>
      </c>
    </row>
    <row r="13" spans="1:28" ht="18.75" x14ac:dyDescent="0.3">
      <c r="A13" s="23" t="s">
        <v>27</v>
      </c>
      <c r="B13" t="s">
        <v>28</v>
      </c>
      <c r="C13" s="38" t="s">
        <v>1230</v>
      </c>
      <c r="D13" s="38"/>
      <c r="E13" s="38"/>
      <c r="F13" s="40"/>
      <c r="G13" s="22" t="str">
        <f t="shared" si="3"/>
        <v>n</v>
      </c>
      <c r="H13" s="22" t="str">
        <f t="shared" si="0"/>
        <v>Ort</v>
      </c>
      <c r="I13" s="21">
        <f>MATCH(IF(C13="",H13,C13),Roh!$AB$3:$AB$32,0)</f>
        <v>16</v>
      </c>
      <c r="K13" s="16"/>
      <c r="L13" s="13">
        <f t="shared" si="4"/>
        <v>0</v>
      </c>
      <c r="M13" s="14">
        <v>0</v>
      </c>
      <c r="N13" s="26">
        <f t="shared" si="5"/>
        <v>0</v>
      </c>
      <c r="O13" s="14"/>
      <c r="P13" s="15">
        <f t="shared" si="8"/>
        <v>1</v>
      </c>
      <c r="Q13" s="14"/>
      <c r="R13" s="31">
        <f t="shared" si="6"/>
        <v>0</v>
      </c>
      <c r="S13" s="14"/>
      <c r="T13" s="28"/>
      <c r="U13" s="35" t="str">
        <f t="shared" si="1"/>
        <v>Ort</v>
      </c>
      <c r="V13" s="18">
        <f t="shared" si="7"/>
        <v>0</v>
      </c>
      <c r="W13" s="16" t="str">
        <f t="shared" si="2"/>
        <v>Ort</v>
      </c>
      <c r="AA13" s="25"/>
      <c r="AB13" s="36" t="s">
        <v>311</v>
      </c>
    </row>
    <row r="14" spans="1:28" ht="18.75" x14ac:dyDescent="0.3">
      <c r="A14" s="23" t="s">
        <v>29</v>
      </c>
      <c r="B14" t="s">
        <v>30</v>
      </c>
      <c r="C14" s="38" t="s">
        <v>1230</v>
      </c>
      <c r="D14" s="38"/>
      <c r="E14" s="38"/>
      <c r="F14" s="40"/>
      <c r="G14" s="22" t="str">
        <f t="shared" si="3"/>
        <v>n</v>
      </c>
      <c r="H14" s="22" t="str">
        <f t="shared" si="0"/>
        <v>Ort</v>
      </c>
      <c r="I14" s="21">
        <f>MATCH(IF(C14="",H14,C14),Roh!$AB$3:$AB$32,0)</f>
        <v>16</v>
      </c>
      <c r="K14" s="16"/>
      <c r="L14" s="13">
        <f t="shared" si="4"/>
        <v>0</v>
      </c>
      <c r="M14" s="14">
        <v>0</v>
      </c>
      <c r="N14" s="26">
        <f t="shared" si="5"/>
        <v>0</v>
      </c>
      <c r="O14" s="14"/>
      <c r="P14" s="15">
        <f t="shared" si="8"/>
        <v>1</v>
      </c>
      <c r="Q14" s="14"/>
      <c r="R14" s="31">
        <f t="shared" si="6"/>
        <v>0</v>
      </c>
      <c r="S14" s="14"/>
      <c r="T14" s="28"/>
      <c r="U14" s="35" t="str">
        <f t="shared" si="1"/>
        <v>Ort</v>
      </c>
      <c r="V14" s="18">
        <f t="shared" si="7"/>
        <v>0</v>
      </c>
      <c r="W14" s="16" t="str">
        <f t="shared" si="2"/>
        <v>Ort</v>
      </c>
      <c r="AA14" s="25"/>
      <c r="AB14" s="36" t="s">
        <v>1497</v>
      </c>
    </row>
    <row r="15" spans="1:28" ht="18.75" x14ac:dyDescent="0.3">
      <c r="A15" s="23" t="s">
        <v>31</v>
      </c>
      <c r="B15" t="s">
        <v>32</v>
      </c>
      <c r="C15" s="38" t="s">
        <v>1237</v>
      </c>
      <c r="D15" s="38"/>
      <c r="E15" s="38"/>
      <c r="F15" s="40"/>
      <c r="G15" s="22" t="str">
        <f t="shared" si="3"/>
        <v>n</v>
      </c>
      <c r="H15" s="22" t="str">
        <f t="shared" si="0"/>
        <v>Essen_trinken</v>
      </c>
      <c r="I15" s="21">
        <f>MATCH(IF(C15="",H15,C15),Roh!$AB$3:$AB$32,0)</f>
        <v>5</v>
      </c>
      <c r="K15" s="16"/>
      <c r="L15" s="13">
        <f t="shared" si="4"/>
        <v>0</v>
      </c>
      <c r="M15" s="14">
        <v>0</v>
      </c>
      <c r="N15" s="26">
        <f t="shared" si="5"/>
        <v>0</v>
      </c>
      <c r="O15" s="14"/>
      <c r="P15" s="15">
        <f t="shared" si="8"/>
        <v>1</v>
      </c>
      <c r="Q15" s="14"/>
      <c r="R15" s="31">
        <f t="shared" si="6"/>
        <v>0</v>
      </c>
      <c r="S15" s="14"/>
      <c r="T15" s="28"/>
      <c r="U15" s="35" t="str">
        <f t="shared" si="1"/>
        <v>Essen_trinken</v>
      </c>
      <c r="V15" s="18">
        <f t="shared" si="7"/>
        <v>0</v>
      </c>
      <c r="W15" s="16" t="str">
        <f t="shared" si="2"/>
        <v>Essen_trinken</v>
      </c>
      <c r="AA15" s="25"/>
      <c r="AB15" s="36" t="s">
        <v>55</v>
      </c>
    </row>
    <row r="16" spans="1:28" ht="18.75" x14ac:dyDescent="0.3">
      <c r="A16" s="23" t="s">
        <v>33</v>
      </c>
      <c r="B16" t="s">
        <v>34</v>
      </c>
      <c r="C16" s="38" t="s">
        <v>1228</v>
      </c>
      <c r="D16" s="38"/>
      <c r="E16" s="38"/>
      <c r="F16" s="40"/>
      <c r="G16" s="22" t="str">
        <f t="shared" si="3"/>
        <v>n</v>
      </c>
      <c r="H16" s="22" t="str">
        <f t="shared" si="0"/>
        <v>Beruf</v>
      </c>
      <c r="I16" s="21">
        <f>MATCH(IF(C16="",H16,C16),Roh!$AB$3:$AB$32,0)</f>
        <v>3</v>
      </c>
      <c r="K16" s="16"/>
      <c r="L16" s="13">
        <f t="shared" si="4"/>
        <v>0</v>
      </c>
      <c r="M16" s="14">
        <v>0</v>
      </c>
      <c r="N16" s="26">
        <f t="shared" si="5"/>
        <v>0</v>
      </c>
      <c r="O16" s="14"/>
      <c r="P16" s="15">
        <f t="shared" si="8"/>
        <v>1</v>
      </c>
      <c r="Q16" s="14"/>
      <c r="R16" s="31">
        <f t="shared" si="6"/>
        <v>0</v>
      </c>
      <c r="S16" s="14"/>
      <c r="T16" s="28"/>
      <c r="U16" s="35" t="str">
        <f t="shared" si="1"/>
        <v>Beruf</v>
      </c>
      <c r="V16" s="18">
        <f t="shared" si="7"/>
        <v>0</v>
      </c>
      <c r="W16" s="16" t="str">
        <f t="shared" si="2"/>
        <v>Beruf</v>
      </c>
      <c r="AA16" s="25"/>
      <c r="AB16" s="36" t="s">
        <v>751</v>
      </c>
    </row>
    <row r="17" spans="1:28" ht="18.75" x14ac:dyDescent="0.3">
      <c r="A17" s="23" t="s">
        <v>35</v>
      </c>
      <c r="B17" t="s">
        <v>36</v>
      </c>
      <c r="C17" s="38" t="s">
        <v>751</v>
      </c>
      <c r="D17" s="38"/>
      <c r="E17" s="38"/>
      <c r="F17" s="40"/>
      <c r="G17" s="22" t="str">
        <f t="shared" si="3"/>
        <v>n</v>
      </c>
      <c r="H17" s="22" t="str">
        <f t="shared" si="0"/>
        <v>Natur</v>
      </c>
      <c r="I17" s="21">
        <f>MATCH(IF(C17="",H17,C17),Roh!$AB$3:$AB$32,0)</f>
        <v>14</v>
      </c>
      <c r="K17" s="16"/>
      <c r="L17" s="13">
        <f t="shared" si="4"/>
        <v>0</v>
      </c>
      <c r="M17" s="14">
        <v>0</v>
      </c>
      <c r="N17" s="26">
        <f t="shared" si="5"/>
        <v>0</v>
      </c>
      <c r="O17" s="14"/>
      <c r="P17" s="15">
        <f t="shared" si="8"/>
        <v>1</v>
      </c>
      <c r="Q17" s="14"/>
      <c r="R17" s="31">
        <f t="shared" si="6"/>
        <v>0</v>
      </c>
      <c r="S17" s="14"/>
      <c r="T17" s="28"/>
      <c r="U17" s="35" t="str">
        <f t="shared" si="1"/>
        <v>Natur</v>
      </c>
      <c r="V17" s="18">
        <f t="shared" si="7"/>
        <v>0</v>
      </c>
      <c r="W17" s="16" t="str">
        <f t="shared" si="2"/>
        <v>Natur</v>
      </c>
      <c r="AA17" s="25"/>
      <c r="AB17" s="36" t="s">
        <v>1229</v>
      </c>
    </row>
    <row r="18" spans="1:28" ht="18.75" x14ac:dyDescent="0.3">
      <c r="A18" s="23" t="s">
        <v>1532</v>
      </c>
      <c r="B18" t="s">
        <v>37</v>
      </c>
      <c r="C18" s="38" t="s">
        <v>1238</v>
      </c>
      <c r="D18" s="38"/>
      <c r="E18" s="38"/>
      <c r="F18" s="40"/>
      <c r="G18" s="22" t="str">
        <f t="shared" si="3"/>
        <v>n</v>
      </c>
      <c r="H18" s="22" t="str">
        <f t="shared" si="0"/>
        <v>Kommunikation</v>
      </c>
      <c r="I18" s="21">
        <f>MATCH(IF(C18="",H18,C18),Roh!$AB$3:$AB$32,0)</f>
        <v>9</v>
      </c>
      <c r="K18" s="16"/>
      <c r="L18" s="13">
        <f t="shared" si="4"/>
        <v>0</v>
      </c>
      <c r="M18" s="14">
        <v>0</v>
      </c>
      <c r="N18" s="26">
        <f t="shared" si="5"/>
        <v>0</v>
      </c>
      <c r="O18" s="14"/>
      <c r="P18" s="15">
        <f t="shared" si="8"/>
        <v>1</v>
      </c>
      <c r="Q18" s="14"/>
      <c r="R18" s="31">
        <f t="shared" si="6"/>
        <v>0</v>
      </c>
      <c r="S18" s="14"/>
      <c r="T18" s="28"/>
      <c r="U18" s="35" t="str">
        <f t="shared" si="1"/>
        <v>Kommunikation</v>
      </c>
      <c r="V18" s="18">
        <f t="shared" si="7"/>
        <v>0</v>
      </c>
      <c r="W18" s="16" t="str">
        <f t="shared" si="2"/>
        <v>Kommunikation</v>
      </c>
      <c r="AA18" s="25"/>
      <c r="AB18" s="36" t="s">
        <v>1230</v>
      </c>
    </row>
    <row r="19" spans="1:28" ht="18.75" x14ac:dyDescent="0.3">
      <c r="A19" s="23" t="s">
        <v>38</v>
      </c>
      <c r="B19" t="s">
        <v>39</v>
      </c>
      <c r="C19" s="38" t="s">
        <v>311</v>
      </c>
      <c r="D19" s="38"/>
      <c r="E19" s="38"/>
      <c r="F19" s="40"/>
      <c r="G19" s="22" t="str">
        <f t="shared" si="3"/>
        <v>n</v>
      </c>
      <c r="H19" s="22" t="str">
        <f t="shared" si="0"/>
        <v>Mensch</v>
      </c>
      <c r="I19" s="21">
        <f>MATCH(IF(C19="",H19,C19),Roh!$AB$3:$AB$32,0)</f>
        <v>11</v>
      </c>
      <c r="K19" s="16"/>
      <c r="L19" s="13">
        <f t="shared" si="4"/>
        <v>0</v>
      </c>
      <c r="M19" s="14">
        <v>0</v>
      </c>
      <c r="N19" s="26">
        <f t="shared" si="5"/>
        <v>0</v>
      </c>
      <c r="O19" s="14"/>
      <c r="P19" s="15">
        <f t="shared" si="8"/>
        <v>1</v>
      </c>
      <c r="Q19" s="14"/>
      <c r="R19" s="31">
        <f t="shared" si="6"/>
        <v>0</v>
      </c>
      <c r="S19" s="14"/>
      <c r="T19" s="28"/>
      <c r="U19" s="35" t="str">
        <f t="shared" si="1"/>
        <v>Mensch</v>
      </c>
      <c r="V19" s="18">
        <f t="shared" si="7"/>
        <v>0</v>
      </c>
      <c r="W19" s="16" t="str">
        <f t="shared" si="2"/>
        <v>Mensch</v>
      </c>
      <c r="AA19" s="25"/>
      <c r="AB19" s="36" t="s">
        <v>1233</v>
      </c>
    </row>
    <row r="20" spans="1:28" ht="18.75" x14ac:dyDescent="0.3">
      <c r="A20" s="23" t="s">
        <v>40</v>
      </c>
      <c r="B20" t="s">
        <v>41</v>
      </c>
      <c r="C20" s="38" t="s">
        <v>1228</v>
      </c>
      <c r="D20" s="38"/>
      <c r="E20" s="38"/>
      <c r="F20" s="40"/>
      <c r="G20" s="22" t="str">
        <f t="shared" si="3"/>
        <v>n</v>
      </c>
      <c r="H20" s="22" t="str">
        <f t="shared" si="0"/>
        <v>Beruf</v>
      </c>
      <c r="I20" s="21">
        <f>MATCH(IF(C20="",H20,C20),Roh!$AB$3:$AB$32,0)</f>
        <v>3</v>
      </c>
      <c r="K20" s="16"/>
      <c r="L20" s="13">
        <f t="shared" si="4"/>
        <v>0</v>
      </c>
      <c r="M20" s="14">
        <v>0</v>
      </c>
      <c r="N20" s="26">
        <f t="shared" si="5"/>
        <v>0</v>
      </c>
      <c r="O20" s="14"/>
      <c r="P20" s="15">
        <f t="shared" si="8"/>
        <v>1</v>
      </c>
      <c r="Q20" s="14"/>
      <c r="R20" s="31">
        <f t="shared" si="6"/>
        <v>0</v>
      </c>
      <c r="S20" s="14"/>
      <c r="T20" s="28"/>
      <c r="U20" s="35" t="str">
        <f t="shared" si="1"/>
        <v>Beruf</v>
      </c>
      <c r="V20" s="18">
        <f t="shared" si="7"/>
        <v>0</v>
      </c>
      <c r="W20" s="16" t="str">
        <f t="shared" si="2"/>
        <v>Beruf</v>
      </c>
      <c r="AA20" s="25"/>
      <c r="AB20" s="36" t="s">
        <v>1199</v>
      </c>
    </row>
    <row r="21" spans="1:28" ht="18.75" x14ac:dyDescent="0.3">
      <c r="A21" s="23" t="s">
        <v>42</v>
      </c>
      <c r="B21" t="s">
        <v>43</v>
      </c>
      <c r="C21" s="38" t="s">
        <v>1228</v>
      </c>
      <c r="D21" s="38"/>
      <c r="E21" s="38"/>
      <c r="F21" s="40"/>
      <c r="G21" s="22" t="str">
        <f t="shared" si="3"/>
        <v>n</v>
      </c>
      <c r="H21" s="22" t="str">
        <f t="shared" si="0"/>
        <v>Beruf</v>
      </c>
      <c r="I21" s="21">
        <f>MATCH(IF(C21="",H21,C21),Roh!$AB$3:$AB$32,0)</f>
        <v>3</v>
      </c>
      <c r="K21" s="16"/>
      <c r="L21" s="13">
        <f t="shared" si="4"/>
        <v>0</v>
      </c>
      <c r="M21" s="14">
        <v>0</v>
      </c>
      <c r="N21" s="26">
        <f t="shared" si="5"/>
        <v>0</v>
      </c>
      <c r="O21" s="14"/>
      <c r="P21" s="15">
        <f t="shared" si="8"/>
        <v>1</v>
      </c>
      <c r="Q21" s="14"/>
      <c r="R21" s="31">
        <f t="shared" si="6"/>
        <v>0</v>
      </c>
      <c r="S21" s="14"/>
      <c r="T21" s="28"/>
      <c r="U21" s="35" t="str">
        <f t="shared" si="1"/>
        <v>Beruf</v>
      </c>
      <c r="V21" s="18">
        <f t="shared" si="7"/>
        <v>0</v>
      </c>
      <c r="W21" s="16" t="str">
        <f t="shared" si="2"/>
        <v>Beruf</v>
      </c>
      <c r="AA21" s="25"/>
      <c r="AB21" s="36" t="s">
        <v>725</v>
      </c>
    </row>
    <row r="22" spans="1:28" ht="18.75" x14ac:dyDescent="0.3">
      <c r="A22" s="23" t="s">
        <v>44</v>
      </c>
      <c r="B22" t="s">
        <v>1244</v>
      </c>
      <c r="C22" s="38" t="s">
        <v>1228</v>
      </c>
      <c r="D22" s="38"/>
      <c r="E22" s="38"/>
      <c r="F22" s="40"/>
      <c r="G22" s="22" t="str">
        <f t="shared" si="3"/>
        <v>n</v>
      </c>
      <c r="H22" s="22" t="str">
        <f t="shared" si="0"/>
        <v>Beruf</v>
      </c>
      <c r="I22" s="21">
        <f>MATCH(IF(C22="",H22,C22),Roh!$AB$3:$AB$32,0)</f>
        <v>3</v>
      </c>
      <c r="K22" s="16"/>
      <c r="L22" s="13">
        <f t="shared" si="4"/>
        <v>0</v>
      </c>
      <c r="M22" s="14">
        <v>0</v>
      </c>
      <c r="N22" s="26">
        <f t="shared" si="5"/>
        <v>0</v>
      </c>
      <c r="O22" s="14"/>
      <c r="P22" s="15">
        <f t="shared" si="8"/>
        <v>1</v>
      </c>
      <c r="Q22" s="14"/>
      <c r="R22" s="31">
        <f t="shared" si="6"/>
        <v>0</v>
      </c>
      <c r="S22" s="14"/>
      <c r="T22" s="28"/>
      <c r="U22" s="35" t="str">
        <f t="shared" si="1"/>
        <v>Beruf</v>
      </c>
      <c r="V22" s="18">
        <f t="shared" si="7"/>
        <v>0</v>
      </c>
      <c r="W22" s="16" t="str">
        <f t="shared" si="2"/>
        <v>Beruf</v>
      </c>
      <c r="AB22" s="36" t="s">
        <v>12</v>
      </c>
    </row>
    <row r="23" spans="1:28" ht="18.75" x14ac:dyDescent="0.3">
      <c r="A23" s="23" t="s">
        <v>45</v>
      </c>
      <c r="B23" t="s">
        <v>46</v>
      </c>
      <c r="C23" s="38" t="s">
        <v>1228</v>
      </c>
      <c r="D23" s="38"/>
      <c r="E23" s="38"/>
      <c r="F23" s="40"/>
      <c r="G23" s="22" t="str">
        <f t="shared" si="3"/>
        <v>n</v>
      </c>
      <c r="H23" s="22" t="str">
        <f t="shared" si="0"/>
        <v>Beruf</v>
      </c>
      <c r="I23" s="21">
        <f>MATCH(IF(C23="",H23,C23),Roh!$AB$3:$AB$32,0)</f>
        <v>3</v>
      </c>
      <c r="K23" s="16"/>
      <c r="L23" s="13">
        <f t="shared" si="4"/>
        <v>0</v>
      </c>
      <c r="M23" s="14">
        <v>0</v>
      </c>
      <c r="N23" s="26">
        <f t="shared" si="5"/>
        <v>0</v>
      </c>
      <c r="O23" s="14"/>
      <c r="P23" s="15">
        <f t="shared" si="8"/>
        <v>1</v>
      </c>
      <c r="Q23" s="14"/>
      <c r="R23" s="31">
        <f t="shared" si="6"/>
        <v>0</v>
      </c>
      <c r="S23" s="14"/>
      <c r="T23" s="28"/>
      <c r="U23" s="35" t="str">
        <f t="shared" si="1"/>
        <v>Beruf</v>
      </c>
      <c r="V23" s="18">
        <f t="shared" si="7"/>
        <v>0</v>
      </c>
      <c r="W23" s="16" t="str">
        <f t="shared" si="2"/>
        <v>Beruf</v>
      </c>
      <c r="AB23" s="36" t="s">
        <v>1495</v>
      </c>
    </row>
    <row r="24" spans="1:28" ht="18.75" x14ac:dyDescent="0.3">
      <c r="A24" s="23" t="s">
        <v>47</v>
      </c>
      <c r="B24" t="s">
        <v>48</v>
      </c>
      <c r="C24" s="38" t="s">
        <v>1228</v>
      </c>
      <c r="D24" s="38"/>
      <c r="E24" s="38"/>
      <c r="F24" s="40"/>
      <c r="G24" s="22" t="str">
        <f t="shared" si="3"/>
        <v>n</v>
      </c>
      <c r="H24" s="22" t="str">
        <f t="shared" si="0"/>
        <v>Beruf</v>
      </c>
      <c r="I24" s="21">
        <f>MATCH(IF(C24="",H24,C24),Roh!$AB$3:$AB$32,0)</f>
        <v>3</v>
      </c>
      <c r="K24" s="16"/>
      <c r="L24" s="13">
        <f t="shared" si="4"/>
        <v>0</v>
      </c>
      <c r="M24" s="14">
        <v>0</v>
      </c>
      <c r="N24" s="26">
        <f t="shared" si="5"/>
        <v>0</v>
      </c>
      <c r="O24" s="14"/>
      <c r="P24" s="15">
        <f t="shared" si="8"/>
        <v>1</v>
      </c>
      <c r="Q24" s="14"/>
      <c r="R24" s="31">
        <f t="shared" si="6"/>
        <v>0</v>
      </c>
      <c r="S24" s="14"/>
      <c r="T24" s="28"/>
      <c r="U24" s="35" t="str">
        <f t="shared" si="1"/>
        <v>Beruf</v>
      </c>
      <c r="V24" s="18">
        <f t="shared" si="7"/>
        <v>0</v>
      </c>
      <c r="W24" s="16" t="str">
        <f t="shared" si="2"/>
        <v>Beruf</v>
      </c>
      <c r="AB24" s="36" t="s">
        <v>1231</v>
      </c>
    </row>
    <row r="25" spans="1:28" ht="18.75" x14ac:dyDescent="0.3">
      <c r="A25" s="23" t="s">
        <v>49</v>
      </c>
      <c r="B25" t="s">
        <v>50</v>
      </c>
      <c r="C25" s="38" t="s">
        <v>1228</v>
      </c>
      <c r="D25" s="38"/>
      <c r="E25" s="38"/>
      <c r="F25" s="40"/>
      <c r="G25" s="22" t="str">
        <f t="shared" si="3"/>
        <v>n</v>
      </c>
      <c r="H25" s="22" t="str">
        <f t="shared" si="0"/>
        <v>Beruf</v>
      </c>
      <c r="I25" s="21">
        <f>MATCH(IF(C25="",H25,C25),Roh!$AB$3:$AB$32,0)</f>
        <v>3</v>
      </c>
      <c r="K25" s="16"/>
      <c r="L25" s="13">
        <f t="shared" si="4"/>
        <v>0</v>
      </c>
      <c r="M25" s="14">
        <v>0</v>
      </c>
      <c r="N25" s="26">
        <f t="shared" si="5"/>
        <v>0</v>
      </c>
      <c r="O25" s="14"/>
      <c r="P25" s="15">
        <f t="shared" si="8"/>
        <v>1</v>
      </c>
      <c r="Q25" s="14"/>
      <c r="R25" s="31">
        <f t="shared" si="6"/>
        <v>0</v>
      </c>
      <c r="S25" s="14"/>
      <c r="T25" s="28"/>
      <c r="U25" s="35" t="str">
        <f t="shared" si="1"/>
        <v>Beruf</v>
      </c>
      <c r="V25" s="18">
        <f t="shared" si="7"/>
        <v>0</v>
      </c>
      <c r="W25" s="16" t="str">
        <f t="shared" si="2"/>
        <v>Beruf</v>
      </c>
      <c r="AB25" s="37" t="s">
        <v>83</v>
      </c>
    </row>
    <row r="26" spans="1:28" ht="18.75" x14ac:dyDescent="0.3">
      <c r="A26" s="23" t="s">
        <v>51</v>
      </c>
      <c r="B26" t="s">
        <v>1506</v>
      </c>
      <c r="C26" s="39"/>
      <c r="D26" s="39"/>
      <c r="E26" s="39"/>
      <c r="F26" s="41"/>
      <c r="G26" s="22" t="str">
        <f t="shared" si="3"/>
        <v>v</v>
      </c>
      <c r="H26" s="22" t="str">
        <f t="shared" si="0"/>
        <v>Verb</v>
      </c>
      <c r="I26" s="21">
        <f>MATCH(IF(C26="",H26,C26),Roh!$AB$3:$AB$32,0)</f>
        <v>20</v>
      </c>
      <c r="L26" s="13">
        <f t="shared" si="4"/>
        <v>1</v>
      </c>
      <c r="M26" s="14">
        <v>0</v>
      </c>
      <c r="N26" s="26">
        <f t="shared" si="5"/>
        <v>0</v>
      </c>
      <c r="O26" s="14"/>
      <c r="P26" s="15">
        <f t="shared" si="8"/>
        <v>0</v>
      </c>
      <c r="Q26" s="14"/>
      <c r="R26" s="31">
        <f t="shared" si="6"/>
        <v>0</v>
      </c>
      <c r="S26" s="14"/>
      <c r="T26" s="28"/>
      <c r="U26" s="35" t="str">
        <f t="shared" si="1"/>
        <v>Verb</v>
      </c>
      <c r="V26" s="18">
        <f t="shared" si="7"/>
        <v>0</v>
      </c>
      <c r="W26" s="16" t="str">
        <f t="shared" si="2"/>
        <v/>
      </c>
      <c r="AB26" s="37"/>
    </row>
    <row r="27" spans="1:28" ht="18.75" x14ac:dyDescent="0.3">
      <c r="A27" s="23" t="s">
        <v>52</v>
      </c>
      <c r="B27" t="s">
        <v>53</v>
      </c>
      <c r="C27" s="39"/>
      <c r="D27" s="39"/>
      <c r="E27" s="39"/>
      <c r="F27" s="41"/>
      <c r="G27" s="22" t="str">
        <f t="shared" si="3"/>
        <v>n</v>
      </c>
      <c r="H27" s="22" t="str">
        <f t="shared" si="0"/>
        <v>Objekt</v>
      </c>
      <c r="I27" s="21">
        <f>MATCH(IF(C27="",H27,C27),Roh!$AB$3:$AB$32,0)</f>
        <v>15</v>
      </c>
      <c r="L27" s="13">
        <f t="shared" si="4"/>
        <v>0</v>
      </c>
      <c r="M27" s="14">
        <v>0</v>
      </c>
      <c r="N27" s="26">
        <f t="shared" si="5"/>
        <v>0</v>
      </c>
      <c r="O27" s="14"/>
      <c r="P27" s="15">
        <f t="shared" si="8"/>
        <v>1</v>
      </c>
      <c r="Q27" s="14"/>
      <c r="R27" s="31">
        <f t="shared" si="6"/>
        <v>0</v>
      </c>
      <c r="S27" s="14"/>
      <c r="T27" s="28"/>
      <c r="U27" s="35" t="str">
        <f t="shared" si="1"/>
        <v>Objekt</v>
      </c>
      <c r="V27" s="18">
        <f t="shared" si="7"/>
        <v>0</v>
      </c>
      <c r="W27" s="16" t="str">
        <f t="shared" si="2"/>
        <v/>
      </c>
      <c r="AB27" s="37"/>
    </row>
    <row r="28" spans="1:28" ht="18.75" x14ac:dyDescent="0.3">
      <c r="A28" s="23" t="s">
        <v>54</v>
      </c>
      <c r="B28" t="s">
        <v>55</v>
      </c>
      <c r="C28" s="38" t="s">
        <v>55</v>
      </c>
      <c r="D28" s="39"/>
      <c r="E28" s="39"/>
      <c r="F28" s="41"/>
      <c r="G28" s="22" t="str">
        <f t="shared" si="3"/>
        <v>n</v>
      </c>
      <c r="H28" s="22" t="str">
        <f t="shared" si="0"/>
        <v>Musik</v>
      </c>
      <c r="I28" s="21">
        <f>MATCH(IF(C28="",H28,C28),Roh!$AB$3:$AB$32,0)</f>
        <v>13</v>
      </c>
      <c r="L28" s="13">
        <f t="shared" si="4"/>
        <v>0</v>
      </c>
      <c r="M28" s="14">
        <v>0</v>
      </c>
      <c r="N28" s="26">
        <f t="shared" si="5"/>
        <v>0</v>
      </c>
      <c r="O28" s="14"/>
      <c r="P28" s="15">
        <f t="shared" si="8"/>
        <v>1</v>
      </c>
      <c r="Q28" s="14"/>
      <c r="R28" s="31">
        <f t="shared" si="6"/>
        <v>0</v>
      </c>
      <c r="S28" s="14"/>
      <c r="T28" s="28"/>
      <c r="U28" s="35" t="str">
        <f t="shared" si="1"/>
        <v>Musik</v>
      </c>
      <c r="V28" s="18">
        <f t="shared" si="7"/>
        <v>0</v>
      </c>
      <c r="W28" s="16" t="str">
        <f t="shared" si="2"/>
        <v>Musik</v>
      </c>
      <c r="AB28" s="37"/>
    </row>
    <row r="29" spans="1:28" ht="18.75" x14ac:dyDescent="0.3">
      <c r="A29" s="23" t="s">
        <v>56</v>
      </c>
      <c r="B29" t="s">
        <v>57</v>
      </c>
      <c r="C29" s="39" t="s">
        <v>1495</v>
      </c>
      <c r="D29" s="39"/>
      <c r="E29" s="39"/>
      <c r="F29" s="41"/>
      <c r="G29" s="22" t="str">
        <f t="shared" si="3"/>
        <v>n</v>
      </c>
      <c r="H29" s="22" t="str">
        <f t="shared" si="0"/>
        <v>Wohnung</v>
      </c>
      <c r="I29" s="21">
        <f>MATCH(IF(C29="",H29,C29),Roh!$AB$3:$AB$32,0)</f>
        <v>21</v>
      </c>
      <c r="L29" s="13">
        <f t="shared" si="4"/>
        <v>0</v>
      </c>
      <c r="M29" s="14">
        <v>0</v>
      </c>
      <c r="N29" s="26">
        <f t="shared" si="5"/>
        <v>0</v>
      </c>
      <c r="O29" s="14"/>
      <c r="P29" s="15">
        <f t="shared" si="8"/>
        <v>1</v>
      </c>
      <c r="Q29" s="14"/>
      <c r="R29" s="31">
        <f t="shared" si="6"/>
        <v>0</v>
      </c>
      <c r="S29" s="14"/>
      <c r="T29" s="28"/>
      <c r="U29" s="35" t="str">
        <f t="shared" si="1"/>
        <v>Wohnung</v>
      </c>
      <c r="V29" s="18">
        <f t="shared" si="7"/>
        <v>0</v>
      </c>
      <c r="W29" s="16" t="str">
        <f t="shared" si="2"/>
        <v>Wohnung</v>
      </c>
      <c r="AB29" s="37"/>
    </row>
    <row r="30" spans="1:28" ht="18.75" x14ac:dyDescent="0.3">
      <c r="A30" s="23" t="s">
        <v>0</v>
      </c>
      <c r="B30" t="s">
        <v>1507</v>
      </c>
      <c r="C30" s="39"/>
      <c r="D30" s="39"/>
      <c r="E30" s="39"/>
      <c r="F30" s="41"/>
      <c r="G30" s="22" t="str">
        <f t="shared" si="3"/>
        <v>v</v>
      </c>
      <c r="H30" s="22" t="str">
        <f t="shared" si="0"/>
        <v>Verb</v>
      </c>
      <c r="I30" s="21">
        <f>MATCH(IF(C30="",H30,C30),Roh!$AB$3:$AB$32,0)</f>
        <v>20</v>
      </c>
      <c r="L30" s="13">
        <f t="shared" si="4"/>
        <v>1</v>
      </c>
      <c r="M30" s="14">
        <v>0</v>
      </c>
      <c r="N30" s="26">
        <f t="shared" si="5"/>
        <v>0</v>
      </c>
      <c r="O30" s="14"/>
      <c r="P30" s="15">
        <f t="shared" si="8"/>
        <v>0</v>
      </c>
      <c r="Q30" s="14"/>
      <c r="R30" s="31">
        <f t="shared" si="6"/>
        <v>0</v>
      </c>
      <c r="S30" s="14"/>
      <c r="T30" s="28"/>
      <c r="U30" s="35" t="str">
        <f t="shared" si="1"/>
        <v>Verb</v>
      </c>
      <c r="V30" s="18">
        <f t="shared" si="7"/>
        <v>0</v>
      </c>
      <c r="W30" s="16" t="str">
        <f t="shared" si="2"/>
        <v/>
      </c>
      <c r="AB30" s="37"/>
    </row>
    <row r="31" spans="1:28" ht="18.75" x14ac:dyDescent="0.3">
      <c r="A31" s="23" t="s">
        <v>1</v>
      </c>
      <c r="B31" t="s">
        <v>1508</v>
      </c>
      <c r="C31" s="39"/>
      <c r="D31" s="39"/>
      <c r="E31" s="39"/>
      <c r="F31" s="41"/>
      <c r="G31" s="22" t="str">
        <f t="shared" si="3"/>
        <v>v</v>
      </c>
      <c r="H31" s="22" t="str">
        <f t="shared" si="0"/>
        <v>Verb</v>
      </c>
      <c r="I31" s="21">
        <f>MATCH(IF(C31="",H31,C31),Roh!$AB$3:$AB$32,0)</f>
        <v>20</v>
      </c>
      <c r="L31" s="13">
        <f t="shared" si="4"/>
        <v>1</v>
      </c>
      <c r="M31" s="14">
        <v>0</v>
      </c>
      <c r="N31" s="26">
        <f t="shared" si="5"/>
        <v>0</v>
      </c>
      <c r="O31" s="14"/>
      <c r="P31" s="15">
        <f t="shared" si="8"/>
        <v>0</v>
      </c>
      <c r="Q31" s="14"/>
      <c r="R31" s="31">
        <f t="shared" si="6"/>
        <v>0</v>
      </c>
      <c r="S31" s="14"/>
      <c r="T31" s="28"/>
      <c r="U31" s="35" t="str">
        <f t="shared" si="1"/>
        <v>Verb</v>
      </c>
      <c r="V31" s="18">
        <f t="shared" si="7"/>
        <v>0</v>
      </c>
      <c r="W31" s="16" t="str">
        <f t="shared" si="2"/>
        <v/>
      </c>
      <c r="AB31" s="37"/>
    </row>
    <row r="32" spans="1:28" ht="18.75" x14ac:dyDescent="0.3">
      <c r="A32" s="23" t="s">
        <v>1488</v>
      </c>
      <c r="B32" t="s">
        <v>1489</v>
      </c>
      <c r="C32" s="39" t="s">
        <v>1495</v>
      </c>
      <c r="D32" s="39"/>
      <c r="E32" s="39"/>
      <c r="F32" s="41"/>
      <c r="G32" s="22" t="str">
        <f t="shared" si="3"/>
        <v>n</v>
      </c>
      <c r="H32" s="22" t="str">
        <f t="shared" si="0"/>
        <v>Wohnung</v>
      </c>
      <c r="I32" s="21">
        <f>MATCH(IF(C32="",H32,C32),Roh!$AB$3:$AB$32,0)</f>
        <v>21</v>
      </c>
      <c r="L32" s="13">
        <f t="shared" si="4"/>
        <v>0</v>
      </c>
      <c r="M32" s="14">
        <v>0</v>
      </c>
      <c r="N32" s="26">
        <f t="shared" si="5"/>
        <v>0</v>
      </c>
      <c r="O32" s="14"/>
      <c r="P32" s="15">
        <f t="shared" si="8"/>
        <v>1</v>
      </c>
      <c r="Q32" s="14"/>
      <c r="R32" s="31">
        <f t="shared" si="6"/>
        <v>0</v>
      </c>
      <c r="S32" s="14"/>
      <c r="T32" s="28"/>
      <c r="U32" s="35" t="str">
        <f t="shared" si="1"/>
        <v>Wohnung</v>
      </c>
      <c r="V32" s="18">
        <f t="shared" si="7"/>
        <v>0</v>
      </c>
      <c r="W32" s="16" t="str">
        <f t="shared" si="2"/>
        <v>Wohnung</v>
      </c>
      <c r="AB32" s="37"/>
    </row>
    <row r="33" spans="1:23" ht="18.75" x14ac:dyDescent="0.3">
      <c r="A33" s="23" t="s">
        <v>2</v>
      </c>
      <c r="B33" t="s">
        <v>3</v>
      </c>
      <c r="C33" s="39"/>
      <c r="D33" s="39"/>
      <c r="E33" s="39"/>
      <c r="F33" s="41"/>
      <c r="G33" s="22" t="str">
        <f t="shared" si="3"/>
        <v>v</v>
      </c>
      <c r="H33" s="22" t="str">
        <f t="shared" si="0"/>
        <v>Verb</v>
      </c>
      <c r="I33" s="21">
        <f>MATCH(IF(C33="",H33,C33),Roh!$AB$3:$AB$32,0)</f>
        <v>20</v>
      </c>
      <c r="L33" s="13">
        <f t="shared" si="4"/>
        <v>1</v>
      </c>
      <c r="M33" s="14">
        <v>0</v>
      </c>
      <c r="N33" s="26">
        <f t="shared" si="5"/>
        <v>0</v>
      </c>
      <c r="O33" s="14"/>
      <c r="P33" s="15">
        <f t="shared" si="8"/>
        <v>0</v>
      </c>
      <c r="Q33" s="14"/>
      <c r="R33" s="31">
        <f t="shared" si="6"/>
        <v>0</v>
      </c>
      <c r="S33" s="14"/>
      <c r="T33" s="28"/>
      <c r="U33" s="35" t="str">
        <f t="shared" si="1"/>
        <v>Verb</v>
      </c>
      <c r="V33" s="18">
        <f t="shared" si="7"/>
        <v>0</v>
      </c>
      <c r="W33" s="16" t="str">
        <f t="shared" si="2"/>
        <v/>
      </c>
    </row>
    <row r="34" spans="1:23" ht="18.75" x14ac:dyDescent="0.3">
      <c r="A34" s="23" t="s">
        <v>58</v>
      </c>
      <c r="B34" t="s">
        <v>1490</v>
      </c>
      <c r="C34" s="39" t="s">
        <v>751</v>
      </c>
      <c r="D34" s="39"/>
      <c r="E34" s="39"/>
      <c r="F34" s="41"/>
      <c r="G34" s="22" t="str">
        <f t="shared" si="3"/>
        <v>n</v>
      </c>
      <c r="H34" s="22" t="str">
        <f t="shared" si="0"/>
        <v>Natur</v>
      </c>
      <c r="I34" s="21">
        <f>MATCH(IF(C34="",H34,C34),Roh!$AB$3:$AB$32,0)</f>
        <v>14</v>
      </c>
      <c r="L34" s="13">
        <f t="shared" si="4"/>
        <v>0</v>
      </c>
      <c r="M34" s="14">
        <v>0</v>
      </c>
      <c r="N34" s="26">
        <f t="shared" si="5"/>
        <v>0</v>
      </c>
      <c r="O34" s="14"/>
      <c r="P34" s="15">
        <f t="shared" si="8"/>
        <v>1</v>
      </c>
      <c r="Q34" s="14"/>
      <c r="R34" s="31">
        <f t="shared" si="6"/>
        <v>0</v>
      </c>
      <c r="S34" s="14"/>
      <c r="T34" s="28"/>
      <c r="U34" s="35" t="str">
        <f t="shared" si="1"/>
        <v>Natur</v>
      </c>
      <c r="V34" s="18">
        <f t="shared" si="7"/>
        <v>0</v>
      </c>
      <c r="W34" s="16" t="str">
        <f t="shared" si="2"/>
        <v>Natur</v>
      </c>
    </row>
    <row r="35" spans="1:23" ht="18.75" x14ac:dyDescent="0.3">
      <c r="A35" s="23" t="s">
        <v>59</v>
      </c>
      <c r="B35" t="s">
        <v>60</v>
      </c>
      <c r="C35" s="39" t="s">
        <v>1231</v>
      </c>
      <c r="D35" s="39"/>
      <c r="E35" s="39"/>
      <c r="F35" s="41"/>
      <c r="G35" s="22" t="str">
        <f t="shared" si="3"/>
        <v>n</v>
      </c>
      <c r="H35" s="22" t="str">
        <f t="shared" si="0"/>
        <v>Zahl</v>
      </c>
      <c r="I35" s="21">
        <f>MATCH(IF(C35="",H35,C35),Roh!$AB$3:$AB$32,0)</f>
        <v>22</v>
      </c>
      <c r="L35" s="13">
        <f t="shared" si="4"/>
        <v>0</v>
      </c>
      <c r="M35" s="14">
        <v>0</v>
      </c>
      <c r="N35" s="26">
        <f t="shared" si="5"/>
        <v>0</v>
      </c>
      <c r="O35" s="14"/>
      <c r="P35" s="15">
        <f t="shared" si="8"/>
        <v>1</v>
      </c>
      <c r="Q35" s="14"/>
      <c r="R35" s="31">
        <f t="shared" si="6"/>
        <v>0</v>
      </c>
      <c r="S35" s="14"/>
      <c r="T35" s="28"/>
      <c r="U35" s="35" t="str">
        <f t="shared" si="1"/>
        <v>Zahl</v>
      </c>
      <c r="V35" s="18">
        <f t="shared" si="7"/>
        <v>0</v>
      </c>
      <c r="W35" s="16" t="str">
        <f t="shared" si="2"/>
        <v>Zahl</v>
      </c>
    </row>
    <row r="36" spans="1:23" ht="18.75" x14ac:dyDescent="0.3">
      <c r="A36" s="23" t="s">
        <v>61</v>
      </c>
      <c r="B36" t="s">
        <v>62</v>
      </c>
      <c r="C36" s="39" t="s">
        <v>751</v>
      </c>
      <c r="D36" s="39"/>
      <c r="E36" s="39"/>
      <c r="F36" s="41"/>
      <c r="G36" s="22" t="str">
        <f t="shared" si="3"/>
        <v>n</v>
      </c>
      <c r="H36" s="22" t="str">
        <f t="shared" si="0"/>
        <v>Natur</v>
      </c>
      <c r="I36" s="21">
        <f>MATCH(IF(C36="",H36,C36),Roh!$AB$3:$AB$32,0)</f>
        <v>14</v>
      </c>
      <c r="L36" s="13">
        <f t="shared" si="4"/>
        <v>0</v>
      </c>
      <c r="M36" s="14">
        <v>0</v>
      </c>
      <c r="N36" s="26">
        <f t="shared" si="5"/>
        <v>0</v>
      </c>
      <c r="O36" s="14"/>
      <c r="P36" s="15">
        <f t="shared" si="8"/>
        <v>1</v>
      </c>
      <c r="Q36" s="14"/>
      <c r="R36" s="31">
        <f t="shared" si="6"/>
        <v>0</v>
      </c>
      <c r="S36" s="14"/>
      <c r="T36" s="28"/>
      <c r="U36" s="35" t="str">
        <f t="shared" si="1"/>
        <v>Natur</v>
      </c>
      <c r="V36" s="18">
        <f t="shared" si="7"/>
        <v>0</v>
      </c>
      <c r="W36" s="16" t="str">
        <f t="shared" si="2"/>
        <v>Natur</v>
      </c>
    </row>
    <row r="37" spans="1:23" ht="18.75" x14ac:dyDescent="0.3">
      <c r="A37" s="23" t="s">
        <v>63</v>
      </c>
      <c r="B37" t="s">
        <v>64</v>
      </c>
      <c r="C37" s="39"/>
      <c r="D37" s="39"/>
      <c r="E37" s="39"/>
      <c r="F37" s="41"/>
      <c r="G37" s="22" t="str">
        <f t="shared" si="3"/>
        <v>n</v>
      </c>
      <c r="H37" s="22" t="str">
        <f t="shared" si="0"/>
        <v>Objekt</v>
      </c>
      <c r="I37" s="21">
        <f>MATCH(IF(C37="",H37,C37),Roh!$AB$3:$AB$32,0)</f>
        <v>15</v>
      </c>
      <c r="L37" s="13">
        <f t="shared" si="4"/>
        <v>0</v>
      </c>
      <c r="M37" s="14">
        <v>0</v>
      </c>
      <c r="N37" s="26">
        <f t="shared" si="5"/>
        <v>0</v>
      </c>
      <c r="O37" s="14"/>
      <c r="P37" s="15">
        <f t="shared" si="8"/>
        <v>1</v>
      </c>
      <c r="Q37" s="14"/>
      <c r="R37" s="31">
        <f t="shared" si="6"/>
        <v>0</v>
      </c>
      <c r="S37" s="14"/>
      <c r="T37" s="28"/>
      <c r="U37" s="35" t="str">
        <f t="shared" si="1"/>
        <v>Objekt</v>
      </c>
      <c r="V37" s="18">
        <f t="shared" si="7"/>
        <v>0</v>
      </c>
      <c r="W37" s="16" t="str">
        <f t="shared" si="2"/>
        <v/>
      </c>
    </row>
    <row r="38" spans="1:23" ht="18.75" x14ac:dyDescent="0.3">
      <c r="A38" s="23" t="s">
        <v>65</v>
      </c>
      <c r="B38" t="s">
        <v>66</v>
      </c>
      <c r="C38" s="39" t="s">
        <v>1237</v>
      </c>
      <c r="D38" s="39"/>
      <c r="E38" s="39"/>
      <c r="F38" s="41"/>
      <c r="G38" s="22" t="str">
        <f t="shared" si="3"/>
        <v>n</v>
      </c>
      <c r="H38" s="22" t="str">
        <f t="shared" ref="H38:H70" si="9">U38</f>
        <v>Essen_trinken</v>
      </c>
      <c r="I38" s="21">
        <f>MATCH(IF(C38="",H38,C38),Roh!$AB$3:$AB$32,0)</f>
        <v>5</v>
      </c>
      <c r="L38" s="13">
        <f t="shared" si="4"/>
        <v>0</v>
      </c>
      <c r="M38" s="14">
        <v>0</v>
      </c>
      <c r="N38" s="26">
        <f t="shared" si="5"/>
        <v>0</v>
      </c>
      <c r="O38" s="14"/>
      <c r="P38" s="15">
        <f t="shared" si="8"/>
        <v>1</v>
      </c>
      <c r="Q38" s="14"/>
      <c r="R38" s="31">
        <f t="shared" si="6"/>
        <v>0</v>
      </c>
      <c r="S38" s="14"/>
      <c r="T38" s="28"/>
      <c r="U38" s="35" t="str">
        <f t="shared" si="1"/>
        <v>Essen_trinken</v>
      </c>
      <c r="V38" s="18">
        <f t="shared" si="7"/>
        <v>0</v>
      </c>
      <c r="W38" s="16" t="str">
        <f t="shared" si="2"/>
        <v>Essen_trinken</v>
      </c>
    </row>
    <row r="39" spans="1:23" ht="18.75" x14ac:dyDescent="0.3">
      <c r="A39" s="23" t="s">
        <v>67</v>
      </c>
      <c r="B39" t="s">
        <v>68</v>
      </c>
      <c r="C39" s="39" t="s">
        <v>311</v>
      </c>
      <c r="D39" s="39"/>
      <c r="E39" s="39"/>
      <c r="F39" s="41"/>
      <c r="G39" s="22" t="str">
        <f t="shared" si="3"/>
        <v>n</v>
      </c>
      <c r="H39" s="22" t="str">
        <f t="shared" si="9"/>
        <v>Mensch</v>
      </c>
      <c r="I39" s="21">
        <f>MATCH(IF(C39="",H39,C39),Roh!$AB$3:$AB$32,0)</f>
        <v>11</v>
      </c>
      <c r="L39" s="13">
        <f t="shared" si="4"/>
        <v>0</v>
      </c>
      <c r="M39" s="14">
        <v>0</v>
      </c>
      <c r="N39" s="26">
        <f t="shared" si="5"/>
        <v>0</v>
      </c>
      <c r="O39" s="14"/>
      <c r="P39" s="15">
        <f t="shared" si="8"/>
        <v>1</v>
      </c>
      <c r="Q39" s="14"/>
      <c r="R39" s="31">
        <f t="shared" si="6"/>
        <v>0</v>
      </c>
      <c r="S39" s="14"/>
      <c r="T39" s="28"/>
      <c r="U39" s="35" t="str">
        <f t="shared" si="1"/>
        <v>Mensch</v>
      </c>
      <c r="V39" s="18">
        <f t="shared" si="7"/>
        <v>0</v>
      </c>
      <c r="W39" s="16" t="str">
        <f t="shared" si="2"/>
        <v>Mensch</v>
      </c>
    </row>
    <row r="40" spans="1:23" ht="18.75" x14ac:dyDescent="0.3">
      <c r="A40" s="23" t="s">
        <v>69</v>
      </c>
      <c r="B40" t="s">
        <v>39</v>
      </c>
      <c r="C40" s="39" t="s">
        <v>311</v>
      </c>
      <c r="D40" s="39"/>
      <c r="E40" s="39"/>
      <c r="F40" s="41"/>
      <c r="G40" s="22" t="str">
        <f t="shared" si="3"/>
        <v>n</v>
      </c>
      <c r="H40" s="22" t="str">
        <f t="shared" si="9"/>
        <v>Mensch</v>
      </c>
      <c r="I40" s="21">
        <f>MATCH(IF(C40="",H40,C40),Roh!$AB$3:$AB$32,0)</f>
        <v>11</v>
      </c>
      <c r="L40" s="13">
        <f t="shared" si="4"/>
        <v>0</v>
      </c>
      <c r="M40" s="14">
        <v>0</v>
      </c>
      <c r="N40" s="26">
        <f t="shared" si="5"/>
        <v>0</v>
      </c>
      <c r="O40" s="14"/>
      <c r="P40" s="15">
        <f t="shared" si="8"/>
        <v>1</v>
      </c>
      <c r="Q40" s="14"/>
      <c r="R40" s="31">
        <f t="shared" si="6"/>
        <v>0</v>
      </c>
      <c r="S40" s="14"/>
      <c r="T40" s="28"/>
      <c r="U40" s="35" t="str">
        <f t="shared" si="1"/>
        <v>Mensch</v>
      </c>
      <c r="V40" s="18">
        <f t="shared" si="7"/>
        <v>0</v>
      </c>
      <c r="W40" s="16" t="str">
        <f t="shared" si="2"/>
        <v>Mensch</v>
      </c>
    </row>
    <row r="41" spans="1:23" ht="18.75" x14ac:dyDescent="0.3">
      <c r="A41" s="23" t="s">
        <v>70</v>
      </c>
      <c r="B41" t="s">
        <v>71</v>
      </c>
      <c r="C41" s="39" t="s">
        <v>725</v>
      </c>
      <c r="D41" s="39"/>
      <c r="E41" s="39"/>
      <c r="F41" s="41"/>
      <c r="G41" s="22" t="str">
        <f t="shared" si="3"/>
        <v>n</v>
      </c>
      <c r="H41" s="22" t="str">
        <f t="shared" si="9"/>
        <v>Tier</v>
      </c>
      <c r="I41" s="21">
        <f>MATCH(IF(C41="",H41,C41),Roh!$AB$3:$AB$32,0)</f>
        <v>19</v>
      </c>
      <c r="L41" s="13">
        <f t="shared" si="4"/>
        <v>0</v>
      </c>
      <c r="M41" s="14">
        <v>0</v>
      </c>
      <c r="N41" s="26">
        <f t="shared" si="5"/>
        <v>0</v>
      </c>
      <c r="O41" s="14"/>
      <c r="P41" s="15">
        <f t="shared" si="8"/>
        <v>1</v>
      </c>
      <c r="Q41" s="14"/>
      <c r="R41" s="31">
        <f t="shared" si="6"/>
        <v>0</v>
      </c>
      <c r="S41" s="14"/>
      <c r="T41" s="28"/>
      <c r="U41" s="35" t="str">
        <f t="shared" si="1"/>
        <v>Tier</v>
      </c>
      <c r="V41" s="18">
        <f t="shared" si="7"/>
        <v>0</v>
      </c>
      <c r="W41" s="16" t="str">
        <f t="shared" si="2"/>
        <v>Tier</v>
      </c>
    </row>
    <row r="42" spans="1:23" ht="18.75" x14ac:dyDescent="0.3">
      <c r="A42" s="23" t="s">
        <v>72</v>
      </c>
      <c r="B42" t="s">
        <v>73</v>
      </c>
      <c r="C42" s="39"/>
      <c r="D42" s="39"/>
      <c r="E42" s="39"/>
      <c r="F42" s="41"/>
      <c r="G42" s="22" t="str">
        <f t="shared" si="3"/>
        <v>n</v>
      </c>
      <c r="H42" s="22" t="str">
        <f t="shared" si="9"/>
        <v>Objekt</v>
      </c>
      <c r="I42" s="21">
        <f>MATCH(IF(C42="",H42,C42),Roh!$AB$3:$AB$32,0)</f>
        <v>15</v>
      </c>
      <c r="L42" s="13">
        <f t="shared" si="4"/>
        <v>0</v>
      </c>
      <c r="M42" s="14">
        <v>0</v>
      </c>
      <c r="N42" s="26">
        <f t="shared" si="5"/>
        <v>0</v>
      </c>
      <c r="O42" s="14"/>
      <c r="P42" s="15">
        <f t="shared" si="8"/>
        <v>1</v>
      </c>
      <c r="Q42" s="14"/>
      <c r="R42" s="31">
        <f t="shared" si="6"/>
        <v>0</v>
      </c>
      <c r="S42" s="14"/>
      <c r="T42" s="28"/>
      <c r="U42" s="35" t="str">
        <f t="shared" si="1"/>
        <v>Objekt</v>
      </c>
      <c r="V42" s="18">
        <f t="shared" si="7"/>
        <v>0</v>
      </c>
      <c r="W42" s="16" t="str">
        <f t="shared" si="2"/>
        <v/>
      </c>
    </row>
    <row r="43" spans="1:23" ht="18.75" x14ac:dyDescent="0.3">
      <c r="A43" s="23" t="s">
        <v>74</v>
      </c>
      <c r="B43" t="s">
        <v>75</v>
      </c>
      <c r="C43" s="39" t="s">
        <v>1230</v>
      </c>
      <c r="D43" s="39"/>
      <c r="E43" s="39"/>
      <c r="F43" s="41"/>
      <c r="G43" s="22" t="str">
        <f t="shared" si="3"/>
        <v>n</v>
      </c>
      <c r="H43" s="22" t="str">
        <f t="shared" si="9"/>
        <v>Ort</v>
      </c>
      <c r="I43" s="21">
        <f>MATCH(IF(C43="",H43,C43),Roh!$AB$3:$AB$32,0)</f>
        <v>16</v>
      </c>
      <c r="L43" s="13">
        <f t="shared" si="4"/>
        <v>0</v>
      </c>
      <c r="M43" s="14">
        <v>0</v>
      </c>
      <c r="N43" s="26">
        <f t="shared" si="5"/>
        <v>0</v>
      </c>
      <c r="O43" s="14"/>
      <c r="P43" s="15">
        <f t="shared" si="8"/>
        <v>1</v>
      </c>
      <c r="Q43" s="14"/>
      <c r="R43" s="31">
        <f t="shared" si="6"/>
        <v>0</v>
      </c>
      <c r="S43" s="14"/>
      <c r="T43" s="28"/>
      <c r="U43" s="35" t="str">
        <f t="shared" si="1"/>
        <v>Ort</v>
      </c>
      <c r="V43" s="18">
        <f t="shared" si="7"/>
        <v>0</v>
      </c>
      <c r="W43" s="16" t="str">
        <f t="shared" si="2"/>
        <v>Ort</v>
      </c>
    </row>
    <row r="44" spans="1:23" ht="18.75" x14ac:dyDescent="0.3">
      <c r="A44" s="23" t="s">
        <v>76</v>
      </c>
      <c r="B44" t="s">
        <v>77</v>
      </c>
      <c r="C44" s="39" t="s">
        <v>1495</v>
      </c>
      <c r="D44" s="39"/>
      <c r="E44" s="39"/>
      <c r="F44" s="41"/>
      <c r="G44" s="22" t="str">
        <f t="shared" si="3"/>
        <v>n</v>
      </c>
      <c r="H44" s="22" t="str">
        <f t="shared" si="9"/>
        <v>Wohnung</v>
      </c>
      <c r="I44" s="21">
        <f>MATCH(IF(C44="",H44,C44),Roh!$AB$3:$AB$32,0)</f>
        <v>21</v>
      </c>
      <c r="L44" s="13">
        <f t="shared" si="4"/>
        <v>0</v>
      </c>
      <c r="M44" s="14">
        <v>0</v>
      </c>
      <c r="N44" s="26">
        <f t="shared" si="5"/>
        <v>0</v>
      </c>
      <c r="O44" s="14"/>
      <c r="P44" s="15">
        <f t="shared" si="8"/>
        <v>1</v>
      </c>
      <c r="Q44" s="14"/>
      <c r="R44" s="31">
        <f t="shared" si="6"/>
        <v>0</v>
      </c>
      <c r="S44" s="14"/>
      <c r="T44" s="28"/>
      <c r="U44" s="35" t="str">
        <f t="shared" si="1"/>
        <v>Wohnung</v>
      </c>
      <c r="V44" s="18">
        <f t="shared" si="7"/>
        <v>0</v>
      </c>
      <c r="W44" s="16" t="str">
        <f t="shared" si="2"/>
        <v>Wohnung</v>
      </c>
    </row>
    <row r="45" spans="1:23" ht="18.75" x14ac:dyDescent="0.3">
      <c r="A45" s="23" t="s">
        <v>78</v>
      </c>
      <c r="B45" t="s">
        <v>79</v>
      </c>
      <c r="C45" s="39" t="s">
        <v>1495</v>
      </c>
      <c r="D45" s="39"/>
      <c r="E45" s="39"/>
      <c r="F45" s="41"/>
      <c r="G45" s="22" t="str">
        <f t="shared" si="3"/>
        <v>n</v>
      </c>
      <c r="H45" s="22" t="str">
        <f t="shared" si="9"/>
        <v>Wohnung</v>
      </c>
      <c r="I45" s="21">
        <f>MATCH(IF(C45="",H45,C45),Roh!$AB$3:$AB$32,0)</f>
        <v>21</v>
      </c>
      <c r="L45" s="13">
        <f t="shared" si="4"/>
        <v>0</v>
      </c>
      <c r="M45" s="14">
        <v>0</v>
      </c>
      <c r="N45" s="26">
        <f t="shared" si="5"/>
        <v>0</v>
      </c>
      <c r="O45" s="14"/>
      <c r="P45" s="15">
        <f t="shared" si="8"/>
        <v>1</v>
      </c>
      <c r="Q45" s="14"/>
      <c r="R45" s="31">
        <f t="shared" si="6"/>
        <v>0</v>
      </c>
      <c r="S45" s="14"/>
      <c r="T45" s="28"/>
      <c r="U45" s="35" t="str">
        <f t="shared" si="1"/>
        <v>Wohnung</v>
      </c>
      <c r="V45" s="18">
        <f t="shared" si="7"/>
        <v>0</v>
      </c>
      <c r="W45" s="16" t="str">
        <f t="shared" si="2"/>
        <v>Wohnung</v>
      </c>
    </row>
    <row r="46" spans="1:23" ht="18.75" x14ac:dyDescent="0.3">
      <c r="A46" s="23" t="s">
        <v>80</v>
      </c>
      <c r="B46" t="s">
        <v>81</v>
      </c>
      <c r="C46" s="39" t="s">
        <v>1230</v>
      </c>
      <c r="D46" s="39"/>
      <c r="E46" s="39"/>
      <c r="F46" s="41"/>
      <c r="G46" s="22" t="str">
        <f t="shared" si="3"/>
        <v>o</v>
      </c>
      <c r="H46" s="22" t="str">
        <f t="shared" si="9"/>
        <v>Ort</v>
      </c>
      <c r="I46" s="21">
        <f>MATCH(IF(C46="",H46,C46),Roh!$AB$3:$AB$32,0)</f>
        <v>16</v>
      </c>
      <c r="L46" s="13">
        <f t="shared" si="4"/>
        <v>0</v>
      </c>
      <c r="M46" s="14">
        <v>0</v>
      </c>
      <c r="N46" s="26">
        <f t="shared" si="5"/>
        <v>0</v>
      </c>
      <c r="O46" s="14"/>
      <c r="P46" s="15">
        <f t="shared" si="8"/>
        <v>0</v>
      </c>
      <c r="Q46" s="14"/>
      <c r="R46" s="31">
        <f t="shared" si="6"/>
        <v>1</v>
      </c>
      <c r="S46" s="14"/>
      <c r="T46" s="28"/>
      <c r="U46" s="35" t="str">
        <f t="shared" si="1"/>
        <v>Ort</v>
      </c>
      <c r="V46" s="18">
        <f t="shared" si="7"/>
        <v>99</v>
      </c>
      <c r="W46" s="16" t="str">
        <f t="shared" si="2"/>
        <v>Ort</v>
      </c>
    </row>
    <row r="47" spans="1:23" ht="18.75" x14ac:dyDescent="0.3">
      <c r="A47" s="23" t="s">
        <v>82</v>
      </c>
      <c r="B47" t="s">
        <v>83</v>
      </c>
      <c r="C47" s="39" t="s">
        <v>83</v>
      </c>
      <c r="D47" s="39"/>
      <c r="E47" s="39"/>
      <c r="F47" s="41"/>
      <c r="G47" s="22" t="str">
        <f t="shared" si="3"/>
        <v>n</v>
      </c>
      <c r="H47" s="22" t="str">
        <f t="shared" si="9"/>
        <v>Zeit</v>
      </c>
      <c r="I47" s="21">
        <f>MATCH(IF(C47="",H47,C47),Roh!$AB$3:$AB$32,0)</f>
        <v>23</v>
      </c>
      <c r="L47" s="13">
        <f t="shared" si="4"/>
        <v>0</v>
      </c>
      <c r="M47" s="14">
        <v>0</v>
      </c>
      <c r="N47" s="26">
        <f t="shared" si="5"/>
        <v>0</v>
      </c>
      <c r="O47" s="14"/>
      <c r="P47" s="15">
        <f t="shared" si="8"/>
        <v>1</v>
      </c>
      <c r="Q47" s="14"/>
      <c r="R47" s="31">
        <f t="shared" si="6"/>
        <v>0</v>
      </c>
      <c r="S47" s="14"/>
      <c r="T47" s="28"/>
      <c r="U47" s="35" t="str">
        <f t="shared" si="1"/>
        <v>Zeit</v>
      </c>
      <c r="V47" s="18">
        <f t="shared" si="7"/>
        <v>0</v>
      </c>
      <c r="W47" s="16" t="str">
        <f t="shared" si="2"/>
        <v>Zeit</v>
      </c>
    </row>
    <row r="48" spans="1:23" ht="18.75" x14ac:dyDescent="0.3">
      <c r="A48" s="23" t="s">
        <v>84</v>
      </c>
      <c r="B48" t="s">
        <v>85</v>
      </c>
      <c r="C48" s="39" t="s">
        <v>139</v>
      </c>
      <c r="D48" s="39"/>
      <c r="E48" s="39"/>
      <c r="F48" s="41"/>
      <c r="G48" s="22" t="str">
        <f t="shared" si="3"/>
        <v>n</v>
      </c>
      <c r="H48" s="22" t="str">
        <f t="shared" si="9"/>
        <v>Familie</v>
      </c>
      <c r="I48" s="21">
        <f>MATCH(IF(C48="",H48,C48),Roh!$AB$3:$AB$32,0)</f>
        <v>6</v>
      </c>
      <c r="L48" s="13">
        <f t="shared" si="4"/>
        <v>0</v>
      </c>
      <c r="M48" s="14">
        <v>0</v>
      </c>
      <c r="N48" s="26">
        <f t="shared" si="5"/>
        <v>0</v>
      </c>
      <c r="O48" s="14"/>
      <c r="P48" s="15">
        <f t="shared" si="8"/>
        <v>1</v>
      </c>
      <c r="Q48" s="14"/>
      <c r="R48" s="31">
        <f t="shared" si="6"/>
        <v>0</v>
      </c>
      <c r="S48" s="14"/>
      <c r="T48" s="28"/>
      <c r="U48" s="35" t="str">
        <f t="shared" si="1"/>
        <v>Familie</v>
      </c>
      <c r="V48" s="18">
        <f t="shared" si="7"/>
        <v>0</v>
      </c>
      <c r="W48" s="16" t="str">
        <f t="shared" si="2"/>
        <v>Familie</v>
      </c>
    </row>
    <row r="49" spans="1:23" ht="18.75" x14ac:dyDescent="0.3">
      <c r="A49" s="23" t="s">
        <v>86</v>
      </c>
      <c r="B49" t="s">
        <v>87</v>
      </c>
      <c r="C49" s="39" t="s">
        <v>1495</v>
      </c>
      <c r="D49" s="39"/>
      <c r="E49" s="39"/>
      <c r="F49" s="41"/>
      <c r="G49" s="22" t="str">
        <f t="shared" si="3"/>
        <v>n</v>
      </c>
      <c r="H49" s="22" t="str">
        <f t="shared" si="9"/>
        <v>Wohnung</v>
      </c>
      <c r="I49" s="21">
        <f>MATCH(IF(C49="",H49,C49),Roh!$AB$3:$AB$32,0)</f>
        <v>21</v>
      </c>
      <c r="L49" s="13">
        <f t="shared" si="4"/>
        <v>0</v>
      </c>
      <c r="M49" s="14">
        <v>0</v>
      </c>
      <c r="N49" s="26">
        <f t="shared" si="5"/>
        <v>0</v>
      </c>
      <c r="O49" s="14"/>
      <c r="P49" s="15">
        <f t="shared" si="8"/>
        <v>1</v>
      </c>
      <c r="Q49" s="14"/>
      <c r="R49" s="31">
        <f t="shared" si="6"/>
        <v>0</v>
      </c>
      <c r="S49" s="14"/>
      <c r="T49" s="28"/>
      <c r="U49" s="35" t="str">
        <f t="shared" si="1"/>
        <v>Wohnung</v>
      </c>
      <c r="V49" s="18">
        <f t="shared" si="7"/>
        <v>0</v>
      </c>
      <c r="W49" s="16" t="str">
        <f t="shared" si="2"/>
        <v>Wohnung</v>
      </c>
    </row>
    <row r="50" spans="1:23" ht="18.75" x14ac:dyDescent="0.3">
      <c r="A50" s="23" t="s">
        <v>88</v>
      </c>
      <c r="B50" t="s">
        <v>89</v>
      </c>
      <c r="C50" s="39" t="s">
        <v>1234</v>
      </c>
      <c r="D50" s="39"/>
      <c r="E50" s="39"/>
      <c r="F50" s="41"/>
      <c r="G50" s="22" t="str">
        <f t="shared" si="3"/>
        <v>n</v>
      </c>
      <c r="H50" s="22" t="str">
        <f t="shared" si="9"/>
        <v>Bekleidung</v>
      </c>
      <c r="I50" s="21">
        <f>MATCH(IF(C50="",H50,C50),Roh!$AB$3:$AB$32,0)</f>
        <v>2</v>
      </c>
      <c r="L50" s="13">
        <f t="shared" si="4"/>
        <v>0</v>
      </c>
      <c r="M50" s="14">
        <v>0</v>
      </c>
      <c r="N50" s="26">
        <f t="shared" si="5"/>
        <v>0</v>
      </c>
      <c r="O50" s="14"/>
      <c r="P50" s="15">
        <f t="shared" si="8"/>
        <v>1</v>
      </c>
      <c r="Q50" s="14"/>
      <c r="R50" s="31">
        <f t="shared" si="6"/>
        <v>0</v>
      </c>
      <c r="S50" s="14"/>
      <c r="T50" s="28"/>
      <c r="U50" s="35" t="str">
        <f t="shared" si="1"/>
        <v>Bekleidung</v>
      </c>
      <c r="V50" s="18">
        <f t="shared" si="7"/>
        <v>0</v>
      </c>
      <c r="W50" s="16" t="str">
        <f t="shared" si="2"/>
        <v>Bekleidung</v>
      </c>
    </row>
    <row r="51" spans="1:23" ht="18.75" x14ac:dyDescent="0.3">
      <c r="A51" s="23" t="s">
        <v>90</v>
      </c>
      <c r="B51" t="s">
        <v>91</v>
      </c>
      <c r="C51" s="39"/>
      <c r="D51" s="39"/>
      <c r="E51" s="39"/>
      <c r="F51" s="41"/>
      <c r="G51" s="22" t="str">
        <f t="shared" si="3"/>
        <v>n</v>
      </c>
      <c r="H51" s="22" t="str">
        <f t="shared" si="9"/>
        <v>Objekt</v>
      </c>
      <c r="I51" s="21">
        <f>MATCH(IF(C51="",H51,C51),Roh!$AB$3:$AB$32,0)</f>
        <v>15</v>
      </c>
      <c r="L51" s="13">
        <f t="shared" si="4"/>
        <v>0</v>
      </c>
      <c r="M51" s="14">
        <v>0</v>
      </c>
      <c r="N51" s="26">
        <f t="shared" si="5"/>
        <v>0</v>
      </c>
      <c r="O51" s="14"/>
      <c r="P51" s="15">
        <f t="shared" si="8"/>
        <v>1</v>
      </c>
      <c r="Q51" s="14"/>
      <c r="R51" s="31">
        <f t="shared" si="6"/>
        <v>0</v>
      </c>
      <c r="S51" s="14"/>
      <c r="T51" s="28"/>
      <c r="U51" s="35" t="str">
        <f t="shared" si="1"/>
        <v>Objekt</v>
      </c>
      <c r="V51" s="18">
        <f t="shared" si="7"/>
        <v>0</v>
      </c>
      <c r="W51" s="16" t="str">
        <f t="shared" si="2"/>
        <v/>
      </c>
    </row>
    <row r="52" spans="1:23" ht="18.75" x14ac:dyDescent="0.3">
      <c r="A52" s="23" t="s">
        <v>92</v>
      </c>
      <c r="B52" t="s">
        <v>93</v>
      </c>
      <c r="C52" s="39"/>
      <c r="D52" s="39"/>
      <c r="E52" s="39"/>
      <c r="F52" s="41"/>
      <c r="G52" s="22" t="str">
        <f t="shared" si="3"/>
        <v>n</v>
      </c>
      <c r="H52" s="22" t="str">
        <f t="shared" si="9"/>
        <v>Objekt</v>
      </c>
      <c r="I52" s="21">
        <f>MATCH(IF(C52="",H52,C52),Roh!$AB$3:$AB$32,0)</f>
        <v>15</v>
      </c>
      <c r="L52" s="13">
        <f t="shared" si="4"/>
        <v>0</v>
      </c>
      <c r="M52" s="14">
        <v>0</v>
      </c>
      <c r="N52" s="26">
        <f t="shared" si="5"/>
        <v>0</v>
      </c>
      <c r="O52" s="14"/>
      <c r="P52" s="15">
        <f t="shared" si="8"/>
        <v>1</v>
      </c>
      <c r="Q52" s="14"/>
      <c r="R52" s="31">
        <f t="shared" si="6"/>
        <v>0</v>
      </c>
      <c r="S52" s="14"/>
      <c r="T52" s="28"/>
      <c r="U52" s="35" t="str">
        <f t="shared" si="1"/>
        <v>Objekt</v>
      </c>
      <c r="V52" s="18">
        <f t="shared" si="7"/>
        <v>0</v>
      </c>
      <c r="W52" s="16" t="str">
        <f t="shared" si="2"/>
        <v/>
      </c>
    </row>
    <row r="53" spans="1:23" ht="18.75" x14ac:dyDescent="0.3">
      <c r="A53" s="23" t="s">
        <v>94</v>
      </c>
      <c r="B53" t="s">
        <v>95</v>
      </c>
      <c r="C53" s="39"/>
      <c r="D53" s="39"/>
      <c r="E53" s="39"/>
      <c r="F53" s="41"/>
      <c r="G53" s="22" t="str">
        <f t="shared" si="3"/>
        <v>n</v>
      </c>
      <c r="H53" s="22" t="str">
        <f t="shared" si="9"/>
        <v>Objekt</v>
      </c>
      <c r="I53" s="21">
        <f>MATCH(IF(C53="",H53,C53),Roh!$AB$3:$AB$32,0)</f>
        <v>15</v>
      </c>
      <c r="L53" s="13">
        <f t="shared" si="4"/>
        <v>0</v>
      </c>
      <c r="M53" s="14">
        <v>0</v>
      </c>
      <c r="N53" s="26">
        <f t="shared" si="5"/>
        <v>0</v>
      </c>
      <c r="O53" s="14"/>
      <c r="P53" s="15">
        <f t="shared" si="8"/>
        <v>1</v>
      </c>
      <c r="Q53" s="14"/>
      <c r="R53" s="31">
        <f t="shared" si="6"/>
        <v>0</v>
      </c>
      <c r="S53" s="14"/>
      <c r="T53" s="28"/>
      <c r="U53" s="35" t="str">
        <f t="shared" si="1"/>
        <v>Objekt</v>
      </c>
      <c r="V53" s="18">
        <f t="shared" si="7"/>
        <v>0</v>
      </c>
      <c r="W53" s="16" t="str">
        <f t="shared" si="2"/>
        <v/>
      </c>
    </row>
    <row r="54" spans="1:23" ht="18.75" x14ac:dyDescent="0.3">
      <c r="A54" s="23" t="s">
        <v>96</v>
      </c>
      <c r="B54" t="s">
        <v>97</v>
      </c>
      <c r="C54" s="39" t="s">
        <v>1228</v>
      </c>
      <c r="D54" s="39"/>
      <c r="E54" s="39"/>
      <c r="F54" s="41"/>
      <c r="G54" s="22" t="str">
        <f t="shared" si="3"/>
        <v>n</v>
      </c>
      <c r="H54" s="22" t="str">
        <f t="shared" si="9"/>
        <v>Beruf</v>
      </c>
      <c r="I54" s="21">
        <f>MATCH(IF(C54="",H54,C54),Roh!$AB$3:$AB$32,0)</f>
        <v>3</v>
      </c>
      <c r="L54" s="13">
        <f t="shared" si="4"/>
        <v>0</v>
      </c>
      <c r="M54" s="14">
        <v>0</v>
      </c>
      <c r="N54" s="26">
        <f t="shared" si="5"/>
        <v>0</v>
      </c>
      <c r="O54" s="14"/>
      <c r="P54" s="15">
        <f t="shared" si="8"/>
        <v>1</v>
      </c>
      <c r="Q54" s="14"/>
      <c r="R54" s="31">
        <f t="shared" si="6"/>
        <v>0</v>
      </c>
      <c r="S54" s="14"/>
      <c r="T54" s="28"/>
      <c r="U54" s="35" t="str">
        <f t="shared" si="1"/>
        <v>Beruf</v>
      </c>
      <c r="V54" s="18">
        <f t="shared" si="7"/>
        <v>0</v>
      </c>
      <c r="W54" s="16" t="str">
        <f t="shared" si="2"/>
        <v>Beruf</v>
      </c>
    </row>
    <row r="55" spans="1:23" ht="18.75" x14ac:dyDescent="0.3">
      <c r="A55" s="23" t="s">
        <v>98</v>
      </c>
      <c r="B55" t="s">
        <v>99</v>
      </c>
      <c r="C55" s="39" t="s">
        <v>1228</v>
      </c>
      <c r="D55" s="39"/>
      <c r="E55" s="39"/>
      <c r="F55" s="41"/>
      <c r="G55" s="22" t="str">
        <f t="shared" si="3"/>
        <v>n</v>
      </c>
      <c r="H55" s="22" t="str">
        <f t="shared" si="9"/>
        <v>Beruf</v>
      </c>
      <c r="I55" s="21">
        <f>MATCH(IF(C55="",H55,C55),Roh!$AB$3:$AB$32,0)</f>
        <v>3</v>
      </c>
      <c r="L55" s="13">
        <f t="shared" si="4"/>
        <v>0</v>
      </c>
      <c r="M55" s="14">
        <v>0</v>
      </c>
      <c r="N55" s="26">
        <f t="shared" si="5"/>
        <v>0</v>
      </c>
      <c r="O55" s="14"/>
      <c r="P55" s="15">
        <f t="shared" si="8"/>
        <v>1</v>
      </c>
      <c r="Q55" s="14"/>
      <c r="R55" s="31">
        <f t="shared" si="6"/>
        <v>0</v>
      </c>
      <c r="S55" s="14"/>
      <c r="T55" s="28"/>
      <c r="U55" s="35" t="str">
        <f t="shared" si="1"/>
        <v>Beruf</v>
      </c>
      <c r="V55" s="18">
        <f t="shared" si="7"/>
        <v>0</v>
      </c>
      <c r="W55" s="16" t="str">
        <f t="shared" si="2"/>
        <v>Beruf</v>
      </c>
    </row>
    <row r="56" spans="1:23" ht="18.75" x14ac:dyDescent="0.3">
      <c r="A56" s="23" t="s">
        <v>100</v>
      </c>
      <c r="B56" t="s">
        <v>1286</v>
      </c>
      <c r="C56" s="39" t="s">
        <v>1230</v>
      </c>
      <c r="D56" s="39"/>
      <c r="E56" s="39"/>
      <c r="F56" s="41"/>
      <c r="G56" s="22" t="str">
        <f t="shared" si="3"/>
        <v>n</v>
      </c>
      <c r="H56" s="22" t="str">
        <f t="shared" si="9"/>
        <v>Ort</v>
      </c>
      <c r="I56" s="21">
        <f>MATCH(IF(C56="",H56,C56),Roh!$AB$3:$AB$32,0)</f>
        <v>16</v>
      </c>
      <c r="L56" s="13">
        <f t="shared" si="4"/>
        <v>0</v>
      </c>
      <c r="M56" s="14">
        <v>0</v>
      </c>
      <c r="N56" s="26">
        <f t="shared" si="5"/>
        <v>0</v>
      </c>
      <c r="O56" s="14"/>
      <c r="P56" s="15">
        <f t="shared" si="8"/>
        <v>1</v>
      </c>
      <c r="Q56" s="14"/>
      <c r="R56" s="31">
        <f t="shared" si="6"/>
        <v>0</v>
      </c>
      <c r="S56" s="14"/>
      <c r="T56" s="28"/>
      <c r="U56" s="35" t="str">
        <f t="shared" si="1"/>
        <v>Ort</v>
      </c>
      <c r="V56" s="18">
        <f t="shared" si="7"/>
        <v>0</v>
      </c>
      <c r="W56" s="16" t="str">
        <f t="shared" si="2"/>
        <v>Ort</v>
      </c>
    </row>
    <row r="57" spans="1:23" ht="18.75" x14ac:dyDescent="0.3">
      <c r="A57" s="23" t="s">
        <v>101</v>
      </c>
      <c r="B57" t="s">
        <v>1287</v>
      </c>
      <c r="C57" s="39" t="s">
        <v>1228</v>
      </c>
      <c r="D57" s="39"/>
      <c r="E57" s="39"/>
      <c r="F57" s="41"/>
      <c r="G57" s="22" t="str">
        <f t="shared" si="3"/>
        <v>n</v>
      </c>
      <c r="H57" s="22" t="str">
        <f t="shared" si="9"/>
        <v>Beruf</v>
      </c>
      <c r="I57" s="21">
        <f>MATCH(IF(C57="",H57,C57),Roh!$AB$3:$AB$32,0)</f>
        <v>3</v>
      </c>
      <c r="L57" s="13">
        <f t="shared" si="4"/>
        <v>0</v>
      </c>
      <c r="M57" s="14">
        <v>0</v>
      </c>
      <c r="N57" s="26">
        <f t="shared" si="5"/>
        <v>0</v>
      </c>
      <c r="O57" s="14"/>
      <c r="P57" s="15">
        <f t="shared" si="8"/>
        <v>1</v>
      </c>
      <c r="Q57" s="14"/>
      <c r="R57" s="31">
        <f t="shared" si="6"/>
        <v>0</v>
      </c>
      <c r="S57" s="14"/>
      <c r="T57" s="28"/>
      <c r="U57" s="35" t="str">
        <f t="shared" si="1"/>
        <v>Beruf</v>
      </c>
      <c r="V57" s="18">
        <f t="shared" si="7"/>
        <v>0</v>
      </c>
      <c r="W57" s="16" t="str">
        <f t="shared" si="2"/>
        <v>Beruf</v>
      </c>
    </row>
    <row r="58" spans="1:23" ht="18.75" x14ac:dyDescent="0.3">
      <c r="A58" s="23" t="s">
        <v>102</v>
      </c>
      <c r="B58" t="s">
        <v>1509</v>
      </c>
      <c r="C58" s="39"/>
      <c r="D58" s="39"/>
      <c r="E58" s="39"/>
      <c r="F58" s="41"/>
      <c r="G58" s="22" t="str">
        <f t="shared" si="3"/>
        <v>v</v>
      </c>
      <c r="H58" s="22" t="str">
        <f t="shared" si="9"/>
        <v>Verb</v>
      </c>
      <c r="I58" s="21">
        <f>MATCH(IF(C58="",H58,C58),Roh!$AB$3:$AB$32,0)</f>
        <v>20</v>
      </c>
      <c r="L58" s="13">
        <f t="shared" si="4"/>
        <v>1</v>
      </c>
      <c r="M58" s="14">
        <v>0</v>
      </c>
      <c r="N58" s="26">
        <f t="shared" si="5"/>
        <v>0</v>
      </c>
      <c r="O58" s="14"/>
      <c r="P58" s="15">
        <f t="shared" si="8"/>
        <v>0</v>
      </c>
      <c r="Q58" s="14"/>
      <c r="R58" s="31">
        <f t="shared" si="6"/>
        <v>0</v>
      </c>
      <c r="S58" s="14"/>
      <c r="T58" s="28"/>
      <c r="U58" s="35" t="str">
        <f t="shared" si="1"/>
        <v>Verb</v>
      </c>
      <c r="V58" s="18">
        <f t="shared" si="7"/>
        <v>0</v>
      </c>
      <c r="W58" s="16" t="str">
        <f t="shared" si="2"/>
        <v/>
      </c>
    </row>
    <row r="59" spans="1:23" ht="18.75" x14ac:dyDescent="0.3">
      <c r="A59" s="23" t="s">
        <v>4</v>
      </c>
      <c r="B59" t="s">
        <v>1510</v>
      </c>
      <c r="C59" s="39"/>
      <c r="D59" s="39"/>
      <c r="E59" s="39"/>
      <c r="F59" s="41"/>
      <c r="G59" s="22" t="str">
        <f t="shared" si="3"/>
        <v>v</v>
      </c>
      <c r="H59" s="22" t="str">
        <f t="shared" si="9"/>
        <v>Verb</v>
      </c>
      <c r="I59" s="21">
        <f>MATCH(IF(C59="",H59,C59),Roh!$AB$3:$AB$32,0)</f>
        <v>20</v>
      </c>
      <c r="L59" s="13">
        <f t="shared" si="4"/>
        <v>1</v>
      </c>
      <c r="M59" s="14">
        <v>0</v>
      </c>
      <c r="N59" s="26">
        <f t="shared" si="5"/>
        <v>0</v>
      </c>
      <c r="O59" s="14"/>
      <c r="P59" s="15">
        <f t="shared" si="8"/>
        <v>0</v>
      </c>
      <c r="Q59" s="14"/>
      <c r="R59" s="31">
        <f t="shared" si="6"/>
        <v>0</v>
      </c>
      <c r="S59" s="14"/>
      <c r="T59" s="28"/>
      <c r="U59" s="35" t="str">
        <f t="shared" si="1"/>
        <v>Verb</v>
      </c>
      <c r="V59" s="18">
        <f t="shared" si="7"/>
        <v>0</v>
      </c>
      <c r="W59" s="16" t="str">
        <f t="shared" si="2"/>
        <v/>
      </c>
    </row>
    <row r="60" spans="1:23" ht="18.75" x14ac:dyDescent="0.3">
      <c r="A60" s="23" t="s">
        <v>5</v>
      </c>
      <c r="B60" t="s">
        <v>1511</v>
      </c>
      <c r="C60" s="39"/>
      <c r="D60" s="39"/>
      <c r="E60" s="39"/>
      <c r="F60" s="41"/>
      <c r="G60" s="22" t="str">
        <f t="shared" si="3"/>
        <v>v</v>
      </c>
      <c r="H60" s="22" t="str">
        <f t="shared" si="9"/>
        <v>Verb</v>
      </c>
      <c r="I60" s="21">
        <f>MATCH(IF(C60="",H60,C60),Roh!$AB$3:$AB$32,0)</f>
        <v>20</v>
      </c>
      <c r="L60" s="13">
        <f t="shared" si="4"/>
        <v>1</v>
      </c>
      <c r="M60" s="14">
        <v>0</v>
      </c>
      <c r="N60" s="26">
        <f t="shared" si="5"/>
        <v>0</v>
      </c>
      <c r="O60" s="14"/>
      <c r="P60" s="15">
        <f t="shared" si="8"/>
        <v>0</v>
      </c>
      <c r="Q60" s="14"/>
      <c r="R60" s="31">
        <f t="shared" si="6"/>
        <v>0</v>
      </c>
      <c r="S60" s="14"/>
      <c r="T60" s="28"/>
      <c r="U60" s="35" t="str">
        <f t="shared" si="1"/>
        <v>Verb</v>
      </c>
      <c r="V60" s="18">
        <f t="shared" si="7"/>
        <v>0</v>
      </c>
      <c r="W60" s="16" t="str">
        <f t="shared" si="2"/>
        <v/>
      </c>
    </row>
    <row r="61" spans="1:23" ht="18.75" x14ac:dyDescent="0.3">
      <c r="A61" s="23" t="s">
        <v>6</v>
      </c>
      <c r="B61" t="s">
        <v>1512</v>
      </c>
      <c r="C61" s="39"/>
      <c r="D61" s="39"/>
      <c r="E61" s="39"/>
      <c r="F61" s="41"/>
      <c r="G61" s="22" t="str">
        <f t="shared" si="3"/>
        <v>v</v>
      </c>
      <c r="H61" s="22" t="str">
        <f t="shared" si="9"/>
        <v>Verb</v>
      </c>
      <c r="I61" s="21">
        <f>MATCH(IF(C61="",H61,C61),Roh!$AB$3:$AB$32,0)</f>
        <v>20</v>
      </c>
      <c r="L61" s="13">
        <f t="shared" si="4"/>
        <v>1</v>
      </c>
      <c r="M61" s="14">
        <v>0</v>
      </c>
      <c r="N61" s="26">
        <f t="shared" si="5"/>
        <v>0</v>
      </c>
      <c r="O61" s="14"/>
      <c r="P61" s="15">
        <f t="shared" si="8"/>
        <v>0</v>
      </c>
      <c r="Q61" s="14"/>
      <c r="R61" s="31">
        <f t="shared" si="6"/>
        <v>0</v>
      </c>
      <c r="S61" s="14"/>
      <c r="T61" s="28"/>
      <c r="U61" s="35" t="str">
        <f t="shared" si="1"/>
        <v>Verb</v>
      </c>
      <c r="V61" s="18">
        <f t="shared" si="7"/>
        <v>0</v>
      </c>
      <c r="W61" s="16" t="str">
        <f t="shared" si="2"/>
        <v/>
      </c>
    </row>
    <row r="62" spans="1:23" ht="18.75" x14ac:dyDescent="0.3">
      <c r="A62" s="23" t="s">
        <v>7</v>
      </c>
      <c r="B62" t="s">
        <v>1513</v>
      </c>
      <c r="C62" s="39"/>
      <c r="D62" s="39"/>
      <c r="E62" s="39"/>
      <c r="F62" s="41"/>
      <c r="G62" s="22" t="str">
        <f t="shared" si="3"/>
        <v>v</v>
      </c>
      <c r="H62" s="22" t="str">
        <f t="shared" si="9"/>
        <v>Verb</v>
      </c>
      <c r="I62" s="21">
        <f>MATCH(IF(C62="",H62,C62),Roh!$AB$3:$AB$32,0)</f>
        <v>20</v>
      </c>
      <c r="L62" s="13">
        <f t="shared" si="4"/>
        <v>1</v>
      </c>
      <c r="M62" s="14">
        <v>0</v>
      </c>
      <c r="N62" s="26">
        <f t="shared" si="5"/>
        <v>0</v>
      </c>
      <c r="O62" s="14"/>
      <c r="P62" s="15">
        <f t="shared" si="8"/>
        <v>0</v>
      </c>
      <c r="Q62" s="14"/>
      <c r="R62" s="31">
        <f t="shared" si="6"/>
        <v>0</v>
      </c>
      <c r="S62" s="14"/>
      <c r="T62" s="28"/>
      <c r="U62" s="35" t="str">
        <f t="shared" si="1"/>
        <v>Verb</v>
      </c>
      <c r="V62" s="18">
        <f t="shared" si="7"/>
        <v>0</v>
      </c>
      <c r="W62" s="16" t="str">
        <f t="shared" si="2"/>
        <v/>
      </c>
    </row>
    <row r="63" spans="1:23" ht="18.75" x14ac:dyDescent="0.3">
      <c r="A63" s="23" t="s">
        <v>103</v>
      </c>
      <c r="B63" t="s">
        <v>1514</v>
      </c>
      <c r="C63" s="39"/>
      <c r="D63" s="39"/>
      <c r="E63" s="39"/>
      <c r="F63" s="41"/>
      <c r="G63" s="22" t="str">
        <f t="shared" si="3"/>
        <v>v</v>
      </c>
      <c r="H63" s="22" t="str">
        <f t="shared" si="9"/>
        <v>Verb</v>
      </c>
      <c r="I63" s="21">
        <f>MATCH(IF(C63="",H63,C63),Roh!$AB$3:$AB$32,0)</f>
        <v>20</v>
      </c>
      <c r="L63" s="13">
        <f t="shared" si="4"/>
        <v>1</v>
      </c>
      <c r="M63" s="14">
        <v>0</v>
      </c>
      <c r="N63" s="26">
        <f t="shared" si="5"/>
        <v>0</v>
      </c>
      <c r="O63" s="14"/>
      <c r="P63" s="15">
        <f t="shared" si="8"/>
        <v>0</v>
      </c>
      <c r="Q63" s="14"/>
      <c r="R63" s="31">
        <f t="shared" si="6"/>
        <v>0</v>
      </c>
      <c r="S63" s="14"/>
      <c r="T63" s="28"/>
      <c r="U63" s="35" t="str">
        <f t="shared" si="1"/>
        <v>Verb</v>
      </c>
      <c r="V63" s="18">
        <f t="shared" si="7"/>
        <v>0</v>
      </c>
      <c r="W63" s="16" t="str">
        <f t="shared" si="2"/>
        <v/>
      </c>
    </row>
    <row r="64" spans="1:23" ht="18.75" x14ac:dyDescent="0.3">
      <c r="A64" s="23" t="s">
        <v>104</v>
      </c>
      <c r="B64" t="s">
        <v>1515</v>
      </c>
      <c r="C64" s="39"/>
      <c r="D64" s="39"/>
      <c r="E64" s="39"/>
      <c r="F64" s="41"/>
      <c r="G64" s="22" t="str">
        <f t="shared" si="3"/>
        <v>v</v>
      </c>
      <c r="H64" s="22" t="str">
        <f t="shared" si="9"/>
        <v>Verb</v>
      </c>
      <c r="I64" s="21">
        <f>MATCH(IF(C64="",H64,C64),Roh!$AB$3:$AB$32,0)</f>
        <v>20</v>
      </c>
      <c r="L64" s="13">
        <f t="shared" si="4"/>
        <v>1</v>
      </c>
      <c r="M64" s="14">
        <v>0</v>
      </c>
      <c r="N64" s="26">
        <f t="shared" si="5"/>
        <v>0</v>
      </c>
      <c r="O64" s="14"/>
      <c r="P64" s="15">
        <f t="shared" si="8"/>
        <v>0</v>
      </c>
      <c r="Q64" s="14"/>
      <c r="R64" s="31">
        <f t="shared" si="6"/>
        <v>0</v>
      </c>
      <c r="S64" s="14"/>
      <c r="T64" s="28"/>
      <c r="U64" s="35" t="str">
        <f t="shared" si="1"/>
        <v>Verb</v>
      </c>
      <c r="V64" s="18">
        <f t="shared" si="7"/>
        <v>0</v>
      </c>
      <c r="W64" s="16" t="str">
        <f t="shared" si="2"/>
        <v/>
      </c>
    </row>
    <row r="65" spans="1:23" ht="18.75" x14ac:dyDescent="0.3">
      <c r="A65" s="23" t="s">
        <v>105</v>
      </c>
      <c r="B65" t="s">
        <v>1516</v>
      </c>
      <c r="C65" s="39"/>
      <c r="D65" s="39"/>
      <c r="E65" s="39"/>
      <c r="F65" s="41"/>
      <c r="G65" s="22" t="str">
        <f t="shared" si="3"/>
        <v>v</v>
      </c>
      <c r="H65" s="22" t="str">
        <f t="shared" si="9"/>
        <v>Verb</v>
      </c>
      <c r="I65" s="21">
        <f>MATCH(IF(C65="",H65,C65),Roh!$AB$3:$AB$32,0)</f>
        <v>20</v>
      </c>
      <c r="L65" s="13">
        <f t="shared" si="4"/>
        <v>1</v>
      </c>
      <c r="M65" s="14">
        <v>0</v>
      </c>
      <c r="N65" s="26">
        <f t="shared" si="5"/>
        <v>0</v>
      </c>
      <c r="O65" s="14"/>
      <c r="P65" s="15">
        <f t="shared" si="8"/>
        <v>0</v>
      </c>
      <c r="Q65" s="14"/>
      <c r="R65" s="31">
        <f t="shared" si="6"/>
        <v>0</v>
      </c>
      <c r="S65" s="14"/>
      <c r="T65" s="28"/>
      <c r="U65" s="35" t="str">
        <f t="shared" si="1"/>
        <v>Verb</v>
      </c>
      <c r="V65" s="18">
        <f t="shared" si="7"/>
        <v>0</v>
      </c>
      <c r="W65" s="16" t="str">
        <f t="shared" si="2"/>
        <v/>
      </c>
    </row>
    <row r="66" spans="1:23" ht="18.75" x14ac:dyDescent="0.3">
      <c r="A66" s="23" t="s">
        <v>106</v>
      </c>
      <c r="B66" t="s">
        <v>1517</v>
      </c>
      <c r="C66" s="39"/>
      <c r="D66" s="39"/>
      <c r="E66" s="39"/>
      <c r="F66" s="41"/>
      <c r="G66" s="22" t="str">
        <f t="shared" si="3"/>
        <v>v</v>
      </c>
      <c r="H66" s="22" t="str">
        <f t="shared" si="9"/>
        <v>Verb</v>
      </c>
      <c r="I66" s="21">
        <f>MATCH(IF(C66="",H66,C66),Roh!$AB$3:$AB$32,0)</f>
        <v>20</v>
      </c>
      <c r="L66" s="13">
        <f t="shared" si="4"/>
        <v>1</v>
      </c>
      <c r="M66" s="14">
        <v>0</v>
      </c>
      <c r="N66" s="26">
        <f t="shared" si="5"/>
        <v>0</v>
      </c>
      <c r="O66" s="14"/>
      <c r="P66" s="15">
        <f t="shared" si="8"/>
        <v>0</v>
      </c>
      <c r="Q66" s="14"/>
      <c r="R66" s="31">
        <f t="shared" si="6"/>
        <v>0</v>
      </c>
      <c r="S66" s="14"/>
      <c r="T66" s="28"/>
      <c r="U66" s="35" t="str">
        <f t="shared" si="1"/>
        <v>Verb</v>
      </c>
      <c r="V66" s="18">
        <f t="shared" si="7"/>
        <v>0</v>
      </c>
      <c r="W66" s="16" t="str">
        <f t="shared" si="2"/>
        <v/>
      </c>
    </row>
    <row r="67" spans="1:23" ht="18.75" x14ac:dyDescent="0.3">
      <c r="A67" s="23" t="s">
        <v>107</v>
      </c>
      <c r="B67" t="s">
        <v>1518</v>
      </c>
      <c r="C67" s="39"/>
      <c r="D67" s="39"/>
      <c r="E67" s="39"/>
      <c r="F67" s="41"/>
      <c r="G67" s="22" t="str">
        <f t="shared" si="3"/>
        <v>v</v>
      </c>
      <c r="H67" s="22" t="str">
        <f t="shared" si="9"/>
        <v>Verb</v>
      </c>
      <c r="I67" s="21">
        <f>MATCH(IF(C67="",H67,C67),Roh!$AB$3:$AB$32,0)</f>
        <v>20</v>
      </c>
      <c r="L67" s="13">
        <f t="shared" si="4"/>
        <v>1</v>
      </c>
      <c r="M67" s="14">
        <v>0</v>
      </c>
      <c r="N67" s="26">
        <f t="shared" si="5"/>
        <v>0</v>
      </c>
      <c r="O67" s="14"/>
      <c r="P67" s="15">
        <f t="shared" si="8"/>
        <v>0</v>
      </c>
      <c r="Q67" s="14"/>
      <c r="R67" s="31">
        <f t="shared" si="6"/>
        <v>0</v>
      </c>
      <c r="S67" s="14"/>
      <c r="T67" s="28"/>
      <c r="U67" s="35" t="str">
        <f t="shared" si="1"/>
        <v>Verb</v>
      </c>
      <c r="V67" s="18">
        <f t="shared" si="7"/>
        <v>0</v>
      </c>
      <c r="W67" s="16" t="str">
        <f t="shared" si="2"/>
        <v/>
      </c>
    </row>
    <row r="68" spans="1:23" ht="18.75" x14ac:dyDescent="0.3">
      <c r="A68" s="23" t="s">
        <v>108</v>
      </c>
      <c r="B68" t="s">
        <v>1519</v>
      </c>
      <c r="C68" s="39"/>
      <c r="D68" s="39"/>
      <c r="E68" s="39"/>
      <c r="F68" s="41"/>
      <c r="G68" s="22" t="str">
        <f t="shared" si="3"/>
        <v>v</v>
      </c>
      <c r="H68" s="22" t="str">
        <f t="shared" si="9"/>
        <v>Verb</v>
      </c>
      <c r="I68" s="21">
        <f>MATCH(IF(C68="",H68,C68),Roh!$AB$3:$AB$32,0)</f>
        <v>20</v>
      </c>
      <c r="L68" s="13">
        <f t="shared" si="4"/>
        <v>1</v>
      </c>
      <c r="M68" s="14">
        <v>0</v>
      </c>
      <c r="N68" s="26">
        <f t="shared" si="5"/>
        <v>0</v>
      </c>
      <c r="O68" s="14"/>
      <c r="P68" s="15">
        <f t="shared" si="8"/>
        <v>0</v>
      </c>
      <c r="Q68" s="14"/>
      <c r="R68" s="31">
        <f t="shared" si="6"/>
        <v>0</v>
      </c>
      <c r="S68" s="14"/>
      <c r="T68" s="28"/>
      <c r="U68" s="35" t="str">
        <f t="shared" si="1"/>
        <v>Verb</v>
      </c>
      <c r="V68" s="18">
        <f t="shared" si="7"/>
        <v>0</v>
      </c>
      <c r="W68" s="16" t="str">
        <f t="shared" si="2"/>
        <v/>
      </c>
    </row>
    <row r="69" spans="1:23" ht="18.75" x14ac:dyDescent="0.3">
      <c r="A69" s="23" t="s">
        <v>109</v>
      </c>
      <c r="B69" t="s">
        <v>1520</v>
      </c>
      <c r="C69" s="39"/>
      <c r="D69" s="39"/>
      <c r="E69" s="39"/>
      <c r="F69" s="41"/>
      <c r="G69" s="22" t="str">
        <f t="shared" si="3"/>
        <v>v</v>
      </c>
      <c r="H69" s="22" t="str">
        <f t="shared" si="9"/>
        <v>Verb</v>
      </c>
      <c r="I69" s="21">
        <f>MATCH(IF(C69="",H69,C69),Roh!$AB$3:$AB$32,0)</f>
        <v>20</v>
      </c>
      <c r="L69" s="13">
        <f t="shared" si="4"/>
        <v>1</v>
      </c>
      <c r="M69" s="14">
        <v>0</v>
      </c>
      <c r="N69" s="26">
        <f t="shared" si="5"/>
        <v>0</v>
      </c>
      <c r="O69" s="14"/>
      <c r="P69" s="15">
        <f t="shared" si="8"/>
        <v>0</v>
      </c>
      <c r="Q69" s="14"/>
      <c r="R69" s="31">
        <f t="shared" si="6"/>
        <v>0</v>
      </c>
      <c r="S69" s="14"/>
      <c r="T69" s="28"/>
      <c r="U69" s="35" t="str">
        <f t="shared" si="1"/>
        <v>Verb</v>
      </c>
      <c r="V69" s="18">
        <f t="shared" si="7"/>
        <v>0</v>
      </c>
      <c r="W69" s="16" t="str">
        <f t="shared" si="2"/>
        <v/>
      </c>
    </row>
    <row r="70" spans="1:23" ht="18.75" x14ac:dyDescent="0.3">
      <c r="A70" s="23" t="s">
        <v>110</v>
      </c>
      <c r="B70" t="s">
        <v>1521</v>
      </c>
      <c r="C70" s="39"/>
      <c r="D70" s="39"/>
      <c r="E70" s="39"/>
      <c r="F70" s="41"/>
      <c r="G70" s="22" t="str">
        <f t="shared" si="3"/>
        <v>v</v>
      </c>
      <c r="H70" s="22" t="str">
        <f t="shared" si="9"/>
        <v>Verb</v>
      </c>
      <c r="I70" s="21">
        <f>MATCH(IF(C70="",H70,C70),Roh!$AB$3:$AB$32,0)</f>
        <v>20</v>
      </c>
      <c r="L70" s="13">
        <f t="shared" si="4"/>
        <v>1</v>
      </c>
      <c r="M70" s="14">
        <v>0</v>
      </c>
      <c r="N70" s="26">
        <f t="shared" si="5"/>
        <v>0</v>
      </c>
      <c r="O70" s="14"/>
      <c r="P70" s="15">
        <f t="shared" si="8"/>
        <v>0</v>
      </c>
      <c r="Q70" s="14"/>
      <c r="R70" s="31">
        <f t="shared" si="6"/>
        <v>0</v>
      </c>
      <c r="S70" s="14"/>
      <c r="T70" s="28"/>
      <c r="U70" s="35" t="str">
        <f t="shared" ref="U70:U133" si="10">IF(W70&lt;&gt;"",W70,IF(L70=1,"Verb",IF(N70=1,"Adjektiv","Objekt")))</f>
        <v>Verb</v>
      </c>
      <c r="V70" s="18">
        <f t="shared" si="7"/>
        <v>0</v>
      </c>
      <c r="W70" s="16" t="str">
        <f t="shared" ref="W70:W133" si="11">C70&amp;IF(D70&lt;&gt;"","&amp;G6,","")&amp;IF(E70&lt;&gt;"","&amp;h6,","")</f>
        <v/>
      </c>
    </row>
    <row r="71" spans="1:23" ht="18.75" x14ac:dyDescent="0.3">
      <c r="A71" s="23" t="s">
        <v>111</v>
      </c>
      <c r="B71" t="s">
        <v>1522</v>
      </c>
      <c r="C71" s="39"/>
      <c r="D71" s="39"/>
      <c r="E71" s="39"/>
      <c r="F71" s="41"/>
      <c r="G71" s="22" t="str">
        <f t="shared" ref="G71:G134" si="12">IF(L71=1,"v","")&amp;IF(N71=1,"a","")&amp;IF(P71=1,"n","")&amp;IF(L71+N71+P71=0,"o","")</f>
        <v>v</v>
      </c>
      <c r="H71" s="22" t="str">
        <f t="shared" ref="H71:H134" si="13">U71</f>
        <v>Verb</v>
      </c>
      <c r="I71" s="21">
        <f>MATCH(IF(C71="",H71,C71),Roh!$AB$3:$AB$32,0)</f>
        <v>20</v>
      </c>
      <c r="L71" s="13">
        <f t="shared" ref="L71:L134" si="14">IF(OR(RIGHT(A71,4)=$L$3,RIGHT(A71,2)=$L$2),1,0)+M71</f>
        <v>1</v>
      </c>
      <c r="M71" s="14">
        <v>0</v>
      </c>
      <c r="N71" s="26">
        <f t="shared" ref="N71:N134" si="15">IF(OR(ISERROR(MATCH(RIGHT(A71,2),$N$2:$N$5,0))),0,1)+O71</f>
        <v>0</v>
      </c>
      <c r="O71" s="14"/>
      <c r="P71" s="15">
        <f t="shared" si="8"/>
        <v>0</v>
      </c>
      <c r="Q71" s="14"/>
      <c r="R71" s="31">
        <f t="shared" ref="R71:R134" si="16">IF(L71+N71+P71&lt;&gt;1,1,0)</f>
        <v>0</v>
      </c>
      <c r="S71" s="14"/>
      <c r="T71" s="28"/>
      <c r="U71" s="35" t="str">
        <f t="shared" si="10"/>
        <v>Verb</v>
      </c>
      <c r="V71" s="18">
        <f t="shared" ref="V71:V134" si="17">IF(R71=1,99,0)</f>
        <v>0</v>
      </c>
      <c r="W71" s="16" t="str">
        <f t="shared" si="11"/>
        <v/>
      </c>
    </row>
    <row r="72" spans="1:23" ht="18.75" x14ac:dyDescent="0.3">
      <c r="A72" s="23" t="s">
        <v>112</v>
      </c>
      <c r="B72" t="s">
        <v>1523</v>
      </c>
      <c r="C72" s="39"/>
      <c r="D72" s="39"/>
      <c r="E72" s="39"/>
      <c r="F72" s="41"/>
      <c r="G72" s="22" t="str">
        <f t="shared" si="12"/>
        <v>v</v>
      </c>
      <c r="H72" s="22" t="str">
        <f t="shared" si="13"/>
        <v>Verb</v>
      </c>
      <c r="I72" s="21">
        <f>MATCH(IF(C72="",H72,C72),Roh!$AB$3:$AB$32,0)</f>
        <v>20</v>
      </c>
      <c r="L72" s="13">
        <f t="shared" si="14"/>
        <v>1</v>
      </c>
      <c r="M72" s="14">
        <v>0</v>
      </c>
      <c r="N72" s="26">
        <f t="shared" si="15"/>
        <v>0</v>
      </c>
      <c r="O72" s="14"/>
      <c r="P72" s="15">
        <f t="shared" ref="P72:P135" si="18">IF(CODE(LEFT(B72,1))&lt;97,1,0)</f>
        <v>0</v>
      </c>
      <c r="Q72" s="14"/>
      <c r="R72" s="31">
        <f t="shared" si="16"/>
        <v>0</v>
      </c>
      <c r="S72" s="14"/>
      <c r="T72" s="28"/>
      <c r="U72" s="35" t="str">
        <f t="shared" si="10"/>
        <v>Verb</v>
      </c>
      <c r="V72" s="18">
        <f t="shared" si="17"/>
        <v>0</v>
      </c>
      <c r="W72" s="16" t="str">
        <f t="shared" si="11"/>
        <v/>
      </c>
    </row>
    <row r="73" spans="1:23" ht="18.75" x14ac:dyDescent="0.3">
      <c r="A73" s="23" t="s">
        <v>113</v>
      </c>
      <c r="B73" t="s">
        <v>114</v>
      </c>
      <c r="C73" s="39" t="s">
        <v>1237</v>
      </c>
      <c r="D73" s="39"/>
      <c r="E73" s="39"/>
      <c r="F73" s="41"/>
      <c r="G73" s="22" t="str">
        <f t="shared" si="12"/>
        <v>n</v>
      </c>
      <c r="H73" s="22" t="str">
        <f t="shared" si="13"/>
        <v>Essen_trinken</v>
      </c>
      <c r="I73" s="21">
        <f>MATCH(IF(C73="",H73,C73),Roh!$AB$3:$AB$32,0)</f>
        <v>5</v>
      </c>
      <c r="L73" s="13">
        <f t="shared" si="14"/>
        <v>0</v>
      </c>
      <c r="M73" s="14">
        <v>0</v>
      </c>
      <c r="N73" s="26">
        <f t="shared" si="15"/>
        <v>0</v>
      </c>
      <c r="O73" s="14"/>
      <c r="P73" s="15">
        <f t="shared" si="18"/>
        <v>1</v>
      </c>
      <c r="Q73" s="14"/>
      <c r="R73" s="31">
        <f t="shared" si="16"/>
        <v>0</v>
      </c>
      <c r="S73" s="14"/>
      <c r="T73" s="28"/>
      <c r="U73" s="35" t="str">
        <f t="shared" si="10"/>
        <v>Essen_trinken</v>
      </c>
      <c r="V73" s="18">
        <f t="shared" si="17"/>
        <v>0</v>
      </c>
      <c r="W73" s="16" t="str">
        <f t="shared" si="11"/>
        <v>Essen_trinken</v>
      </c>
    </row>
    <row r="74" spans="1:23" ht="18.75" x14ac:dyDescent="0.3">
      <c r="A74" s="23" t="s">
        <v>115</v>
      </c>
      <c r="B74" t="s">
        <v>116</v>
      </c>
      <c r="C74" s="39" t="s">
        <v>1237</v>
      </c>
      <c r="D74" s="39"/>
      <c r="E74" s="39"/>
      <c r="F74" s="41"/>
      <c r="G74" s="22" t="str">
        <f t="shared" si="12"/>
        <v>n</v>
      </c>
      <c r="H74" s="22" t="str">
        <f t="shared" si="13"/>
        <v>Essen_trinken</v>
      </c>
      <c r="I74" s="21">
        <f>MATCH(IF(C74="",H74,C74),Roh!$AB$3:$AB$32,0)</f>
        <v>5</v>
      </c>
      <c r="L74" s="13">
        <f t="shared" si="14"/>
        <v>0</v>
      </c>
      <c r="M74" s="14">
        <v>0</v>
      </c>
      <c r="N74" s="26">
        <f t="shared" si="15"/>
        <v>0</v>
      </c>
      <c r="O74" s="14"/>
      <c r="P74" s="15">
        <f t="shared" si="18"/>
        <v>1</v>
      </c>
      <c r="Q74" s="14"/>
      <c r="R74" s="31">
        <f t="shared" si="16"/>
        <v>0</v>
      </c>
      <c r="S74" s="14"/>
      <c r="T74" s="28"/>
      <c r="U74" s="35" t="str">
        <f t="shared" si="10"/>
        <v>Essen_trinken</v>
      </c>
      <c r="V74" s="18">
        <f t="shared" si="17"/>
        <v>0</v>
      </c>
      <c r="W74" s="16" t="str">
        <f t="shared" si="11"/>
        <v>Essen_trinken</v>
      </c>
    </row>
    <row r="75" spans="1:23" ht="18.75" x14ac:dyDescent="0.3">
      <c r="A75" s="23" t="s">
        <v>117</v>
      </c>
      <c r="B75" t="s">
        <v>1245</v>
      </c>
      <c r="C75" s="39" t="s">
        <v>1237</v>
      </c>
      <c r="D75" s="39"/>
      <c r="E75" s="39"/>
      <c r="F75" s="41"/>
      <c r="G75" s="22" t="str">
        <f t="shared" si="12"/>
        <v>n</v>
      </c>
      <c r="H75" s="22" t="str">
        <f t="shared" si="13"/>
        <v>Essen_trinken</v>
      </c>
      <c r="I75" s="21">
        <f>MATCH(IF(C75="",H75,C75),Roh!$AB$3:$AB$32,0)</f>
        <v>5</v>
      </c>
      <c r="L75" s="13">
        <f t="shared" si="14"/>
        <v>0</v>
      </c>
      <c r="M75" s="14">
        <v>0</v>
      </c>
      <c r="N75" s="26">
        <f t="shared" si="15"/>
        <v>0</v>
      </c>
      <c r="O75" s="14"/>
      <c r="P75" s="15">
        <f t="shared" si="18"/>
        <v>1</v>
      </c>
      <c r="Q75" s="14"/>
      <c r="R75" s="31">
        <f t="shared" si="16"/>
        <v>0</v>
      </c>
      <c r="S75" s="14"/>
      <c r="T75" s="28"/>
      <c r="U75" s="35" t="str">
        <f t="shared" si="10"/>
        <v>Essen_trinken</v>
      </c>
      <c r="V75" s="18">
        <f t="shared" si="17"/>
        <v>0</v>
      </c>
      <c r="W75" s="16" t="str">
        <f t="shared" si="11"/>
        <v>Essen_trinken</v>
      </c>
    </row>
    <row r="76" spans="1:23" ht="18.75" x14ac:dyDescent="0.3">
      <c r="A76" s="23" t="s">
        <v>118</v>
      </c>
      <c r="B76" t="s">
        <v>1524</v>
      </c>
      <c r="C76" s="39"/>
      <c r="D76" s="39"/>
      <c r="E76" s="39"/>
      <c r="F76" s="41"/>
      <c r="G76" s="22" t="str">
        <f t="shared" si="12"/>
        <v>v</v>
      </c>
      <c r="H76" s="22" t="str">
        <f t="shared" si="13"/>
        <v>Verb</v>
      </c>
      <c r="I76" s="21">
        <f>MATCH(IF(C76="",H76,C76),Roh!$AB$3:$AB$32,0)</f>
        <v>20</v>
      </c>
      <c r="L76" s="13">
        <f t="shared" si="14"/>
        <v>1</v>
      </c>
      <c r="M76" s="14">
        <v>0</v>
      </c>
      <c r="N76" s="26">
        <f t="shared" si="15"/>
        <v>0</v>
      </c>
      <c r="O76" s="14"/>
      <c r="P76" s="15">
        <f t="shared" si="18"/>
        <v>0</v>
      </c>
      <c r="Q76" s="14"/>
      <c r="R76" s="31">
        <f t="shared" si="16"/>
        <v>0</v>
      </c>
      <c r="S76" s="14"/>
      <c r="T76" s="28"/>
      <c r="U76" s="35" t="str">
        <f t="shared" si="10"/>
        <v>Verb</v>
      </c>
      <c r="V76" s="18">
        <f t="shared" si="17"/>
        <v>0</v>
      </c>
      <c r="W76" s="16" t="str">
        <f t="shared" si="11"/>
        <v/>
      </c>
    </row>
    <row r="77" spans="1:23" ht="18.75" x14ac:dyDescent="0.3">
      <c r="A77" s="23" t="s">
        <v>119</v>
      </c>
      <c r="B77" t="s">
        <v>1525</v>
      </c>
      <c r="C77" s="39"/>
      <c r="D77" s="39"/>
      <c r="E77" s="39"/>
      <c r="F77" s="41"/>
      <c r="G77" s="22" t="str">
        <f t="shared" si="12"/>
        <v>v</v>
      </c>
      <c r="H77" s="22" t="str">
        <f t="shared" si="13"/>
        <v>Verb</v>
      </c>
      <c r="I77" s="21">
        <f>MATCH(IF(C77="",H77,C77),Roh!$AB$3:$AB$32,0)</f>
        <v>20</v>
      </c>
      <c r="L77" s="13">
        <f t="shared" si="14"/>
        <v>1</v>
      </c>
      <c r="M77" s="14">
        <v>0</v>
      </c>
      <c r="N77" s="26">
        <f t="shared" si="15"/>
        <v>0</v>
      </c>
      <c r="O77" s="14"/>
      <c r="P77" s="15">
        <f t="shared" si="18"/>
        <v>0</v>
      </c>
      <c r="Q77" s="14"/>
      <c r="R77" s="31">
        <f t="shared" si="16"/>
        <v>0</v>
      </c>
      <c r="S77" s="14"/>
      <c r="T77" s="28"/>
      <c r="U77" s="35" t="str">
        <f t="shared" si="10"/>
        <v>Verb</v>
      </c>
      <c r="V77" s="18">
        <f t="shared" si="17"/>
        <v>0</v>
      </c>
      <c r="W77" s="16" t="str">
        <f t="shared" si="11"/>
        <v/>
      </c>
    </row>
    <row r="78" spans="1:23" ht="18.75" x14ac:dyDescent="0.3">
      <c r="A78" s="23" t="s">
        <v>1447</v>
      </c>
      <c r="B78" t="s">
        <v>120</v>
      </c>
      <c r="C78" s="39"/>
      <c r="D78" s="39"/>
      <c r="E78" s="39"/>
      <c r="F78" s="41"/>
      <c r="G78" s="22" t="str">
        <f t="shared" si="12"/>
        <v>v</v>
      </c>
      <c r="H78" s="22" t="str">
        <f t="shared" si="13"/>
        <v>Verb</v>
      </c>
      <c r="I78" s="21">
        <f>MATCH(IF(C78="",H78,C78),Roh!$AB$3:$AB$32,0)</f>
        <v>20</v>
      </c>
      <c r="L78" s="13">
        <f t="shared" si="14"/>
        <v>1</v>
      </c>
      <c r="M78" s="14">
        <v>0</v>
      </c>
      <c r="N78" s="26">
        <f t="shared" si="15"/>
        <v>0</v>
      </c>
      <c r="O78" s="14"/>
      <c r="P78" s="15">
        <f t="shared" si="18"/>
        <v>0</v>
      </c>
      <c r="Q78" s="14"/>
      <c r="R78" s="31">
        <f t="shared" si="16"/>
        <v>0</v>
      </c>
      <c r="S78" s="14"/>
      <c r="T78" s="28"/>
      <c r="U78" s="35" t="str">
        <f t="shared" si="10"/>
        <v>Verb</v>
      </c>
      <c r="V78" s="18">
        <f t="shared" si="17"/>
        <v>0</v>
      </c>
      <c r="W78" s="16" t="str">
        <f t="shared" si="11"/>
        <v/>
      </c>
    </row>
    <row r="79" spans="1:23" ht="18.75" x14ac:dyDescent="0.3">
      <c r="A79" s="23" t="s">
        <v>121</v>
      </c>
      <c r="B79" t="s">
        <v>1526</v>
      </c>
      <c r="C79" s="39"/>
      <c r="D79" s="39"/>
      <c r="E79" s="39"/>
      <c r="F79" s="41"/>
      <c r="G79" s="22" t="str">
        <f t="shared" si="12"/>
        <v>v</v>
      </c>
      <c r="H79" s="22" t="str">
        <f t="shared" si="13"/>
        <v>Verb</v>
      </c>
      <c r="I79" s="21">
        <f>MATCH(IF(C79="",H79,C79),Roh!$AB$3:$AB$32,0)</f>
        <v>20</v>
      </c>
      <c r="L79" s="13">
        <f t="shared" si="14"/>
        <v>1</v>
      </c>
      <c r="M79" s="14">
        <v>0</v>
      </c>
      <c r="N79" s="26">
        <f t="shared" si="15"/>
        <v>0</v>
      </c>
      <c r="O79" s="14"/>
      <c r="P79" s="15">
        <f t="shared" si="18"/>
        <v>0</v>
      </c>
      <c r="Q79" s="14"/>
      <c r="R79" s="31">
        <f t="shared" si="16"/>
        <v>0</v>
      </c>
      <c r="S79" s="14"/>
      <c r="T79" s="28"/>
      <c r="U79" s="35" t="str">
        <f t="shared" si="10"/>
        <v>Verb</v>
      </c>
      <c r="V79" s="18">
        <f t="shared" si="17"/>
        <v>0</v>
      </c>
      <c r="W79" s="16" t="str">
        <f t="shared" si="11"/>
        <v/>
      </c>
    </row>
    <row r="80" spans="1:23" ht="18.75" x14ac:dyDescent="0.3">
      <c r="A80" s="23" t="s">
        <v>122</v>
      </c>
      <c r="B80" t="s">
        <v>123</v>
      </c>
      <c r="C80" s="39"/>
      <c r="D80" s="39"/>
      <c r="E80" s="39"/>
      <c r="F80" s="41"/>
      <c r="G80" s="22" t="str">
        <f t="shared" si="12"/>
        <v>o</v>
      </c>
      <c r="H80" s="22" t="str">
        <f t="shared" si="13"/>
        <v>Objekt</v>
      </c>
      <c r="I80" s="21">
        <f>MATCH(IF(C80="",H80,C80),Roh!$AB$3:$AB$32,0)</f>
        <v>15</v>
      </c>
      <c r="L80" s="13">
        <f t="shared" si="14"/>
        <v>0</v>
      </c>
      <c r="M80" s="14">
        <v>0</v>
      </c>
      <c r="N80" s="26">
        <f t="shared" si="15"/>
        <v>0</v>
      </c>
      <c r="O80" s="14"/>
      <c r="P80" s="15">
        <f t="shared" si="18"/>
        <v>0</v>
      </c>
      <c r="Q80" s="14"/>
      <c r="R80" s="31">
        <f t="shared" si="16"/>
        <v>1</v>
      </c>
      <c r="S80" s="14"/>
      <c r="T80" s="28"/>
      <c r="U80" s="35" t="str">
        <f t="shared" si="10"/>
        <v>Objekt</v>
      </c>
      <c r="V80" s="18">
        <f t="shared" si="17"/>
        <v>99</v>
      </c>
      <c r="W80" s="16" t="str">
        <f t="shared" si="11"/>
        <v/>
      </c>
    </row>
    <row r="81" spans="1:23" ht="18.75" x14ac:dyDescent="0.3">
      <c r="A81" s="23" t="s">
        <v>124</v>
      </c>
      <c r="B81" t="s">
        <v>125</v>
      </c>
      <c r="C81" s="39"/>
      <c r="D81" s="39"/>
      <c r="E81" s="39"/>
      <c r="F81" s="41"/>
      <c r="G81" s="22" t="str">
        <f t="shared" si="12"/>
        <v>o</v>
      </c>
      <c r="H81" s="22" t="str">
        <f t="shared" si="13"/>
        <v>Objekt</v>
      </c>
      <c r="I81" s="21">
        <f>MATCH(IF(C81="",H81,C81),Roh!$AB$3:$AB$32,0)</f>
        <v>15</v>
      </c>
      <c r="L81" s="13">
        <f t="shared" si="14"/>
        <v>0</v>
      </c>
      <c r="M81" s="14">
        <v>0</v>
      </c>
      <c r="N81" s="26">
        <f t="shared" si="15"/>
        <v>0</v>
      </c>
      <c r="O81" s="14"/>
      <c r="P81" s="15">
        <f t="shared" si="18"/>
        <v>0</v>
      </c>
      <c r="Q81" s="14"/>
      <c r="R81" s="31">
        <f t="shared" si="16"/>
        <v>1</v>
      </c>
      <c r="S81" s="14"/>
      <c r="T81" s="28"/>
      <c r="U81" s="35" t="str">
        <f t="shared" si="10"/>
        <v>Objekt</v>
      </c>
      <c r="V81" s="18">
        <f t="shared" si="17"/>
        <v>99</v>
      </c>
      <c r="W81" s="16" t="str">
        <f t="shared" si="11"/>
        <v/>
      </c>
    </row>
    <row r="82" spans="1:23" ht="18.75" x14ac:dyDescent="0.3">
      <c r="A82" s="23" t="s">
        <v>126</v>
      </c>
      <c r="B82" t="s">
        <v>127</v>
      </c>
      <c r="C82" s="39"/>
      <c r="D82" s="39"/>
      <c r="E82" s="39"/>
      <c r="F82" s="41"/>
      <c r="G82" s="22" t="str">
        <f t="shared" si="12"/>
        <v>o</v>
      </c>
      <c r="H82" s="22" t="str">
        <f t="shared" si="13"/>
        <v>Objekt</v>
      </c>
      <c r="I82" s="21">
        <f>MATCH(IF(C82="",H82,C82),Roh!$AB$3:$AB$32,0)</f>
        <v>15</v>
      </c>
      <c r="L82" s="13">
        <f t="shared" si="14"/>
        <v>0</v>
      </c>
      <c r="M82" s="14">
        <v>0</v>
      </c>
      <c r="N82" s="26">
        <f t="shared" si="15"/>
        <v>0</v>
      </c>
      <c r="O82" s="14"/>
      <c r="P82" s="15">
        <f t="shared" si="18"/>
        <v>0</v>
      </c>
      <c r="Q82" s="14"/>
      <c r="R82" s="31">
        <f t="shared" si="16"/>
        <v>1</v>
      </c>
      <c r="S82" s="14"/>
      <c r="T82" s="28"/>
      <c r="U82" s="35" t="str">
        <f t="shared" si="10"/>
        <v>Objekt</v>
      </c>
      <c r="V82" s="18">
        <f t="shared" si="17"/>
        <v>99</v>
      </c>
      <c r="W82" s="16" t="str">
        <f t="shared" si="11"/>
        <v/>
      </c>
    </row>
    <row r="83" spans="1:23" ht="18.75" x14ac:dyDescent="0.3">
      <c r="A83" s="23" t="s">
        <v>128</v>
      </c>
      <c r="B83" t="s">
        <v>129</v>
      </c>
      <c r="C83" s="39"/>
      <c r="D83" s="39"/>
      <c r="E83" s="39"/>
      <c r="F83" s="41"/>
      <c r="G83" s="22" t="str">
        <f t="shared" si="12"/>
        <v>o</v>
      </c>
      <c r="H83" s="22" t="str">
        <f t="shared" si="13"/>
        <v>Objekt</v>
      </c>
      <c r="I83" s="21">
        <f>MATCH(IF(C83="",H83,C83),Roh!$AB$3:$AB$32,0)</f>
        <v>15</v>
      </c>
      <c r="L83" s="13">
        <f t="shared" si="14"/>
        <v>0</v>
      </c>
      <c r="M83" s="14">
        <v>0</v>
      </c>
      <c r="N83" s="26">
        <f t="shared" si="15"/>
        <v>0</v>
      </c>
      <c r="O83" s="14"/>
      <c r="P83" s="15">
        <f t="shared" si="18"/>
        <v>0</v>
      </c>
      <c r="Q83" s="14"/>
      <c r="R83" s="31">
        <f t="shared" si="16"/>
        <v>1</v>
      </c>
      <c r="S83" s="14"/>
      <c r="T83" s="28"/>
      <c r="U83" s="35" t="str">
        <f t="shared" si="10"/>
        <v>Objekt</v>
      </c>
      <c r="V83" s="18">
        <f t="shared" si="17"/>
        <v>99</v>
      </c>
      <c r="W83" s="16" t="str">
        <f t="shared" si="11"/>
        <v/>
      </c>
    </row>
    <row r="84" spans="1:23" ht="18.75" x14ac:dyDescent="0.3">
      <c r="A84" s="23" t="s">
        <v>130</v>
      </c>
      <c r="B84" t="s">
        <v>131</v>
      </c>
      <c r="C84" s="39"/>
      <c r="D84" s="39"/>
      <c r="E84" s="39"/>
      <c r="F84" s="41"/>
      <c r="G84" s="22" t="str">
        <f t="shared" si="12"/>
        <v>n</v>
      </c>
      <c r="H84" s="22" t="str">
        <f t="shared" si="13"/>
        <v>Objekt</v>
      </c>
      <c r="I84" s="21">
        <f>MATCH(IF(C84="",H84,C84),Roh!$AB$3:$AB$32,0)</f>
        <v>15</v>
      </c>
      <c r="L84" s="13">
        <f t="shared" si="14"/>
        <v>0</v>
      </c>
      <c r="M84" s="14">
        <v>0</v>
      </c>
      <c r="N84" s="26">
        <f t="shared" si="15"/>
        <v>0</v>
      </c>
      <c r="O84" s="14"/>
      <c r="P84" s="15">
        <f t="shared" si="18"/>
        <v>1</v>
      </c>
      <c r="Q84" s="14"/>
      <c r="R84" s="31">
        <f t="shared" si="16"/>
        <v>0</v>
      </c>
      <c r="S84" s="14"/>
      <c r="T84" s="28"/>
      <c r="U84" s="35" t="str">
        <f t="shared" si="10"/>
        <v>Objekt</v>
      </c>
      <c r="V84" s="18">
        <f t="shared" si="17"/>
        <v>0</v>
      </c>
      <c r="W84" s="16" t="str">
        <f t="shared" si="11"/>
        <v/>
      </c>
    </row>
    <row r="85" spans="1:23" ht="18.75" x14ac:dyDescent="0.3">
      <c r="A85" s="23" t="s">
        <v>132</v>
      </c>
      <c r="B85" t="s">
        <v>1527</v>
      </c>
      <c r="C85" s="39"/>
      <c r="D85" s="39"/>
      <c r="E85" s="39"/>
      <c r="F85" s="41"/>
      <c r="G85" s="22" t="str">
        <f t="shared" si="12"/>
        <v>v</v>
      </c>
      <c r="H85" s="22" t="str">
        <f t="shared" si="13"/>
        <v>Verb</v>
      </c>
      <c r="I85" s="21">
        <f>MATCH(IF(C85="",H85,C85),Roh!$AB$3:$AB$32,0)</f>
        <v>20</v>
      </c>
      <c r="L85" s="13">
        <f t="shared" si="14"/>
        <v>1</v>
      </c>
      <c r="M85" s="14">
        <v>0</v>
      </c>
      <c r="N85" s="26">
        <f t="shared" si="15"/>
        <v>0</v>
      </c>
      <c r="O85" s="14"/>
      <c r="P85" s="15">
        <f t="shared" si="18"/>
        <v>0</v>
      </c>
      <c r="Q85" s="14"/>
      <c r="R85" s="31">
        <f t="shared" si="16"/>
        <v>0</v>
      </c>
      <c r="S85" s="14"/>
      <c r="T85" s="28"/>
      <c r="U85" s="35" t="str">
        <f t="shared" si="10"/>
        <v>Verb</v>
      </c>
      <c r="V85" s="18">
        <f t="shared" si="17"/>
        <v>0</v>
      </c>
      <c r="W85" s="16" t="str">
        <f t="shared" si="11"/>
        <v/>
      </c>
    </row>
    <row r="86" spans="1:23" ht="18.75" x14ac:dyDescent="0.3">
      <c r="A86" s="23" t="s">
        <v>133</v>
      </c>
      <c r="B86" t="s">
        <v>134</v>
      </c>
      <c r="C86" s="39" t="s">
        <v>1228</v>
      </c>
      <c r="D86" s="39"/>
      <c r="E86" s="39"/>
      <c r="F86" s="41"/>
      <c r="G86" s="22" t="str">
        <f t="shared" si="12"/>
        <v>n</v>
      </c>
      <c r="H86" s="22" t="str">
        <f t="shared" si="13"/>
        <v>Beruf</v>
      </c>
      <c r="I86" s="21">
        <f>MATCH(IF(C86="",H86,C86),Roh!$AB$3:$AB$32,0)</f>
        <v>3</v>
      </c>
      <c r="L86" s="13">
        <f t="shared" si="14"/>
        <v>0</v>
      </c>
      <c r="M86" s="14">
        <v>0</v>
      </c>
      <c r="N86" s="26">
        <f t="shared" si="15"/>
        <v>0</v>
      </c>
      <c r="O86" s="14"/>
      <c r="P86" s="15">
        <f t="shared" si="18"/>
        <v>1</v>
      </c>
      <c r="Q86" s="14"/>
      <c r="R86" s="31">
        <f t="shared" si="16"/>
        <v>0</v>
      </c>
      <c r="S86" s="14"/>
      <c r="T86" s="28"/>
      <c r="U86" s="35" t="str">
        <f t="shared" si="10"/>
        <v>Beruf</v>
      </c>
      <c r="V86" s="18">
        <f t="shared" si="17"/>
        <v>0</v>
      </c>
      <c r="W86" s="16" t="str">
        <f t="shared" si="11"/>
        <v>Beruf</v>
      </c>
    </row>
    <row r="87" spans="1:23" ht="18.75" x14ac:dyDescent="0.3">
      <c r="A87" s="23" t="s">
        <v>135</v>
      </c>
      <c r="B87" t="s">
        <v>136</v>
      </c>
      <c r="C87" s="39"/>
      <c r="D87" s="39"/>
      <c r="E87" s="39"/>
      <c r="F87" s="41"/>
      <c r="G87" s="22" t="str">
        <f t="shared" si="12"/>
        <v>a</v>
      </c>
      <c r="H87" s="22" t="str">
        <f t="shared" si="13"/>
        <v>Adjektiv</v>
      </c>
      <c r="I87" s="21">
        <f>MATCH(IF(C87="",H87,C87),Roh!$AB$3:$AB$32,0)</f>
        <v>1</v>
      </c>
      <c r="L87" s="13">
        <f t="shared" si="14"/>
        <v>0</v>
      </c>
      <c r="M87" s="14">
        <v>0</v>
      </c>
      <c r="N87" s="26">
        <f t="shared" si="15"/>
        <v>1</v>
      </c>
      <c r="O87" s="14"/>
      <c r="P87" s="15">
        <f t="shared" si="18"/>
        <v>0</v>
      </c>
      <c r="Q87" s="14"/>
      <c r="R87" s="31">
        <f t="shared" si="16"/>
        <v>0</v>
      </c>
      <c r="S87" s="14"/>
      <c r="T87" s="28"/>
      <c r="U87" s="35" t="str">
        <f t="shared" si="10"/>
        <v>Adjektiv</v>
      </c>
      <c r="V87" s="18">
        <f t="shared" si="17"/>
        <v>0</v>
      </c>
      <c r="W87" s="16" t="str">
        <f t="shared" si="11"/>
        <v/>
      </c>
    </row>
    <row r="88" spans="1:23" ht="18.75" x14ac:dyDescent="0.3">
      <c r="A88" s="23" t="s">
        <v>137</v>
      </c>
      <c r="B88" t="s">
        <v>1528</v>
      </c>
      <c r="C88" s="39"/>
      <c r="D88" s="39"/>
      <c r="E88" s="39"/>
      <c r="F88" s="41"/>
      <c r="G88" s="22" t="str">
        <f t="shared" si="12"/>
        <v>v</v>
      </c>
      <c r="H88" s="22" t="str">
        <f t="shared" si="13"/>
        <v>Verb</v>
      </c>
      <c r="I88" s="21">
        <f>MATCH(IF(C88="",H88,C88),Roh!$AB$3:$AB$32,0)</f>
        <v>20</v>
      </c>
      <c r="L88" s="13">
        <f t="shared" si="14"/>
        <v>1</v>
      </c>
      <c r="M88" s="14">
        <v>0</v>
      </c>
      <c r="N88" s="26">
        <f t="shared" si="15"/>
        <v>0</v>
      </c>
      <c r="O88" s="14"/>
      <c r="P88" s="15">
        <f t="shared" si="18"/>
        <v>0</v>
      </c>
      <c r="Q88" s="14"/>
      <c r="R88" s="31">
        <f t="shared" si="16"/>
        <v>0</v>
      </c>
      <c r="S88" s="14"/>
      <c r="T88" s="28"/>
      <c r="U88" s="35" t="str">
        <f t="shared" si="10"/>
        <v>Verb</v>
      </c>
      <c r="V88" s="18">
        <f t="shared" si="17"/>
        <v>0</v>
      </c>
      <c r="W88" s="16" t="str">
        <f t="shared" si="11"/>
        <v/>
      </c>
    </row>
    <row r="89" spans="1:23" ht="18.75" x14ac:dyDescent="0.3">
      <c r="A89" s="23" t="s">
        <v>138</v>
      </c>
      <c r="B89" t="s">
        <v>139</v>
      </c>
      <c r="C89" s="39" t="s">
        <v>311</v>
      </c>
      <c r="D89" s="39"/>
      <c r="E89" s="39"/>
      <c r="F89" s="41"/>
      <c r="G89" s="22" t="str">
        <f t="shared" si="12"/>
        <v>n</v>
      </c>
      <c r="H89" s="22" t="str">
        <f t="shared" si="13"/>
        <v>Mensch</v>
      </c>
      <c r="I89" s="21">
        <f>MATCH(IF(C89="",H89,C89),Roh!$AB$3:$AB$32,0)</f>
        <v>11</v>
      </c>
      <c r="L89" s="13">
        <f t="shared" si="14"/>
        <v>0</v>
      </c>
      <c r="M89" s="14">
        <v>0</v>
      </c>
      <c r="N89" s="26">
        <f t="shared" si="15"/>
        <v>0</v>
      </c>
      <c r="O89" s="14"/>
      <c r="P89" s="15">
        <f t="shared" si="18"/>
        <v>1</v>
      </c>
      <c r="Q89" s="14"/>
      <c r="R89" s="31">
        <f t="shared" si="16"/>
        <v>0</v>
      </c>
      <c r="S89" s="14"/>
      <c r="T89" s="28"/>
      <c r="U89" s="35" t="str">
        <f t="shared" si="10"/>
        <v>Mensch</v>
      </c>
      <c r="V89" s="18">
        <f t="shared" si="17"/>
        <v>0</v>
      </c>
      <c r="W89" s="16" t="str">
        <f t="shared" si="11"/>
        <v>Mensch</v>
      </c>
    </row>
    <row r="90" spans="1:23" ht="18.75" x14ac:dyDescent="0.3">
      <c r="A90" s="23" t="s">
        <v>140</v>
      </c>
      <c r="B90" t="s">
        <v>1491</v>
      </c>
      <c r="C90" s="39"/>
      <c r="D90" s="39"/>
      <c r="E90" s="39"/>
      <c r="F90" s="41"/>
      <c r="G90" s="22" t="str">
        <f t="shared" si="12"/>
        <v>o</v>
      </c>
      <c r="H90" s="22" t="str">
        <f t="shared" si="13"/>
        <v>Objekt</v>
      </c>
      <c r="I90" s="21">
        <f>MATCH(IF(C90="",H90,C90),Roh!$AB$3:$AB$32,0)</f>
        <v>15</v>
      </c>
      <c r="L90" s="13">
        <f t="shared" si="14"/>
        <v>0</v>
      </c>
      <c r="M90" s="14">
        <v>0</v>
      </c>
      <c r="N90" s="26">
        <f t="shared" si="15"/>
        <v>0</v>
      </c>
      <c r="O90" s="14"/>
      <c r="P90" s="15">
        <f t="shared" si="18"/>
        <v>0</v>
      </c>
      <c r="Q90" s="14"/>
      <c r="R90" s="31">
        <f t="shared" si="16"/>
        <v>1</v>
      </c>
      <c r="S90" s="14"/>
      <c r="T90" s="28"/>
      <c r="U90" s="35" t="str">
        <f t="shared" si="10"/>
        <v>Objekt</v>
      </c>
      <c r="V90" s="18">
        <f t="shared" si="17"/>
        <v>99</v>
      </c>
      <c r="W90" s="16" t="str">
        <f t="shared" si="11"/>
        <v/>
      </c>
    </row>
    <row r="91" spans="1:23" ht="18.75" x14ac:dyDescent="0.3">
      <c r="A91" s="23" t="s">
        <v>141</v>
      </c>
      <c r="B91" t="s">
        <v>1246</v>
      </c>
      <c r="C91" s="39" t="s">
        <v>1232</v>
      </c>
      <c r="D91" s="39"/>
      <c r="E91" s="39"/>
      <c r="F91" s="41"/>
      <c r="G91" s="22" t="str">
        <f t="shared" si="12"/>
        <v>o</v>
      </c>
      <c r="H91" s="22" t="str">
        <f t="shared" si="13"/>
        <v>Geplänkel</v>
      </c>
      <c r="I91" s="21">
        <f>MATCH(IF(C91="",H91,C91),Roh!$AB$3:$AB$32,0)</f>
        <v>8</v>
      </c>
      <c r="L91" s="13">
        <f t="shared" si="14"/>
        <v>0</v>
      </c>
      <c r="M91" s="14">
        <v>0</v>
      </c>
      <c r="N91" s="26">
        <f t="shared" si="15"/>
        <v>0</v>
      </c>
      <c r="O91" s="14"/>
      <c r="P91" s="15">
        <f t="shared" si="18"/>
        <v>0</v>
      </c>
      <c r="Q91" s="14"/>
      <c r="R91" s="31">
        <f t="shared" si="16"/>
        <v>1</v>
      </c>
      <c r="S91" s="14"/>
      <c r="T91" s="28"/>
      <c r="U91" s="35" t="str">
        <f t="shared" si="10"/>
        <v>Geplänkel</v>
      </c>
      <c r="V91" s="18">
        <f t="shared" si="17"/>
        <v>99</v>
      </c>
      <c r="W91" s="16" t="str">
        <f t="shared" si="11"/>
        <v>Geplänkel</v>
      </c>
    </row>
    <row r="92" spans="1:23" ht="18.75" x14ac:dyDescent="0.3">
      <c r="A92" s="23" t="s">
        <v>142</v>
      </c>
      <c r="B92" t="s">
        <v>143</v>
      </c>
      <c r="C92" s="39" t="s">
        <v>1230</v>
      </c>
      <c r="D92" s="39"/>
      <c r="E92" s="39"/>
      <c r="F92" s="41"/>
      <c r="G92" s="22" t="str">
        <f t="shared" si="12"/>
        <v>n</v>
      </c>
      <c r="H92" s="22" t="str">
        <f t="shared" si="13"/>
        <v>Ort</v>
      </c>
      <c r="I92" s="21">
        <f>MATCH(IF(C92="",H92,C92),Roh!$AB$3:$AB$32,0)</f>
        <v>16</v>
      </c>
      <c r="L92" s="13">
        <f t="shared" si="14"/>
        <v>0</v>
      </c>
      <c r="M92" s="14">
        <v>0</v>
      </c>
      <c r="N92" s="26">
        <f t="shared" si="15"/>
        <v>0</v>
      </c>
      <c r="O92" s="14"/>
      <c r="P92" s="15">
        <f t="shared" si="18"/>
        <v>1</v>
      </c>
      <c r="Q92" s="14"/>
      <c r="R92" s="31">
        <f t="shared" si="16"/>
        <v>0</v>
      </c>
      <c r="S92" s="14"/>
      <c r="T92" s="28"/>
      <c r="U92" s="35" t="str">
        <f t="shared" si="10"/>
        <v>Ort</v>
      </c>
      <c r="V92" s="18">
        <f t="shared" si="17"/>
        <v>0</v>
      </c>
      <c r="W92" s="16" t="str">
        <f t="shared" si="11"/>
        <v>Ort</v>
      </c>
    </row>
    <row r="93" spans="1:23" ht="18.75" x14ac:dyDescent="0.3">
      <c r="A93" s="23" t="s">
        <v>144</v>
      </c>
      <c r="B93" t="s">
        <v>1288</v>
      </c>
      <c r="C93" s="39" t="s">
        <v>83</v>
      </c>
      <c r="D93" s="39"/>
      <c r="E93" s="39"/>
      <c r="F93" s="41"/>
      <c r="G93" s="22" t="str">
        <f t="shared" si="12"/>
        <v>o</v>
      </c>
      <c r="H93" s="22" t="str">
        <f t="shared" si="13"/>
        <v>Zeit</v>
      </c>
      <c r="I93" s="21">
        <f>MATCH(IF(C93="",H93,C93),Roh!$AB$3:$AB$32,0)</f>
        <v>23</v>
      </c>
      <c r="L93" s="13">
        <f t="shared" si="14"/>
        <v>0</v>
      </c>
      <c r="M93" s="14">
        <v>0</v>
      </c>
      <c r="N93" s="26">
        <f t="shared" si="15"/>
        <v>0</v>
      </c>
      <c r="O93" s="14"/>
      <c r="P93" s="15">
        <f t="shared" si="18"/>
        <v>0</v>
      </c>
      <c r="Q93" s="14"/>
      <c r="R93" s="31">
        <f t="shared" si="16"/>
        <v>1</v>
      </c>
      <c r="S93" s="14"/>
      <c r="T93" s="28"/>
      <c r="U93" s="35" t="str">
        <f t="shared" si="10"/>
        <v>Zeit</v>
      </c>
      <c r="V93" s="18">
        <f t="shared" si="17"/>
        <v>99</v>
      </c>
      <c r="W93" s="16" t="str">
        <f t="shared" si="11"/>
        <v>Zeit</v>
      </c>
    </row>
    <row r="94" spans="1:23" ht="18.75" x14ac:dyDescent="0.3">
      <c r="A94" s="23" t="s">
        <v>145</v>
      </c>
      <c r="B94" t="s">
        <v>146</v>
      </c>
      <c r="C94" s="39" t="s">
        <v>1230</v>
      </c>
      <c r="D94" s="39"/>
      <c r="E94" s="39"/>
      <c r="F94" s="41"/>
      <c r="G94" s="22" t="str">
        <f t="shared" si="12"/>
        <v>o</v>
      </c>
      <c r="H94" s="22" t="str">
        <f t="shared" si="13"/>
        <v>Ort</v>
      </c>
      <c r="I94" s="21">
        <f>MATCH(IF(C94="",H94,C94),Roh!$AB$3:$AB$32,0)</f>
        <v>16</v>
      </c>
      <c r="L94" s="13">
        <f t="shared" si="14"/>
        <v>0</v>
      </c>
      <c r="M94" s="14">
        <v>0</v>
      </c>
      <c r="N94" s="26">
        <f t="shared" si="15"/>
        <v>0</v>
      </c>
      <c r="O94" s="14"/>
      <c r="P94" s="15">
        <f t="shared" si="18"/>
        <v>0</v>
      </c>
      <c r="Q94" s="14"/>
      <c r="R94" s="31">
        <f t="shared" si="16"/>
        <v>1</v>
      </c>
      <c r="S94" s="14"/>
      <c r="T94" s="28"/>
      <c r="U94" s="35" t="str">
        <f t="shared" si="10"/>
        <v>Ort</v>
      </c>
      <c r="V94" s="18">
        <f t="shared" si="17"/>
        <v>99</v>
      </c>
      <c r="W94" s="16" t="str">
        <f t="shared" si="11"/>
        <v>Ort</v>
      </c>
    </row>
    <row r="95" spans="1:23" ht="18.75" x14ac:dyDescent="0.3">
      <c r="A95" s="23" t="s">
        <v>147</v>
      </c>
      <c r="B95" t="s">
        <v>148</v>
      </c>
      <c r="C95" s="39" t="s">
        <v>1230</v>
      </c>
      <c r="D95" s="39"/>
      <c r="E95" s="39"/>
      <c r="F95" s="41"/>
      <c r="G95" s="22" t="str">
        <f t="shared" si="12"/>
        <v>n</v>
      </c>
      <c r="H95" s="22" t="str">
        <f t="shared" si="13"/>
        <v>Ort</v>
      </c>
      <c r="I95" s="21">
        <f>MATCH(IF(C95="",H95,C95),Roh!$AB$3:$AB$32,0)</f>
        <v>16</v>
      </c>
      <c r="L95" s="13">
        <f t="shared" si="14"/>
        <v>0</v>
      </c>
      <c r="M95" s="14">
        <v>0</v>
      </c>
      <c r="N95" s="26">
        <f t="shared" si="15"/>
        <v>0</v>
      </c>
      <c r="O95" s="14"/>
      <c r="P95" s="15">
        <f t="shared" si="18"/>
        <v>1</v>
      </c>
      <c r="Q95" s="14"/>
      <c r="R95" s="31">
        <f t="shared" si="16"/>
        <v>0</v>
      </c>
      <c r="S95" s="14"/>
      <c r="T95" s="28"/>
      <c r="U95" s="35" t="str">
        <f t="shared" si="10"/>
        <v>Ort</v>
      </c>
      <c r="V95" s="18">
        <f t="shared" si="17"/>
        <v>0</v>
      </c>
      <c r="W95" s="16" t="str">
        <f t="shared" si="11"/>
        <v>Ort</v>
      </c>
    </row>
    <row r="96" spans="1:23" ht="18.75" x14ac:dyDescent="0.3">
      <c r="A96" s="23" t="s">
        <v>149</v>
      </c>
      <c r="B96" t="s">
        <v>1529</v>
      </c>
      <c r="C96" s="39"/>
      <c r="D96" s="39"/>
      <c r="E96" s="39"/>
      <c r="F96" s="41"/>
      <c r="G96" s="22" t="str">
        <f t="shared" si="12"/>
        <v>v</v>
      </c>
      <c r="H96" s="22" t="str">
        <f t="shared" si="13"/>
        <v>Verb</v>
      </c>
      <c r="I96" s="21">
        <f>MATCH(IF(C96="",H96,C96),Roh!$AB$3:$AB$32,0)</f>
        <v>20</v>
      </c>
      <c r="L96" s="13">
        <f t="shared" si="14"/>
        <v>1</v>
      </c>
      <c r="M96" s="14">
        <v>0</v>
      </c>
      <c r="N96" s="26">
        <f t="shared" si="15"/>
        <v>0</v>
      </c>
      <c r="O96" s="14"/>
      <c r="P96" s="15">
        <f t="shared" si="18"/>
        <v>0</v>
      </c>
      <c r="Q96" s="14"/>
      <c r="R96" s="31">
        <f t="shared" si="16"/>
        <v>0</v>
      </c>
      <c r="S96" s="14"/>
      <c r="T96" s="28"/>
      <c r="U96" s="35" t="str">
        <f t="shared" si="10"/>
        <v>Verb</v>
      </c>
      <c r="V96" s="18">
        <f t="shared" si="17"/>
        <v>0</v>
      </c>
      <c r="W96" s="16" t="str">
        <f t="shared" si="11"/>
        <v/>
      </c>
    </row>
    <row r="97" spans="1:23" ht="18.75" x14ac:dyDescent="0.3">
      <c r="A97" s="23" t="s">
        <v>150</v>
      </c>
      <c r="B97" t="s">
        <v>151</v>
      </c>
      <c r="C97" s="39"/>
      <c r="D97" s="39"/>
      <c r="E97" s="39"/>
      <c r="F97" s="41"/>
      <c r="G97" s="22" t="str">
        <f t="shared" si="12"/>
        <v>n</v>
      </c>
      <c r="H97" s="22" t="str">
        <f t="shared" si="13"/>
        <v>Objekt</v>
      </c>
      <c r="I97" s="21">
        <f>MATCH(IF(C97="",H97,C97),Roh!$AB$3:$AB$32,0)</f>
        <v>15</v>
      </c>
      <c r="L97" s="13">
        <f t="shared" si="14"/>
        <v>0</v>
      </c>
      <c r="M97" s="14">
        <v>0</v>
      </c>
      <c r="N97" s="26">
        <f t="shared" si="15"/>
        <v>0</v>
      </c>
      <c r="O97" s="14"/>
      <c r="P97" s="15">
        <f t="shared" si="18"/>
        <v>1</v>
      </c>
      <c r="Q97" s="14"/>
      <c r="R97" s="31">
        <f t="shared" si="16"/>
        <v>0</v>
      </c>
      <c r="S97" s="14"/>
      <c r="T97" s="28"/>
      <c r="U97" s="35" t="str">
        <f t="shared" si="10"/>
        <v>Objekt</v>
      </c>
      <c r="V97" s="18">
        <f t="shared" si="17"/>
        <v>0</v>
      </c>
      <c r="W97" s="16" t="str">
        <f t="shared" si="11"/>
        <v/>
      </c>
    </row>
    <row r="98" spans="1:23" ht="18.75" x14ac:dyDescent="0.3">
      <c r="A98" s="23" t="s">
        <v>152</v>
      </c>
      <c r="B98" t="s">
        <v>153</v>
      </c>
      <c r="C98" s="39" t="s">
        <v>1230</v>
      </c>
      <c r="D98" s="39"/>
      <c r="E98" s="39"/>
      <c r="F98" s="41"/>
      <c r="G98" s="22" t="str">
        <f t="shared" si="12"/>
        <v>n</v>
      </c>
      <c r="H98" s="22" t="str">
        <f t="shared" si="13"/>
        <v>Ort</v>
      </c>
      <c r="I98" s="21">
        <f>MATCH(IF(C98="",H98,C98),Roh!$AB$3:$AB$32,0)</f>
        <v>16</v>
      </c>
      <c r="L98" s="13">
        <f t="shared" si="14"/>
        <v>0</v>
      </c>
      <c r="M98" s="14">
        <v>0</v>
      </c>
      <c r="N98" s="26">
        <f t="shared" si="15"/>
        <v>0</v>
      </c>
      <c r="O98" s="14"/>
      <c r="P98" s="15">
        <f t="shared" si="18"/>
        <v>1</v>
      </c>
      <c r="Q98" s="14"/>
      <c r="R98" s="31">
        <f t="shared" si="16"/>
        <v>0</v>
      </c>
      <c r="S98" s="14"/>
      <c r="T98" s="28"/>
      <c r="U98" s="35" t="str">
        <f t="shared" si="10"/>
        <v>Ort</v>
      </c>
      <c r="V98" s="18">
        <f t="shared" si="17"/>
        <v>0</v>
      </c>
      <c r="W98" s="16" t="str">
        <f t="shared" si="11"/>
        <v>Ort</v>
      </c>
    </row>
    <row r="99" spans="1:23" ht="18.75" x14ac:dyDescent="0.3">
      <c r="A99" s="23" t="s">
        <v>154</v>
      </c>
      <c r="B99" t="s">
        <v>1247</v>
      </c>
      <c r="C99" s="39"/>
      <c r="D99" s="39"/>
      <c r="E99" s="39"/>
      <c r="F99" s="41"/>
      <c r="G99" s="22" t="str">
        <f t="shared" si="12"/>
        <v>n</v>
      </c>
      <c r="H99" s="22" t="str">
        <f t="shared" si="13"/>
        <v>Objekt</v>
      </c>
      <c r="I99" s="21">
        <f>MATCH(IF(C99="",H99,C99),Roh!$AB$3:$AB$32,0)</f>
        <v>15</v>
      </c>
      <c r="L99" s="13">
        <f t="shared" si="14"/>
        <v>0</v>
      </c>
      <c r="M99" s="14">
        <v>0</v>
      </c>
      <c r="N99" s="26">
        <f t="shared" si="15"/>
        <v>0</v>
      </c>
      <c r="O99" s="14"/>
      <c r="P99" s="15">
        <f t="shared" si="18"/>
        <v>1</v>
      </c>
      <c r="Q99" s="14"/>
      <c r="R99" s="31">
        <f t="shared" si="16"/>
        <v>0</v>
      </c>
      <c r="S99" s="14"/>
      <c r="T99" s="28"/>
      <c r="U99" s="35" t="str">
        <f t="shared" si="10"/>
        <v>Objekt</v>
      </c>
      <c r="V99" s="18">
        <f t="shared" si="17"/>
        <v>0</v>
      </c>
      <c r="W99" s="16" t="str">
        <f t="shared" si="11"/>
        <v/>
      </c>
    </row>
    <row r="100" spans="1:23" ht="18.75" x14ac:dyDescent="0.3">
      <c r="A100" s="23" t="s">
        <v>155</v>
      </c>
      <c r="B100" t="s">
        <v>156</v>
      </c>
      <c r="C100" s="39" t="s">
        <v>1228</v>
      </c>
      <c r="D100" s="39"/>
      <c r="E100" s="39"/>
      <c r="F100" s="41"/>
      <c r="G100" s="22" t="str">
        <f t="shared" si="12"/>
        <v>n</v>
      </c>
      <c r="H100" s="22" t="str">
        <f t="shared" si="13"/>
        <v>Beruf</v>
      </c>
      <c r="I100" s="21">
        <f>MATCH(IF(C100="",H100,C100),Roh!$AB$3:$AB$32,0)</f>
        <v>3</v>
      </c>
      <c r="L100" s="13">
        <f t="shared" si="14"/>
        <v>0</v>
      </c>
      <c r="M100" s="14">
        <v>0</v>
      </c>
      <c r="N100" s="26">
        <f t="shared" si="15"/>
        <v>0</v>
      </c>
      <c r="O100" s="14"/>
      <c r="P100" s="15">
        <f t="shared" si="18"/>
        <v>1</v>
      </c>
      <c r="Q100" s="14"/>
      <c r="R100" s="31">
        <f t="shared" si="16"/>
        <v>0</v>
      </c>
      <c r="S100" s="14"/>
      <c r="T100" s="28"/>
      <c r="U100" s="35" t="str">
        <f t="shared" si="10"/>
        <v>Beruf</v>
      </c>
      <c r="V100" s="18">
        <f t="shared" si="17"/>
        <v>0</v>
      </c>
      <c r="W100" s="16" t="str">
        <f t="shared" si="11"/>
        <v>Beruf</v>
      </c>
    </row>
    <row r="101" spans="1:23" ht="18.75" x14ac:dyDescent="0.3">
      <c r="A101" s="23" t="s">
        <v>157</v>
      </c>
      <c r="B101" t="s">
        <v>1530</v>
      </c>
      <c r="C101" s="39"/>
      <c r="D101" s="39"/>
      <c r="E101" s="39"/>
      <c r="F101" s="41"/>
      <c r="G101" s="22" t="str">
        <f t="shared" si="12"/>
        <v>v</v>
      </c>
      <c r="H101" s="22" t="str">
        <f t="shared" si="13"/>
        <v>Verb</v>
      </c>
      <c r="I101" s="21">
        <f>MATCH(IF(C101="",H101,C101),Roh!$AB$3:$AB$32,0)</f>
        <v>20</v>
      </c>
      <c r="L101" s="13">
        <f t="shared" si="14"/>
        <v>1</v>
      </c>
      <c r="M101" s="14">
        <v>0</v>
      </c>
      <c r="N101" s="26">
        <f t="shared" si="15"/>
        <v>0</v>
      </c>
      <c r="O101" s="14"/>
      <c r="P101" s="15">
        <f t="shared" si="18"/>
        <v>0</v>
      </c>
      <c r="Q101" s="14"/>
      <c r="R101" s="31">
        <f t="shared" si="16"/>
        <v>0</v>
      </c>
      <c r="S101" s="14"/>
      <c r="T101" s="28"/>
      <c r="U101" s="35" t="str">
        <f t="shared" si="10"/>
        <v>Verb</v>
      </c>
      <c r="V101" s="18">
        <f t="shared" si="17"/>
        <v>0</v>
      </c>
      <c r="W101" s="16" t="str">
        <f t="shared" si="11"/>
        <v/>
      </c>
    </row>
    <row r="102" spans="1:23" ht="18.75" x14ac:dyDescent="0.3">
      <c r="A102" s="46" t="s">
        <v>158</v>
      </c>
      <c r="B102" t="s">
        <v>1531</v>
      </c>
      <c r="C102" s="39"/>
      <c r="D102" s="39"/>
      <c r="E102" s="39"/>
      <c r="F102" s="41"/>
      <c r="G102" s="22" t="str">
        <f t="shared" si="12"/>
        <v>v</v>
      </c>
      <c r="H102" s="22" t="str">
        <f t="shared" si="13"/>
        <v>Verb</v>
      </c>
      <c r="I102" s="21">
        <f>MATCH(IF(C102="",H102,C102),Roh!$AB$3:$AB$32,0)</f>
        <v>20</v>
      </c>
      <c r="L102" s="13">
        <f t="shared" si="14"/>
        <v>1</v>
      </c>
      <c r="M102" s="14">
        <v>1</v>
      </c>
      <c r="N102" s="26">
        <f t="shared" si="15"/>
        <v>0</v>
      </c>
      <c r="O102" s="14"/>
      <c r="P102" s="15">
        <f t="shared" si="18"/>
        <v>0</v>
      </c>
      <c r="Q102" s="14"/>
      <c r="R102" s="31">
        <f t="shared" si="16"/>
        <v>0</v>
      </c>
      <c r="S102" s="14"/>
      <c r="T102" s="28"/>
      <c r="U102" s="35" t="str">
        <f t="shared" si="10"/>
        <v>Verb</v>
      </c>
      <c r="V102" s="18">
        <f t="shared" si="17"/>
        <v>0</v>
      </c>
      <c r="W102" s="16" t="str">
        <f t="shared" si="11"/>
        <v/>
      </c>
    </row>
    <row r="103" spans="1:23" ht="18.75" x14ac:dyDescent="0.3">
      <c r="A103" s="23" t="s">
        <v>159</v>
      </c>
      <c r="B103" t="s">
        <v>160</v>
      </c>
      <c r="C103" s="39"/>
      <c r="D103" s="39"/>
      <c r="E103" s="39"/>
      <c r="F103" s="41"/>
      <c r="G103" s="22" t="str">
        <f t="shared" si="12"/>
        <v>n</v>
      </c>
      <c r="H103" s="22" t="str">
        <f t="shared" si="13"/>
        <v>Objekt</v>
      </c>
      <c r="I103" s="21">
        <f>MATCH(IF(C103="",H103,C103),Roh!$AB$3:$AB$32,0)</f>
        <v>15</v>
      </c>
      <c r="L103" s="13">
        <f t="shared" si="14"/>
        <v>0</v>
      </c>
      <c r="M103" s="14">
        <v>0</v>
      </c>
      <c r="N103" s="26">
        <f t="shared" si="15"/>
        <v>0</v>
      </c>
      <c r="O103" s="14"/>
      <c r="P103" s="15">
        <f t="shared" si="18"/>
        <v>1</v>
      </c>
      <c r="Q103" s="14"/>
      <c r="R103" s="31">
        <f t="shared" si="16"/>
        <v>0</v>
      </c>
      <c r="S103" s="14"/>
      <c r="T103" s="28"/>
      <c r="U103" s="35" t="str">
        <f t="shared" si="10"/>
        <v>Objekt</v>
      </c>
      <c r="V103" s="18">
        <f t="shared" si="17"/>
        <v>0</v>
      </c>
      <c r="W103" s="16" t="str">
        <f t="shared" si="11"/>
        <v/>
      </c>
    </row>
    <row r="104" spans="1:23" ht="18.75" x14ac:dyDescent="0.3">
      <c r="A104" s="23" t="s">
        <v>161</v>
      </c>
      <c r="B104" t="s">
        <v>162</v>
      </c>
      <c r="C104" s="39" t="s">
        <v>1237</v>
      </c>
      <c r="D104" s="39"/>
      <c r="E104" s="39"/>
      <c r="F104" s="41"/>
      <c r="G104" s="22" t="str">
        <f t="shared" si="12"/>
        <v>n</v>
      </c>
      <c r="H104" s="22" t="str">
        <f t="shared" si="13"/>
        <v>Essen_trinken</v>
      </c>
      <c r="I104" s="21">
        <f>MATCH(IF(C104="",H104,C104),Roh!$AB$3:$AB$32,0)</f>
        <v>5</v>
      </c>
      <c r="L104" s="13">
        <f t="shared" si="14"/>
        <v>0</v>
      </c>
      <c r="M104" s="14">
        <v>0</v>
      </c>
      <c r="N104" s="26">
        <f t="shared" si="15"/>
        <v>0</v>
      </c>
      <c r="O104" s="14"/>
      <c r="P104" s="15">
        <f t="shared" si="18"/>
        <v>1</v>
      </c>
      <c r="Q104" s="14"/>
      <c r="R104" s="31">
        <f t="shared" si="16"/>
        <v>0</v>
      </c>
      <c r="S104" s="14"/>
      <c r="T104" s="28"/>
      <c r="U104" s="35" t="str">
        <f t="shared" si="10"/>
        <v>Essen_trinken</v>
      </c>
      <c r="V104" s="18">
        <f t="shared" si="17"/>
        <v>0</v>
      </c>
      <c r="W104" s="16" t="str">
        <f t="shared" si="11"/>
        <v>Essen_trinken</v>
      </c>
    </row>
    <row r="105" spans="1:23" ht="18.75" x14ac:dyDescent="0.3">
      <c r="A105" s="23" t="s">
        <v>163</v>
      </c>
      <c r="B105" t="s">
        <v>164</v>
      </c>
      <c r="C105" s="39" t="s">
        <v>1232</v>
      </c>
      <c r="D105" s="39"/>
      <c r="E105" s="39"/>
      <c r="F105" s="41"/>
      <c r="G105" s="22" t="str">
        <f t="shared" si="12"/>
        <v>n</v>
      </c>
      <c r="H105" s="22" t="str">
        <f t="shared" si="13"/>
        <v>Geplänkel</v>
      </c>
      <c r="I105" s="21">
        <f>MATCH(IF(C105="",H105,C105),Roh!$AB$3:$AB$32,0)</f>
        <v>8</v>
      </c>
      <c r="L105" s="13">
        <f t="shared" si="14"/>
        <v>0</v>
      </c>
      <c r="M105" s="14">
        <v>0</v>
      </c>
      <c r="N105" s="26">
        <f t="shared" si="15"/>
        <v>0</v>
      </c>
      <c r="O105" s="14"/>
      <c r="P105" s="15">
        <f t="shared" si="18"/>
        <v>1</v>
      </c>
      <c r="Q105" s="14"/>
      <c r="R105" s="31">
        <f t="shared" si="16"/>
        <v>0</v>
      </c>
      <c r="S105" s="14"/>
      <c r="T105" s="28"/>
      <c r="U105" s="35" t="str">
        <f t="shared" si="10"/>
        <v>Geplänkel</v>
      </c>
      <c r="V105" s="18">
        <f t="shared" si="17"/>
        <v>0</v>
      </c>
      <c r="W105" s="16" t="str">
        <f t="shared" si="11"/>
        <v>Geplänkel</v>
      </c>
    </row>
    <row r="106" spans="1:23" ht="18.75" x14ac:dyDescent="0.3">
      <c r="A106" s="23" t="s">
        <v>165</v>
      </c>
      <c r="B106" t="s">
        <v>166</v>
      </c>
      <c r="C106" s="39" t="s">
        <v>1230</v>
      </c>
      <c r="D106" s="39"/>
      <c r="E106" s="39"/>
      <c r="F106" s="41"/>
      <c r="G106" s="22" t="str">
        <f t="shared" si="12"/>
        <v>n</v>
      </c>
      <c r="H106" s="22" t="str">
        <f t="shared" si="13"/>
        <v>Ort</v>
      </c>
      <c r="I106" s="21">
        <f>MATCH(IF(C106="",H106,C106),Roh!$AB$3:$AB$32,0)</f>
        <v>16</v>
      </c>
      <c r="L106" s="13">
        <f t="shared" si="14"/>
        <v>0</v>
      </c>
      <c r="M106" s="14">
        <v>0</v>
      </c>
      <c r="N106" s="26">
        <f t="shared" si="15"/>
        <v>0</v>
      </c>
      <c r="O106" s="14"/>
      <c r="P106" s="15">
        <f t="shared" si="18"/>
        <v>1</v>
      </c>
      <c r="Q106" s="14"/>
      <c r="R106" s="31">
        <f t="shared" si="16"/>
        <v>0</v>
      </c>
      <c r="S106" s="14"/>
      <c r="T106" s="28"/>
      <c r="U106" s="35" t="str">
        <f t="shared" si="10"/>
        <v>Ort</v>
      </c>
      <c r="V106" s="18">
        <f t="shared" si="17"/>
        <v>0</v>
      </c>
      <c r="W106" s="16" t="str">
        <f t="shared" si="11"/>
        <v>Ort</v>
      </c>
    </row>
    <row r="107" spans="1:23" ht="18.75" x14ac:dyDescent="0.3">
      <c r="A107" s="23" t="s">
        <v>167</v>
      </c>
      <c r="B107" t="s">
        <v>168</v>
      </c>
      <c r="C107" s="39" t="s">
        <v>725</v>
      </c>
      <c r="D107" s="39"/>
      <c r="E107" s="39"/>
      <c r="F107" s="41"/>
      <c r="G107" s="22" t="str">
        <f t="shared" si="12"/>
        <v>n</v>
      </c>
      <c r="H107" s="22" t="str">
        <f t="shared" si="13"/>
        <v>Tier</v>
      </c>
      <c r="I107" s="21">
        <f>MATCH(IF(C107="",H107,C107),Roh!$AB$3:$AB$32,0)</f>
        <v>19</v>
      </c>
      <c r="L107" s="13">
        <f t="shared" si="14"/>
        <v>0</v>
      </c>
      <c r="M107" s="14">
        <v>0</v>
      </c>
      <c r="N107" s="26">
        <f t="shared" si="15"/>
        <v>0</v>
      </c>
      <c r="O107" s="14"/>
      <c r="P107" s="15">
        <f t="shared" si="18"/>
        <v>1</v>
      </c>
      <c r="Q107" s="14"/>
      <c r="R107" s="31">
        <f t="shared" si="16"/>
        <v>0</v>
      </c>
      <c r="S107" s="14"/>
      <c r="T107" s="28"/>
      <c r="U107" s="35" t="str">
        <f t="shared" si="10"/>
        <v>Tier</v>
      </c>
      <c r="V107" s="18">
        <f t="shared" si="17"/>
        <v>0</v>
      </c>
      <c r="W107" s="16" t="str">
        <f t="shared" si="11"/>
        <v>Tier</v>
      </c>
    </row>
    <row r="108" spans="1:23" ht="18.75" x14ac:dyDescent="0.3">
      <c r="A108" s="23" t="s">
        <v>169</v>
      </c>
      <c r="B108" t="s">
        <v>170</v>
      </c>
      <c r="C108" s="39"/>
      <c r="D108" s="39"/>
      <c r="E108" s="39"/>
      <c r="F108" s="41"/>
      <c r="G108" s="22" t="str">
        <f t="shared" si="12"/>
        <v>n</v>
      </c>
      <c r="H108" s="22" t="str">
        <f t="shared" si="13"/>
        <v>Objekt</v>
      </c>
      <c r="I108" s="21">
        <f>MATCH(IF(C108="",H108,C108),Roh!$AB$3:$AB$32,0)</f>
        <v>15</v>
      </c>
      <c r="L108" s="13">
        <f t="shared" si="14"/>
        <v>0</v>
      </c>
      <c r="M108" s="14">
        <v>0</v>
      </c>
      <c r="N108" s="26">
        <f t="shared" si="15"/>
        <v>0</v>
      </c>
      <c r="O108" s="14"/>
      <c r="P108" s="15">
        <f t="shared" si="18"/>
        <v>1</v>
      </c>
      <c r="Q108" s="14"/>
      <c r="R108" s="31">
        <f t="shared" si="16"/>
        <v>0</v>
      </c>
      <c r="S108" s="14"/>
      <c r="T108" s="28"/>
      <c r="U108" s="35" t="str">
        <f t="shared" si="10"/>
        <v>Objekt</v>
      </c>
      <c r="V108" s="18">
        <f t="shared" si="17"/>
        <v>0</v>
      </c>
      <c r="W108" s="16" t="str">
        <f t="shared" si="11"/>
        <v/>
      </c>
    </row>
    <row r="109" spans="1:23" ht="18.75" x14ac:dyDescent="0.3">
      <c r="A109" s="23" t="s">
        <v>171</v>
      </c>
      <c r="B109" t="s">
        <v>172</v>
      </c>
      <c r="C109" s="39"/>
      <c r="D109" s="39"/>
      <c r="E109" s="39"/>
      <c r="F109" s="41"/>
      <c r="G109" s="22" t="str">
        <f t="shared" si="12"/>
        <v>n</v>
      </c>
      <c r="H109" s="22" t="str">
        <f t="shared" si="13"/>
        <v>Objekt</v>
      </c>
      <c r="I109" s="21">
        <f>MATCH(IF(C109="",H109,C109),Roh!$AB$3:$AB$32,0)</f>
        <v>15</v>
      </c>
      <c r="L109" s="13">
        <f t="shared" si="14"/>
        <v>0</v>
      </c>
      <c r="M109" s="14">
        <v>0</v>
      </c>
      <c r="N109" s="26">
        <f t="shared" si="15"/>
        <v>0</v>
      </c>
      <c r="O109" s="14"/>
      <c r="P109" s="15">
        <f t="shared" si="18"/>
        <v>1</v>
      </c>
      <c r="Q109" s="14"/>
      <c r="R109" s="31">
        <f t="shared" si="16"/>
        <v>0</v>
      </c>
      <c r="S109" s="14"/>
      <c r="T109" s="28"/>
      <c r="U109" s="35" t="str">
        <f t="shared" si="10"/>
        <v>Objekt</v>
      </c>
      <c r="V109" s="18">
        <f t="shared" si="17"/>
        <v>0</v>
      </c>
      <c r="W109" s="16" t="str">
        <f t="shared" si="11"/>
        <v/>
      </c>
    </row>
    <row r="110" spans="1:23" ht="18.75" x14ac:dyDescent="0.3">
      <c r="A110" s="23" t="s">
        <v>173</v>
      </c>
      <c r="B110" t="s">
        <v>174</v>
      </c>
      <c r="C110" s="39" t="s">
        <v>1495</v>
      </c>
      <c r="D110" s="39"/>
      <c r="E110" s="39"/>
      <c r="F110" s="41"/>
      <c r="G110" s="22" t="str">
        <f t="shared" si="12"/>
        <v>n</v>
      </c>
      <c r="H110" s="22" t="str">
        <f t="shared" si="13"/>
        <v>Wohnung</v>
      </c>
      <c r="I110" s="21">
        <f>MATCH(IF(C110="",H110,C110),Roh!$AB$3:$AB$32,0)</f>
        <v>21</v>
      </c>
      <c r="L110" s="13">
        <f t="shared" si="14"/>
        <v>0</v>
      </c>
      <c r="M110" s="14">
        <v>0</v>
      </c>
      <c r="N110" s="26">
        <f t="shared" si="15"/>
        <v>0</v>
      </c>
      <c r="O110" s="14"/>
      <c r="P110" s="15">
        <f t="shared" si="18"/>
        <v>1</v>
      </c>
      <c r="Q110" s="14"/>
      <c r="R110" s="31">
        <f t="shared" si="16"/>
        <v>0</v>
      </c>
      <c r="S110" s="14"/>
      <c r="T110" s="28"/>
      <c r="U110" s="35" t="str">
        <f t="shared" si="10"/>
        <v>Wohnung</v>
      </c>
      <c r="V110" s="18">
        <f t="shared" si="17"/>
        <v>0</v>
      </c>
      <c r="W110" s="16" t="str">
        <f t="shared" si="11"/>
        <v>Wohnung</v>
      </c>
    </row>
    <row r="111" spans="1:23" ht="18.75" x14ac:dyDescent="0.3">
      <c r="A111" s="23" t="s">
        <v>175</v>
      </c>
      <c r="B111" t="s">
        <v>1248</v>
      </c>
      <c r="C111" s="39" t="s">
        <v>1230</v>
      </c>
      <c r="D111" s="39"/>
      <c r="E111" s="39"/>
      <c r="F111" s="41"/>
      <c r="G111" s="22" t="str">
        <f t="shared" si="12"/>
        <v>n</v>
      </c>
      <c r="H111" s="22" t="str">
        <f t="shared" si="13"/>
        <v>Ort</v>
      </c>
      <c r="I111" s="21">
        <f>MATCH(IF(C111="",H111,C111),Roh!$AB$3:$AB$32,0)</f>
        <v>16</v>
      </c>
      <c r="L111" s="13">
        <f t="shared" si="14"/>
        <v>0</v>
      </c>
      <c r="M111" s="14">
        <v>0</v>
      </c>
      <c r="N111" s="26">
        <f t="shared" si="15"/>
        <v>0</v>
      </c>
      <c r="O111" s="14"/>
      <c r="P111" s="15">
        <f t="shared" si="18"/>
        <v>1</v>
      </c>
      <c r="Q111" s="14"/>
      <c r="R111" s="31">
        <f t="shared" si="16"/>
        <v>0</v>
      </c>
      <c r="S111" s="14"/>
      <c r="T111" s="28"/>
      <c r="U111" s="35" t="str">
        <f t="shared" si="10"/>
        <v>Ort</v>
      </c>
      <c r="V111" s="18">
        <f t="shared" si="17"/>
        <v>0</v>
      </c>
      <c r="W111" s="16" t="str">
        <f t="shared" si="11"/>
        <v>Ort</v>
      </c>
    </row>
    <row r="112" spans="1:23" ht="18.75" x14ac:dyDescent="0.3">
      <c r="A112" s="23" t="s">
        <v>176</v>
      </c>
      <c r="B112" t="s">
        <v>177</v>
      </c>
      <c r="C112" s="39" t="s">
        <v>751</v>
      </c>
      <c r="D112" s="39"/>
      <c r="E112" s="39"/>
      <c r="F112" s="41"/>
      <c r="G112" s="22" t="str">
        <f t="shared" si="12"/>
        <v>n</v>
      </c>
      <c r="H112" s="22" t="str">
        <f t="shared" si="13"/>
        <v>Natur</v>
      </c>
      <c r="I112" s="21">
        <f>MATCH(IF(C112="",H112,C112),Roh!$AB$3:$AB$32,0)</f>
        <v>14</v>
      </c>
      <c r="L112" s="13">
        <f t="shared" si="14"/>
        <v>0</v>
      </c>
      <c r="M112" s="14">
        <v>0</v>
      </c>
      <c r="N112" s="26">
        <f t="shared" si="15"/>
        <v>0</v>
      </c>
      <c r="O112" s="14"/>
      <c r="P112" s="15">
        <f t="shared" si="18"/>
        <v>1</v>
      </c>
      <c r="Q112" s="14"/>
      <c r="R112" s="31">
        <f t="shared" si="16"/>
        <v>0</v>
      </c>
      <c r="S112" s="14"/>
      <c r="T112" s="28"/>
      <c r="U112" s="35" t="str">
        <f t="shared" si="10"/>
        <v>Natur</v>
      </c>
      <c r="V112" s="18">
        <f t="shared" si="17"/>
        <v>0</v>
      </c>
      <c r="W112" s="16" t="str">
        <f t="shared" si="11"/>
        <v>Natur</v>
      </c>
    </row>
    <row r="113" spans="1:23" ht="18.75" x14ac:dyDescent="0.3">
      <c r="A113" s="23" t="s">
        <v>178</v>
      </c>
      <c r="B113" t="s">
        <v>179</v>
      </c>
      <c r="C113" s="39"/>
      <c r="D113" s="39"/>
      <c r="E113" s="39"/>
      <c r="F113" s="41"/>
      <c r="G113" s="22" t="str">
        <f t="shared" si="12"/>
        <v>o</v>
      </c>
      <c r="H113" s="22" t="str">
        <f t="shared" si="13"/>
        <v>Objekt</v>
      </c>
      <c r="I113" s="21">
        <f>MATCH(IF(C113="",H113,C113),Roh!$AB$3:$AB$32,0)</f>
        <v>15</v>
      </c>
      <c r="L113" s="13">
        <f t="shared" si="14"/>
        <v>0</v>
      </c>
      <c r="M113" s="14">
        <v>0</v>
      </c>
      <c r="N113" s="26">
        <f t="shared" si="15"/>
        <v>0</v>
      </c>
      <c r="O113" s="14"/>
      <c r="P113" s="15">
        <f t="shared" si="18"/>
        <v>0</v>
      </c>
      <c r="Q113" s="14"/>
      <c r="R113" s="31">
        <f t="shared" si="16"/>
        <v>1</v>
      </c>
      <c r="S113" s="14"/>
      <c r="T113" s="28"/>
      <c r="U113" s="35" t="str">
        <f t="shared" si="10"/>
        <v>Objekt</v>
      </c>
      <c r="V113" s="18">
        <f t="shared" si="17"/>
        <v>99</v>
      </c>
      <c r="W113" s="16" t="str">
        <f t="shared" si="11"/>
        <v/>
      </c>
    </row>
    <row r="114" spans="1:23" ht="18.75" x14ac:dyDescent="0.3">
      <c r="A114" s="23" t="s">
        <v>180</v>
      </c>
      <c r="B114" t="s">
        <v>181</v>
      </c>
      <c r="C114" s="39" t="s">
        <v>1233</v>
      </c>
      <c r="D114" s="39"/>
      <c r="E114" s="39"/>
      <c r="F114" s="41"/>
      <c r="G114" s="22" t="str">
        <f t="shared" si="12"/>
        <v>n</v>
      </c>
      <c r="H114" s="22" t="str">
        <f t="shared" si="13"/>
        <v>Richtung</v>
      </c>
      <c r="I114" s="21">
        <f>MATCH(IF(C114="",H114,C114),Roh!$AB$3:$AB$32,0)</f>
        <v>17</v>
      </c>
      <c r="L114" s="13">
        <f t="shared" si="14"/>
        <v>0</v>
      </c>
      <c r="M114" s="14">
        <v>0</v>
      </c>
      <c r="N114" s="26">
        <f t="shared" si="15"/>
        <v>0</v>
      </c>
      <c r="O114" s="14"/>
      <c r="P114" s="15">
        <f t="shared" si="18"/>
        <v>1</v>
      </c>
      <c r="Q114" s="14"/>
      <c r="R114" s="31">
        <f t="shared" si="16"/>
        <v>0</v>
      </c>
      <c r="S114" s="14"/>
      <c r="T114" s="28"/>
      <c r="U114" s="35" t="str">
        <f t="shared" si="10"/>
        <v>Richtung</v>
      </c>
      <c r="V114" s="18">
        <f t="shared" si="17"/>
        <v>0</v>
      </c>
      <c r="W114" s="16" t="str">
        <f t="shared" si="11"/>
        <v>Richtung</v>
      </c>
    </row>
    <row r="115" spans="1:23" ht="18.75" x14ac:dyDescent="0.3">
      <c r="A115" s="23" t="s">
        <v>182</v>
      </c>
      <c r="B115" t="s">
        <v>183</v>
      </c>
      <c r="C115" s="39" t="s">
        <v>1230</v>
      </c>
      <c r="D115" s="39"/>
      <c r="E115" s="39"/>
      <c r="F115" s="41"/>
      <c r="G115" s="22" t="str">
        <f t="shared" si="12"/>
        <v>n</v>
      </c>
      <c r="H115" s="22" t="str">
        <f t="shared" si="13"/>
        <v>Ort</v>
      </c>
      <c r="I115" s="21">
        <f>MATCH(IF(C115="",H115,C115),Roh!$AB$3:$AB$32,0)</f>
        <v>16</v>
      </c>
      <c r="L115" s="13">
        <f t="shared" si="14"/>
        <v>0</v>
      </c>
      <c r="M115" s="14">
        <v>0</v>
      </c>
      <c r="N115" s="26">
        <f t="shared" si="15"/>
        <v>0</v>
      </c>
      <c r="O115" s="14"/>
      <c r="P115" s="15">
        <f t="shared" si="18"/>
        <v>1</v>
      </c>
      <c r="Q115" s="14"/>
      <c r="R115" s="31">
        <f t="shared" si="16"/>
        <v>0</v>
      </c>
      <c r="S115" s="14"/>
      <c r="T115" s="28"/>
      <c r="U115" s="35" t="str">
        <f t="shared" si="10"/>
        <v>Ort</v>
      </c>
      <c r="V115" s="18">
        <f t="shared" si="17"/>
        <v>0</v>
      </c>
      <c r="W115" s="16" t="str">
        <f t="shared" si="11"/>
        <v>Ort</v>
      </c>
    </row>
    <row r="116" spans="1:23" ht="18.75" x14ac:dyDescent="0.3">
      <c r="A116" s="23" t="s">
        <v>184</v>
      </c>
      <c r="B116" t="s">
        <v>185</v>
      </c>
      <c r="C116" s="39" t="s">
        <v>1237</v>
      </c>
      <c r="D116" s="39"/>
      <c r="E116" s="39"/>
      <c r="F116" s="41"/>
      <c r="G116" s="22" t="str">
        <f t="shared" si="12"/>
        <v>n</v>
      </c>
      <c r="H116" s="22" t="str">
        <f t="shared" si="13"/>
        <v>Essen_trinken</v>
      </c>
      <c r="I116" s="21">
        <f>MATCH(IF(C116="",H116,C116),Roh!$AB$3:$AB$32,0)</f>
        <v>5</v>
      </c>
      <c r="L116" s="13">
        <f t="shared" si="14"/>
        <v>0</v>
      </c>
      <c r="M116" s="14">
        <v>0</v>
      </c>
      <c r="N116" s="26">
        <f t="shared" si="15"/>
        <v>0</v>
      </c>
      <c r="O116" s="14"/>
      <c r="P116" s="15">
        <f t="shared" si="18"/>
        <v>1</v>
      </c>
      <c r="Q116" s="14"/>
      <c r="R116" s="31">
        <f t="shared" si="16"/>
        <v>0</v>
      </c>
      <c r="S116" s="14"/>
      <c r="T116" s="28"/>
      <c r="U116" s="35" t="str">
        <f t="shared" si="10"/>
        <v>Essen_trinken</v>
      </c>
      <c r="V116" s="18">
        <f t="shared" si="17"/>
        <v>0</v>
      </c>
      <c r="W116" s="16" t="str">
        <f t="shared" si="11"/>
        <v>Essen_trinken</v>
      </c>
    </row>
    <row r="117" spans="1:23" ht="18.75" x14ac:dyDescent="0.3">
      <c r="A117" s="23" t="s">
        <v>186</v>
      </c>
      <c r="B117" t="s">
        <v>187</v>
      </c>
      <c r="C117" s="39" t="s">
        <v>751</v>
      </c>
      <c r="D117" s="39"/>
      <c r="E117" s="39"/>
      <c r="F117" s="41"/>
      <c r="G117" s="22" t="str">
        <f t="shared" si="12"/>
        <v>n</v>
      </c>
      <c r="H117" s="22" t="str">
        <f t="shared" si="13"/>
        <v>Natur</v>
      </c>
      <c r="I117" s="21">
        <f>MATCH(IF(C117="",H117,C117),Roh!$AB$3:$AB$32,0)</f>
        <v>14</v>
      </c>
      <c r="L117" s="13">
        <f t="shared" si="14"/>
        <v>0</v>
      </c>
      <c r="M117" s="14">
        <v>0</v>
      </c>
      <c r="N117" s="26">
        <f t="shared" si="15"/>
        <v>0</v>
      </c>
      <c r="O117" s="14"/>
      <c r="P117" s="15">
        <f t="shared" si="18"/>
        <v>1</v>
      </c>
      <c r="Q117" s="14"/>
      <c r="R117" s="31">
        <f t="shared" si="16"/>
        <v>0</v>
      </c>
      <c r="S117" s="14"/>
      <c r="T117" s="28"/>
      <c r="U117" s="35" t="str">
        <f t="shared" si="10"/>
        <v>Natur</v>
      </c>
      <c r="V117" s="18">
        <f t="shared" si="17"/>
        <v>0</v>
      </c>
      <c r="W117" s="16" t="str">
        <f t="shared" si="11"/>
        <v>Natur</v>
      </c>
    </row>
    <row r="118" spans="1:23" ht="18.75" x14ac:dyDescent="0.3">
      <c r="A118" s="23" t="s">
        <v>188</v>
      </c>
      <c r="B118" t="s">
        <v>189</v>
      </c>
      <c r="C118" s="39"/>
      <c r="D118" s="39"/>
      <c r="E118" s="39"/>
      <c r="F118" s="41"/>
      <c r="G118" s="22" t="str">
        <f t="shared" si="12"/>
        <v>n</v>
      </c>
      <c r="H118" s="22" t="str">
        <f t="shared" si="13"/>
        <v>Objekt</v>
      </c>
      <c r="I118" s="21">
        <f>MATCH(IF(C118="",H118,C118),Roh!$AB$3:$AB$32,0)</f>
        <v>15</v>
      </c>
      <c r="L118" s="13">
        <f t="shared" si="14"/>
        <v>0</v>
      </c>
      <c r="M118" s="14">
        <v>0</v>
      </c>
      <c r="N118" s="26">
        <f t="shared" si="15"/>
        <v>0</v>
      </c>
      <c r="O118" s="14"/>
      <c r="P118" s="15">
        <f t="shared" si="18"/>
        <v>1</v>
      </c>
      <c r="Q118" s="14"/>
      <c r="R118" s="31">
        <f t="shared" si="16"/>
        <v>0</v>
      </c>
      <c r="S118" s="14"/>
      <c r="T118" s="28"/>
      <c r="U118" s="35" t="str">
        <f t="shared" si="10"/>
        <v>Objekt</v>
      </c>
      <c r="V118" s="18">
        <f t="shared" si="17"/>
        <v>0</v>
      </c>
      <c r="W118" s="16" t="str">
        <f t="shared" si="11"/>
        <v/>
      </c>
    </row>
    <row r="119" spans="1:23" ht="18.75" x14ac:dyDescent="0.3">
      <c r="A119" s="23" t="s">
        <v>190</v>
      </c>
      <c r="B119" t="s">
        <v>191</v>
      </c>
      <c r="C119" s="39" t="s">
        <v>982</v>
      </c>
      <c r="D119" s="39"/>
      <c r="E119" s="39"/>
      <c r="F119" s="41"/>
      <c r="G119" s="22" t="str">
        <f t="shared" si="12"/>
        <v>n</v>
      </c>
      <c r="H119" s="22" t="str">
        <f t="shared" si="13"/>
        <v>Körper</v>
      </c>
      <c r="I119" s="21">
        <f>MATCH(IF(C119="",H119,C119),Roh!$AB$3:$AB$32,0)</f>
        <v>10</v>
      </c>
      <c r="L119" s="13">
        <f t="shared" si="14"/>
        <v>0</v>
      </c>
      <c r="M119" s="14">
        <v>0</v>
      </c>
      <c r="N119" s="26">
        <f t="shared" si="15"/>
        <v>0</v>
      </c>
      <c r="O119" s="14"/>
      <c r="P119" s="15">
        <f t="shared" si="18"/>
        <v>1</v>
      </c>
      <c r="Q119" s="14"/>
      <c r="R119" s="31">
        <f t="shared" si="16"/>
        <v>0</v>
      </c>
      <c r="S119" s="14"/>
      <c r="T119" s="28"/>
      <c r="U119" s="35" t="str">
        <f t="shared" si="10"/>
        <v>Körper</v>
      </c>
      <c r="V119" s="18">
        <f t="shared" si="17"/>
        <v>0</v>
      </c>
      <c r="W119" s="16" t="str">
        <f t="shared" si="11"/>
        <v>Körper</v>
      </c>
    </row>
    <row r="120" spans="1:23" ht="18.75" x14ac:dyDescent="0.3">
      <c r="A120" s="23" t="s">
        <v>192</v>
      </c>
      <c r="B120" t="s">
        <v>193</v>
      </c>
      <c r="C120" s="39"/>
      <c r="D120" s="39"/>
      <c r="E120" s="39"/>
      <c r="F120" s="41"/>
      <c r="G120" s="22" t="str">
        <f t="shared" si="12"/>
        <v>n</v>
      </c>
      <c r="H120" s="22" t="str">
        <f t="shared" si="13"/>
        <v>Objekt</v>
      </c>
      <c r="I120" s="21">
        <f>MATCH(IF(C120="",H120,C120),Roh!$AB$3:$AB$32,0)</f>
        <v>15</v>
      </c>
      <c r="L120" s="13">
        <f t="shared" si="14"/>
        <v>0</v>
      </c>
      <c r="M120" s="14">
        <v>0</v>
      </c>
      <c r="N120" s="26">
        <f t="shared" si="15"/>
        <v>0</v>
      </c>
      <c r="O120" s="14"/>
      <c r="P120" s="15">
        <f t="shared" si="18"/>
        <v>1</v>
      </c>
      <c r="Q120" s="14"/>
      <c r="R120" s="31">
        <f t="shared" si="16"/>
        <v>0</v>
      </c>
      <c r="S120" s="14"/>
      <c r="T120" s="28"/>
      <c r="U120" s="35" t="str">
        <f t="shared" si="10"/>
        <v>Objekt</v>
      </c>
      <c r="V120" s="18">
        <f t="shared" si="17"/>
        <v>0</v>
      </c>
      <c r="W120" s="16" t="str">
        <f t="shared" si="11"/>
        <v/>
      </c>
    </row>
    <row r="121" spans="1:23" ht="18.75" x14ac:dyDescent="0.3">
      <c r="A121" s="23" t="s">
        <v>194</v>
      </c>
      <c r="B121" t="s">
        <v>195</v>
      </c>
      <c r="C121" s="39"/>
      <c r="D121" s="39"/>
      <c r="E121" s="39"/>
      <c r="F121" s="41"/>
      <c r="G121" s="22" t="str">
        <f t="shared" si="12"/>
        <v>n</v>
      </c>
      <c r="H121" s="22" t="str">
        <f t="shared" si="13"/>
        <v>Objekt</v>
      </c>
      <c r="I121" s="21">
        <f>MATCH(IF(C121="",H121,C121),Roh!$AB$3:$AB$32,0)</f>
        <v>15</v>
      </c>
      <c r="L121" s="13">
        <f t="shared" si="14"/>
        <v>0</v>
      </c>
      <c r="M121" s="14">
        <v>0</v>
      </c>
      <c r="N121" s="26">
        <f t="shared" si="15"/>
        <v>0</v>
      </c>
      <c r="O121" s="14"/>
      <c r="P121" s="15">
        <f t="shared" si="18"/>
        <v>1</v>
      </c>
      <c r="Q121" s="14"/>
      <c r="R121" s="31">
        <f t="shared" si="16"/>
        <v>0</v>
      </c>
      <c r="S121" s="14"/>
      <c r="T121" s="28"/>
      <c r="U121" s="35" t="str">
        <f t="shared" si="10"/>
        <v>Objekt</v>
      </c>
      <c r="V121" s="18">
        <f t="shared" si="17"/>
        <v>0</v>
      </c>
      <c r="W121" s="16" t="str">
        <f t="shared" si="11"/>
        <v/>
      </c>
    </row>
    <row r="122" spans="1:23" ht="18.75" x14ac:dyDescent="0.3">
      <c r="A122" s="23" t="s">
        <v>196</v>
      </c>
      <c r="B122" t="s">
        <v>197</v>
      </c>
      <c r="C122" s="39" t="s">
        <v>751</v>
      </c>
      <c r="D122" s="39"/>
      <c r="E122" s="39"/>
      <c r="F122" s="41"/>
      <c r="G122" s="22" t="str">
        <f t="shared" si="12"/>
        <v>n</v>
      </c>
      <c r="H122" s="22" t="str">
        <f t="shared" si="13"/>
        <v>Natur</v>
      </c>
      <c r="I122" s="21">
        <f>MATCH(IF(C122="",H122,C122),Roh!$AB$3:$AB$32,0)</f>
        <v>14</v>
      </c>
      <c r="L122" s="13">
        <f t="shared" si="14"/>
        <v>0</v>
      </c>
      <c r="M122" s="14">
        <v>0</v>
      </c>
      <c r="N122" s="26">
        <f t="shared" si="15"/>
        <v>0</v>
      </c>
      <c r="O122" s="14"/>
      <c r="P122" s="15">
        <f t="shared" si="18"/>
        <v>1</v>
      </c>
      <c r="Q122" s="14"/>
      <c r="R122" s="31">
        <f t="shared" si="16"/>
        <v>0</v>
      </c>
      <c r="S122" s="14"/>
      <c r="T122" s="28"/>
      <c r="U122" s="35" t="str">
        <f t="shared" si="10"/>
        <v>Natur</v>
      </c>
      <c r="V122" s="18">
        <f t="shared" si="17"/>
        <v>0</v>
      </c>
      <c r="W122" s="16" t="str">
        <f t="shared" si="11"/>
        <v>Natur</v>
      </c>
    </row>
    <row r="123" spans="1:23" ht="18.75" x14ac:dyDescent="0.3">
      <c r="A123" s="23" t="s">
        <v>198</v>
      </c>
      <c r="B123" t="s">
        <v>199</v>
      </c>
      <c r="C123" s="39" t="s">
        <v>982</v>
      </c>
      <c r="D123" s="39"/>
      <c r="E123" s="39"/>
      <c r="F123" s="41"/>
      <c r="G123" s="22" t="str">
        <f t="shared" si="12"/>
        <v>n</v>
      </c>
      <c r="H123" s="22" t="str">
        <f t="shared" si="13"/>
        <v>Körper</v>
      </c>
      <c r="I123" s="21">
        <f>MATCH(IF(C123="",H123,C123),Roh!$AB$3:$AB$32,0)</f>
        <v>10</v>
      </c>
      <c r="L123" s="13">
        <f t="shared" si="14"/>
        <v>0</v>
      </c>
      <c r="M123" s="14">
        <v>0</v>
      </c>
      <c r="N123" s="26">
        <f t="shared" si="15"/>
        <v>0</v>
      </c>
      <c r="O123" s="14"/>
      <c r="P123" s="15">
        <f t="shared" si="18"/>
        <v>1</v>
      </c>
      <c r="Q123" s="14"/>
      <c r="R123" s="31">
        <f t="shared" si="16"/>
        <v>0</v>
      </c>
      <c r="S123" s="14"/>
      <c r="T123" s="28"/>
      <c r="U123" s="35" t="str">
        <f t="shared" si="10"/>
        <v>Körper</v>
      </c>
      <c r="V123" s="18">
        <f t="shared" si="17"/>
        <v>0</v>
      </c>
      <c r="W123" s="16" t="str">
        <f t="shared" si="11"/>
        <v>Körper</v>
      </c>
    </row>
    <row r="124" spans="1:23" ht="18.75" x14ac:dyDescent="0.3">
      <c r="A124" s="23" t="s">
        <v>200</v>
      </c>
      <c r="B124" t="s">
        <v>201</v>
      </c>
      <c r="C124" s="39" t="s">
        <v>311</v>
      </c>
      <c r="D124" s="39"/>
      <c r="E124" s="39"/>
      <c r="F124" s="41"/>
      <c r="G124" s="22" t="str">
        <f t="shared" si="12"/>
        <v>n</v>
      </c>
      <c r="H124" s="22" t="str">
        <f t="shared" si="13"/>
        <v>Mensch</v>
      </c>
      <c r="I124" s="21">
        <f>MATCH(IF(C124="",H124,C124),Roh!$AB$3:$AB$32,0)</f>
        <v>11</v>
      </c>
      <c r="L124" s="13">
        <f t="shared" si="14"/>
        <v>0</v>
      </c>
      <c r="M124" s="14">
        <v>0</v>
      </c>
      <c r="N124" s="26">
        <f t="shared" si="15"/>
        <v>0</v>
      </c>
      <c r="O124" s="14"/>
      <c r="P124" s="15">
        <f t="shared" si="18"/>
        <v>1</v>
      </c>
      <c r="Q124" s="14"/>
      <c r="R124" s="31">
        <f t="shared" si="16"/>
        <v>0</v>
      </c>
      <c r="S124" s="14"/>
      <c r="T124" s="28"/>
      <c r="U124" s="35" t="str">
        <f t="shared" si="10"/>
        <v>Mensch</v>
      </c>
      <c r="V124" s="18">
        <f t="shared" si="17"/>
        <v>0</v>
      </c>
      <c r="W124" s="16" t="str">
        <f t="shared" si="11"/>
        <v>Mensch</v>
      </c>
    </row>
    <row r="125" spans="1:23" ht="18.75" x14ac:dyDescent="0.3">
      <c r="A125" s="23" t="s">
        <v>202</v>
      </c>
      <c r="B125" t="s">
        <v>203</v>
      </c>
      <c r="C125" s="39" t="s">
        <v>311</v>
      </c>
      <c r="D125" s="39"/>
      <c r="E125" s="39"/>
      <c r="F125" s="41"/>
      <c r="G125" s="22" t="str">
        <f t="shared" si="12"/>
        <v>n</v>
      </c>
      <c r="H125" s="22" t="str">
        <f t="shared" si="13"/>
        <v>Mensch</v>
      </c>
      <c r="I125" s="21">
        <f>MATCH(IF(C125="",H125,C125),Roh!$AB$3:$AB$32,0)</f>
        <v>11</v>
      </c>
      <c r="L125" s="13">
        <f t="shared" si="14"/>
        <v>0</v>
      </c>
      <c r="M125" s="14">
        <v>0</v>
      </c>
      <c r="N125" s="26">
        <f t="shared" si="15"/>
        <v>0</v>
      </c>
      <c r="O125" s="14"/>
      <c r="P125" s="15">
        <f t="shared" si="18"/>
        <v>1</v>
      </c>
      <c r="Q125" s="14"/>
      <c r="R125" s="31">
        <f t="shared" si="16"/>
        <v>0</v>
      </c>
      <c r="S125" s="14"/>
      <c r="T125" s="28"/>
      <c r="U125" s="35" t="str">
        <f t="shared" si="10"/>
        <v>Mensch</v>
      </c>
      <c r="V125" s="18">
        <f t="shared" si="17"/>
        <v>0</v>
      </c>
      <c r="W125" s="16" t="str">
        <f t="shared" si="11"/>
        <v>Mensch</v>
      </c>
    </row>
    <row r="126" spans="1:23" ht="18.75" x14ac:dyDescent="0.3">
      <c r="A126" s="23" t="s">
        <v>204</v>
      </c>
      <c r="B126" t="s">
        <v>205</v>
      </c>
      <c r="C126" s="39" t="s">
        <v>1230</v>
      </c>
      <c r="D126" s="39"/>
      <c r="E126" s="39"/>
      <c r="F126" s="41"/>
      <c r="G126" s="22" t="str">
        <f t="shared" si="12"/>
        <v>n</v>
      </c>
      <c r="H126" s="22" t="str">
        <f t="shared" si="13"/>
        <v>Ort</v>
      </c>
      <c r="I126" s="21">
        <f>MATCH(IF(C126="",H126,C126),Roh!$AB$3:$AB$32,0)</f>
        <v>16</v>
      </c>
      <c r="L126" s="13">
        <f t="shared" si="14"/>
        <v>0</v>
      </c>
      <c r="M126" s="14">
        <v>0</v>
      </c>
      <c r="N126" s="26">
        <f t="shared" si="15"/>
        <v>0</v>
      </c>
      <c r="O126" s="14"/>
      <c r="P126" s="15">
        <f t="shared" si="18"/>
        <v>1</v>
      </c>
      <c r="Q126" s="14"/>
      <c r="R126" s="31">
        <f t="shared" si="16"/>
        <v>0</v>
      </c>
      <c r="S126" s="14"/>
      <c r="T126" s="28"/>
      <c r="U126" s="35" t="str">
        <f t="shared" si="10"/>
        <v>Ort</v>
      </c>
      <c r="V126" s="18">
        <f t="shared" si="17"/>
        <v>0</v>
      </c>
      <c r="W126" s="16" t="str">
        <f t="shared" si="11"/>
        <v>Ort</v>
      </c>
    </row>
    <row r="127" spans="1:23" ht="18.75" x14ac:dyDescent="0.3">
      <c r="A127" s="23" t="s">
        <v>206</v>
      </c>
      <c r="B127" t="s">
        <v>207</v>
      </c>
      <c r="C127" s="39" t="s">
        <v>1230</v>
      </c>
      <c r="D127" s="39"/>
      <c r="E127" s="39"/>
      <c r="F127" s="41"/>
      <c r="G127" s="22" t="str">
        <f t="shared" si="12"/>
        <v>n</v>
      </c>
      <c r="H127" s="22" t="str">
        <f t="shared" si="13"/>
        <v>Ort</v>
      </c>
      <c r="I127" s="21">
        <f>MATCH(IF(C127="",H127,C127),Roh!$AB$3:$AB$32,0)</f>
        <v>16</v>
      </c>
      <c r="L127" s="13">
        <f t="shared" si="14"/>
        <v>0</v>
      </c>
      <c r="M127" s="14">
        <v>0</v>
      </c>
      <c r="N127" s="26">
        <f t="shared" si="15"/>
        <v>0</v>
      </c>
      <c r="O127" s="14"/>
      <c r="P127" s="15">
        <f t="shared" si="18"/>
        <v>1</v>
      </c>
      <c r="Q127" s="14"/>
      <c r="R127" s="31">
        <f t="shared" si="16"/>
        <v>0</v>
      </c>
      <c r="S127" s="14"/>
      <c r="T127" s="28"/>
      <c r="U127" s="35" t="str">
        <f t="shared" si="10"/>
        <v>Ort</v>
      </c>
      <c r="V127" s="18">
        <f t="shared" si="17"/>
        <v>0</v>
      </c>
      <c r="W127" s="16" t="str">
        <f t="shared" si="11"/>
        <v>Ort</v>
      </c>
    </row>
    <row r="128" spans="1:23" ht="18.75" x14ac:dyDescent="0.3">
      <c r="A128" s="23" t="s">
        <v>208</v>
      </c>
      <c r="B128" t="s">
        <v>209</v>
      </c>
      <c r="C128" s="39"/>
      <c r="D128" s="39"/>
      <c r="E128" s="39"/>
      <c r="F128" s="41"/>
      <c r="G128" s="22" t="str">
        <f t="shared" si="12"/>
        <v>n</v>
      </c>
      <c r="H128" s="22" t="str">
        <f t="shared" si="13"/>
        <v>Objekt</v>
      </c>
      <c r="I128" s="21">
        <f>MATCH(IF(C128="",H128,C128),Roh!$AB$3:$AB$32,0)</f>
        <v>15</v>
      </c>
      <c r="L128" s="13">
        <f t="shared" si="14"/>
        <v>0</v>
      </c>
      <c r="M128" s="14">
        <v>0</v>
      </c>
      <c r="N128" s="26">
        <f t="shared" si="15"/>
        <v>0</v>
      </c>
      <c r="O128" s="14"/>
      <c r="P128" s="15">
        <f t="shared" si="18"/>
        <v>1</v>
      </c>
      <c r="Q128" s="14"/>
      <c r="R128" s="31">
        <f t="shared" si="16"/>
        <v>0</v>
      </c>
      <c r="S128" s="14"/>
      <c r="T128" s="28"/>
      <c r="U128" s="35" t="str">
        <f t="shared" si="10"/>
        <v>Objekt</v>
      </c>
      <c r="V128" s="18">
        <f t="shared" si="17"/>
        <v>0</v>
      </c>
      <c r="W128" s="16" t="str">
        <f t="shared" si="11"/>
        <v/>
      </c>
    </row>
    <row r="129" spans="1:23" ht="18.75" x14ac:dyDescent="0.3">
      <c r="A129" s="23" t="s">
        <v>210</v>
      </c>
      <c r="B129" t="s">
        <v>211</v>
      </c>
      <c r="C129" s="39" t="s">
        <v>1230</v>
      </c>
      <c r="D129" s="39"/>
      <c r="E129" s="39"/>
      <c r="F129" s="41"/>
      <c r="G129" s="22" t="str">
        <f t="shared" si="12"/>
        <v>n</v>
      </c>
      <c r="H129" s="22" t="str">
        <f t="shared" si="13"/>
        <v>Ort</v>
      </c>
      <c r="I129" s="21">
        <f>MATCH(IF(C129="",H129,C129),Roh!$AB$3:$AB$32,0)</f>
        <v>16</v>
      </c>
      <c r="L129" s="13">
        <f t="shared" si="14"/>
        <v>0</v>
      </c>
      <c r="M129" s="14">
        <v>0</v>
      </c>
      <c r="N129" s="26">
        <f t="shared" si="15"/>
        <v>0</v>
      </c>
      <c r="O129" s="14"/>
      <c r="P129" s="15">
        <f t="shared" si="18"/>
        <v>1</v>
      </c>
      <c r="Q129" s="14"/>
      <c r="R129" s="31">
        <f t="shared" si="16"/>
        <v>0</v>
      </c>
      <c r="S129" s="14"/>
      <c r="T129" s="28"/>
      <c r="U129" s="35" t="str">
        <f t="shared" si="10"/>
        <v>Ort</v>
      </c>
      <c r="V129" s="18">
        <f t="shared" si="17"/>
        <v>0</v>
      </c>
      <c r="W129" s="16" t="str">
        <f t="shared" si="11"/>
        <v>Ort</v>
      </c>
    </row>
    <row r="130" spans="1:23" ht="18.75" x14ac:dyDescent="0.3">
      <c r="A130" s="23" t="s">
        <v>212</v>
      </c>
      <c r="B130" t="s">
        <v>213</v>
      </c>
      <c r="C130" s="39" t="s">
        <v>1234</v>
      </c>
      <c r="D130" s="39"/>
      <c r="E130" s="39"/>
      <c r="F130" s="41"/>
      <c r="G130" s="22" t="str">
        <f t="shared" si="12"/>
        <v>n</v>
      </c>
      <c r="H130" s="22" t="str">
        <f t="shared" si="13"/>
        <v>Bekleidung</v>
      </c>
      <c r="I130" s="21">
        <f>MATCH(IF(C130="",H130,C130),Roh!$AB$3:$AB$32,0)</f>
        <v>2</v>
      </c>
      <c r="L130" s="13">
        <f t="shared" si="14"/>
        <v>0</v>
      </c>
      <c r="M130" s="14">
        <v>0</v>
      </c>
      <c r="N130" s="26">
        <f t="shared" si="15"/>
        <v>0</v>
      </c>
      <c r="O130" s="14"/>
      <c r="P130" s="15">
        <f t="shared" si="18"/>
        <v>1</v>
      </c>
      <c r="Q130" s="14"/>
      <c r="R130" s="31">
        <f t="shared" si="16"/>
        <v>0</v>
      </c>
      <c r="S130" s="14"/>
      <c r="T130" s="28"/>
      <c r="U130" s="35" t="str">
        <f t="shared" si="10"/>
        <v>Bekleidung</v>
      </c>
      <c r="V130" s="18">
        <f t="shared" si="17"/>
        <v>0</v>
      </c>
      <c r="W130" s="16" t="str">
        <f t="shared" si="11"/>
        <v>Bekleidung</v>
      </c>
    </row>
    <row r="131" spans="1:23" ht="18.75" x14ac:dyDescent="0.3">
      <c r="A131" s="23" t="s">
        <v>214</v>
      </c>
      <c r="B131" t="s">
        <v>215</v>
      </c>
      <c r="C131" s="39" t="s">
        <v>1230</v>
      </c>
      <c r="D131" s="39"/>
      <c r="E131" s="39"/>
      <c r="F131" s="41"/>
      <c r="G131" s="22" t="str">
        <f t="shared" si="12"/>
        <v>n</v>
      </c>
      <c r="H131" s="22" t="str">
        <f t="shared" si="13"/>
        <v>Ort</v>
      </c>
      <c r="I131" s="21">
        <f>MATCH(IF(C131="",H131,C131),Roh!$AB$3:$AB$32,0)</f>
        <v>16</v>
      </c>
      <c r="L131" s="13">
        <f t="shared" si="14"/>
        <v>0</v>
      </c>
      <c r="M131" s="14">
        <v>0</v>
      </c>
      <c r="N131" s="26">
        <f t="shared" si="15"/>
        <v>0</v>
      </c>
      <c r="O131" s="14"/>
      <c r="P131" s="15">
        <f t="shared" si="18"/>
        <v>1</v>
      </c>
      <c r="Q131" s="14"/>
      <c r="R131" s="31">
        <f t="shared" si="16"/>
        <v>0</v>
      </c>
      <c r="S131" s="14"/>
      <c r="T131" s="28"/>
      <c r="U131" s="35" t="str">
        <f t="shared" si="10"/>
        <v>Ort</v>
      </c>
      <c r="V131" s="18">
        <f t="shared" si="17"/>
        <v>0</v>
      </c>
      <c r="W131" s="16" t="str">
        <f t="shared" si="11"/>
        <v>Ort</v>
      </c>
    </row>
    <row r="132" spans="1:23" ht="18.75" x14ac:dyDescent="0.3">
      <c r="A132" s="23" t="s">
        <v>216</v>
      </c>
      <c r="B132" t="s">
        <v>217</v>
      </c>
      <c r="C132" s="39" t="s">
        <v>1230</v>
      </c>
      <c r="D132" s="39"/>
      <c r="E132" s="39"/>
      <c r="F132" s="41"/>
      <c r="G132" s="22" t="str">
        <f t="shared" si="12"/>
        <v>n</v>
      </c>
      <c r="H132" s="22" t="str">
        <f t="shared" si="13"/>
        <v>Ort</v>
      </c>
      <c r="I132" s="21">
        <f>MATCH(IF(C132="",H132,C132),Roh!$AB$3:$AB$32,0)</f>
        <v>16</v>
      </c>
      <c r="L132" s="13">
        <f t="shared" si="14"/>
        <v>0</v>
      </c>
      <c r="M132" s="14">
        <v>0</v>
      </c>
      <c r="N132" s="26">
        <f t="shared" si="15"/>
        <v>0</v>
      </c>
      <c r="O132" s="14"/>
      <c r="P132" s="15">
        <f t="shared" si="18"/>
        <v>1</v>
      </c>
      <c r="Q132" s="14"/>
      <c r="R132" s="31">
        <f t="shared" si="16"/>
        <v>0</v>
      </c>
      <c r="S132" s="14"/>
      <c r="T132" s="28"/>
      <c r="U132" s="35" t="str">
        <f t="shared" si="10"/>
        <v>Ort</v>
      </c>
      <c r="V132" s="18">
        <f t="shared" si="17"/>
        <v>0</v>
      </c>
      <c r="W132" s="16" t="str">
        <f t="shared" si="11"/>
        <v>Ort</v>
      </c>
    </row>
    <row r="133" spans="1:23" ht="18.75" x14ac:dyDescent="0.3">
      <c r="A133" s="23" t="s">
        <v>218</v>
      </c>
      <c r="B133" t="s">
        <v>1492</v>
      </c>
      <c r="C133" s="39" t="s">
        <v>1228</v>
      </c>
      <c r="D133" s="39"/>
      <c r="E133" s="39"/>
      <c r="F133" s="41"/>
      <c r="G133" s="22" t="str">
        <f t="shared" si="12"/>
        <v>n</v>
      </c>
      <c r="H133" s="22" t="str">
        <f t="shared" si="13"/>
        <v>Beruf</v>
      </c>
      <c r="I133" s="21">
        <f>MATCH(IF(C133="",H133,C133),Roh!$AB$3:$AB$32,0)</f>
        <v>3</v>
      </c>
      <c r="L133" s="13">
        <f t="shared" si="14"/>
        <v>0</v>
      </c>
      <c r="M133" s="14">
        <v>0</v>
      </c>
      <c r="N133" s="26">
        <f t="shared" si="15"/>
        <v>0</v>
      </c>
      <c r="O133" s="14">
        <v>-1</v>
      </c>
      <c r="P133" s="15">
        <f t="shared" si="18"/>
        <v>1</v>
      </c>
      <c r="Q133" s="14">
        <v>-1</v>
      </c>
      <c r="R133" s="31">
        <f t="shared" si="16"/>
        <v>0</v>
      </c>
      <c r="S133" s="14"/>
      <c r="T133" s="28"/>
      <c r="U133" s="35" t="str">
        <f t="shared" si="10"/>
        <v>Beruf</v>
      </c>
      <c r="V133" s="18">
        <f t="shared" si="17"/>
        <v>0</v>
      </c>
      <c r="W133" s="16" t="str">
        <f t="shared" si="11"/>
        <v>Beruf</v>
      </c>
    </row>
    <row r="134" spans="1:23" ht="18.75" x14ac:dyDescent="0.3">
      <c r="A134" s="23" t="s">
        <v>219</v>
      </c>
      <c r="B134" t="s">
        <v>220</v>
      </c>
      <c r="C134" s="39" t="s">
        <v>1228</v>
      </c>
      <c r="D134" s="39"/>
      <c r="E134" s="39"/>
      <c r="F134" s="41"/>
      <c r="G134" s="22" t="str">
        <f t="shared" si="12"/>
        <v>n</v>
      </c>
      <c r="H134" s="22" t="str">
        <f t="shared" si="13"/>
        <v>Beruf</v>
      </c>
      <c r="I134" s="21">
        <f>MATCH(IF(C134="",H134,C134),Roh!$AB$3:$AB$32,0)</f>
        <v>3</v>
      </c>
      <c r="L134" s="13">
        <f t="shared" si="14"/>
        <v>0</v>
      </c>
      <c r="M134" s="14">
        <v>0</v>
      </c>
      <c r="N134" s="26">
        <f t="shared" si="15"/>
        <v>0</v>
      </c>
      <c r="O134" s="14"/>
      <c r="P134" s="15">
        <f t="shared" si="18"/>
        <v>1</v>
      </c>
      <c r="Q134" s="14"/>
      <c r="R134" s="31">
        <f t="shared" si="16"/>
        <v>0</v>
      </c>
      <c r="S134" s="14"/>
      <c r="T134" s="28"/>
      <c r="U134" s="35" t="str">
        <f t="shared" ref="U134:U197" si="19">IF(W134&lt;&gt;"",W134,IF(L134=1,"Verb",IF(N134=1,"Adjektiv","Objekt")))</f>
        <v>Beruf</v>
      </c>
      <c r="V134" s="18">
        <f t="shared" si="17"/>
        <v>0</v>
      </c>
      <c r="W134" s="16" t="str">
        <f t="shared" ref="W134:W197" si="20">C134&amp;IF(D134&lt;&gt;"","&amp;G6,","")&amp;IF(E134&lt;&gt;"","&amp;h6,","")</f>
        <v>Beruf</v>
      </c>
    </row>
    <row r="135" spans="1:23" ht="18.75" x14ac:dyDescent="0.3">
      <c r="A135" s="23" t="s">
        <v>221</v>
      </c>
      <c r="B135" t="s">
        <v>222</v>
      </c>
      <c r="C135" s="39" t="s">
        <v>311</v>
      </c>
      <c r="D135" s="39"/>
      <c r="E135" s="39"/>
      <c r="F135" s="41"/>
      <c r="G135" s="22" t="str">
        <f t="shared" ref="G135:G198" si="21">IF(L135=1,"v","")&amp;IF(N135=1,"a","")&amp;IF(P135=1,"n","")&amp;IF(L135+N135+P135=0,"o","")</f>
        <v>n</v>
      </c>
      <c r="H135" s="22" t="str">
        <f t="shared" ref="H135:H198" si="22">U135</f>
        <v>Mensch</v>
      </c>
      <c r="I135" s="21">
        <f>MATCH(IF(C135="",H135,C135),Roh!$AB$3:$AB$32,0)</f>
        <v>11</v>
      </c>
      <c r="L135" s="13">
        <f t="shared" ref="L135:L198" si="23">IF(OR(RIGHT(A135,4)=$L$3,RIGHT(A135,2)=$L$2),1,0)+M135</f>
        <v>0</v>
      </c>
      <c r="M135" s="14">
        <v>0</v>
      </c>
      <c r="N135" s="26">
        <f t="shared" ref="N135:N198" si="24">IF(OR(ISERROR(MATCH(RIGHT(A135,2),$N$2:$N$5,0))),0,1)+O135</f>
        <v>0</v>
      </c>
      <c r="O135" s="14"/>
      <c r="P135" s="15">
        <f t="shared" si="18"/>
        <v>1</v>
      </c>
      <c r="Q135" s="14"/>
      <c r="R135" s="31">
        <f t="shared" ref="R135:R198" si="25">IF(L135+N135+P135&lt;&gt;1,1,0)</f>
        <v>0</v>
      </c>
      <c r="S135" s="14"/>
      <c r="T135" s="28"/>
      <c r="U135" s="35" t="str">
        <f t="shared" si="19"/>
        <v>Mensch</v>
      </c>
      <c r="V135" s="18">
        <f t="shared" ref="V135:V198" si="26">IF(R135=1,99,0)</f>
        <v>0</v>
      </c>
      <c r="W135" s="16" t="str">
        <f t="shared" si="20"/>
        <v>Mensch</v>
      </c>
    </row>
    <row r="136" spans="1:23" ht="18.75" x14ac:dyDescent="0.3">
      <c r="A136" s="23" t="s">
        <v>223</v>
      </c>
      <c r="B136" t="s">
        <v>224</v>
      </c>
      <c r="C136" s="39" t="s">
        <v>311</v>
      </c>
      <c r="D136" s="39"/>
      <c r="E136" s="39"/>
      <c r="F136" s="41"/>
      <c r="G136" s="22" t="str">
        <f t="shared" si="21"/>
        <v>n</v>
      </c>
      <c r="H136" s="22" t="str">
        <f t="shared" si="22"/>
        <v>Mensch</v>
      </c>
      <c r="I136" s="21">
        <f>MATCH(IF(C136="",H136,C136),Roh!$AB$3:$AB$32,0)</f>
        <v>11</v>
      </c>
      <c r="L136" s="13">
        <f t="shared" si="23"/>
        <v>0</v>
      </c>
      <c r="M136" s="14">
        <v>0</v>
      </c>
      <c r="N136" s="26">
        <f t="shared" si="24"/>
        <v>0</v>
      </c>
      <c r="O136" s="14"/>
      <c r="P136" s="15">
        <f t="shared" ref="P136:P199" si="27">IF(CODE(LEFT(B136,1))&lt;97,1,0)</f>
        <v>1</v>
      </c>
      <c r="Q136" s="14"/>
      <c r="R136" s="31">
        <f t="shared" si="25"/>
        <v>0</v>
      </c>
      <c r="S136" s="14"/>
      <c r="T136" s="28"/>
      <c r="U136" s="35" t="str">
        <f t="shared" si="19"/>
        <v>Mensch</v>
      </c>
      <c r="V136" s="18">
        <f t="shared" si="26"/>
        <v>0</v>
      </c>
      <c r="W136" s="16" t="str">
        <f t="shared" si="20"/>
        <v>Mensch</v>
      </c>
    </row>
    <row r="137" spans="1:23" ht="18.75" x14ac:dyDescent="0.3">
      <c r="A137" s="23" t="s">
        <v>225</v>
      </c>
      <c r="B137" t="s">
        <v>226</v>
      </c>
      <c r="C137" s="39"/>
      <c r="D137" s="39"/>
      <c r="E137" s="39"/>
      <c r="F137" s="41"/>
      <c r="G137" s="22" t="str">
        <f t="shared" si="21"/>
        <v>n</v>
      </c>
      <c r="H137" s="22" t="str">
        <f t="shared" si="22"/>
        <v>Objekt</v>
      </c>
      <c r="I137" s="21">
        <f>MATCH(IF(C137="",H137,C137),Roh!$AB$3:$AB$32,0)</f>
        <v>15</v>
      </c>
      <c r="L137" s="13">
        <f t="shared" si="23"/>
        <v>0</v>
      </c>
      <c r="M137" s="14">
        <v>0</v>
      </c>
      <c r="N137" s="26">
        <f t="shared" si="24"/>
        <v>0</v>
      </c>
      <c r="O137" s="14"/>
      <c r="P137" s="15">
        <f t="shared" si="27"/>
        <v>1</v>
      </c>
      <c r="Q137" s="14"/>
      <c r="R137" s="31">
        <f t="shared" si="25"/>
        <v>0</v>
      </c>
      <c r="S137" s="14"/>
      <c r="T137" s="28"/>
      <c r="U137" s="35" t="str">
        <f t="shared" si="19"/>
        <v>Objekt</v>
      </c>
      <c r="V137" s="18">
        <f t="shared" si="26"/>
        <v>0</v>
      </c>
      <c r="W137" s="16" t="str">
        <f t="shared" si="20"/>
        <v/>
      </c>
    </row>
    <row r="138" spans="1:23" ht="18.75" x14ac:dyDescent="0.3">
      <c r="A138" s="23" t="s">
        <v>227</v>
      </c>
      <c r="B138" t="s">
        <v>228</v>
      </c>
      <c r="C138" s="39" t="s">
        <v>311</v>
      </c>
      <c r="D138" s="39"/>
      <c r="E138" s="39"/>
      <c r="F138" s="41"/>
      <c r="G138" s="22" t="str">
        <f t="shared" si="21"/>
        <v>n</v>
      </c>
      <c r="H138" s="22" t="str">
        <f t="shared" si="22"/>
        <v>Mensch</v>
      </c>
      <c r="I138" s="21">
        <f>MATCH(IF(C138="",H138,C138),Roh!$AB$3:$AB$32,0)</f>
        <v>11</v>
      </c>
      <c r="L138" s="13">
        <f t="shared" si="23"/>
        <v>0</v>
      </c>
      <c r="M138" s="14">
        <v>0</v>
      </c>
      <c r="N138" s="26">
        <f t="shared" si="24"/>
        <v>0</v>
      </c>
      <c r="O138" s="14"/>
      <c r="P138" s="15">
        <f t="shared" si="27"/>
        <v>1</v>
      </c>
      <c r="Q138" s="14"/>
      <c r="R138" s="31">
        <f t="shared" si="25"/>
        <v>0</v>
      </c>
      <c r="S138" s="14"/>
      <c r="T138" s="28"/>
      <c r="U138" s="35" t="str">
        <f t="shared" si="19"/>
        <v>Mensch</v>
      </c>
      <c r="V138" s="18">
        <f t="shared" si="26"/>
        <v>0</v>
      </c>
      <c r="W138" s="16" t="str">
        <f t="shared" si="20"/>
        <v>Mensch</v>
      </c>
    </row>
    <row r="139" spans="1:23" ht="18.75" x14ac:dyDescent="0.3">
      <c r="A139" s="23" t="s">
        <v>229</v>
      </c>
      <c r="B139" t="s">
        <v>230</v>
      </c>
      <c r="C139" s="39" t="s">
        <v>311</v>
      </c>
      <c r="D139" s="39"/>
      <c r="E139" s="39"/>
      <c r="F139" s="41"/>
      <c r="G139" s="22" t="str">
        <f t="shared" si="21"/>
        <v>n</v>
      </c>
      <c r="H139" s="22" t="str">
        <f t="shared" si="22"/>
        <v>Mensch</v>
      </c>
      <c r="I139" s="21">
        <f>MATCH(IF(C139="",H139,C139),Roh!$AB$3:$AB$32,0)</f>
        <v>11</v>
      </c>
      <c r="L139" s="13">
        <f t="shared" si="23"/>
        <v>0</v>
      </c>
      <c r="M139" s="14">
        <v>0</v>
      </c>
      <c r="N139" s="26">
        <f t="shared" si="24"/>
        <v>0</v>
      </c>
      <c r="O139" s="14"/>
      <c r="P139" s="15">
        <f t="shared" si="27"/>
        <v>1</v>
      </c>
      <c r="Q139" s="14"/>
      <c r="R139" s="31">
        <f t="shared" si="25"/>
        <v>0</v>
      </c>
      <c r="S139" s="14"/>
      <c r="T139" s="28"/>
      <c r="U139" s="35" t="str">
        <f t="shared" si="19"/>
        <v>Mensch</v>
      </c>
      <c r="V139" s="18">
        <f t="shared" si="26"/>
        <v>0</v>
      </c>
      <c r="W139" s="16" t="str">
        <f t="shared" si="20"/>
        <v>Mensch</v>
      </c>
    </row>
    <row r="140" spans="1:23" ht="18.75" x14ac:dyDescent="0.3">
      <c r="A140" s="23" t="s">
        <v>231</v>
      </c>
      <c r="B140" t="s">
        <v>232</v>
      </c>
      <c r="C140" s="39" t="s">
        <v>311</v>
      </c>
      <c r="D140" s="39"/>
      <c r="E140" s="39"/>
      <c r="F140" s="41"/>
      <c r="G140" s="22" t="str">
        <f t="shared" si="21"/>
        <v>n</v>
      </c>
      <c r="H140" s="22" t="str">
        <f t="shared" si="22"/>
        <v>Mensch</v>
      </c>
      <c r="I140" s="21">
        <f>MATCH(IF(C140="",H140,C140),Roh!$AB$3:$AB$32,0)</f>
        <v>11</v>
      </c>
      <c r="L140" s="13">
        <f t="shared" si="23"/>
        <v>0</v>
      </c>
      <c r="M140" s="14">
        <v>0</v>
      </c>
      <c r="N140" s="26">
        <f t="shared" si="24"/>
        <v>0</v>
      </c>
      <c r="O140" s="14"/>
      <c r="P140" s="15">
        <f t="shared" si="27"/>
        <v>1</v>
      </c>
      <c r="Q140" s="14"/>
      <c r="R140" s="31">
        <f t="shared" si="25"/>
        <v>0</v>
      </c>
      <c r="S140" s="14"/>
      <c r="T140" s="28"/>
      <c r="U140" s="35" t="str">
        <f t="shared" si="19"/>
        <v>Mensch</v>
      </c>
      <c r="V140" s="18">
        <f t="shared" si="26"/>
        <v>0</v>
      </c>
      <c r="W140" s="16" t="str">
        <f t="shared" si="20"/>
        <v>Mensch</v>
      </c>
    </row>
    <row r="141" spans="1:23" ht="18.75" x14ac:dyDescent="0.3">
      <c r="A141" s="23" t="s">
        <v>233</v>
      </c>
      <c r="B141" t="s">
        <v>234</v>
      </c>
      <c r="C141" s="39" t="s">
        <v>1238</v>
      </c>
      <c r="D141" s="39"/>
      <c r="E141" s="39"/>
      <c r="F141" s="41"/>
      <c r="G141" s="22" t="str">
        <f t="shared" si="21"/>
        <v>n</v>
      </c>
      <c r="H141" s="22" t="str">
        <f t="shared" si="22"/>
        <v>Kommunikation</v>
      </c>
      <c r="I141" s="21">
        <f>MATCH(IF(C141="",H141,C141),Roh!$AB$3:$AB$32,0)</f>
        <v>9</v>
      </c>
      <c r="L141" s="13">
        <f t="shared" si="23"/>
        <v>0</v>
      </c>
      <c r="M141" s="14">
        <v>0</v>
      </c>
      <c r="N141" s="26">
        <f t="shared" si="24"/>
        <v>0</v>
      </c>
      <c r="O141" s="14"/>
      <c r="P141" s="15">
        <f t="shared" si="27"/>
        <v>1</v>
      </c>
      <c r="Q141" s="14"/>
      <c r="R141" s="31">
        <f t="shared" si="25"/>
        <v>0</v>
      </c>
      <c r="S141" s="14"/>
      <c r="T141" s="28"/>
      <c r="U141" s="35" t="str">
        <f t="shared" si="19"/>
        <v>Kommunikation</v>
      </c>
      <c r="V141" s="18">
        <f t="shared" si="26"/>
        <v>0</v>
      </c>
      <c r="W141" s="16" t="str">
        <f t="shared" si="20"/>
        <v>Kommunikation</v>
      </c>
    </row>
    <row r="142" spans="1:23" ht="18.75" x14ac:dyDescent="0.3">
      <c r="A142" s="23" t="s">
        <v>235</v>
      </c>
      <c r="B142" t="s">
        <v>236</v>
      </c>
      <c r="C142" s="39" t="s">
        <v>1233</v>
      </c>
      <c r="D142" s="39"/>
      <c r="E142" s="39"/>
      <c r="F142" s="41"/>
      <c r="G142" s="22" t="str">
        <f t="shared" si="21"/>
        <v>o</v>
      </c>
      <c r="H142" s="22" t="str">
        <f t="shared" si="22"/>
        <v>Richtung</v>
      </c>
      <c r="I142" s="21">
        <f>MATCH(IF(C142="",H142,C142),Roh!$AB$3:$AB$32,0)</f>
        <v>17</v>
      </c>
      <c r="L142" s="13">
        <f t="shared" si="23"/>
        <v>0</v>
      </c>
      <c r="M142" s="14">
        <v>0</v>
      </c>
      <c r="N142" s="26">
        <f t="shared" si="24"/>
        <v>0</v>
      </c>
      <c r="O142" s="14"/>
      <c r="P142" s="15">
        <f t="shared" si="27"/>
        <v>0</v>
      </c>
      <c r="Q142" s="14"/>
      <c r="R142" s="31">
        <f t="shared" si="25"/>
        <v>1</v>
      </c>
      <c r="S142" s="14"/>
      <c r="T142" s="28"/>
      <c r="U142" s="35" t="str">
        <f t="shared" si="19"/>
        <v>Richtung</v>
      </c>
      <c r="V142" s="18">
        <f t="shared" si="26"/>
        <v>99</v>
      </c>
      <c r="W142" s="16" t="str">
        <f t="shared" si="20"/>
        <v>Richtung</v>
      </c>
    </row>
    <row r="143" spans="1:23" ht="18.75" x14ac:dyDescent="0.3">
      <c r="A143" s="23" t="s">
        <v>237</v>
      </c>
      <c r="B143" t="s">
        <v>1289</v>
      </c>
      <c r="C143" s="39" t="s">
        <v>982</v>
      </c>
      <c r="D143" s="39"/>
      <c r="E143" s="39"/>
      <c r="F143" s="41"/>
      <c r="G143" s="22" t="str">
        <f t="shared" si="21"/>
        <v>n</v>
      </c>
      <c r="H143" s="22" t="str">
        <f t="shared" si="22"/>
        <v>Körper</v>
      </c>
      <c r="I143" s="21">
        <f>MATCH(IF(C143="",H143,C143),Roh!$AB$3:$AB$32,0)</f>
        <v>10</v>
      </c>
      <c r="L143" s="13">
        <f t="shared" si="23"/>
        <v>0</v>
      </c>
      <c r="M143" s="14">
        <v>0</v>
      </c>
      <c r="N143" s="26">
        <f t="shared" si="24"/>
        <v>0</v>
      </c>
      <c r="O143" s="14"/>
      <c r="P143" s="15">
        <f t="shared" si="27"/>
        <v>1</v>
      </c>
      <c r="Q143" s="14"/>
      <c r="R143" s="31">
        <f t="shared" si="25"/>
        <v>0</v>
      </c>
      <c r="S143" s="14"/>
      <c r="T143" s="28"/>
      <c r="U143" s="35" t="str">
        <f t="shared" si="19"/>
        <v>Körper</v>
      </c>
      <c r="V143" s="18">
        <f t="shared" si="26"/>
        <v>0</v>
      </c>
      <c r="W143" s="16" t="str">
        <f t="shared" si="20"/>
        <v>Körper</v>
      </c>
    </row>
    <row r="144" spans="1:23" ht="18.75" x14ac:dyDescent="0.3">
      <c r="A144" s="23" t="s">
        <v>238</v>
      </c>
      <c r="B144" t="s">
        <v>239</v>
      </c>
      <c r="C144" s="39" t="s">
        <v>1234</v>
      </c>
      <c r="D144" s="39"/>
      <c r="E144" s="39"/>
      <c r="F144" s="41"/>
      <c r="G144" s="22" t="str">
        <f t="shared" si="21"/>
        <v>n</v>
      </c>
      <c r="H144" s="22" t="str">
        <f t="shared" si="22"/>
        <v>Bekleidung</v>
      </c>
      <c r="I144" s="21">
        <f>MATCH(IF(C144="",H144,C144),Roh!$AB$3:$AB$32,0)</f>
        <v>2</v>
      </c>
      <c r="L144" s="13">
        <f t="shared" si="23"/>
        <v>0</v>
      </c>
      <c r="M144" s="14">
        <v>0</v>
      </c>
      <c r="N144" s="26">
        <f t="shared" si="24"/>
        <v>0</v>
      </c>
      <c r="O144" s="14"/>
      <c r="P144" s="15">
        <f t="shared" si="27"/>
        <v>1</v>
      </c>
      <c r="Q144" s="14"/>
      <c r="R144" s="31">
        <f t="shared" si="25"/>
        <v>0</v>
      </c>
      <c r="S144" s="14"/>
      <c r="T144" s="28"/>
      <c r="U144" s="35" t="str">
        <f t="shared" si="19"/>
        <v>Bekleidung</v>
      </c>
      <c r="V144" s="18">
        <f t="shared" si="26"/>
        <v>0</v>
      </c>
      <c r="W144" s="16" t="str">
        <f t="shared" si="20"/>
        <v>Bekleidung</v>
      </c>
    </row>
    <row r="145" spans="1:23" ht="18.75" x14ac:dyDescent="0.3">
      <c r="A145" s="23" t="s">
        <v>240</v>
      </c>
      <c r="B145" t="s">
        <v>241</v>
      </c>
      <c r="C145" s="39" t="s">
        <v>725</v>
      </c>
      <c r="D145" s="39"/>
      <c r="E145" s="39"/>
      <c r="F145" s="41"/>
      <c r="G145" s="22" t="str">
        <f t="shared" si="21"/>
        <v>n</v>
      </c>
      <c r="H145" s="22" t="str">
        <f t="shared" si="22"/>
        <v>Tier</v>
      </c>
      <c r="I145" s="21">
        <f>MATCH(IF(C145="",H145,C145),Roh!$AB$3:$AB$32,0)</f>
        <v>19</v>
      </c>
      <c r="L145" s="13">
        <f t="shared" si="23"/>
        <v>0</v>
      </c>
      <c r="M145" s="14">
        <v>0</v>
      </c>
      <c r="N145" s="26">
        <f t="shared" si="24"/>
        <v>0</v>
      </c>
      <c r="O145" s="14"/>
      <c r="P145" s="15">
        <f t="shared" si="27"/>
        <v>1</v>
      </c>
      <c r="Q145" s="14"/>
      <c r="R145" s="31">
        <f t="shared" si="25"/>
        <v>0</v>
      </c>
      <c r="S145" s="14"/>
      <c r="T145" s="28"/>
      <c r="U145" s="35" t="str">
        <f t="shared" si="19"/>
        <v>Tier</v>
      </c>
      <c r="V145" s="18">
        <f t="shared" si="26"/>
        <v>0</v>
      </c>
      <c r="W145" s="16" t="str">
        <f t="shared" si="20"/>
        <v>Tier</v>
      </c>
    </row>
    <row r="146" spans="1:23" ht="18.75" x14ac:dyDescent="0.3">
      <c r="A146" s="23" t="s">
        <v>242</v>
      </c>
      <c r="B146" t="s">
        <v>243</v>
      </c>
      <c r="C146" s="39" t="s">
        <v>751</v>
      </c>
      <c r="D146" s="39"/>
      <c r="E146" s="39"/>
      <c r="F146" s="41"/>
      <c r="G146" s="22" t="str">
        <f t="shared" si="21"/>
        <v>n</v>
      </c>
      <c r="H146" s="22" t="str">
        <f t="shared" si="22"/>
        <v>Natur</v>
      </c>
      <c r="I146" s="21">
        <f>MATCH(IF(C146="",H146,C146),Roh!$AB$3:$AB$32,0)</f>
        <v>14</v>
      </c>
      <c r="L146" s="13">
        <f t="shared" si="23"/>
        <v>0</v>
      </c>
      <c r="M146" s="14">
        <v>0</v>
      </c>
      <c r="N146" s="26">
        <f t="shared" si="24"/>
        <v>0</v>
      </c>
      <c r="O146" s="14"/>
      <c r="P146" s="15">
        <f t="shared" si="27"/>
        <v>1</v>
      </c>
      <c r="Q146" s="14"/>
      <c r="R146" s="31">
        <f t="shared" si="25"/>
        <v>0</v>
      </c>
      <c r="S146" s="14"/>
      <c r="T146" s="28"/>
      <c r="U146" s="35" t="str">
        <f t="shared" si="19"/>
        <v>Natur</v>
      </c>
      <c r="V146" s="18">
        <f t="shared" si="26"/>
        <v>0</v>
      </c>
      <c r="W146" s="16" t="str">
        <f t="shared" si="20"/>
        <v>Natur</v>
      </c>
    </row>
    <row r="147" spans="1:23" ht="18.75" x14ac:dyDescent="0.3">
      <c r="A147" s="23" t="s">
        <v>244</v>
      </c>
      <c r="B147" t="s">
        <v>245</v>
      </c>
      <c r="C147" s="39" t="s">
        <v>1234</v>
      </c>
      <c r="D147" s="39"/>
      <c r="E147" s="39"/>
      <c r="F147" s="41"/>
      <c r="G147" s="22" t="str">
        <f t="shared" si="21"/>
        <v>n</v>
      </c>
      <c r="H147" s="22" t="str">
        <f t="shared" si="22"/>
        <v>Bekleidung</v>
      </c>
      <c r="I147" s="21">
        <f>MATCH(IF(C147="",H147,C147),Roh!$AB$3:$AB$32,0)</f>
        <v>2</v>
      </c>
      <c r="L147" s="13">
        <f t="shared" si="23"/>
        <v>0</v>
      </c>
      <c r="M147" s="14">
        <v>0</v>
      </c>
      <c r="N147" s="26">
        <f t="shared" si="24"/>
        <v>0</v>
      </c>
      <c r="O147" s="14"/>
      <c r="P147" s="15">
        <f t="shared" si="27"/>
        <v>1</v>
      </c>
      <c r="Q147" s="14"/>
      <c r="R147" s="31">
        <f t="shared" si="25"/>
        <v>0</v>
      </c>
      <c r="S147" s="14"/>
      <c r="T147" s="28"/>
      <c r="U147" s="35" t="str">
        <f t="shared" si="19"/>
        <v>Bekleidung</v>
      </c>
      <c r="V147" s="18">
        <f t="shared" si="26"/>
        <v>0</v>
      </c>
      <c r="W147" s="16" t="str">
        <f t="shared" si="20"/>
        <v>Bekleidung</v>
      </c>
    </row>
    <row r="148" spans="1:23" ht="18.75" x14ac:dyDescent="0.3">
      <c r="A148" s="23" t="s">
        <v>246</v>
      </c>
      <c r="B148" t="s">
        <v>247</v>
      </c>
      <c r="C148" s="39" t="s">
        <v>55</v>
      </c>
      <c r="D148" s="39"/>
      <c r="E148" s="39"/>
      <c r="F148" s="41"/>
      <c r="G148" s="22" t="str">
        <f t="shared" si="21"/>
        <v>n</v>
      </c>
      <c r="H148" s="22" t="str">
        <f t="shared" si="22"/>
        <v>Musik</v>
      </c>
      <c r="I148" s="21">
        <f>MATCH(IF(C148="",H148,C148),Roh!$AB$3:$AB$32,0)</f>
        <v>13</v>
      </c>
      <c r="L148" s="13">
        <f t="shared" si="23"/>
        <v>0</v>
      </c>
      <c r="M148" s="14">
        <v>0</v>
      </c>
      <c r="N148" s="26">
        <f t="shared" si="24"/>
        <v>0</v>
      </c>
      <c r="O148" s="14"/>
      <c r="P148" s="15">
        <f t="shared" si="27"/>
        <v>1</v>
      </c>
      <c r="Q148" s="14"/>
      <c r="R148" s="31">
        <f t="shared" si="25"/>
        <v>0</v>
      </c>
      <c r="S148" s="14"/>
      <c r="T148" s="28"/>
      <c r="U148" s="35" t="str">
        <f t="shared" si="19"/>
        <v>Musik</v>
      </c>
      <c r="V148" s="18">
        <f t="shared" si="26"/>
        <v>0</v>
      </c>
      <c r="W148" s="16" t="str">
        <f t="shared" si="20"/>
        <v>Musik</v>
      </c>
    </row>
    <row r="149" spans="1:23" ht="18.75" x14ac:dyDescent="0.3">
      <c r="A149" s="23" t="s">
        <v>248</v>
      </c>
      <c r="B149" t="s">
        <v>249</v>
      </c>
      <c r="C149" s="39" t="s">
        <v>1228</v>
      </c>
      <c r="D149" s="39"/>
      <c r="E149" s="39"/>
      <c r="F149" s="41"/>
      <c r="G149" s="22" t="str">
        <f t="shared" si="21"/>
        <v>n</v>
      </c>
      <c r="H149" s="22" t="str">
        <f t="shared" si="22"/>
        <v>Beruf</v>
      </c>
      <c r="I149" s="21">
        <f>MATCH(IF(C149="",H149,C149),Roh!$AB$3:$AB$32,0)</f>
        <v>3</v>
      </c>
      <c r="L149" s="13">
        <f t="shared" si="23"/>
        <v>0</v>
      </c>
      <c r="M149" s="14">
        <v>0</v>
      </c>
      <c r="N149" s="26">
        <f t="shared" si="24"/>
        <v>0</v>
      </c>
      <c r="O149" s="14"/>
      <c r="P149" s="15">
        <f t="shared" si="27"/>
        <v>1</v>
      </c>
      <c r="Q149" s="14"/>
      <c r="R149" s="31">
        <f t="shared" si="25"/>
        <v>0</v>
      </c>
      <c r="S149" s="14"/>
      <c r="T149" s="28"/>
      <c r="U149" s="35" t="str">
        <f t="shared" si="19"/>
        <v>Beruf</v>
      </c>
      <c r="V149" s="18">
        <f t="shared" si="26"/>
        <v>0</v>
      </c>
      <c r="W149" s="16" t="str">
        <f t="shared" si="20"/>
        <v>Beruf</v>
      </c>
    </row>
    <row r="150" spans="1:23" ht="18.75" x14ac:dyDescent="0.3">
      <c r="A150" s="23" t="s">
        <v>250</v>
      </c>
      <c r="B150" t="s">
        <v>251</v>
      </c>
      <c r="C150" s="39" t="s">
        <v>1228</v>
      </c>
      <c r="D150" s="39"/>
      <c r="E150" s="39"/>
      <c r="F150" s="41"/>
      <c r="G150" s="22" t="str">
        <f t="shared" si="21"/>
        <v>n</v>
      </c>
      <c r="H150" s="22" t="str">
        <f t="shared" si="22"/>
        <v>Beruf</v>
      </c>
      <c r="I150" s="21">
        <f>MATCH(IF(C150="",H150,C150),Roh!$AB$3:$AB$32,0)</f>
        <v>3</v>
      </c>
      <c r="L150" s="13">
        <f t="shared" si="23"/>
        <v>0</v>
      </c>
      <c r="M150" s="14">
        <v>0</v>
      </c>
      <c r="N150" s="26">
        <f t="shared" si="24"/>
        <v>0</v>
      </c>
      <c r="O150" s="14"/>
      <c r="P150" s="15">
        <f t="shared" si="27"/>
        <v>1</v>
      </c>
      <c r="Q150" s="14"/>
      <c r="R150" s="31">
        <f t="shared" si="25"/>
        <v>0</v>
      </c>
      <c r="S150" s="14"/>
      <c r="T150" s="28"/>
      <c r="U150" s="35" t="str">
        <f t="shared" si="19"/>
        <v>Beruf</v>
      </c>
      <c r="V150" s="18">
        <f t="shared" si="26"/>
        <v>0</v>
      </c>
      <c r="W150" s="16" t="str">
        <f t="shared" si="20"/>
        <v>Beruf</v>
      </c>
    </row>
    <row r="151" spans="1:23" ht="18.75" x14ac:dyDescent="0.3">
      <c r="A151" s="23" t="s">
        <v>252</v>
      </c>
      <c r="B151" t="s">
        <v>253</v>
      </c>
      <c r="C151" s="39"/>
      <c r="D151" s="39"/>
      <c r="E151" s="39"/>
      <c r="F151" s="41"/>
      <c r="G151" s="22" t="str">
        <f t="shared" si="21"/>
        <v>n</v>
      </c>
      <c r="H151" s="22" t="str">
        <f t="shared" si="22"/>
        <v>Objekt</v>
      </c>
      <c r="I151" s="21">
        <f>MATCH(IF(C151="",H151,C151),Roh!$AB$3:$AB$32,0)</f>
        <v>15</v>
      </c>
      <c r="L151" s="13">
        <f t="shared" si="23"/>
        <v>0</v>
      </c>
      <c r="M151" s="14">
        <v>0</v>
      </c>
      <c r="N151" s="26">
        <f t="shared" si="24"/>
        <v>0</v>
      </c>
      <c r="O151" s="14"/>
      <c r="P151" s="15">
        <f t="shared" si="27"/>
        <v>1</v>
      </c>
      <c r="Q151" s="14"/>
      <c r="R151" s="31">
        <f t="shared" si="25"/>
        <v>0</v>
      </c>
      <c r="S151" s="14"/>
      <c r="T151" s="28"/>
      <c r="U151" s="35" t="str">
        <f t="shared" si="19"/>
        <v>Objekt</v>
      </c>
      <c r="V151" s="18">
        <f t="shared" si="26"/>
        <v>0</v>
      </c>
      <c r="W151" s="16" t="str">
        <f t="shared" si="20"/>
        <v/>
      </c>
    </row>
    <row r="152" spans="1:23" ht="18.75" x14ac:dyDescent="0.3">
      <c r="A152" s="23" t="s">
        <v>254</v>
      </c>
      <c r="B152" t="s">
        <v>255</v>
      </c>
      <c r="C152" s="39" t="s">
        <v>1230</v>
      </c>
      <c r="D152" s="39"/>
      <c r="E152" s="39"/>
      <c r="F152" s="41"/>
      <c r="G152" s="22" t="str">
        <f t="shared" si="21"/>
        <v>n</v>
      </c>
      <c r="H152" s="22" t="str">
        <f t="shared" si="22"/>
        <v>Ort</v>
      </c>
      <c r="I152" s="21">
        <f>MATCH(IF(C152="",H152,C152),Roh!$AB$3:$AB$32,0)</f>
        <v>16</v>
      </c>
      <c r="L152" s="13">
        <f t="shared" si="23"/>
        <v>0</v>
      </c>
      <c r="M152" s="14">
        <v>0</v>
      </c>
      <c r="N152" s="26">
        <f t="shared" si="24"/>
        <v>0</v>
      </c>
      <c r="O152" s="14"/>
      <c r="P152" s="15">
        <f t="shared" si="27"/>
        <v>1</v>
      </c>
      <c r="Q152" s="14"/>
      <c r="R152" s="31">
        <f t="shared" si="25"/>
        <v>0</v>
      </c>
      <c r="S152" s="14"/>
      <c r="T152" s="28"/>
      <c r="U152" s="35" t="str">
        <f t="shared" si="19"/>
        <v>Ort</v>
      </c>
      <c r="V152" s="18">
        <f t="shared" si="26"/>
        <v>0</v>
      </c>
      <c r="W152" s="16" t="str">
        <f t="shared" si="20"/>
        <v>Ort</v>
      </c>
    </row>
    <row r="153" spans="1:23" ht="18.75" x14ac:dyDescent="0.3">
      <c r="A153" s="23" t="s">
        <v>256</v>
      </c>
      <c r="B153" t="s">
        <v>257</v>
      </c>
      <c r="C153" s="39" t="s">
        <v>83</v>
      </c>
      <c r="D153" s="39"/>
      <c r="E153" s="39"/>
      <c r="F153" s="41"/>
      <c r="G153" s="22" t="str">
        <f t="shared" si="21"/>
        <v>n</v>
      </c>
      <c r="H153" s="22" t="str">
        <f t="shared" si="22"/>
        <v>Zeit</v>
      </c>
      <c r="I153" s="21">
        <f>MATCH(IF(C153="",H153,C153),Roh!$AB$3:$AB$32,0)</f>
        <v>23</v>
      </c>
      <c r="L153" s="13">
        <f t="shared" si="23"/>
        <v>0</v>
      </c>
      <c r="M153" s="14">
        <v>0</v>
      </c>
      <c r="N153" s="26">
        <f t="shared" si="24"/>
        <v>0</v>
      </c>
      <c r="O153" s="14"/>
      <c r="P153" s="15">
        <f t="shared" si="27"/>
        <v>1</v>
      </c>
      <c r="Q153" s="14"/>
      <c r="R153" s="31">
        <f t="shared" si="25"/>
        <v>0</v>
      </c>
      <c r="S153" s="14"/>
      <c r="T153" s="28"/>
      <c r="U153" s="35" t="str">
        <f t="shared" si="19"/>
        <v>Zeit</v>
      </c>
      <c r="V153" s="18">
        <f t="shared" si="26"/>
        <v>0</v>
      </c>
      <c r="W153" s="16" t="str">
        <f t="shared" si="20"/>
        <v>Zeit</v>
      </c>
    </row>
    <row r="154" spans="1:23" ht="18.75" x14ac:dyDescent="0.3">
      <c r="A154" s="23" t="s">
        <v>258</v>
      </c>
      <c r="B154" t="s">
        <v>259</v>
      </c>
      <c r="C154" s="39" t="s">
        <v>311</v>
      </c>
      <c r="D154" s="39"/>
      <c r="E154" s="39"/>
      <c r="F154" s="41"/>
      <c r="G154" s="22" t="str">
        <f t="shared" si="21"/>
        <v>n</v>
      </c>
      <c r="H154" s="22" t="str">
        <f t="shared" si="22"/>
        <v>Mensch</v>
      </c>
      <c r="I154" s="21">
        <f>MATCH(IF(C154="",H154,C154),Roh!$AB$3:$AB$32,0)</f>
        <v>11</v>
      </c>
      <c r="L154" s="13">
        <f t="shared" si="23"/>
        <v>0</v>
      </c>
      <c r="M154" s="14">
        <v>0</v>
      </c>
      <c r="N154" s="26">
        <f t="shared" si="24"/>
        <v>0</v>
      </c>
      <c r="O154" s="14"/>
      <c r="P154" s="15">
        <f t="shared" si="27"/>
        <v>1</v>
      </c>
      <c r="Q154" s="14"/>
      <c r="R154" s="31">
        <f t="shared" si="25"/>
        <v>0</v>
      </c>
      <c r="S154" s="14"/>
      <c r="T154" s="28"/>
      <c r="U154" s="35" t="str">
        <f t="shared" si="19"/>
        <v>Mensch</v>
      </c>
      <c r="V154" s="18">
        <f t="shared" si="26"/>
        <v>0</v>
      </c>
      <c r="W154" s="16" t="str">
        <f t="shared" si="20"/>
        <v>Mensch</v>
      </c>
    </row>
    <row r="155" spans="1:23" ht="18.75" x14ac:dyDescent="0.3">
      <c r="A155" s="23" t="s">
        <v>260</v>
      </c>
      <c r="B155" t="s">
        <v>261</v>
      </c>
      <c r="C155" s="39"/>
      <c r="D155" s="39"/>
      <c r="E155" s="39"/>
      <c r="F155" s="41"/>
      <c r="G155" s="22" t="str">
        <f t="shared" si="21"/>
        <v>n</v>
      </c>
      <c r="H155" s="22" t="str">
        <f t="shared" si="22"/>
        <v>Objekt</v>
      </c>
      <c r="I155" s="21">
        <f>MATCH(IF(C155="",H155,C155),Roh!$AB$3:$AB$32,0)</f>
        <v>15</v>
      </c>
      <c r="L155" s="13">
        <f t="shared" si="23"/>
        <v>0</v>
      </c>
      <c r="M155" s="14">
        <v>0</v>
      </c>
      <c r="N155" s="26">
        <f t="shared" si="24"/>
        <v>0</v>
      </c>
      <c r="O155" s="14"/>
      <c r="P155" s="15">
        <f t="shared" si="27"/>
        <v>1</v>
      </c>
      <c r="Q155" s="14"/>
      <c r="R155" s="31">
        <f t="shared" si="25"/>
        <v>0</v>
      </c>
      <c r="S155" s="14"/>
      <c r="T155" s="28"/>
      <c r="U155" s="35" t="str">
        <f t="shared" si="19"/>
        <v>Objekt</v>
      </c>
      <c r="V155" s="18">
        <f t="shared" si="26"/>
        <v>0</v>
      </c>
      <c r="W155" s="16" t="str">
        <f t="shared" si="20"/>
        <v/>
      </c>
    </row>
    <row r="156" spans="1:23" ht="18.75" x14ac:dyDescent="0.3">
      <c r="A156" s="23" t="s">
        <v>262</v>
      </c>
      <c r="B156" t="s">
        <v>263</v>
      </c>
      <c r="C156" s="39" t="s">
        <v>1230</v>
      </c>
      <c r="D156" s="39"/>
      <c r="E156" s="39"/>
      <c r="F156" s="41"/>
      <c r="G156" s="22" t="str">
        <f t="shared" si="21"/>
        <v>n</v>
      </c>
      <c r="H156" s="22" t="str">
        <f t="shared" si="22"/>
        <v>Ort</v>
      </c>
      <c r="I156" s="21">
        <f>MATCH(IF(C156="",H156,C156),Roh!$AB$3:$AB$32,0)</f>
        <v>16</v>
      </c>
      <c r="L156" s="13">
        <f t="shared" si="23"/>
        <v>0</v>
      </c>
      <c r="M156" s="14">
        <v>0</v>
      </c>
      <c r="N156" s="26">
        <f t="shared" si="24"/>
        <v>0</v>
      </c>
      <c r="O156" s="14"/>
      <c r="P156" s="15">
        <f t="shared" si="27"/>
        <v>1</v>
      </c>
      <c r="Q156" s="14"/>
      <c r="R156" s="31">
        <f t="shared" si="25"/>
        <v>0</v>
      </c>
      <c r="S156" s="14"/>
      <c r="T156" s="28"/>
      <c r="U156" s="35" t="str">
        <f t="shared" si="19"/>
        <v>Ort</v>
      </c>
      <c r="V156" s="18">
        <f t="shared" si="26"/>
        <v>0</v>
      </c>
      <c r="W156" s="16" t="str">
        <f t="shared" si="20"/>
        <v>Ort</v>
      </c>
    </row>
    <row r="157" spans="1:23" ht="18.75" x14ac:dyDescent="0.3">
      <c r="A157" s="23" t="s">
        <v>264</v>
      </c>
      <c r="B157" t="s">
        <v>265</v>
      </c>
      <c r="C157" s="39" t="s">
        <v>1230</v>
      </c>
      <c r="D157" s="39"/>
      <c r="E157" s="39"/>
      <c r="F157" s="41"/>
      <c r="G157" s="22" t="str">
        <f t="shared" si="21"/>
        <v>n</v>
      </c>
      <c r="H157" s="22" t="str">
        <f t="shared" si="22"/>
        <v>Ort</v>
      </c>
      <c r="I157" s="21">
        <f>MATCH(IF(C157="",H157,C157),Roh!$AB$3:$AB$32,0)</f>
        <v>16</v>
      </c>
      <c r="L157" s="13">
        <f t="shared" si="23"/>
        <v>0</v>
      </c>
      <c r="M157" s="14">
        <v>0</v>
      </c>
      <c r="N157" s="26">
        <f t="shared" si="24"/>
        <v>0</v>
      </c>
      <c r="O157" s="14"/>
      <c r="P157" s="15">
        <f t="shared" si="27"/>
        <v>1</v>
      </c>
      <c r="Q157" s="14"/>
      <c r="R157" s="31">
        <f t="shared" si="25"/>
        <v>0</v>
      </c>
      <c r="S157" s="14"/>
      <c r="T157" s="28"/>
      <c r="U157" s="35" t="str">
        <f t="shared" si="19"/>
        <v>Ort</v>
      </c>
      <c r="V157" s="18">
        <f t="shared" si="26"/>
        <v>0</v>
      </c>
      <c r="W157" s="16" t="str">
        <f t="shared" si="20"/>
        <v>Ort</v>
      </c>
    </row>
    <row r="158" spans="1:23" ht="18.75" x14ac:dyDescent="0.3">
      <c r="A158" s="23" t="s">
        <v>266</v>
      </c>
      <c r="B158" t="s">
        <v>1493</v>
      </c>
      <c r="C158" s="39"/>
      <c r="D158" s="39"/>
      <c r="E158" s="39"/>
      <c r="F158" s="41"/>
      <c r="G158" s="22" t="str">
        <f t="shared" si="21"/>
        <v>n</v>
      </c>
      <c r="H158" s="22" t="str">
        <f t="shared" si="22"/>
        <v>Objekt</v>
      </c>
      <c r="I158" s="21">
        <f>MATCH(IF(C158="",H158,C158),Roh!$AB$3:$AB$32,0)</f>
        <v>15</v>
      </c>
      <c r="L158" s="13">
        <f t="shared" si="23"/>
        <v>0</v>
      </c>
      <c r="M158" s="14">
        <v>0</v>
      </c>
      <c r="N158" s="26">
        <f t="shared" si="24"/>
        <v>0</v>
      </c>
      <c r="O158" s="14"/>
      <c r="P158" s="15">
        <f t="shared" si="27"/>
        <v>1</v>
      </c>
      <c r="Q158" s="14"/>
      <c r="R158" s="31">
        <f t="shared" si="25"/>
        <v>0</v>
      </c>
      <c r="S158" s="14"/>
      <c r="T158" s="28"/>
      <c r="U158" s="35" t="str">
        <f t="shared" si="19"/>
        <v>Objekt</v>
      </c>
      <c r="V158" s="18">
        <f t="shared" si="26"/>
        <v>0</v>
      </c>
      <c r="W158" s="16" t="str">
        <f t="shared" si="20"/>
        <v/>
      </c>
    </row>
    <row r="159" spans="1:23" ht="18.75" x14ac:dyDescent="0.3">
      <c r="A159" s="23" t="s">
        <v>267</v>
      </c>
      <c r="B159" t="s">
        <v>268</v>
      </c>
      <c r="C159" s="39" t="s">
        <v>1230</v>
      </c>
      <c r="D159" s="39"/>
      <c r="E159" s="39"/>
      <c r="F159" s="41"/>
      <c r="G159" s="22" t="str">
        <f t="shared" si="21"/>
        <v>n</v>
      </c>
      <c r="H159" s="22" t="str">
        <f t="shared" si="22"/>
        <v>Ort</v>
      </c>
      <c r="I159" s="21">
        <f>MATCH(IF(C159="",H159,C159),Roh!$AB$3:$AB$32,0)</f>
        <v>16</v>
      </c>
      <c r="L159" s="13">
        <f t="shared" si="23"/>
        <v>0</v>
      </c>
      <c r="M159" s="14">
        <v>0</v>
      </c>
      <c r="N159" s="26">
        <f t="shared" si="24"/>
        <v>0</v>
      </c>
      <c r="O159" s="14"/>
      <c r="P159" s="15">
        <f t="shared" si="27"/>
        <v>1</v>
      </c>
      <c r="Q159" s="14"/>
      <c r="R159" s="31">
        <f t="shared" si="25"/>
        <v>0</v>
      </c>
      <c r="S159" s="14"/>
      <c r="T159" s="28"/>
      <c r="U159" s="35" t="str">
        <f t="shared" si="19"/>
        <v>Ort</v>
      </c>
      <c r="V159" s="18">
        <f t="shared" si="26"/>
        <v>0</v>
      </c>
      <c r="W159" s="16" t="str">
        <f t="shared" si="20"/>
        <v>Ort</v>
      </c>
    </row>
    <row r="160" spans="1:23" ht="18.75" x14ac:dyDescent="0.3">
      <c r="A160" s="23" t="s">
        <v>269</v>
      </c>
      <c r="B160" t="s">
        <v>270</v>
      </c>
      <c r="C160" s="39" t="s">
        <v>1497</v>
      </c>
      <c r="D160" s="39"/>
      <c r="E160" s="39"/>
      <c r="F160" s="41"/>
      <c r="G160" s="22" t="str">
        <f t="shared" si="21"/>
        <v>n</v>
      </c>
      <c r="H160" s="22" t="str">
        <f t="shared" si="22"/>
        <v>Mobilitaet</v>
      </c>
      <c r="I160" s="21">
        <f>MATCH(IF(C160="",H160,C160),Roh!$AB$3:$AB$32,0)</f>
        <v>12</v>
      </c>
      <c r="L160" s="13">
        <f t="shared" si="23"/>
        <v>0</v>
      </c>
      <c r="M160" s="14">
        <v>0</v>
      </c>
      <c r="N160" s="26">
        <f t="shared" si="24"/>
        <v>0</v>
      </c>
      <c r="O160" s="14"/>
      <c r="P160" s="15">
        <f t="shared" si="27"/>
        <v>1</v>
      </c>
      <c r="Q160" s="14"/>
      <c r="R160" s="31">
        <f t="shared" si="25"/>
        <v>0</v>
      </c>
      <c r="S160" s="14"/>
      <c r="T160" s="28"/>
      <c r="U160" s="35" t="str">
        <f t="shared" si="19"/>
        <v>Mobilitaet</v>
      </c>
      <c r="V160" s="18">
        <f t="shared" si="26"/>
        <v>0</v>
      </c>
      <c r="W160" s="16" t="str">
        <f t="shared" si="20"/>
        <v>Mobilitaet</v>
      </c>
    </row>
    <row r="161" spans="1:23" ht="18.75" x14ac:dyDescent="0.3">
      <c r="A161" s="23" t="s">
        <v>271</v>
      </c>
      <c r="B161" t="s">
        <v>272</v>
      </c>
      <c r="C161" s="39" t="s">
        <v>83</v>
      </c>
      <c r="D161" s="39"/>
      <c r="E161" s="39"/>
      <c r="F161" s="41"/>
      <c r="G161" s="22" t="str">
        <f t="shared" si="21"/>
        <v>n</v>
      </c>
      <c r="H161" s="22" t="str">
        <f t="shared" si="22"/>
        <v>Zeit</v>
      </c>
      <c r="I161" s="21">
        <f>MATCH(IF(C161="",H161,C161),Roh!$AB$3:$AB$32,0)</f>
        <v>23</v>
      </c>
      <c r="L161" s="13">
        <f t="shared" si="23"/>
        <v>0</v>
      </c>
      <c r="M161" s="14">
        <v>0</v>
      </c>
      <c r="N161" s="26">
        <f t="shared" si="24"/>
        <v>0</v>
      </c>
      <c r="O161" s="14"/>
      <c r="P161" s="15">
        <f t="shared" si="27"/>
        <v>1</v>
      </c>
      <c r="Q161" s="14"/>
      <c r="R161" s="31">
        <f t="shared" si="25"/>
        <v>0</v>
      </c>
      <c r="S161" s="14"/>
      <c r="T161" s="28"/>
      <c r="U161" s="35" t="str">
        <f t="shared" si="19"/>
        <v>Zeit</v>
      </c>
      <c r="V161" s="18">
        <f t="shared" si="26"/>
        <v>0</v>
      </c>
      <c r="W161" s="16" t="str">
        <f t="shared" si="20"/>
        <v>Zeit</v>
      </c>
    </row>
    <row r="162" spans="1:23" ht="18.75" x14ac:dyDescent="0.3">
      <c r="A162" s="23" t="s">
        <v>273</v>
      </c>
      <c r="B162" t="s">
        <v>274</v>
      </c>
      <c r="C162" s="39" t="s">
        <v>1228</v>
      </c>
      <c r="D162" s="39"/>
      <c r="E162" s="39"/>
      <c r="F162" s="41"/>
      <c r="G162" s="22" t="str">
        <f t="shared" si="21"/>
        <v>n</v>
      </c>
      <c r="H162" s="22" t="str">
        <f t="shared" si="22"/>
        <v>Beruf</v>
      </c>
      <c r="I162" s="21">
        <f>MATCH(IF(C162="",H162,C162),Roh!$AB$3:$AB$32,0)</f>
        <v>3</v>
      </c>
      <c r="L162" s="13">
        <f t="shared" si="23"/>
        <v>0</v>
      </c>
      <c r="M162" s="14">
        <v>0</v>
      </c>
      <c r="N162" s="26">
        <f t="shared" si="24"/>
        <v>0</v>
      </c>
      <c r="O162" s="14"/>
      <c r="P162" s="15">
        <f t="shared" si="27"/>
        <v>1</v>
      </c>
      <c r="Q162" s="14"/>
      <c r="R162" s="31">
        <f t="shared" si="25"/>
        <v>0</v>
      </c>
      <c r="S162" s="14"/>
      <c r="T162" s="28"/>
      <c r="U162" s="35" t="str">
        <f t="shared" si="19"/>
        <v>Beruf</v>
      </c>
      <c r="V162" s="18">
        <f t="shared" si="26"/>
        <v>0</v>
      </c>
      <c r="W162" s="16" t="str">
        <f t="shared" si="20"/>
        <v>Beruf</v>
      </c>
    </row>
    <row r="163" spans="1:23" ht="18.75" x14ac:dyDescent="0.3">
      <c r="A163" s="23" t="s">
        <v>275</v>
      </c>
      <c r="B163" t="s">
        <v>276</v>
      </c>
      <c r="C163" s="39" t="s">
        <v>1228</v>
      </c>
      <c r="D163" s="39"/>
      <c r="E163" s="39"/>
      <c r="F163" s="41"/>
      <c r="G163" s="22" t="str">
        <f t="shared" si="21"/>
        <v>n</v>
      </c>
      <c r="H163" s="22" t="str">
        <f t="shared" si="22"/>
        <v>Beruf</v>
      </c>
      <c r="I163" s="21">
        <f>MATCH(IF(C163="",H163,C163),Roh!$AB$3:$AB$32,0)</f>
        <v>3</v>
      </c>
      <c r="L163" s="13">
        <f t="shared" si="23"/>
        <v>0</v>
      </c>
      <c r="M163" s="14">
        <v>0</v>
      </c>
      <c r="N163" s="26">
        <f t="shared" si="24"/>
        <v>0</v>
      </c>
      <c r="O163" s="14"/>
      <c r="P163" s="15">
        <f t="shared" si="27"/>
        <v>1</v>
      </c>
      <c r="Q163" s="14"/>
      <c r="R163" s="31">
        <f t="shared" si="25"/>
        <v>0</v>
      </c>
      <c r="S163" s="14"/>
      <c r="T163" s="28"/>
      <c r="U163" s="35" t="str">
        <f t="shared" si="19"/>
        <v>Beruf</v>
      </c>
      <c r="V163" s="18">
        <f t="shared" si="26"/>
        <v>0</v>
      </c>
      <c r="W163" s="16" t="str">
        <f t="shared" si="20"/>
        <v>Beruf</v>
      </c>
    </row>
    <row r="164" spans="1:23" ht="18.75" x14ac:dyDescent="0.3">
      <c r="A164" s="23" t="s">
        <v>277</v>
      </c>
      <c r="B164" t="s">
        <v>1249</v>
      </c>
      <c r="C164" s="39" t="s">
        <v>311</v>
      </c>
      <c r="D164" s="39"/>
      <c r="E164" s="39"/>
      <c r="F164" s="41"/>
      <c r="G164" s="22" t="str">
        <f t="shared" si="21"/>
        <v>n</v>
      </c>
      <c r="H164" s="22" t="str">
        <f t="shared" si="22"/>
        <v>Mensch</v>
      </c>
      <c r="I164" s="21">
        <f>MATCH(IF(C164="",H164,C164),Roh!$AB$3:$AB$32,0)</f>
        <v>11</v>
      </c>
      <c r="L164" s="13">
        <f t="shared" si="23"/>
        <v>0</v>
      </c>
      <c r="M164" s="14">
        <v>0</v>
      </c>
      <c r="N164" s="26">
        <f t="shared" si="24"/>
        <v>0</v>
      </c>
      <c r="O164" s="14"/>
      <c r="P164" s="15">
        <f t="shared" si="27"/>
        <v>1</v>
      </c>
      <c r="Q164" s="14"/>
      <c r="R164" s="31">
        <f t="shared" si="25"/>
        <v>0</v>
      </c>
      <c r="S164" s="14"/>
      <c r="T164" s="28"/>
      <c r="U164" s="35" t="str">
        <f t="shared" si="19"/>
        <v>Mensch</v>
      </c>
      <c r="V164" s="18">
        <f t="shared" si="26"/>
        <v>0</v>
      </c>
      <c r="W164" s="16" t="str">
        <f t="shared" si="20"/>
        <v>Mensch</v>
      </c>
    </row>
    <row r="165" spans="1:23" ht="18.75" x14ac:dyDescent="0.3">
      <c r="A165" s="23" t="s">
        <v>278</v>
      </c>
      <c r="B165" t="s">
        <v>279</v>
      </c>
      <c r="C165" s="39" t="s">
        <v>311</v>
      </c>
      <c r="D165" s="39"/>
      <c r="E165" s="39"/>
      <c r="F165" s="41"/>
      <c r="G165" s="22" t="str">
        <f t="shared" si="21"/>
        <v>n</v>
      </c>
      <c r="H165" s="22" t="str">
        <f t="shared" si="22"/>
        <v>Mensch</v>
      </c>
      <c r="I165" s="21">
        <f>MATCH(IF(C165="",H165,C165),Roh!$AB$3:$AB$32,0)</f>
        <v>11</v>
      </c>
      <c r="L165" s="13">
        <f t="shared" si="23"/>
        <v>0</v>
      </c>
      <c r="M165" s="14">
        <v>0</v>
      </c>
      <c r="N165" s="26">
        <f t="shared" si="24"/>
        <v>0</v>
      </c>
      <c r="O165" s="14"/>
      <c r="P165" s="15">
        <f t="shared" si="27"/>
        <v>1</v>
      </c>
      <c r="Q165" s="14"/>
      <c r="R165" s="31">
        <f t="shared" si="25"/>
        <v>0</v>
      </c>
      <c r="S165" s="14"/>
      <c r="T165" s="28"/>
      <c r="U165" s="35" t="str">
        <f t="shared" si="19"/>
        <v>Mensch</v>
      </c>
      <c r="V165" s="18">
        <f t="shared" si="26"/>
        <v>0</v>
      </c>
      <c r="W165" s="16" t="str">
        <f t="shared" si="20"/>
        <v>Mensch</v>
      </c>
    </row>
    <row r="166" spans="1:23" ht="18.75" x14ac:dyDescent="0.3">
      <c r="A166" s="23" t="s">
        <v>280</v>
      </c>
      <c r="B166" t="s">
        <v>1322</v>
      </c>
      <c r="C166" s="39" t="s">
        <v>311</v>
      </c>
      <c r="D166" s="39"/>
      <c r="E166" s="39"/>
      <c r="F166" s="41"/>
      <c r="G166" s="22" t="str">
        <f t="shared" si="21"/>
        <v>n</v>
      </c>
      <c r="H166" s="22" t="str">
        <f t="shared" si="22"/>
        <v>Mensch</v>
      </c>
      <c r="I166" s="21">
        <f>MATCH(IF(C166="",H166,C166),Roh!$AB$3:$AB$32,0)</f>
        <v>11</v>
      </c>
      <c r="L166" s="13">
        <f t="shared" si="23"/>
        <v>0</v>
      </c>
      <c r="M166" s="14">
        <v>0</v>
      </c>
      <c r="N166" s="26">
        <f t="shared" si="24"/>
        <v>0</v>
      </c>
      <c r="O166" s="14"/>
      <c r="P166" s="15">
        <f t="shared" si="27"/>
        <v>1</v>
      </c>
      <c r="Q166" s="14"/>
      <c r="R166" s="31">
        <f t="shared" si="25"/>
        <v>0</v>
      </c>
      <c r="S166" s="14"/>
      <c r="T166" s="28"/>
      <c r="U166" s="35" t="str">
        <f t="shared" si="19"/>
        <v>Mensch</v>
      </c>
      <c r="V166" s="18">
        <f t="shared" si="26"/>
        <v>0</v>
      </c>
      <c r="W166" s="16" t="str">
        <f t="shared" si="20"/>
        <v>Mensch</v>
      </c>
    </row>
    <row r="167" spans="1:23" ht="18.75" x14ac:dyDescent="0.3">
      <c r="A167" s="23" t="s">
        <v>281</v>
      </c>
      <c r="B167" t="s">
        <v>282</v>
      </c>
      <c r="C167" s="39" t="s">
        <v>311</v>
      </c>
      <c r="D167" s="39"/>
      <c r="E167" s="39"/>
      <c r="F167" s="41"/>
      <c r="G167" s="22" t="str">
        <f t="shared" si="21"/>
        <v>n</v>
      </c>
      <c r="H167" s="22" t="str">
        <f t="shared" si="22"/>
        <v>Mensch</v>
      </c>
      <c r="I167" s="21">
        <f>MATCH(IF(C167="",H167,C167),Roh!$AB$3:$AB$32,0)</f>
        <v>11</v>
      </c>
      <c r="L167" s="13">
        <f t="shared" si="23"/>
        <v>0</v>
      </c>
      <c r="M167" s="14">
        <v>0</v>
      </c>
      <c r="N167" s="26">
        <f t="shared" si="24"/>
        <v>0</v>
      </c>
      <c r="O167" s="14"/>
      <c r="P167" s="15">
        <f t="shared" si="27"/>
        <v>1</v>
      </c>
      <c r="Q167" s="14"/>
      <c r="R167" s="31">
        <f t="shared" si="25"/>
        <v>0</v>
      </c>
      <c r="S167" s="14"/>
      <c r="T167" s="28"/>
      <c r="U167" s="35" t="str">
        <f t="shared" si="19"/>
        <v>Mensch</v>
      </c>
      <c r="V167" s="18">
        <f t="shared" si="26"/>
        <v>0</v>
      </c>
      <c r="W167" s="16" t="str">
        <f t="shared" si="20"/>
        <v>Mensch</v>
      </c>
    </row>
    <row r="168" spans="1:23" ht="18.75" x14ac:dyDescent="0.3">
      <c r="A168" s="23" t="s">
        <v>1469</v>
      </c>
      <c r="B168" t="s">
        <v>283</v>
      </c>
      <c r="C168" s="39" t="s">
        <v>1238</v>
      </c>
      <c r="D168" s="39"/>
      <c r="E168" s="39"/>
      <c r="F168" s="41"/>
      <c r="G168" s="22" t="str">
        <f t="shared" si="21"/>
        <v>n</v>
      </c>
      <c r="H168" s="22" t="str">
        <f t="shared" si="22"/>
        <v>Kommunikation</v>
      </c>
      <c r="I168" s="21">
        <f>MATCH(IF(C168="",H168,C168),Roh!$AB$3:$AB$32,0)</f>
        <v>9</v>
      </c>
      <c r="L168" s="13">
        <f t="shared" si="23"/>
        <v>0</v>
      </c>
      <c r="M168" s="14">
        <v>0</v>
      </c>
      <c r="N168" s="26">
        <f t="shared" si="24"/>
        <v>0</v>
      </c>
      <c r="O168" s="14"/>
      <c r="P168" s="15">
        <f t="shared" si="27"/>
        <v>1</v>
      </c>
      <c r="Q168" s="14"/>
      <c r="R168" s="31">
        <f t="shared" si="25"/>
        <v>0</v>
      </c>
      <c r="S168" s="14"/>
      <c r="T168" s="28"/>
      <c r="U168" s="35" t="str">
        <f t="shared" si="19"/>
        <v>Kommunikation</v>
      </c>
      <c r="V168" s="18">
        <f t="shared" si="26"/>
        <v>0</v>
      </c>
      <c r="W168" s="16" t="str">
        <f t="shared" si="20"/>
        <v>Kommunikation</v>
      </c>
    </row>
    <row r="169" spans="1:23" ht="18.75" x14ac:dyDescent="0.3">
      <c r="A169" s="23" t="s">
        <v>284</v>
      </c>
      <c r="B169" t="s">
        <v>1290</v>
      </c>
      <c r="C169" s="39" t="s">
        <v>311</v>
      </c>
      <c r="D169" s="39"/>
      <c r="E169" s="39"/>
      <c r="F169" s="41"/>
      <c r="G169" s="22" t="str">
        <f t="shared" si="21"/>
        <v>n</v>
      </c>
      <c r="H169" s="22" t="str">
        <f t="shared" si="22"/>
        <v>Mensch</v>
      </c>
      <c r="I169" s="21">
        <f>MATCH(IF(C169="",H169,C169),Roh!$AB$3:$AB$32,0)</f>
        <v>11</v>
      </c>
      <c r="L169" s="13">
        <f t="shared" si="23"/>
        <v>0</v>
      </c>
      <c r="M169" s="14">
        <v>0</v>
      </c>
      <c r="N169" s="26">
        <f t="shared" si="24"/>
        <v>0</v>
      </c>
      <c r="O169" s="14"/>
      <c r="P169" s="15">
        <f t="shared" si="27"/>
        <v>1</v>
      </c>
      <c r="Q169" s="14"/>
      <c r="R169" s="31">
        <f t="shared" si="25"/>
        <v>0</v>
      </c>
      <c r="S169" s="14"/>
      <c r="T169" s="28"/>
      <c r="U169" s="35" t="str">
        <f t="shared" si="19"/>
        <v>Mensch</v>
      </c>
      <c r="V169" s="18">
        <f t="shared" si="26"/>
        <v>0</v>
      </c>
      <c r="W169" s="16" t="str">
        <f t="shared" si="20"/>
        <v>Mensch</v>
      </c>
    </row>
    <row r="170" spans="1:23" ht="18.75" x14ac:dyDescent="0.3">
      <c r="A170" s="23" t="s">
        <v>285</v>
      </c>
      <c r="B170" t="s">
        <v>286</v>
      </c>
      <c r="C170" s="39" t="s">
        <v>751</v>
      </c>
      <c r="D170" s="39"/>
      <c r="E170" s="39"/>
      <c r="F170" s="41"/>
      <c r="G170" s="22" t="str">
        <f t="shared" si="21"/>
        <v>n</v>
      </c>
      <c r="H170" s="22" t="str">
        <f t="shared" si="22"/>
        <v>Natur</v>
      </c>
      <c r="I170" s="21">
        <f>MATCH(IF(C170="",H170,C170),Roh!$AB$3:$AB$32,0)</f>
        <v>14</v>
      </c>
      <c r="L170" s="13">
        <f t="shared" si="23"/>
        <v>0</v>
      </c>
      <c r="M170" s="14">
        <v>0</v>
      </c>
      <c r="N170" s="26">
        <f t="shared" si="24"/>
        <v>0</v>
      </c>
      <c r="O170" s="14"/>
      <c r="P170" s="15">
        <f t="shared" si="27"/>
        <v>1</v>
      </c>
      <c r="Q170" s="14"/>
      <c r="R170" s="31">
        <f t="shared" si="25"/>
        <v>0</v>
      </c>
      <c r="S170" s="14"/>
      <c r="T170" s="28"/>
      <c r="U170" s="35" t="str">
        <f t="shared" si="19"/>
        <v>Natur</v>
      </c>
      <c r="V170" s="18">
        <f t="shared" si="26"/>
        <v>0</v>
      </c>
      <c r="W170" s="16" t="str">
        <f t="shared" si="20"/>
        <v>Natur</v>
      </c>
    </row>
    <row r="171" spans="1:23" ht="18.75" x14ac:dyDescent="0.3">
      <c r="A171" s="23" t="s">
        <v>287</v>
      </c>
      <c r="B171" t="s">
        <v>1291</v>
      </c>
      <c r="C171" s="39" t="s">
        <v>751</v>
      </c>
      <c r="D171" s="39"/>
      <c r="E171" s="39"/>
      <c r="F171" s="41"/>
      <c r="G171" s="22" t="str">
        <f t="shared" si="21"/>
        <v>n</v>
      </c>
      <c r="H171" s="22" t="str">
        <f t="shared" si="22"/>
        <v>Natur</v>
      </c>
      <c r="I171" s="21">
        <f>MATCH(IF(C171="",H171,C171),Roh!$AB$3:$AB$32,0)</f>
        <v>14</v>
      </c>
      <c r="L171" s="13">
        <f t="shared" si="23"/>
        <v>0</v>
      </c>
      <c r="M171" s="14">
        <v>0</v>
      </c>
      <c r="N171" s="26">
        <f t="shared" si="24"/>
        <v>0</v>
      </c>
      <c r="O171" s="14"/>
      <c r="P171" s="15">
        <f t="shared" si="27"/>
        <v>1</v>
      </c>
      <c r="Q171" s="14"/>
      <c r="R171" s="31">
        <f t="shared" si="25"/>
        <v>0</v>
      </c>
      <c r="S171" s="14"/>
      <c r="T171" s="28"/>
      <c r="U171" s="35" t="str">
        <f t="shared" si="19"/>
        <v>Natur</v>
      </c>
      <c r="V171" s="18">
        <f t="shared" si="26"/>
        <v>0</v>
      </c>
      <c r="W171" s="16" t="str">
        <f t="shared" si="20"/>
        <v>Natur</v>
      </c>
    </row>
    <row r="172" spans="1:23" ht="18.75" x14ac:dyDescent="0.3">
      <c r="A172" s="23" t="s">
        <v>288</v>
      </c>
      <c r="B172" t="s">
        <v>289</v>
      </c>
      <c r="C172" s="39"/>
      <c r="D172" s="39"/>
      <c r="E172" s="39"/>
      <c r="F172" s="41"/>
      <c r="G172" s="22" t="str">
        <f t="shared" si="21"/>
        <v>n</v>
      </c>
      <c r="H172" s="22" t="str">
        <f t="shared" si="22"/>
        <v>Objekt</v>
      </c>
      <c r="I172" s="21">
        <f>MATCH(IF(C172="",H172,C172),Roh!$AB$3:$AB$32,0)</f>
        <v>15</v>
      </c>
      <c r="L172" s="13">
        <f t="shared" si="23"/>
        <v>0</v>
      </c>
      <c r="M172" s="14">
        <v>0</v>
      </c>
      <c r="N172" s="26">
        <f t="shared" si="24"/>
        <v>0</v>
      </c>
      <c r="O172" s="14"/>
      <c r="P172" s="15">
        <f t="shared" si="27"/>
        <v>1</v>
      </c>
      <c r="Q172" s="14"/>
      <c r="R172" s="31">
        <f t="shared" si="25"/>
        <v>0</v>
      </c>
      <c r="S172" s="14"/>
      <c r="T172" s="28"/>
      <c r="U172" s="35" t="str">
        <f t="shared" si="19"/>
        <v>Objekt</v>
      </c>
      <c r="V172" s="18">
        <f t="shared" si="26"/>
        <v>0</v>
      </c>
      <c r="W172" s="16" t="str">
        <f t="shared" si="20"/>
        <v/>
      </c>
    </row>
    <row r="173" spans="1:23" ht="18.75" x14ac:dyDescent="0.3">
      <c r="A173" s="23" t="s">
        <v>290</v>
      </c>
      <c r="B173" t="s">
        <v>291</v>
      </c>
      <c r="C173" s="39"/>
      <c r="D173" s="39"/>
      <c r="E173" s="39"/>
      <c r="F173" s="41"/>
      <c r="G173" s="22" t="str">
        <f t="shared" si="21"/>
        <v>n</v>
      </c>
      <c r="H173" s="22" t="str">
        <f t="shared" si="22"/>
        <v>Objekt</v>
      </c>
      <c r="I173" s="21">
        <f>MATCH(IF(C173="",H173,C173),Roh!$AB$3:$AB$32,0)</f>
        <v>15</v>
      </c>
      <c r="L173" s="13">
        <f t="shared" si="23"/>
        <v>0</v>
      </c>
      <c r="M173" s="14">
        <v>0</v>
      </c>
      <c r="N173" s="26">
        <f t="shared" si="24"/>
        <v>0</v>
      </c>
      <c r="O173" s="14"/>
      <c r="P173" s="15">
        <f t="shared" si="27"/>
        <v>1</v>
      </c>
      <c r="Q173" s="14"/>
      <c r="R173" s="31">
        <f t="shared" si="25"/>
        <v>0</v>
      </c>
      <c r="S173" s="14"/>
      <c r="T173" s="28"/>
      <c r="U173" s="35" t="str">
        <f t="shared" si="19"/>
        <v>Objekt</v>
      </c>
      <c r="V173" s="18">
        <f t="shared" si="26"/>
        <v>0</v>
      </c>
      <c r="W173" s="16" t="str">
        <f t="shared" si="20"/>
        <v/>
      </c>
    </row>
    <row r="174" spans="1:23" ht="18.75" x14ac:dyDescent="0.3">
      <c r="A174" s="23" t="s">
        <v>292</v>
      </c>
      <c r="B174" t="s">
        <v>293</v>
      </c>
      <c r="C174" s="39"/>
      <c r="D174" s="39"/>
      <c r="E174" s="39"/>
      <c r="F174" s="41"/>
      <c r="G174" s="22" t="str">
        <f t="shared" si="21"/>
        <v>n</v>
      </c>
      <c r="H174" s="22" t="str">
        <f t="shared" si="22"/>
        <v>Objekt</v>
      </c>
      <c r="I174" s="21">
        <f>MATCH(IF(C174="",H174,C174),Roh!$AB$3:$AB$32,0)</f>
        <v>15</v>
      </c>
      <c r="L174" s="13">
        <f t="shared" si="23"/>
        <v>0</v>
      </c>
      <c r="M174" s="14">
        <v>0</v>
      </c>
      <c r="N174" s="26">
        <f t="shared" si="24"/>
        <v>0</v>
      </c>
      <c r="O174" s="14"/>
      <c r="P174" s="15">
        <f t="shared" si="27"/>
        <v>1</v>
      </c>
      <c r="Q174" s="14"/>
      <c r="R174" s="31">
        <f t="shared" si="25"/>
        <v>0</v>
      </c>
      <c r="S174" s="14"/>
      <c r="T174" s="28"/>
      <c r="U174" s="35" t="str">
        <f t="shared" si="19"/>
        <v>Objekt</v>
      </c>
      <c r="V174" s="18">
        <f t="shared" si="26"/>
        <v>0</v>
      </c>
      <c r="W174" s="16" t="str">
        <f t="shared" si="20"/>
        <v/>
      </c>
    </row>
    <row r="175" spans="1:23" ht="18.75" x14ac:dyDescent="0.3">
      <c r="A175" s="23" t="s">
        <v>294</v>
      </c>
      <c r="B175" t="s">
        <v>295</v>
      </c>
      <c r="C175" s="39" t="s">
        <v>1495</v>
      </c>
      <c r="D175" s="39"/>
      <c r="E175" s="39"/>
      <c r="F175" s="41"/>
      <c r="G175" s="22" t="str">
        <f t="shared" si="21"/>
        <v>n</v>
      </c>
      <c r="H175" s="22" t="str">
        <f t="shared" si="22"/>
        <v>Wohnung</v>
      </c>
      <c r="I175" s="21">
        <f>MATCH(IF(C175="",H175,C175),Roh!$AB$3:$AB$32,0)</f>
        <v>21</v>
      </c>
      <c r="L175" s="13">
        <f t="shared" si="23"/>
        <v>0</v>
      </c>
      <c r="M175" s="14">
        <v>0</v>
      </c>
      <c r="N175" s="26">
        <f t="shared" si="24"/>
        <v>0</v>
      </c>
      <c r="O175" s="14"/>
      <c r="P175" s="15">
        <f t="shared" si="27"/>
        <v>1</v>
      </c>
      <c r="Q175" s="14"/>
      <c r="R175" s="31">
        <f t="shared" si="25"/>
        <v>0</v>
      </c>
      <c r="S175" s="14"/>
      <c r="T175" s="28"/>
      <c r="U175" s="35" t="str">
        <f t="shared" si="19"/>
        <v>Wohnung</v>
      </c>
      <c r="V175" s="18">
        <f t="shared" si="26"/>
        <v>0</v>
      </c>
      <c r="W175" s="16" t="str">
        <f t="shared" si="20"/>
        <v>Wohnung</v>
      </c>
    </row>
    <row r="176" spans="1:23" ht="18.75" x14ac:dyDescent="0.3">
      <c r="A176" s="23" t="s">
        <v>296</v>
      </c>
      <c r="B176" t="s">
        <v>297</v>
      </c>
      <c r="C176" s="39" t="s">
        <v>139</v>
      </c>
      <c r="D176" s="39"/>
      <c r="E176" s="39"/>
      <c r="F176" s="41"/>
      <c r="G176" s="22" t="str">
        <f t="shared" si="21"/>
        <v>n</v>
      </c>
      <c r="H176" s="22" t="str">
        <f t="shared" si="22"/>
        <v>Familie</v>
      </c>
      <c r="I176" s="21">
        <f>MATCH(IF(C176="",H176,C176),Roh!$AB$3:$AB$32,0)</f>
        <v>6</v>
      </c>
      <c r="L176" s="13">
        <f t="shared" si="23"/>
        <v>0</v>
      </c>
      <c r="M176" s="14">
        <v>-1</v>
      </c>
      <c r="N176" s="26">
        <f t="shared" si="24"/>
        <v>0</v>
      </c>
      <c r="O176" s="14"/>
      <c r="P176" s="15">
        <f t="shared" si="27"/>
        <v>1</v>
      </c>
      <c r="Q176" s="14"/>
      <c r="R176" s="31">
        <f t="shared" si="25"/>
        <v>0</v>
      </c>
      <c r="S176" s="14"/>
      <c r="T176" s="28"/>
      <c r="U176" s="35" t="str">
        <f t="shared" si="19"/>
        <v>Familie</v>
      </c>
      <c r="V176" s="18">
        <f t="shared" si="26"/>
        <v>0</v>
      </c>
      <c r="W176" s="16" t="str">
        <f t="shared" si="20"/>
        <v>Familie</v>
      </c>
    </row>
    <row r="177" spans="1:23" ht="18.75" x14ac:dyDescent="0.3">
      <c r="A177" s="23" t="s">
        <v>298</v>
      </c>
      <c r="B177" t="s">
        <v>1250</v>
      </c>
      <c r="C177" s="39" t="s">
        <v>139</v>
      </c>
      <c r="D177" s="39"/>
      <c r="E177" s="39"/>
      <c r="F177" s="41"/>
      <c r="G177" s="22" t="str">
        <f t="shared" si="21"/>
        <v>n</v>
      </c>
      <c r="H177" s="22" t="str">
        <f t="shared" si="22"/>
        <v>Familie</v>
      </c>
      <c r="I177" s="21">
        <f>MATCH(IF(C177="",H177,C177),Roh!$AB$3:$AB$32,0)</f>
        <v>6</v>
      </c>
      <c r="L177" s="13">
        <f t="shared" si="23"/>
        <v>0</v>
      </c>
      <c r="M177" s="14">
        <v>0</v>
      </c>
      <c r="N177" s="26">
        <f t="shared" si="24"/>
        <v>0</v>
      </c>
      <c r="O177" s="14"/>
      <c r="P177" s="15">
        <f t="shared" si="27"/>
        <v>1</v>
      </c>
      <c r="Q177" s="14"/>
      <c r="R177" s="31">
        <f t="shared" si="25"/>
        <v>0</v>
      </c>
      <c r="S177" s="14"/>
      <c r="T177" s="28"/>
      <c r="U177" s="35" t="str">
        <f t="shared" si="19"/>
        <v>Familie</v>
      </c>
      <c r="V177" s="18">
        <f t="shared" si="26"/>
        <v>0</v>
      </c>
      <c r="W177" s="16" t="str">
        <f t="shared" si="20"/>
        <v>Familie</v>
      </c>
    </row>
    <row r="178" spans="1:23" ht="18.75" x14ac:dyDescent="0.3">
      <c r="A178" s="23" t="s">
        <v>299</v>
      </c>
      <c r="B178" t="s">
        <v>300</v>
      </c>
      <c r="C178" s="39" t="s">
        <v>139</v>
      </c>
      <c r="D178" s="39"/>
      <c r="E178" s="39"/>
      <c r="F178" s="41"/>
      <c r="G178" s="22" t="str">
        <f t="shared" si="21"/>
        <v>n</v>
      </c>
      <c r="H178" s="22" t="str">
        <f t="shared" si="22"/>
        <v>Familie</v>
      </c>
      <c r="I178" s="21">
        <f>MATCH(IF(C178="",H178,C178),Roh!$AB$3:$AB$32,0)</f>
        <v>6</v>
      </c>
      <c r="L178" s="13">
        <f t="shared" si="23"/>
        <v>0</v>
      </c>
      <c r="M178" s="14">
        <v>0</v>
      </c>
      <c r="N178" s="26">
        <f t="shared" si="24"/>
        <v>0</v>
      </c>
      <c r="O178" s="14"/>
      <c r="P178" s="15">
        <f t="shared" si="27"/>
        <v>1</v>
      </c>
      <c r="Q178" s="14"/>
      <c r="R178" s="31">
        <f t="shared" si="25"/>
        <v>0</v>
      </c>
      <c r="S178" s="14"/>
      <c r="T178" s="28"/>
      <c r="U178" s="35" t="str">
        <f t="shared" si="19"/>
        <v>Familie</v>
      </c>
      <c r="V178" s="18">
        <f t="shared" si="26"/>
        <v>0</v>
      </c>
      <c r="W178" s="16" t="str">
        <f t="shared" si="20"/>
        <v>Familie</v>
      </c>
    </row>
    <row r="179" spans="1:23" ht="18.75" x14ac:dyDescent="0.3">
      <c r="A179" s="23" t="s">
        <v>301</v>
      </c>
      <c r="B179" t="s">
        <v>1323</v>
      </c>
      <c r="C179" s="39" t="s">
        <v>139</v>
      </c>
      <c r="D179" s="39"/>
      <c r="E179" s="39"/>
      <c r="F179" s="41"/>
      <c r="G179" s="22" t="str">
        <f t="shared" si="21"/>
        <v>n</v>
      </c>
      <c r="H179" s="22" t="str">
        <f t="shared" si="22"/>
        <v>Familie</v>
      </c>
      <c r="I179" s="21">
        <f>MATCH(IF(C179="",H179,C179),Roh!$AB$3:$AB$32,0)</f>
        <v>6</v>
      </c>
      <c r="L179" s="13">
        <f t="shared" si="23"/>
        <v>0</v>
      </c>
      <c r="M179" s="14">
        <v>0</v>
      </c>
      <c r="N179" s="26">
        <f t="shared" si="24"/>
        <v>0</v>
      </c>
      <c r="O179" s="14"/>
      <c r="P179" s="15">
        <f t="shared" si="27"/>
        <v>1</v>
      </c>
      <c r="Q179" s="14"/>
      <c r="R179" s="31">
        <f t="shared" si="25"/>
        <v>0</v>
      </c>
      <c r="S179" s="14"/>
      <c r="T179" s="28"/>
      <c r="U179" s="35" t="str">
        <f t="shared" si="19"/>
        <v>Familie</v>
      </c>
      <c r="V179" s="18">
        <f t="shared" si="26"/>
        <v>0</v>
      </c>
      <c r="W179" s="16" t="str">
        <f t="shared" si="20"/>
        <v>Familie</v>
      </c>
    </row>
    <row r="180" spans="1:23" ht="18.75" x14ac:dyDescent="0.3">
      <c r="A180" s="23" t="s">
        <v>302</v>
      </c>
      <c r="B180" t="s">
        <v>303</v>
      </c>
      <c r="C180" s="39" t="s">
        <v>139</v>
      </c>
      <c r="D180" s="39"/>
      <c r="E180" s="39"/>
      <c r="F180" s="41"/>
      <c r="G180" s="22" t="str">
        <f t="shared" si="21"/>
        <v>n</v>
      </c>
      <c r="H180" s="22" t="str">
        <f t="shared" si="22"/>
        <v>Familie</v>
      </c>
      <c r="I180" s="21">
        <f>MATCH(IF(C180="",H180,C180),Roh!$AB$3:$AB$32,0)</f>
        <v>6</v>
      </c>
      <c r="L180" s="13">
        <f t="shared" si="23"/>
        <v>0</v>
      </c>
      <c r="M180" s="14">
        <v>0</v>
      </c>
      <c r="N180" s="26">
        <f t="shared" si="24"/>
        <v>0</v>
      </c>
      <c r="O180" s="14"/>
      <c r="P180" s="15">
        <f t="shared" si="27"/>
        <v>1</v>
      </c>
      <c r="Q180" s="14"/>
      <c r="R180" s="31">
        <f t="shared" si="25"/>
        <v>0</v>
      </c>
      <c r="S180" s="14"/>
      <c r="T180" s="28"/>
      <c r="U180" s="35" t="str">
        <f t="shared" si="19"/>
        <v>Familie</v>
      </c>
      <c r="V180" s="18">
        <f t="shared" si="26"/>
        <v>0</v>
      </c>
      <c r="W180" s="16" t="str">
        <f t="shared" si="20"/>
        <v>Familie</v>
      </c>
    </row>
    <row r="181" spans="1:23" ht="18.75" x14ac:dyDescent="0.3">
      <c r="A181" s="23" t="s">
        <v>304</v>
      </c>
      <c r="B181" t="s">
        <v>305</v>
      </c>
      <c r="C181" s="39" t="s">
        <v>139</v>
      </c>
      <c r="D181" s="39"/>
      <c r="E181" s="39"/>
      <c r="F181" s="41"/>
      <c r="G181" s="22" t="str">
        <f t="shared" si="21"/>
        <v>n</v>
      </c>
      <c r="H181" s="22" t="str">
        <f t="shared" si="22"/>
        <v>Familie</v>
      </c>
      <c r="I181" s="21">
        <f>MATCH(IF(C181="",H181,C181),Roh!$AB$3:$AB$32,0)</f>
        <v>6</v>
      </c>
      <c r="L181" s="13">
        <f t="shared" si="23"/>
        <v>0</v>
      </c>
      <c r="M181" s="14">
        <v>0</v>
      </c>
      <c r="N181" s="26">
        <f t="shared" si="24"/>
        <v>0</v>
      </c>
      <c r="O181" s="14"/>
      <c r="P181" s="15">
        <f t="shared" si="27"/>
        <v>1</v>
      </c>
      <c r="Q181" s="14"/>
      <c r="R181" s="31">
        <f t="shared" si="25"/>
        <v>0</v>
      </c>
      <c r="S181" s="14"/>
      <c r="T181" s="28"/>
      <c r="U181" s="35" t="str">
        <f t="shared" si="19"/>
        <v>Familie</v>
      </c>
      <c r="V181" s="18">
        <f t="shared" si="26"/>
        <v>0</v>
      </c>
      <c r="W181" s="16" t="str">
        <f t="shared" si="20"/>
        <v>Familie</v>
      </c>
    </row>
    <row r="182" spans="1:23" ht="18.75" x14ac:dyDescent="0.3">
      <c r="A182" s="23" t="s">
        <v>306</v>
      </c>
      <c r="B182" t="s">
        <v>307</v>
      </c>
      <c r="C182" s="39" t="s">
        <v>311</v>
      </c>
      <c r="D182" s="39"/>
      <c r="E182" s="39"/>
      <c r="F182" s="41"/>
      <c r="G182" s="22" t="str">
        <f t="shared" si="21"/>
        <v>n</v>
      </c>
      <c r="H182" s="22" t="str">
        <f t="shared" si="22"/>
        <v>Mensch</v>
      </c>
      <c r="I182" s="21">
        <f>MATCH(IF(C182="",H182,C182),Roh!$AB$3:$AB$32,0)</f>
        <v>11</v>
      </c>
      <c r="L182" s="13">
        <f t="shared" si="23"/>
        <v>0</v>
      </c>
      <c r="M182" s="14">
        <v>0</v>
      </c>
      <c r="N182" s="26">
        <f t="shared" si="24"/>
        <v>0</v>
      </c>
      <c r="O182" s="14"/>
      <c r="P182" s="15">
        <f t="shared" si="27"/>
        <v>1</v>
      </c>
      <c r="Q182" s="14"/>
      <c r="R182" s="31">
        <f t="shared" si="25"/>
        <v>0</v>
      </c>
      <c r="S182" s="14"/>
      <c r="T182" s="28"/>
      <c r="U182" s="35" t="str">
        <f t="shared" si="19"/>
        <v>Mensch</v>
      </c>
      <c r="V182" s="18">
        <f t="shared" si="26"/>
        <v>0</v>
      </c>
      <c r="W182" s="16" t="str">
        <f t="shared" si="20"/>
        <v>Mensch</v>
      </c>
    </row>
    <row r="183" spans="1:23" ht="18.75" x14ac:dyDescent="0.3">
      <c r="A183" s="23" t="s">
        <v>308</v>
      </c>
      <c r="B183" t="s">
        <v>309</v>
      </c>
      <c r="C183" s="39" t="s">
        <v>311</v>
      </c>
      <c r="D183" s="39"/>
      <c r="E183" s="39"/>
      <c r="F183" s="41"/>
      <c r="G183" s="22" t="str">
        <f t="shared" si="21"/>
        <v>n</v>
      </c>
      <c r="H183" s="22" t="str">
        <f t="shared" si="22"/>
        <v>Mensch</v>
      </c>
      <c r="I183" s="21">
        <f>MATCH(IF(C183="",H183,C183),Roh!$AB$3:$AB$32,0)</f>
        <v>11</v>
      </c>
      <c r="L183" s="13">
        <f t="shared" si="23"/>
        <v>0</v>
      </c>
      <c r="M183" s="14">
        <v>0</v>
      </c>
      <c r="N183" s="26">
        <f t="shared" si="24"/>
        <v>0</v>
      </c>
      <c r="O183" s="14"/>
      <c r="P183" s="15">
        <f t="shared" si="27"/>
        <v>1</v>
      </c>
      <c r="Q183" s="14"/>
      <c r="R183" s="31">
        <f t="shared" si="25"/>
        <v>0</v>
      </c>
      <c r="S183" s="14"/>
      <c r="T183" s="28"/>
      <c r="U183" s="35" t="str">
        <f t="shared" si="19"/>
        <v>Mensch</v>
      </c>
      <c r="V183" s="18">
        <f t="shared" si="26"/>
        <v>0</v>
      </c>
      <c r="W183" s="16" t="str">
        <f t="shared" si="20"/>
        <v>Mensch</v>
      </c>
    </row>
    <row r="184" spans="1:23" ht="18.75" x14ac:dyDescent="0.3">
      <c r="A184" s="23" t="s">
        <v>310</v>
      </c>
      <c r="B184" t="s">
        <v>311</v>
      </c>
      <c r="C184" s="39" t="s">
        <v>311</v>
      </c>
      <c r="D184" s="39"/>
      <c r="E184" s="39"/>
      <c r="F184" s="41"/>
      <c r="G184" s="22" t="str">
        <f t="shared" si="21"/>
        <v>n</v>
      </c>
      <c r="H184" s="22" t="str">
        <f t="shared" si="22"/>
        <v>Mensch</v>
      </c>
      <c r="I184" s="21">
        <f>MATCH(IF(C184="",H184,C184),Roh!$AB$3:$AB$32,0)</f>
        <v>11</v>
      </c>
      <c r="L184" s="13">
        <f t="shared" si="23"/>
        <v>0</v>
      </c>
      <c r="M184" s="14">
        <v>0</v>
      </c>
      <c r="N184" s="26">
        <f t="shared" si="24"/>
        <v>0</v>
      </c>
      <c r="O184" s="14"/>
      <c r="P184" s="15">
        <f t="shared" si="27"/>
        <v>1</v>
      </c>
      <c r="Q184" s="14"/>
      <c r="R184" s="31">
        <f t="shared" si="25"/>
        <v>0</v>
      </c>
      <c r="S184" s="14"/>
      <c r="T184" s="28"/>
      <c r="U184" s="35" t="str">
        <f t="shared" si="19"/>
        <v>Mensch</v>
      </c>
      <c r="V184" s="18">
        <f t="shared" si="26"/>
        <v>0</v>
      </c>
      <c r="W184" s="16" t="str">
        <f t="shared" si="20"/>
        <v>Mensch</v>
      </c>
    </row>
    <row r="185" spans="1:23" ht="18.75" x14ac:dyDescent="0.3">
      <c r="A185" s="23" t="s">
        <v>312</v>
      </c>
      <c r="B185" t="s">
        <v>313</v>
      </c>
      <c r="C185" s="39" t="s">
        <v>311</v>
      </c>
      <c r="D185" s="39"/>
      <c r="E185" s="39"/>
      <c r="F185" s="41"/>
      <c r="G185" s="22" t="str">
        <f t="shared" si="21"/>
        <v>n</v>
      </c>
      <c r="H185" s="22" t="str">
        <f t="shared" si="22"/>
        <v>Mensch</v>
      </c>
      <c r="I185" s="21">
        <f>MATCH(IF(C185="",H185,C185),Roh!$AB$3:$AB$32,0)</f>
        <v>11</v>
      </c>
      <c r="L185" s="13">
        <f t="shared" si="23"/>
        <v>0</v>
      </c>
      <c r="M185" s="14">
        <v>0</v>
      </c>
      <c r="N185" s="26">
        <f t="shared" si="24"/>
        <v>0</v>
      </c>
      <c r="O185" s="14"/>
      <c r="P185" s="15">
        <f t="shared" si="27"/>
        <v>1</v>
      </c>
      <c r="Q185" s="14"/>
      <c r="R185" s="31">
        <f t="shared" si="25"/>
        <v>0</v>
      </c>
      <c r="S185" s="14"/>
      <c r="T185" s="28"/>
      <c r="U185" s="35" t="str">
        <f t="shared" si="19"/>
        <v>Mensch</v>
      </c>
      <c r="V185" s="18">
        <f t="shared" si="26"/>
        <v>0</v>
      </c>
      <c r="W185" s="16" t="str">
        <f t="shared" si="20"/>
        <v>Mensch</v>
      </c>
    </row>
    <row r="186" spans="1:23" ht="18.75" x14ac:dyDescent="0.3">
      <c r="A186" s="23" t="s">
        <v>314</v>
      </c>
      <c r="B186" t="s">
        <v>315</v>
      </c>
      <c r="C186" s="39" t="s">
        <v>311</v>
      </c>
      <c r="D186" s="39"/>
      <c r="E186" s="39"/>
      <c r="F186" s="41"/>
      <c r="G186" s="22" t="str">
        <f t="shared" si="21"/>
        <v>n</v>
      </c>
      <c r="H186" s="22" t="str">
        <f t="shared" si="22"/>
        <v>Mensch</v>
      </c>
      <c r="I186" s="21">
        <f>MATCH(IF(C186="",H186,C186),Roh!$AB$3:$AB$32,0)</f>
        <v>11</v>
      </c>
      <c r="L186" s="13">
        <f t="shared" si="23"/>
        <v>0</v>
      </c>
      <c r="M186" s="14">
        <v>0</v>
      </c>
      <c r="N186" s="26">
        <f t="shared" si="24"/>
        <v>0</v>
      </c>
      <c r="O186" s="14"/>
      <c r="P186" s="15">
        <f t="shared" si="27"/>
        <v>1</v>
      </c>
      <c r="Q186" s="14"/>
      <c r="R186" s="31">
        <f t="shared" si="25"/>
        <v>0</v>
      </c>
      <c r="S186" s="14"/>
      <c r="T186" s="28"/>
      <c r="U186" s="35" t="str">
        <f t="shared" si="19"/>
        <v>Mensch</v>
      </c>
      <c r="V186" s="18">
        <f t="shared" si="26"/>
        <v>0</v>
      </c>
      <c r="W186" s="16" t="str">
        <f t="shared" si="20"/>
        <v>Mensch</v>
      </c>
    </row>
    <row r="187" spans="1:23" ht="18.75" x14ac:dyDescent="0.3">
      <c r="A187" s="23" t="s">
        <v>316</v>
      </c>
      <c r="B187" t="s">
        <v>317</v>
      </c>
      <c r="C187" s="39" t="s">
        <v>311</v>
      </c>
      <c r="D187" s="39"/>
      <c r="E187" s="39"/>
      <c r="F187" s="41"/>
      <c r="G187" s="22" t="str">
        <f t="shared" si="21"/>
        <v>n</v>
      </c>
      <c r="H187" s="22" t="str">
        <f t="shared" si="22"/>
        <v>Mensch</v>
      </c>
      <c r="I187" s="21">
        <f>MATCH(IF(C187="",H187,C187),Roh!$AB$3:$AB$32,0)</f>
        <v>11</v>
      </c>
      <c r="L187" s="13">
        <f t="shared" si="23"/>
        <v>0</v>
      </c>
      <c r="M187" s="14">
        <v>0</v>
      </c>
      <c r="N187" s="26">
        <f t="shared" si="24"/>
        <v>0</v>
      </c>
      <c r="O187" s="14"/>
      <c r="P187" s="15">
        <f t="shared" si="27"/>
        <v>1</v>
      </c>
      <c r="Q187" s="14"/>
      <c r="R187" s="31">
        <f t="shared" si="25"/>
        <v>0</v>
      </c>
      <c r="S187" s="14"/>
      <c r="T187" s="28"/>
      <c r="U187" s="35" t="str">
        <f t="shared" si="19"/>
        <v>Mensch</v>
      </c>
      <c r="V187" s="18">
        <f t="shared" si="26"/>
        <v>0</v>
      </c>
      <c r="W187" s="16" t="str">
        <f t="shared" si="20"/>
        <v>Mensch</v>
      </c>
    </row>
    <row r="188" spans="1:23" ht="18.75" x14ac:dyDescent="0.3">
      <c r="A188" s="23" t="s">
        <v>318</v>
      </c>
      <c r="B188" t="s">
        <v>319</v>
      </c>
      <c r="C188" s="39" t="s">
        <v>311</v>
      </c>
      <c r="D188" s="39"/>
      <c r="E188" s="39"/>
      <c r="F188" s="41"/>
      <c r="G188" s="22" t="str">
        <f t="shared" si="21"/>
        <v>n</v>
      </c>
      <c r="H188" s="22" t="str">
        <f t="shared" si="22"/>
        <v>Mensch</v>
      </c>
      <c r="I188" s="21">
        <f>MATCH(IF(C188="",H188,C188),Roh!$AB$3:$AB$32,0)</f>
        <v>11</v>
      </c>
      <c r="L188" s="13">
        <f t="shared" si="23"/>
        <v>0</v>
      </c>
      <c r="M188" s="14">
        <v>0</v>
      </c>
      <c r="N188" s="26">
        <f t="shared" si="24"/>
        <v>0</v>
      </c>
      <c r="O188" s="14"/>
      <c r="P188" s="15">
        <f t="shared" si="27"/>
        <v>1</v>
      </c>
      <c r="Q188" s="14"/>
      <c r="R188" s="31">
        <f t="shared" si="25"/>
        <v>0</v>
      </c>
      <c r="S188" s="14"/>
      <c r="T188" s="28"/>
      <c r="U188" s="35" t="str">
        <f t="shared" si="19"/>
        <v>Mensch</v>
      </c>
      <c r="V188" s="18">
        <f t="shared" si="26"/>
        <v>0</v>
      </c>
      <c r="W188" s="16" t="str">
        <f t="shared" si="20"/>
        <v>Mensch</v>
      </c>
    </row>
    <row r="189" spans="1:23" ht="18.75" x14ac:dyDescent="0.3">
      <c r="A189" s="23" t="s">
        <v>320</v>
      </c>
      <c r="B189" t="s">
        <v>321</v>
      </c>
      <c r="C189" s="39" t="s">
        <v>83</v>
      </c>
      <c r="D189" s="39"/>
      <c r="E189" s="39"/>
      <c r="F189" s="41"/>
      <c r="G189" s="22" t="str">
        <f t="shared" si="21"/>
        <v>n</v>
      </c>
      <c r="H189" s="22" t="str">
        <f t="shared" si="22"/>
        <v>Zeit</v>
      </c>
      <c r="I189" s="21">
        <f>MATCH(IF(C189="",H189,C189),Roh!$AB$3:$AB$32,0)</f>
        <v>23</v>
      </c>
      <c r="L189" s="13">
        <f t="shared" si="23"/>
        <v>0</v>
      </c>
      <c r="M189" s="14">
        <v>0</v>
      </c>
      <c r="N189" s="26">
        <f t="shared" si="24"/>
        <v>0</v>
      </c>
      <c r="O189" s="14"/>
      <c r="P189" s="15">
        <f t="shared" si="27"/>
        <v>1</v>
      </c>
      <c r="Q189" s="14"/>
      <c r="R189" s="31">
        <f t="shared" si="25"/>
        <v>0</v>
      </c>
      <c r="S189" s="14"/>
      <c r="T189" s="28"/>
      <c r="U189" s="35" t="str">
        <f t="shared" si="19"/>
        <v>Zeit</v>
      </c>
      <c r="V189" s="18">
        <f t="shared" si="26"/>
        <v>0</v>
      </c>
      <c r="W189" s="16" t="str">
        <f t="shared" si="20"/>
        <v>Zeit</v>
      </c>
    </row>
    <row r="190" spans="1:23" ht="18.75" x14ac:dyDescent="0.3">
      <c r="A190" s="23" t="s">
        <v>322</v>
      </c>
      <c r="B190" t="s">
        <v>323</v>
      </c>
      <c r="C190" s="39" t="s">
        <v>139</v>
      </c>
      <c r="D190" s="39"/>
      <c r="E190" s="39"/>
      <c r="F190" s="41"/>
      <c r="G190" s="22" t="str">
        <f t="shared" si="21"/>
        <v>n</v>
      </c>
      <c r="H190" s="22" t="str">
        <f t="shared" si="22"/>
        <v>Familie</v>
      </c>
      <c r="I190" s="21">
        <f>MATCH(IF(C190="",H190,C190),Roh!$AB$3:$AB$32,0)</f>
        <v>6</v>
      </c>
      <c r="L190" s="13">
        <f t="shared" si="23"/>
        <v>0</v>
      </c>
      <c r="M190" s="14">
        <v>0</v>
      </c>
      <c r="N190" s="26">
        <f t="shared" si="24"/>
        <v>0</v>
      </c>
      <c r="O190" s="14"/>
      <c r="P190" s="15">
        <f t="shared" si="27"/>
        <v>1</v>
      </c>
      <c r="Q190" s="14"/>
      <c r="R190" s="31">
        <f t="shared" si="25"/>
        <v>0</v>
      </c>
      <c r="S190" s="14"/>
      <c r="T190" s="28"/>
      <c r="U190" s="35" t="str">
        <f t="shared" si="19"/>
        <v>Familie</v>
      </c>
      <c r="V190" s="18">
        <f t="shared" si="26"/>
        <v>0</v>
      </c>
      <c r="W190" s="16" t="str">
        <f t="shared" si="20"/>
        <v>Familie</v>
      </c>
    </row>
    <row r="191" spans="1:23" ht="18.75" x14ac:dyDescent="0.3">
      <c r="A191" s="23" t="s">
        <v>324</v>
      </c>
      <c r="B191" t="s">
        <v>325</v>
      </c>
      <c r="C191" s="39" t="s">
        <v>83</v>
      </c>
      <c r="D191" s="39"/>
      <c r="E191" s="39"/>
      <c r="F191" s="41"/>
      <c r="G191" s="22" t="str">
        <f t="shared" si="21"/>
        <v>n</v>
      </c>
      <c r="H191" s="22" t="str">
        <f t="shared" si="22"/>
        <v>Zeit</v>
      </c>
      <c r="I191" s="21">
        <f>MATCH(IF(C191="",H191,C191),Roh!$AB$3:$AB$32,0)</f>
        <v>23</v>
      </c>
      <c r="L191" s="13">
        <f t="shared" si="23"/>
        <v>0</v>
      </c>
      <c r="M191" s="14">
        <v>0</v>
      </c>
      <c r="N191" s="26">
        <f t="shared" si="24"/>
        <v>0</v>
      </c>
      <c r="O191" s="14"/>
      <c r="P191" s="15">
        <f t="shared" si="27"/>
        <v>1</v>
      </c>
      <c r="Q191" s="14"/>
      <c r="R191" s="31">
        <f t="shared" si="25"/>
        <v>0</v>
      </c>
      <c r="S191" s="14"/>
      <c r="T191" s="28"/>
      <c r="U191" s="35" t="str">
        <f t="shared" si="19"/>
        <v>Zeit</v>
      </c>
      <c r="V191" s="18">
        <f t="shared" si="26"/>
        <v>0</v>
      </c>
      <c r="W191" s="16" t="str">
        <f t="shared" si="20"/>
        <v>Zeit</v>
      </c>
    </row>
    <row r="192" spans="1:23" ht="18.75" x14ac:dyDescent="0.3">
      <c r="A192" s="23" t="s">
        <v>326</v>
      </c>
      <c r="B192" t="s">
        <v>327</v>
      </c>
      <c r="C192" s="39" t="s">
        <v>1234</v>
      </c>
      <c r="D192" s="39"/>
      <c r="E192" s="39"/>
      <c r="F192" s="41"/>
      <c r="G192" s="22" t="str">
        <f t="shared" si="21"/>
        <v>n</v>
      </c>
      <c r="H192" s="22" t="str">
        <f t="shared" si="22"/>
        <v>Bekleidung</v>
      </c>
      <c r="I192" s="21">
        <f>MATCH(IF(C192="",H192,C192),Roh!$AB$3:$AB$32,0)</f>
        <v>2</v>
      </c>
      <c r="L192" s="13">
        <f t="shared" si="23"/>
        <v>0</v>
      </c>
      <c r="M192" s="14">
        <v>0</v>
      </c>
      <c r="N192" s="26">
        <f t="shared" si="24"/>
        <v>0</v>
      </c>
      <c r="O192" s="14"/>
      <c r="P192" s="15">
        <f t="shared" si="27"/>
        <v>1</v>
      </c>
      <c r="Q192" s="14"/>
      <c r="R192" s="31">
        <f t="shared" si="25"/>
        <v>0</v>
      </c>
      <c r="S192" s="14"/>
      <c r="T192" s="28"/>
      <c r="U192" s="35" t="str">
        <f t="shared" si="19"/>
        <v>Bekleidung</v>
      </c>
      <c r="V192" s="18">
        <f t="shared" si="26"/>
        <v>0</v>
      </c>
      <c r="W192" s="16" t="str">
        <f t="shared" si="20"/>
        <v>Bekleidung</v>
      </c>
    </row>
    <row r="193" spans="1:23" ht="18.75" x14ac:dyDescent="0.3">
      <c r="A193" s="23" t="s">
        <v>328</v>
      </c>
      <c r="B193" t="s">
        <v>329</v>
      </c>
      <c r="C193" s="39" t="s">
        <v>1496</v>
      </c>
      <c r="D193" s="39"/>
      <c r="E193" s="39"/>
      <c r="F193" s="41"/>
      <c r="G193" s="22" t="str">
        <f t="shared" si="21"/>
        <v>n</v>
      </c>
      <c r="H193" s="22" t="str">
        <f t="shared" si="22"/>
        <v>Einkaufen</v>
      </c>
      <c r="I193" s="21">
        <f>MATCH(IF(C193="",H193,C193),Roh!$AB$3:$AB$32,0)</f>
        <v>4</v>
      </c>
      <c r="L193" s="13">
        <f t="shared" si="23"/>
        <v>0</v>
      </c>
      <c r="M193" s="14">
        <v>0</v>
      </c>
      <c r="N193" s="26">
        <f t="shared" si="24"/>
        <v>0</v>
      </c>
      <c r="O193" s="14"/>
      <c r="P193" s="15">
        <f t="shared" si="27"/>
        <v>1</v>
      </c>
      <c r="Q193" s="14"/>
      <c r="R193" s="31">
        <f t="shared" si="25"/>
        <v>0</v>
      </c>
      <c r="S193" s="14"/>
      <c r="T193" s="28"/>
      <c r="U193" s="35" t="str">
        <f t="shared" si="19"/>
        <v>Einkaufen</v>
      </c>
      <c r="V193" s="18">
        <f t="shared" si="26"/>
        <v>0</v>
      </c>
      <c r="W193" s="16" t="str">
        <f t="shared" si="20"/>
        <v>Einkaufen</v>
      </c>
    </row>
    <row r="194" spans="1:23" ht="18.75" x14ac:dyDescent="0.3">
      <c r="A194" s="23" t="s">
        <v>330</v>
      </c>
      <c r="B194" t="s">
        <v>331</v>
      </c>
      <c r="C194" s="39" t="s">
        <v>1234</v>
      </c>
      <c r="D194" s="39"/>
      <c r="E194" s="39"/>
      <c r="F194" s="41"/>
      <c r="G194" s="22" t="str">
        <f t="shared" si="21"/>
        <v>n</v>
      </c>
      <c r="H194" s="22" t="str">
        <f t="shared" si="22"/>
        <v>Bekleidung</v>
      </c>
      <c r="I194" s="21">
        <f>MATCH(IF(C194="",H194,C194),Roh!$AB$3:$AB$32,0)</f>
        <v>2</v>
      </c>
      <c r="L194" s="13">
        <f t="shared" si="23"/>
        <v>0</v>
      </c>
      <c r="M194" s="14">
        <v>0</v>
      </c>
      <c r="N194" s="26">
        <f t="shared" si="24"/>
        <v>0</v>
      </c>
      <c r="O194" s="14"/>
      <c r="P194" s="15">
        <f t="shared" si="27"/>
        <v>1</v>
      </c>
      <c r="Q194" s="14"/>
      <c r="R194" s="31">
        <f t="shared" si="25"/>
        <v>0</v>
      </c>
      <c r="S194" s="14"/>
      <c r="T194" s="28"/>
      <c r="U194" s="35" t="str">
        <f t="shared" si="19"/>
        <v>Bekleidung</v>
      </c>
      <c r="V194" s="18">
        <f t="shared" si="26"/>
        <v>0</v>
      </c>
      <c r="W194" s="16" t="str">
        <f t="shared" si="20"/>
        <v>Bekleidung</v>
      </c>
    </row>
    <row r="195" spans="1:23" ht="18.75" x14ac:dyDescent="0.3">
      <c r="A195" s="23" t="s">
        <v>332</v>
      </c>
      <c r="B195" t="s">
        <v>1292</v>
      </c>
      <c r="C195" s="39" t="s">
        <v>1495</v>
      </c>
      <c r="D195" s="39"/>
      <c r="E195" s="39"/>
      <c r="F195" s="41"/>
      <c r="G195" s="22" t="str">
        <f t="shared" si="21"/>
        <v>n</v>
      </c>
      <c r="H195" s="22" t="str">
        <f t="shared" si="22"/>
        <v>Wohnung</v>
      </c>
      <c r="I195" s="21">
        <f>MATCH(IF(C195="",H195,C195),Roh!$AB$3:$AB$32,0)</f>
        <v>21</v>
      </c>
      <c r="L195" s="13">
        <f t="shared" si="23"/>
        <v>0</v>
      </c>
      <c r="M195" s="14">
        <v>0</v>
      </c>
      <c r="N195" s="26">
        <f t="shared" si="24"/>
        <v>0</v>
      </c>
      <c r="O195" s="14"/>
      <c r="P195" s="15">
        <f t="shared" si="27"/>
        <v>1</v>
      </c>
      <c r="Q195" s="14"/>
      <c r="R195" s="31">
        <f t="shared" si="25"/>
        <v>0</v>
      </c>
      <c r="S195" s="14"/>
      <c r="T195" s="28"/>
      <c r="U195" s="35" t="str">
        <f t="shared" si="19"/>
        <v>Wohnung</v>
      </c>
      <c r="V195" s="18">
        <f t="shared" si="26"/>
        <v>0</v>
      </c>
      <c r="W195" s="16" t="str">
        <f t="shared" si="20"/>
        <v>Wohnung</v>
      </c>
    </row>
    <row r="196" spans="1:23" ht="18.75" x14ac:dyDescent="0.3">
      <c r="A196" s="23" t="s">
        <v>333</v>
      </c>
      <c r="B196" t="s">
        <v>1533</v>
      </c>
      <c r="C196" s="39"/>
      <c r="D196" s="39"/>
      <c r="E196" s="39"/>
      <c r="F196" s="41"/>
      <c r="G196" s="22" t="str">
        <f t="shared" si="21"/>
        <v>v</v>
      </c>
      <c r="H196" s="22" t="str">
        <f t="shared" si="22"/>
        <v>Verb</v>
      </c>
      <c r="I196" s="21">
        <f>MATCH(IF(C196="",H196,C196),Roh!$AB$3:$AB$32,0)</f>
        <v>20</v>
      </c>
      <c r="L196" s="13">
        <f t="shared" si="23"/>
        <v>1</v>
      </c>
      <c r="M196" s="14">
        <v>0</v>
      </c>
      <c r="N196" s="26">
        <f t="shared" si="24"/>
        <v>0</v>
      </c>
      <c r="O196" s="14"/>
      <c r="P196" s="15">
        <f t="shared" si="27"/>
        <v>0</v>
      </c>
      <c r="Q196" s="14"/>
      <c r="R196" s="31">
        <f t="shared" si="25"/>
        <v>0</v>
      </c>
      <c r="S196" s="14"/>
      <c r="T196" s="28"/>
      <c r="U196" s="35" t="str">
        <f t="shared" si="19"/>
        <v>Verb</v>
      </c>
      <c r="V196" s="18">
        <f t="shared" si="26"/>
        <v>0</v>
      </c>
      <c r="W196" s="16" t="str">
        <f t="shared" si="20"/>
        <v/>
      </c>
    </row>
    <row r="197" spans="1:23" ht="18.75" x14ac:dyDescent="0.3">
      <c r="A197" s="23" t="s">
        <v>334</v>
      </c>
      <c r="B197" t="s">
        <v>1324</v>
      </c>
      <c r="C197" s="39"/>
      <c r="D197" s="39"/>
      <c r="E197" s="39"/>
      <c r="F197" s="41"/>
      <c r="G197" s="22" t="str">
        <f t="shared" si="21"/>
        <v>n</v>
      </c>
      <c r="H197" s="22" t="str">
        <f t="shared" si="22"/>
        <v>Objekt</v>
      </c>
      <c r="I197" s="21">
        <f>MATCH(IF(C197="",H197,C197),Roh!$AB$3:$AB$32,0)</f>
        <v>15</v>
      </c>
      <c r="L197" s="13">
        <f t="shared" si="23"/>
        <v>0</v>
      </c>
      <c r="M197" s="14">
        <v>0</v>
      </c>
      <c r="N197" s="26">
        <f t="shared" si="24"/>
        <v>0</v>
      </c>
      <c r="O197" s="14"/>
      <c r="P197" s="15">
        <f t="shared" si="27"/>
        <v>1</v>
      </c>
      <c r="Q197" s="14"/>
      <c r="R197" s="31">
        <f t="shared" si="25"/>
        <v>0</v>
      </c>
      <c r="S197" s="14"/>
      <c r="T197" s="28"/>
      <c r="U197" s="35" t="str">
        <f t="shared" si="19"/>
        <v>Objekt</v>
      </c>
      <c r="V197" s="18">
        <f t="shared" si="26"/>
        <v>0</v>
      </c>
      <c r="W197" s="16" t="str">
        <f t="shared" si="20"/>
        <v/>
      </c>
    </row>
    <row r="198" spans="1:23" ht="18.75" x14ac:dyDescent="0.3">
      <c r="A198" s="23" t="s">
        <v>335</v>
      </c>
      <c r="B198" t="s">
        <v>336</v>
      </c>
      <c r="C198" s="39" t="s">
        <v>1230</v>
      </c>
      <c r="D198" s="39"/>
      <c r="E198" s="39"/>
      <c r="F198" s="41"/>
      <c r="G198" s="22" t="str">
        <f t="shared" si="21"/>
        <v>n</v>
      </c>
      <c r="H198" s="22" t="str">
        <f t="shared" si="22"/>
        <v>Ort</v>
      </c>
      <c r="I198" s="21">
        <f>MATCH(IF(C198="",H198,C198),Roh!$AB$3:$AB$32,0)</f>
        <v>16</v>
      </c>
      <c r="L198" s="13">
        <f t="shared" si="23"/>
        <v>0</v>
      </c>
      <c r="M198" s="14">
        <v>0</v>
      </c>
      <c r="N198" s="26">
        <f t="shared" si="24"/>
        <v>0</v>
      </c>
      <c r="O198" s="14"/>
      <c r="P198" s="15">
        <f t="shared" si="27"/>
        <v>1</v>
      </c>
      <c r="Q198" s="14"/>
      <c r="R198" s="31">
        <f t="shared" si="25"/>
        <v>0</v>
      </c>
      <c r="S198" s="14"/>
      <c r="T198" s="28"/>
      <c r="U198" s="35" t="str">
        <f t="shared" ref="U198:U261" si="28">IF(W198&lt;&gt;"",W198,IF(L198=1,"Verb",IF(N198=1,"Adjektiv","Objekt")))</f>
        <v>Ort</v>
      </c>
      <c r="V198" s="18">
        <f t="shared" si="26"/>
        <v>0</v>
      </c>
      <c r="W198" s="16" t="str">
        <f t="shared" ref="W198:W261" si="29">C198&amp;IF(D198&lt;&gt;"","&amp;G6,","")&amp;IF(E198&lt;&gt;"","&amp;h6,","")</f>
        <v>Ort</v>
      </c>
    </row>
    <row r="199" spans="1:23" ht="18.75" x14ac:dyDescent="0.3">
      <c r="A199" s="23" t="s">
        <v>337</v>
      </c>
      <c r="B199" t="s">
        <v>338</v>
      </c>
      <c r="C199" s="39" t="s">
        <v>1497</v>
      </c>
      <c r="D199" s="39"/>
      <c r="E199" s="39"/>
      <c r="F199" s="41"/>
      <c r="G199" s="22" t="str">
        <f t="shared" ref="G199:G262" si="30">IF(L199=1,"v","")&amp;IF(N199=1,"a","")&amp;IF(P199=1,"n","")&amp;IF(L199+N199+P199=0,"o","")</f>
        <v>n</v>
      </c>
      <c r="H199" s="22" t="str">
        <f t="shared" ref="H199:H262" si="31">U199</f>
        <v>Mobilitaet</v>
      </c>
      <c r="I199" s="21">
        <f>MATCH(IF(C199="",H199,C199),Roh!$AB$3:$AB$32,0)</f>
        <v>12</v>
      </c>
      <c r="L199" s="13">
        <f t="shared" ref="L199:L262" si="32">IF(OR(RIGHT(A199,4)=$L$3,RIGHT(A199,2)=$L$2),1,0)+M199</f>
        <v>0</v>
      </c>
      <c r="M199" s="14">
        <v>0</v>
      </c>
      <c r="N199" s="26">
        <f t="shared" ref="N199:N262" si="33">IF(OR(ISERROR(MATCH(RIGHT(A199,2),$N$2:$N$5,0))),0,1)+O199</f>
        <v>0</v>
      </c>
      <c r="O199" s="14"/>
      <c r="P199" s="15">
        <f t="shared" si="27"/>
        <v>1</v>
      </c>
      <c r="Q199" s="14"/>
      <c r="R199" s="31">
        <f t="shared" ref="R199:R262" si="34">IF(L199+N199+P199&lt;&gt;1,1,0)</f>
        <v>0</v>
      </c>
      <c r="S199" s="14"/>
      <c r="T199" s="28"/>
      <c r="U199" s="35" t="str">
        <f t="shared" si="28"/>
        <v>Mobilitaet</v>
      </c>
      <c r="V199" s="18">
        <f t="shared" ref="V199:V262" si="35">IF(R199=1,99,0)</f>
        <v>0</v>
      </c>
      <c r="W199" s="16" t="str">
        <f t="shared" si="29"/>
        <v>Mobilitaet</v>
      </c>
    </row>
    <row r="200" spans="1:23" ht="18.75" x14ac:dyDescent="0.3">
      <c r="A200" s="23" t="s">
        <v>339</v>
      </c>
      <c r="B200" t="s">
        <v>340</v>
      </c>
      <c r="C200" s="39" t="s">
        <v>1497</v>
      </c>
      <c r="D200" s="39"/>
      <c r="E200" s="39"/>
      <c r="F200" s="41"/>
      <c r="G200" s="22" t="str">
        <f t="shared" si="30"/>
        <v>n</v>
      </c>
      <c r="H200" s="22" t="str">
        <f t="shared" si="31"/>
        <v>Mobilitaet</v>
      </c>
      <c r="I200" s="21">
        <f>MATCH(IF(C200="",H200,C200),Roh!$AB$3:$AB$32,0)</f>
        <v>12</v>
      </c>
      <c r="L200" s="13">
        <f t="shared" si="32"/>
        <v>0</v>
      </c>
      <c r="M200" s="14">
        <v>0</v>
      </c>
      <c r="N200" s="26">
        <f t="shared" si="33"/>
        <v>0</v>
      </c>
      <c r="O200" s="14"/>
      <c r="P200" s="15">
        <f t="shared" ref="P200:P263" si="36">IF(CODE(LEFT(B200,1))&lt;97,1,0)</f>
        <v>1</v>
      </c>
      <c r="Q200" s="14"/>
      <c r="R200" s="31">
        <f t="shared" si="34"/>
        <v>0</v>
      </c>
      <c r="S200" s="14"/>
      <c r="T200" s="28"/>
      <c r="U200" s="35" t="str">
        <f t="shared" si="28"/>
        <v>Mobilitaet</v>
      </c>
      <c r="V200" s="18">
        <f t="shared" si="35"/>
        <v>0</v>
      </c>
      <c r="W200" s="16" t="str">
        <f t="shared" si="29"/>
        <v>Mobilitaet</v>
      </c>
    </row>
    <row r="201" spans="1:23" ht="18.75" x14ac:dyDescent="0.3">
      <c r="A201" s="23" t="s">
        <v>341</v>
      </c>
      <c r="B201" t="s">
        <v>342</v>
      </c>
      <c r="C201" s="39" t="s">
        <v>1230</v>
      </c>
      <c r="D201" s="39"/>
      <c r="E201" s="39"/>
      <c r="F201" s="41"/>
      <c r="G201" s="22" t="str">
        <f t="shared" si="30"/>
        <v>n</v>
      </c>
      <c r="H201" s="22" t="str">
        <f t="shared" si="31"/>
        <v>Ort</v>
      </c>
      <c r="I201" s="21">
        <f>MATCH(IF(C201="",H201,C201),Roh!$AB$3:$AB$32,0)</f>
        <v>16</v>
      </c>
      <c r="L201" s="13">
        <f t="shared" si="32"/>
        <v>0</v>
      </c>
      <c r="M201" s="14">
        <v>0</v>
      </c>
      <c r="N201" s="26">
        <f t="shared" si="33"/>
        <v>0</v>
      </c>
      <c r="O201" s="14"/>
      <c r="P201" s="15">
        <f t="shared" si="36"/>
        <v>1</v>
      </c>
      <c r="Q201" s="14"/>
      <c r="R201" s="31">
        <f t="shared" si="34"/>
        <v>0</v>
      </c>
      <c r="S201" s="14"/>
      <c r="T201" s="28"/>
      <c r="U201" s="35" t="str">
        <f t="shared" si="28"/>
        <v>Ort</v>
      </c>
      <c r="V201" s="18">
        <f t="shared" si="35"/>
        <v>0</v>
      </c>
      <c r="W201" s="16" t="str">
        <f t="shared" si="29"/>
        <v>Ort</v>
      </c>
    </row>
    <row r="202" spans="1:23" ht="18.75" x14ac:dyDescent="0.3">
      <c r="A202" s="23" t="s">
        <v>343</v>
      </c>
      <c r="B202" t="s">
        <v>344</v>
      </c>
      <c r="C202" s="39"/>
      <c r="D202" s="39"/>
      <c r="E202" s="39"/>
      <c r="F202" s="41"/>
      <c r="G202" s="22" t="str">
        <f t="shared" si="30"/>
        <v>a</v>
      </c>
      <c r="H202" s="22" t="str">
        <f t="shared" si="31"/>
        <v>Adjektiv</v>
      </c>
      <c r="I202" s="21">
        <f>MATCH(IF(C202="",H202,C202),Roh!$AB$3:$AB$32,0)</f>
        <v>1</v>
      </c>
      <c r="L202" s="13">
        <f t="shared" si="32"/>
        <v>0</v>
      </c>
      <c r="M202" s="14">
        <v>0</v>
      </c>
      <c r="N202" s="26">
        <f t="shared" si="33"/>
        <v>1</v>
      </c>
      <c r="O202" s="14"/>
      <c r="P202" s="15">
        <f t="shared" si="36"/>
        <v>0</v>
      </c>
      <c r="Q202" s="14"/>
      <c r="R202" s="31">
        <f t="shared" si="34"/>
        <v>0</v>
      </c>
      <c r="S202" s="14"/>
      <c r="T202" s="28"/>
      <c r="U202" s="35" t="str">
        <f t="shared" si="28"/>
        <v>Adjektiv</v>
      </c>
      <c r="V202" s="18">
        <f t="shared" si="35"/>
        <v>0</v>
      </c>
      <c r="W202" s="16" t="str">
        <f t="shared" si="29"/>
        <v/>
      </c>
    </row>
    <row r="203" spans="1:23" ht="18.75" x14ac:dyDescent="0.3">
      <c r="A203" s="23" t="s">
        <v>345</v>
      </c>
      <c r="B203" t="s">
        <v>346</v>
      </c>
      <c r="C203" s="39" t="s">
        <v>311</v>
      </c>
      <c r="D203" s="39"/>
      <c r="E203" s="39"/>
      <c r="F203" s="41"/>
      <c r="G203" s="22" t="str">
        <f t="shared" si="30"/>
        <v>n</v>
      </c>
      <c r="H203" s="22" t="str">
        <f t="shared" si="31"/>
        <v>Mensch</v>
      </c>
      <c r="I203" s="21">
        <f>MATCH(IF(C203="",H203,C203),Roh!$AB$3:$AB$32,0)</f>
        <v>11</v>
      </c>
      <c r="L203" s="13">
        <f t="shared" si="32"/>
        <v>0</v>
      </c>
      <c r="M203" s="14">
        <v>0</v>
      </c>
      <c r="N203" s="26">
        <f t="shared" si="33"/>
        <v>0</v>
      </c>
      <c r="O203" s="14"/>
      <c r="P203" s="15">
        <f t="shared" si="36"/>
        <v>1</v>
      </c>
      <c r="Q203" s="14"/>
      <c r="R203" s="31">
        <f t="shared" si="34"/>
        <v>0</v>
      </c>
      <c r="S203" s="14"/>
      <c r="T203" s="28"/>
      <c r="U203" s="35" t="str">
        <f t="shared" si="28"/>
        <v>Mensch</v>
      </c>
      <c r="V203" s="18">
        <f t="shared" si="35"/>
        <v>0</v>
      </c>
      <c r="W203" s="16" t="str">
        <f t="shared" si="29"/>
        <v>Mensch</v>
      </c>
    </row>
    <row r="204" spans="1:23" ht="18.75" x14ac:dyDescent="0.3">
      <c r="A204" s="23" t="s">
        <v>347</v>
      </c>
      <c r="B204" t="s">
        <v>348</v>
      </c>
      <c r="C204" s="39" t="s">
        <v>725</v>
      </c>
      <c r="D204" s="39"/>
      <c r="E204" s="39"/>
      <c r="F204" s="41"/>
      <c r="G204" s="22" t="str">
        <f t="shared" si="30"/>
        <v>n</v>
      </c>
      <c r="H204" s="22" t="str">
        <f t="shared" si="31"/>
        <v>Tier</v>
      </c>
      <c r="I204" s="21">
        <f>MATCH(IF(C204="",H204,C204),Roh!$AB$3:$AB$32,0)</f>
        <v>19</v>
      </c>
      <c r="L204" s="13">
        <f t="shared" si="32"/>
        <v>0</v>
      </c>
      <c r="M204" s="14">
        <v>0</v>
      </c>
      <c r="N204" s="26">
        <f t="shared" si="33"/>
        <v>0</v>
      </c>
      <c r="O204" s="14"/>
      <c r="P204" s="15">
        <f t="shared" si="36"/>
        <v>1</v>
      </c>
      <c r="Q204" s="14"/>
      <c r="R204" s="31">
        <f t="shared" si="34"/>
        <v>0</v>
      </c>
      <c r="S204" s="14"/>
      <c r="T204" s="28"/>
      <c r="U204" s="35" t="str">
        <f t="shared" si="28"/>
        <v>Tier</v>
      </c>
      <c r="V204" s="18">
        <f t="shared" si="35"/>
        <v>0</v>
      </c>
      <c r="W204" s="16" t="str">
        <f t="shared" si="29"/>
        <v>Tier</v>
      </c>
    </row>
    <row r="205" spans="1:23" ht="18.75" x14ac:dyDescent="0.3">
      <c r="A205" s="23" t="s">
        <v>349</v>
      </c>
      <c r="B205" t="s">
        <v>350</v>
      </c>
      <c r="C205" s="39" t="s">
        <v>725</v>
      </c>
      <c r="D205" s="39"/>
      <c r="E205" s="39"/>
      <c r="F205" s="41"/>
      <c r="G205" s="22" t="str">
        <f t="shared" si="30"/>
        <v>n</v>
      </c>
      <c r="H205" s="22" t="str">
        <f t="shared" si="31"/>
        <v>Tier</v>
      </c>
      <c r="I205" s="21">
        <f>MATCH(IF(C205="",H205,C205),Roh!$AB$3:$AB$32,0)</f>
        <v>19</v>
      </c>
      <c r="L205" s="13">
        <f t="shared" si="32"/>
        <v>0</v>
      </c>
      <c r="M205" s="14">
        <v>0</v>
      </c>
      <c r="N205" s="26">
        <f t="shared" si="33"/>
        <v>0</v>
      </c>
      <c r="O205" s="14"/>
      <c r="P205" s="15">
        <f t="shared" si="36"/>
        <v>1</v>
      </c>
      <c r="Q205" s="14"/>
      <c r="R205" s="31">
        <f t="shared" si="34"/>
        <v>0</v>
      </c>
      <c r="S205" s="14"/>
      <c r="T205" s="28"/>
      <c r="U205" s="35" t="str">
        <f t="shared" si="28"/>
        <v>Tier</v>
      </c>
      <c r="V205" s="18">
        <f t="shared" si="35"/>
        <v>0</v>
      </c>
      <c r="W205" s="16" t="str">
        <f t="shared" si="29"/>
        <v>Tier</v>
      </c>
    </row>
    <row r="206" spans="1:23" ht="18.75" x14ac:dyDescent="0.3">
      <c r="A206" s="23" t="s">
        <v>351</v>
      </c>
      <c r="B206" t="s">
        <v>352</v>
      </c>
      <c r="C206" s="39" t="s">
        <v>311</v>
      </c>
      <c r="D206" s="39"/>
      <c r="E206" s="39"/>
      <c r="F206" s="41"/>
      <c r="G206" s="22" t="str">
        <f t="shared" si="30"/>
        <v>n</v>
      </c>
      <c r="H206" s="22" t="str">
        <f t="shared" si="31"/>
        <v>Mensch</v>
      </c>
      <c r="I206" s="21">
        <f>MATCH(IF(C206="",H206,C206),Roh!$AB$3:$AB$32,0)</f>
        <v>11</v>
      </c>
      <c r="L206" s="13">
        <f t="shared" si="32"/>
        <v>0</v>
      </c>
      <c r="M206" s="14">
        <v>0</v>
      </c>
      <c r="N206" s="26">
        <f t="shared" si="33"/>
        <v>0</v>
      </c>
      <c r="O206" s="14"/>
      <c r="P206" s="15">
        <f t="shared" si="36"/>
        <v>1</v>
      </c>
      <c r="Q206" s="14"/>
      <c r="R206" s="31">
        <f t="shared" si="34"/>
        <v>0</v>
      </c>
      <c r="S206" s="14"/>
      <c r="T206" s="28"/>
      <c r="U206" s="35" t="str">
        <f t="shared" si="28"/>
        <v>Mensch</v>
      </c>
      <c r="V206" s="18">
        <f t="shared" si="35"/>
        <v>0</v>
      </c>
      <c r="W206" s="16" t="str">
        <f t="shared" si="29"/>
        <v>Mensch</v>
      </c>
    </row>
    <row r="207" spans="1:23" ht="18.75" x14ac:dyDescent="0.3">
      <c r="A207" s="23" t="s">
        <v>353</v>
      </c>
      <c r="B207" t="s">
        <v>354</v>
      </c>
      <c r="C207" s="39" t="s">
        <v>1238</v>
      </c>
      <c r="D207" s="39"/>
      <c r="E207" s="39"/>
      <c r="F207" s="41"/>
      <c r="G207" s="22" t="str">
        <f t="shared" si="30"/>
        <v>n</v>
      </c>
      <c r="H207" s="22" t="str">
        <f t="shared" si="31"/>
        <v>Kommunikation</v>
      </c>
      <c r="I207" s="21">
        <f>MATCH(IF(C207="",H207,C207),Roh!$AB$3:$AB$32,0)</f>
        <v>9</v>
      </c>
      <c r="L207" s="13">
        <f t="shared" si="32"/>
        <v>0</v>
      </c>
      <c r="M207" s="14">
        <v>0</v>
      </c>
      <c r="N207" s="26">
        <f t="shared" si="33"/>
        <v>0</v>
      </c>
      <c r="O207" s="14"/>
      <c r="P207" s="15">
        <f t="shared" si="36"/>
        <v>1</v>
      </c>
      <c r="Q207" s="14"/>
      <c r="R207" s="31">
        <f t="shared" si="34"/>
        <v>0</v>
      </c>
      <c r="S207" s="14"/>
      <c r="T207" s="28"/>
      <c r="U207" s="35" t="str">
        <f t="shared" si="28"/>
        <v>Kommunikation</v>
      </c>
      <c r="V207" s="18">
        <f t="shared" si="35"/>
        <v>0</v>
      </c>
      <c r="W207" s="16" t="str">
        <f t="shared" si="29"/>
        <v>Kommunikation</v>
      </c>
    </row>
    <row r="208" spans="1:23" ht="18.75" x14ac:dyDescent="0.3">
      <c r="A208" s="23" t="s">
        <v>355</v>
      </c>
      <c r="B208" t="s">
        <v>356</v>
      </c>
      <c r="C208" s="39" t="s">
        <v>311</v>
      </c>
      <c r="D208" s="39"/>
      <c r="E208" s="39"/>
      <c r="F208" s="41"/>
      <c r="G208" s="22" t="str">
        <f t="shared" si="30"/>
        <v>n</v>
      </c>
      <c r="H208" s="22" t="str">
        <f t="shared" si="31"/>
        <v>Mensch</v>
      </c>
      <c r="I208" s="21">
        <f>MATCH(IF(C208="",H208,C208),Roh!$AB$3:$AB$32,0)</f>
        <v>11</v>
      </c>
      <c r="L208" s="13">
        <f t="shared" si="32"/>
        <v>0</v>
      </c>
      <c r="M208" s="14">
        <v>0</v>
      </c>
      <c r="N208" s="26">
        <f t="shared" si="33"/>
        <v>0</v>
      </c>
      <c r="O208" s="14"/>
      <c r="P208" s="15">
        <f t="shared" si="36"/>
        <v>1</v>
      </c>
      <c r="Q208" s="14"/>
      <c r="R208" s="31">
        <f t="shared" si="34"/>
        <v>0</v>
      </c>
      <c r="S208" s="14"/>
      <c r="T208" s="28"/>
      <c r="U208" s="35" t="str">
        <f t="shared" si="28"/>
        <v>Mensch</v>
      </c>
      <c r="V208" s="18">
        <f t="shared" si="35"/>
        <v>0</v>
      </c>
      <c r="W208" s="16" t="str">
        <f t="shared" si="29"/>
        <v>Mensch</v>
      </c>
    </row>
    <row r="209" spans="1:23" ht="18.75" x14ac:dyDescent="0.3">
      <c r="A209" s="23" t="s">
        <v>357</v>
      </c>
      <c r="B209" t="s">
        <v>358</v>
      </c>
      <c r="C209" s="39" t="s">
        <v>311</v>
      </c>
      <c r="D209" s="39"/>
      <c r="E209" s="39"/>
      <c r="F209" s="41"/>
      <c r="G209" s="22" t="str">
        <f t="shared" si="30"/>
        <v>n</v>
      </c>
      <c r="H209" s="22" t="str">
        <f t="shared" si="31"/>
        <v>Mensch</v>
      </c>
      <c r="I209" s="21">
        <f>MATCH(IF(C209="",H209,C209),Roh!$AB$3:$AB$32,0)</f>
        <v>11</v>
      </c>
      <c r="L209" s="13">
        <f t="shared" si="32"/>
        <v>0</v>
      </c>
      <c r="M209" s="14">
        <v>0</v>
      </c>
      <c r="N209" s="26">
        <f t="shared" si="33"/>
        <v>0</v>
      </c>
      <c r="O209" s="14"/>
      <c r="P209" s="15">
        <f t="shared" si="36"/>
        <v>1</v>
      </c>
      <c r="Q209" s="14"/>
      <c r="R209" s="31">
        <f t="shared" si="34"/>
        <v>0</v>
      </c>
      <c r="S209" s="14"/>
      <c r="T209" s="28"/>
      <c r="U209" s="35" t="str">
        <f t="shared" si="28"/>
        <v>Mensch</v>
      </c>
      <c r="V209" s="18">
        <f t="shared" si="35"/>
        <v>0</v>
      </c>
      <c r="W209" s="16" t="str">
        <f t="shared" si="29"/>
        <v>Mensch</v>
      </c>
    </row>
    <row r="210" spans="1:23" ht="18.75" x14ac:dyDescent="0.3">
      <c r="A210" s="23" t="s">
        <v>359</v>
      </c>
      <c r="B210" t="s">
        <v>360</v>
      </c>
      <c r="C210" s="39"/>
      <c r="D210" s="39"/>
      <c r="E210" s="39"/>
      <c r="F210" s="41"/>
      <c r="G210" s="22" t="str">
        <f t="shared" si="30"/>
        <v>n</v>
      </c>
      <c r="H210" s="22" t="str">
        <f t="shared" si="31"/>
        <v>Objekt</v>
      </c>
      <c r="I210" s="21">
        <f>MATCH(IF(C210="",H210,C210),Roh!$AB$3:$AB$32,0)</f>
        <v>15</v>
      </c>
      <c r="L210" s="13">
        <f t="shared" si="32"/>
        <v>0</v>
      </c>
      <c r="M210" s="14">
        <v>0</v>
      </c>
      <c r="N210" s="26">
        <f t="shared" si="33"/>
        <v>0</v>
      </c>
      <c r="O210" s="14"/>
      <c r="P210" s="15">
        <f t="shared" si="36"/>
        <v>1</v>
      </c>
      <c r="Q210" s="14"/>
      <c r="R210" s="31">
        <f t="shared" si="34"/>
        <v>0</v>
      </c>
      <c r="S210" s="14"/>
      <c r="T210" s="28"/>
      <c r="U210" s="35" t="str">
        <f t="shared" si="28"/>
        <v>Objekt</v>
      </c>
      <c r="V210" s="18">
        <f t="shared" si="35"/>
        <v>0</v>
      </c>
      <c r="W210" s="16" t="str">
        <f t="shared" si="29"/>
        <v/>
      </c>
    </row>
    <row r="211" spans="1:23" ht="18.75" x14ac:dyDescent="0.3">
      <c r="A211" s="23" t="s">
        <v>361</v>
      </c>
      <c r="B211" t="s">
        <v>362</v>
      </c>
      <c r="C211" s="39" t="s">
        <v>1230</v>
      </c>
      <c r="D211" s="39"/>
      <c r="E211" s="39"/>
      <c r="F211" s="41"/>
      <c r="G211" s="22" t="str">
        <f t="shared" si="30"/>
        <v>n</v>
      </c>
      <c r="H211" s="22" t="str">
        <f t="shared" si="31"/>
        <v>Ort</v>
      </c>
      <c r="I211" s="21">
        <f>MATCH(IF(C211="",H211,C211),Roh!$AB$3:$AB$32,0)</f>
        <v>16</v>
      </c>
      <c r="L211" s="13">
        <f t="shared" si="32"/>
        <v>0</v>
      </c>
      <c r="M211" s="14">
        <v>0</v>
      </c>
      <c r="N211" s="26">
        <f t="shared" si="33"/>
        <v>0</v>
      </c>
      <c r="O211" s="14"/>
      <c r="P211" s="15">
        <f t="shared" si="36"/>
        <v>1</v>
      </c>
      <c r="Q211" s="14"/>
      <c r="R211" s="31">
        <f t="shared" si="34"/>
        <v>0</v>
      </c>
      <c r="S211" s="14"/>
      <c r="T211" s="28"/>
      <c r="U211" s="35" t="str">
        <f t="shared" si="28"/>
        <v>Ort</v>
      </c>
      <c r="V211" s="18">
        <f t="shared" si="35"/>
        <v>0</v>
      </c>
      <c r="W211" s="16" t="str">
        <f t="shared" si="29"/>
        <v>Ort</v>
      </c>
    </row>
    <row r="212" spans="1:23" ht="18.75" x14ac:dyDescent="0.3">
      <c r="A212" s="23" t="s">
        <v>363</v>
      </c>
      <c r="B212" t="s">
        <v>364</v>
      </c>
      <c r="C212" s="39"/>
      <c r="D212" s="39"/>
      <c r="E212" s="39"/>
      <c r="F212" s="41"/>
      <c r="G212" s="22" t="str">
        <f t="shared" si="30"/>
        <v>n</v>
      </c>
      <c r="H212" s="22" t="str">
        <f t="shared" si="31"/>
        <v>Objekt</v>
      </c>
      <c r="I212" s="21">
        <f>MATCH(IF(C212="",H212,C212),Roh!$AB$3:$AB$32,0)</f>
        <v>15</v>
      </c>
      <c r="L212" s="13">
        <f t="shared" si="32"/>
        <v>0</v>
      </c>
      <c r="M212" s="14">
        <v>0</v>
      </c>
      <c r="N212" s="26">
        <f t="shared" si="33"/>
        <v>0</v>
      </c>
      <c r="O212" s="14"/>
      <c r="P212" s="15">
        <f t="shared" si="36"/>
        <v>1</v>
      </c>
      <c r="Q212" s="14"/>
      <c r="R212" s="31">
        <f t="shared" si="34"/>
        <v>0</v>
      </c>
      <c r="S212" s="14"/>
      <c r="T212" s="28"/>
      <c r="U212" s="35" t="str">
        <f t="shared" si="28"/>
        <v>Objekt</v>
      </c>
      <c r="V212" s="18">
        <f t="shared" si="35"/>
        <v>0</v>
      </c>
      <c r="W212" s="16" t="str">
        <f t="shared" si="29"/>
        <v/>
      </c>
    </row>
    <row r="213" spans="1:23" ht="18.75" x14ac:dyDescent="0.3">
      <c r="A213" s="23" t="s">
        <v>365</v>
      </c>
      <c r="B213" t="s">
        <v>366</v>
      </c>
      <c r="C213" s="39"/>
      <c r="D213" s="39"/>
      <c r="E213" s="39"/>
      <c r="F213" s="41"/>
      <c r="G213" s="22" t="str">
        <f t="shared" si="30"/>
        <v>n</v>
      </c>
      <c r="H213" s="22" t="str">
        <f t="shared" si="31"/>
        <v>Objekt</v>
      </c>
      <c r="I213" s="21">
        <f>MATCH(IF(C213="",H213,C213),Roh!$AB$3:$AB$32,0)</f>
        <v>15</v>
      </c>
      <c r="L213" s="13">
        <f t="shared" si="32"/>
        <v>0</v>
      </c>
      <c r="M213" s="14">
        <v>0</v>
      </c>
      <c r="N213" s="26">
        <f t="shared" si="33"/>
        <v>0</v>
      </c>
      <c r="O213" s="14"/>
      <c r="P213" s="15">
        <f t="shared" si="36"/>
        <v>1</v>
      </c>
      <c r="Q213" s="14"/>
      <c r="R213" s="31">
        <f t="shared" si="34"/>
        <v>0</v>
      </c>
      <c r="S213" s="14"/>
      <c r="T213" s="28"/>
      <c r="U213" s="35" t="str">
        <f t="shared" si="28"/>
        <v>Objekt</v>
      </c>
      <c r="V213" s="18">
        <f t="shared" si="35"/>
        <v>0</v>
      </c>
      <c r="W213" s="16" t="str">
        <f t="shared" si="29"/>
        <v/>
      </c>
    </row>
    <row r="214" spans="1:23" ht="18.75" x14ac:dyDescent="0.3">
      <c r="A214" s="23" t="s">
        <v>367</v>
      </c>
      <c r="B214" t="s">
        <v>368</v>
      </c>
      <c r="C214" s="39" t="s">
        <v>1238</v>
      </c>
      <c r="D214" s="39"/>
      <c r="E214" s="39"/>
      <c r="F214" s="41"/>
      <c r="G214" s="22" t="str">
        <f t="shared" si="30"/>
        <v>n</v>
      </c>
      <c r="H214" s="22" t="str">
        <f t="shared" si="31"/>
        <v>Kommunikation</v>
      </c>
      <c r="I214" s="21">
        <f>MATCH(IF(C214="",H214,C214),Roh!$AB$3:$AB$32,0)</f>
        <v>9</v>
      </c>
      <c r="L214" s="13">
        <f t="shared" si="32"/>
        <v>0</v>
      </c>
      <c r="M214" s="14">
        <v>0</v>
      </c>
      <c r="N214" s="26">
        <f t="shared" si="33"/>
        <v>0</v>
      </c>
      <c r="O214" s="14"/>
      <c r="P214" s="15">
        <f t="shared" si="36"/>
        <v>1</v>
      </c>
      <c r="Q214" s="14"/>
      <c r="R214" s="31">
        <f t="shared" si="34"/>
        <v>0</v>
      </c>
      <c r="S214" s="14"/>
      <c r="T214" s="28"/>
      <c r="U214" s="35" t="str">
        <f t="shared" si="28"/>
        <v>Kommunikation</v>
      </c>
      <c r="V214" s="18">
        <f t="shared" si="35"/>
        <v>0</v>
      </c>
      <c r="W214" s="16" t="str">
        <f t="shared" si="29"/>
        <v>Kommunikation</v>
      </c>
    </row>
    <row r="215" spans="1:23" ht="18.75" x14ac:dyDescent="0.3">
      <c r="A215" s="23" t="s">
        <v>369</v>
      </c>
      <c r="B215" t="s">
        <v>370</v>
      </c>
      <c r="C215" s="39"/>
      <c r="D215" s="39"/>
      <c r="E215" s="39"/>
      <c r="F215" s="41"/>
      <c r="G215" s="22" t="str">
        <f t="shared" si="30"/>
        <v>n</v>
      </c>
      <c r="H215" s="22" t="str">
        <f t="shared" si="31"/>
        <v>Objekt</v>
      </c>
      <c r="I215" s="21">
        <f>MATCH(IF(C215="",H215,C215),Roh!$AB$3:$AB$32,0)</f>
        <v>15</v>
      </c>
      <c r="L215" s="13">
        <f t="shared" si="32"/>
        <v>0</v>
      </c>
      <c r="M215" s="14">
        <v>0</v>
      </c>
      <c r="N215" s="26">
        <f t="shared" si="33"/>
        <v>0</v>
      </c>
      <c r="O215" s="14"/>
      <c r="P215" s="15">
        <f t="shared" si="36"/>
        <v>1</v>
      </c>
      <c r="Q215" s="14"/>
      <c r="R215" s="31">
        <f t="shared" si="34"/>
        <v>0</v>
      </c>
      <c r="S215" s="14"/>
      <c r="T215" s="28"/>
      <c r="U215" s="35" t="str">
        <f t="shared" si="28"/>
        <v>Objekt</v>
      </c>
      <c r="V215" s="18">
        <f t="shared" si="35"/>
        <v>0</v>
      </c>
      <c r="W215" s="16" t="str">
        <f t="shared" si="29"/>
        <v/>
      </c>
    </row>
    <row r="216" spans="1:23" ht="18.75" x14ac:dyDescent="0.3">
      <c r="A216" s="23" t="s">
        <v>371</v>
      </c>
      <c r="B216" t="s">
        <v>372</v>
      </c>
      <c r="C216" s="39"/>
      <c r="D216" s="39"/>
      <c r="E216" s="39"/>
      <c r="F216" s="41"/>
      <c r="G216" s="22" t="str">
        <f t="shared" si="30"/>
        <v>n</v>
      </c>
      <c r="H216" s="22" t="str">
        <f t="shared" si="31"/>
        <v>Objekt</v>
      </c>
      <c r="I216" s="21">
        <f>MATCH(IF(C216="",H216,C216),Roh!$AB$3:$AB$32,0)</f>
        <v>15</v>
      </c>
      <c r="L216" s="13">
        <f t="shared" si="32"/>
        <v>0</v>
      </c>
      <c r="M216" s="14">
        <v>0</v>
      </c>
      <c r="N216" s="26">
        <f t="shared" si="33"/>
        <v>0</v>
      </c>
      <c r="O216" s="14"/>
      <c r="P216" s="15">
        <f t="shared" si="36"/>
        <v>1</v>
      </c>
      <c r="Q216" s="14"/>
      <c r="R216" s="31">
        <f t="shared" si="34"/>
        <v>0</v>
      </c>
      <c r="S216" s="14"/>
      <c r="T216" s="28"/>
      <c r="U216" s="35" t="str">
        <f t="shared" si="28"/>
        <v>Objekt</v>
      </c>
      <c r="V216" s="18">
        <f t="shared" si="35"/>
        <v>0</v>
      </c>
      <c r="W216" s="16" t="str">
        <f t="shared" si="29"/>
        <v/>
      </c>
    </row>
    <row r="217" spans="1:23" ht="18.75" x14ac:dyDescent="0.3">
      <c r="A217" s="23" t="s">
        <v>373</v>
      </c>
      <c r="B217" t="s">
        <v>1251</v>
      </c>
      <c r="C217" s="39" t="s">
        <v>1234</v>
      </c>
      <c r="D217" s="39"/>
      <c r="E217" s="39"/>
      <c r="F217" s="41"/>
      <c r="G217" s="22" t="str">
        <f t="shared" si="30"/>
        <v>n</v>
      </c>
      <c r="H217" s="22" t="str">
        <f t="shared" si="31"/>
        <v>Bekleidung</v>
      </c>
      <c r="I217" s="21">
        <f>MATCH(IF(C217="",H217,C217),Roh!$AB$3:$AB$32,0)</f>
        <v>2</v>
      </c>
      <c r="L217" s="13">
        <f t="shared" si="32"/>
        <v>0</v>
      </c>
      <c r="M217" s="14">
        <v>0</v>
      </c>
      <c r="N217" s="26">
        <f t="shared" si="33"/>
        <v>0</v>
      </c>
      <c r="O217" s="14"/>
      <c r="P217" s="15">
        <f t="shared" si="36"/>
        <v>1</v>
      </c>
      <c r="Q217" s="14"/>
      <c r="R217" s="31">
        <f t="shared" si="34"/>
        <v>0</v>
      </c>
      <c r="S217" s="14"/>
      <c r="T217" s="28"/>
      <c r="U217" s="35" t="str">
        <f t="shared" si="28"/>
        <v>Bekleidung</v>
      </c>
      <c r="V217" s="18">
        <f t="shared" si="35"/>
        <v>0</v>
      </c>
      <c r="W217" s="16" t="str">
        <f t="shared" si="29"/>
        <v>Bekleidung</v>
      </c>
    </row>
    <row r="218" spans="1:23" ht="18.75" x14ac:dyDescent="0.3">
      <c r="A218" s="23" t="s">
        <v>374</v>
      </c>
      <c r="B218" t="s">
        <v>375</v>
      </c>
      <c r="C218" s="39" t="s">
        <v>1237</v>
      </c>
      <c r="D218" s="39"/>
      <c r="E218" s="39"/>
      <c r="F218" s="41"/>
      <c r="G218" s="22" t="str">
        <f t="shared" si="30"/>
        <v>n</v>
      </c>
      <c r="H218" s="22" t="str">
        <f t="shared" si="31"/>
        <v>Essen_trinken</v>
      </c>
      <c r="I218" s="21">
        <f>MATCH(IF(C218="",H218,C218),Roh!$AB$3:$AB$32,0)</f>
        <v>5</v>
      </c>
      <c r="L218" s="13">
        <f t="shared" si="32"/>
        <v>0</v>
      </c>
      <c r="M218" s="14">
        <v>0</v>
      </c>
      <c r="N218" s="26">
        <f t="shared" si="33"/>
        <v>0</v>
      </c>
      <c r="O218" s="14"/>
      <c r="P218" s="15">
        <f t="shared" si="36"/>
        <v>1</v>
      </c>
      <c r="Q218" s="14"/>
      <c r="R218" s="31">
        <f t="shared" si="34"/>
        <v>0</v>
      </c>
      <c r="S218" s="14"/>
      <c r="T218" s="28"/>
      <c r="U218" s="35" t="str">
        <f t="shared" si="28"/>
        <v>Essen_trinken</v>
      </c>
      <c r="V218" s="18">
        <f t="shared" si="35"/>
        <v>0</v>
      </c>
      <c r="W218" s="16" t="str">
        <f t="shared" si="29"/>
        <v>Essen_trinken</v>
      </c>
    </row>
    <row r="219" spans="1:23" ht="18.75" x14ac:dyDescent="0.3">
      <c r="A219" s="23" t="s">
        <v>376</v>
      </c>
      <c r="B219" t="s">
        <v>274</v>
      </c>
      <c r="C219" s="39" t="s">
        <v>1228</v>
      </c>
      <c r="D219" s="39"/>
      <c r="E219" s="39"/>
      <c r="F219" s="41"/>
      <c r="G219" s="22" t="str">
        <f t="shared" si="30"/>
        <v>n</v>
      </c>
      <c r="H219" s="22" t="str">
        <f t="shared" si="31"/>
        <v>Beruf</v>
      </c>
      <c r="I219" s="21">
        <f>MATCH(IF(C219="",H219,C219),Roh!$AB$3:$AB$32,0)</f>
        <v>3</v>
      </c>
      <c r="L219" s="13">
        <f t="shared" si="32"/>
        <v>0</v>
      </c>
      <c r="M219" s="14">
        <v>0</v>
      </c>
      <c r="N219" s="26">
        <f t="shared" si="33"/>
        <v>0</v>
      </c>
      <c r="O219" s="14"/>
      <c r="P219" s="15">
        <f t="shared" si="36"/>
        <v>1</v>
      </c>
      <c r="Q219" s="14"/>
      <c r="R219" s="31">
        <f t="shared" si="34"/>
        <v>0</v>
      </c>
      <c r="S219" s="14"/>
      <c r="T219" s="28"/>
      <c r="U219" s="35" t="str">
        <f t="shared" si="28"/>
        <v>Beruf</v>
      </c>
      <c r="V219" s="18">
        <f t="shared" si="35"/>
        <v>0</v>
      </c>
      <c r="W219" s="16" t="str">
        <f t="shared" si="29"/>
        <v>Beruf</v>
      </c>
    </row>
    <row r="220" spans="1:23" ht="18.75" x14ac:dyDescent="0.3">
      <c r="A220" s="23" t="s">
        <v>377</v>
      </c>
      <c r="B220" t="s">
        <v>1252</v>
      </c>
      <c r="C220" s="39" t="s">
        <v>1228</v>
      </c>
      <c r="D220" s="39"/>
      <c r="E220" s="39"/>
      <c r="F220" s="41"/>
      <c r="G220" s="22" t="str">
        <f t="shared" si="30"/>
        <v>n</v>
      </c>
      <c r="H220" s="22" t="str">
        <f t="shared" si="31"/>
        <v>Beruf</v>
      </c>
      <c r="I220" s="21">
        <f>MATCH(IF(C220="",H220,C220),Roh!$AB$3:$AB$32,0)</f>
        <v>3</v>
      </c>
      <c r="L220" s="13">
        <f t="shared" si="32"/>
        <v>0</v>
      </c>
      <c r="M220" s="14">
        <v>0</v>
      </c>
      <c r="N220" s="26">
        <f t="shared" si="33"/>
        <v>0</v>
      </c>
      <c r="O220" s="14"/>
      <c r="P220" s="15">
        <f t="shared" si="36"/>
        <v>1</v>
      </c>
      <c r="Q220" s="14"/>
      <c r="R220" s="31">
        <f t="shared" si="34"/>
        <v>0</v>
      </c>
      <c r="S220" s="14"/>
      <c r="T220" s="28"/>
      <c r="U220" s="35" t="str">
        <f t="shared" si="28"/>
        <v>Beruf</v>
      </c>
      <c r="V220" s="18">
        <f t="shared" si="35"/>
        <v>0</v>
      </c>
      <c r="W220" s="16" t="str">
        <f t="shared" si="29"/>
        <v>Beruf</v>
      </c>
    </row>
    <row r="221" spans="1:23" ht="18.75" x14ac:dyDescent="0.3">
      <c r="A221" s="23" t="s">
        <v>378</v>
      </c>
      <c r="B221" t="s">
        <v>1534</v>
      </c>
      <c r="C221" s="39"/>
      <c r="D221" s="39"/>
      <c r="E221" s="39"/>
      <c r="F221" s="41"/>
      <c r="G221" s="22" t="str">
        <f t="shared" si="30"/>
        <v>v</v>
      </c>
      <c r="H221" s="22" t="str">
        <f t="shared" si="31"/>
        <v>Verb</v>
      </c>
      <c r="I221" s="21">
        <f>MATCH(IF(C221="",H221,C221),Roh!$AB$3:$AB$32,0)</f>
        <v>20</v>
      </c>
      <c r="L221" s="13">
        <f t="shared" si="32"/>
        <v>1</v>
      </c>
      <c r="M221" s="14">
        <v>0</v>
      </c>
      <c r="N221" s="26">
        <f t="shared" si="33"/>
        <v>0</v>
      </c>
      <c r="O221" s="14"/>
      <c r="P221" s="15">
        <f t="shared" si="36"/>
        <v>0</v>
      </c>
      <c r="Q221" s="14"/>
      <c r="R221" s="31">
        <f t="shared" si="34"/>
        <v>0</v>
      </c>
      <c r="S221" s="14"/>
      <c r="T221" s="28"/>
      <c r="U221" s="35" t="str">
        <f t="shared" si="28"/>
        <v>Verb</v>
      </c>
      <c r="V221" s="18">
        <f t="shared" si="35"/>
        <v>0</v>
      </c>
      <c r="W221" s="16" t="str">
        <f t="shared" si="29"/>
        <v/>
      </c>
    </row>
    <row r="222" spans="1:23" ht="18.75" x14ac:dyDescent="0.3">
      <c r="A222" s="23" t="s">
        <v>379</v>
      </c>
      <c r="B222" t="s">
        <v>380</v>
      </c>
      <c r="C222" s="39" t="s">
        <v>725</v>
      </c>
      <c r="D222" s="39"/>
      <c r="E222" s="39"/>
      <c r="F222" s="41"/>
      <c r="G222" s="22" t="str">
        <f t="shared" si="30"/>
        <v>n</v>
      </c>
      <c r="H222" s="22" t="str">
        <f t="shared" si="31"/>
        <v>Tier</v>
      </c>
      <c r="I222" s="21">
        <f>MATCH(IF(C222="",H222,C222),Roh!$AB$3:$AB$32,0)</f>
        <v>19</v>
      </c>
      <c r="L222" s="13">
        <f t="shared" si="32"/>
        <v>0</v>
      </c>
      <c r="M222" s="14">
        <v>0</v>
      </c>
      <c r="N222" s="26">
        <f t="shared" si="33"/>
        <v>0</v>
      </c>
      <c r="O222" s="14"/>
      <c r="P222" s="15">
        <f t="shared" si="36"/>
        <v>1</v>
      </c>
      <c r="Q222" s="14"/>
      <c r="R222" s="31">
        <f t="shared" si="34"/>
        <v>0</v>
      </c>
      <c r="S222" s="14"/>
      <c r="T222" s="28"/>
      <c r="U222" s="35" t="str">
        <f t="shared" si="28"/>
        <v>Tier</v>
      </c>
      <c r="V222" s="18">
        <f t="shared" si="35"/>
        <v>0</v>
      </c>
      <c r="W222" s="16" t="str">
        <f t="shared" si="29"/>
        <v>Tier</v>
      </c>
    </row>
    <row r="223" spans="1:23" ht="18.75" x14ac:dyDescent="0.3">
      <c r="A223" s="23" t="s">
        <v>381</v>
      </c>
      <c r="B223" t="s">
        <v>382</v>
      </c>
      <c r="C223" s="39"/>
      <c r="D223" s="39"/>
      <c r="E223" s="39"/>
      <c r="F223" s="41"/>
      <c r="G223" s="22" t="str">
        <f t="shared" si="30"/>
        <v>o</v>
      </c>
      <c r="H223" s="22" t="str">
        <f t="shared" si="31"/>
        <v>Objekt</v>
      </c>
      <c r="I223" s="21">
        <f>MATCH(IF(C223="",H223,C223),Roh!$AB$3:$AB$32,0)</f>
        <v>15</v>
      </c>
      <c r="L223" s="13">
        <f t="shared" si="32"/>
        <v>0</v>
      </c>
      <c r="M223" s="14">
        <v>0</v>
      </c>
      <c r="N223" s="26">
        <f t="shared" si="33"/>
        <v>0</v>
      </c>
      <c r="O223" s="14"/>
      <c r="P223" s="15">
        <f t="shared" si="36"/>
        <v>0</v>
      </c>
      <c r="Q223" s="14"/>
      <c r="R223" s="31">
        <f t="shared" si="34"/>
        <v>1</v>
      </c>
      <c r="S223" s="14"/>
      <c r="T223" s="28"/>
      <c r="U223" s="35" t="str">
        <f t="shared" si="28"/>
        <v>Objekt</v>
      </c>
      <c r="V223" s="18">
        <f t="shared" si="35"/>
        <v>99</v>
      </c>
      <c r="W223" s="16" t="str">
        <f t="shared" si="29"/>
        <v/>
      </c>
    </row>
    <row r="224" spans="1:23" ht="18.75" x14ac:dyDescent="0.3">
      <c r="A224" s="23" t="s">
        <v>383</v>
      </c>
      <c r="B224" t="s">
        <v>384</v>
      </c>
      <c r="C224" s="39"/>
      <c r="D224" s="39"/>
      <c r="E224" s="39"/>
      <c r="F224" s="41"/>
      <c r="G224" s="22" t="str">
        <f t="shared" si="30"/>
        <v>o</v>
      </c>
      <c r="H224" s="22" t="str">
        <f t="shared" si="31"/>
        <v>Objekt</v>
      </c>
      <c r="I224" s="21">
        <f>MATCH(IF(C224="",H224,C224),Roh!$AB$3:$AB$32,0)</f>
        <v>15</v>
      </c>
      <c r="L224" s="13">
        <f t="shared" si="32"/>
        <v>0</v>
      </c>
      <c r="M224" s="14">
        <v>0</v>
      </c>
      <c r="N224" s="26">
        <f t="shared" si="33"/>
        <v>0</v>
      </c>
      <c r="O224" s="14"/>
      <c r="P224" s="15">
        <f t="shared" si="36"/>
        <v>0</v>
      </c>
      <c r="Q224" s="14"/>
      <c r="R224" s="31">
        <f t="shared" si="34"/>
        <v>1</v>
      </c>
      <c r="S224" s="14"/>
      <c r="T224" s="28"/>
      <c r="U224" s="35" t="str">
        <f t="shared" si="28"/>
        <v>Objekt</v>
      </c>
      <c r="V224" s="18">
        <f t="shared" si="35"/>
        <v>99</v>
      </c>
      <c r="W224" s="16" t="str">
        <f t="shared" si="29"/>
        <v/>
      </c>
    </row>
    <row r="225" spans="1:23" ht="18.75" x14ac:dyDescent="0.3">
      <c r="A225" s="23" t="s">
        <v>385</v>
      </c>
      <c r="B225" t="s">
        <v>386</v>
      </c>
      <c r="C225" s="39" t="s">
        <v>83</v>
      </c>
      <c r="D225" s="39"/>
      <c r="E225" s="39"/>
      <c r="F225" s="41"/>
      <c r="G225" s="22" t="str">
        <f t="shared" si="30"/>
        <v>o</v>
      </c>
      <c r="H225" s="22" t="str">
        <f t="shared" si="31"/>
        <v>Zeit</v>
      </c>
      <c r="I225" s="21">
        <f>MATCH(IF(C225="",H225,C225),Roh!$AB$3:$AB$32,0)</f>
        <v>23</v>
      </c>
      <c r="L225" s="13">
        <f t="shared" si="32"/>
        <v>0</v>
      </c>
      <c r="M225" s="14">
        <v>0</v>
      </c>
      <c r="N225" s="26">
        <f t="shared" si="33"/>
        <v>0</v>
      </c>
      <c r="O225" s="14"/>
      <c r="P225" s="15">
        <f t="shared" si="36"/>
        <v>0</v>
      </c>
      <c r="Q225" s="14"/>
      <c r="R225" s="31">
        <f t="shared" si="34"/>
        <v>1</v>
      </c>
      <c r="S225" s="14"/>
      <c r="T225" s="28"/>
      <c r="U225" s="35" t="str">
        <f t="shared" si="28"/>
        <v>Zeit</v>
      </c>
      <c r="V225" s="18">
        <f t="shared" si="35"/>
        <v>99</v>
      </c>
      <c r="W225" s="16" t="str">
        <f t="shared" si="29"/>
        <v>Zeit</v>
      </c>
    </row>
    <row r="226" spans="1:23" ht="18.75" x14ac:dyDescent="0.3">
      <c r="A226" s="23" t="s">
        <v>387</v>
      </c>
      <c r="B226" t="s">
        <v>388</v>
      </c>
      <c r="C226" s="39"/>
      <c r="D226" s="39"/>
      <c r="E226" s="39"/>
      <c r="F226" s="41"/>
      <c r="G226" s="22" t="str">
        <f t="shared" si="30"/>
        <v>o</v>
      </c>
      <c r="H226" s="22" t="str">
        <f t="shared" si="31"/>
        <v>Objekt</v>
      </c>
      <c r="I226" s="21">
        <f>MATCH(IF(C226="",H226,C226),Roh!$AB$3:$AB$32,0)</f>
        <v>15</v>
      </c>
      <c r="L226" s="13">
        <f t="shared" si="32"/>
        <v>0</v>
      </c>
      <c r="M226" s="14">
        <v>0</v>
      </c>
      <c r="N226" s="26">
        <f t="shared" si="33"/>
        <v>0</v>
      </c>
      <c r="O226" s="14"/>
      <c r="P226" s="15">
        <f t="shared" si="36"/>
        <v>0</v>
      </c>
      <c r="Q226" s="14"/>
      <c r="R226" s="31">
        <f t="shared" si="34"/>
        <v>1</v>
      </c>
      <c r="S226" s="14"/>
      <c r="T226" s="28"/>
      <c r="U226" s="35" t="str">
        <f t="shared" si="28"/>
        <v>Objekt</v>
      </c>
      <c r="V226" s="18">
        <f t="shared" si="35"/>
        <v>99</v>
      </c>
      <c r="W226" s="16" t="str">
        <f t="shared" si="29"/>
        <v/>
      </c>
    </row>
    <row r="227" spans="1:23" ht="18.75" x14ac:dyDescent="0.3">
      <c r="A227" s="23" t="s">
        <v>389</v>
      </c>
      <c r="B227" t="s">
        <v>1535</v>
      </c>
      <c r="C227" s="39"/>
      <c r="D227" s="39"/>
      <c r="E227" s="39"/>
      <c r="F227" s="41"/>
      <c r="G227" s="22" t="str">
        <f t="shared" si="30"/>
        <v>v</v>
      </c>
      <c r="H227" s="22" t="str">
        <f t="shared" si="31"/>
        <v>Verb</v>
      </c>
      <c r="I227" s="21">
        <f>MATCH(IF(C227="",H227,C227),Roh!$AB$3:$AB$32,0)</f>
        <v>20</v>
      </c>
      <c r="L227" s="13">
        <f t="shared" si="32"/>
        <v>1</v>
      </c>
      <c r="M227" s="14">
        <v>0</v>
      </c>
      <c r="N227" s="26">
        <f t="shared" si="33"/>
        <v>0</v>
      </c>
      <c r="O227" s="14"/>
      <c r="P227" s="15">
        <f t="shared" si="36"/>
        <v>0</v>
      </c>
      <c r="Q227" s="14"/>
      <c r="R227" s="31">
        <f t="shared" si="34"/>
        <v>0</v>
      </c>
      <c r="S227" s="14"/>
      <c r="T227" s="28"/>
      <c r="U227" s="35" t="str">
        <f t="shared" si="28"/>
        <v>Verb</v>
      </c>
      <c r="V227" s="18">
        <f t="shared" si="35"/>
        <v>0</v>
      </c>
      <c r="W227" s="16" t="str">
        <f t="shared" si="29"/>
        <v/>
      </c>
    </row>
    <row r="228" spans="1:23" ht="18.75" x14ac:dyDescent="0.3">
      <c r="A228" s="23" t="s">
        <v>390</v>
      </c>
      <c r="B228" t="s">
        <v>391</v>
      </c>
      <c r="C228" s="39" t="s">
        <v>311</v>
      </c>
      <c r="D228" s="39"/>
      <c r="E228" s="39"/>
      <c r="F228" s="41"/>
      <c r="G228" s="22" t="str">
        <f t="shared" si="30"/>
        <v>n</v>
      </c>
      <c r="H228" s="22" t="str">
        <f t="shared" si="31"/>
        <v>Mensch</v>
      </c>
      <c r="I228" s="21">
        <f>MATCH(IF(C228="",H228,C228),Roh!$AB$3:$AB$32,0)</f>
        <v>11</v>
      </c>
      <c r="L228" s="13">
        <f t="shared" si="32"/>
        <v>0</v>
      </c>
      <c r="M228" s="14">
        <v>0</v>
      </c>
      <c r="N228" s="26">
        <f t="shared" si="33"/>
        <v>0</v>
      </c>
      <c r="O228" s="14"/>
      <c r="P228" s="15">
        <f t="shared" si="36"/>
        <v>1</v>
      </c>
      <c r="Q228" s="14"/>
      <c r="R228" s="31">
        <f t="shared" si="34"/>
        <v>0</v>
      </c>
      <c r="S228" s="14"/>
      <c r="T228" s="28"/>
      <c r="U228" s="35" t="str">
        <f t="shared" si="28"/>
        <v>Mensch</v>
      </c>
      <c r="V228" s="18">
        <f t="shared" si="35"/>
        <v>0</v>
      </c>
      <c r="W228" s="16" t="str">
        <f t="shared" si="29"/>
        <v>Mensch</v>
      </c>
    </row>
    <row r="229" spans="1:23" ht="18.75" x14ac:dyDescent="0.3">
      <c r="A229" s="23" t="s">
        <v>392</v>
      </c>
      <c r="B229" t="s">
        <v>393</v>
      </c>
      <c r="C229" s="39" t="s">
        <v>139</v>
      </c>
      <c r="D229" s="39"/>
      <c r="E229" s="39"/>
      <c r="F229" s="41"/>
      <c r="G229" s="22" t="str">
        <f t="shared" si="30"/>
        <v>n</v>
      </c>
      <c r="H229" s="22" t="str">
        <f t="shared" si="31"/>
        <v>Familie</v>
      </c>
      <c r="I229" s="21">
        <f>MATCH(IF(C229="",H229,C229),Roh!$AB$3:$AB$32,0)</f>
        <v>6</v>
      </c>
      <c r="L229" s="13">
        <f t="shared" si="32"/>
        <v>0</v>
      </c>
      <c r="M229" s="14">
        <v>0</v>
      </c>
      <c r="N229" s="26">
        <f t="shared" si="33"/>
        <v>0</v>
      </c>
      <c r="O229" s="14"/>
      <c r="P229" s="15">
        <f t="shared" si="36"/>
        <v>1</v>
      </c>
      <c r="Q229" s="14"/>
      <c r="R229" s="31">
        <f t="shared" si="34"/>
        <v>0</v>
      </c>
      <c r="S229" s="14"/>
      <c r="T229" s="28"/>
      <c r="U229" s="35" t="str">
        <f t="shared" si="28"/>
        <v>Familie</v>
      </c>
      <c r="V229" s="18">
        <f t="shared" si="35"/>
        <v>0</v>
      </c>
      <c r="W229" s="16" t="str">
        <f t="shared" si="29"/>
        <v>Familie</v>
      </c>
    </row>
    <row r="230" spans="1:23" ht="18.75" x14ac:dyDescent="0.3">
      <c r="A230" s="23" t="s">
        <v>394</v>
      </c>
      <c r="B230" t="s">
        <v>395</v>
      </c>
      <c r="C230" s="39" t="s">
        <v>311</v>
      </c>
      <c r="D230" s="39"/>
      <c r="E230" s="39"/>
      <c r="F230" s="41"/>
      <c r="G230" s="22" t="str">
        <f t="shared" si="30"/>
        <v>n</v>
      </c>
      <c r="H230" s="22" t="str">
        <f t="shared" si="31"/>
        <v>Mensch</v>
      </c>
      <c r="I230" s="21">
        <f>MATCH(IF(C230="",H230,C230),Roh!$AB$3:$AB$32,0)</f>
        <v>11</v>
      </c>
      <c r="L230" s="13">
        <f t="shared" si="32"/>
        <v>0</v>
      </c>
      <c r="M230" s="14">
        <v>0</v>
      </c>
      <c r="N230" s="26">
        <f t="shared" si="33"/>
        <v>0</v>
      </c>
      <c r="O230" s="14"/>
      <c r="P230" s="15">
        <f t="shared" si="36"/>
        <v>1</v>
      </c>
      <c r="Q230" s="14"/>
      <c r="R230" s="31">
        <f t="shared" si="34"/>
        <v>0</v>
      </c>
      <c r="S230" s="14"/>
      <c r="T230" s="28"/>
      <c r="U230" s="35" t="str">
        <f t="shared" si="28"/>
        <v>Mensch</v>
      </c>
      <c r="V230" s="18">
        <f t="shared" si="35"/>
        <v>0</v>
      </c>
      <c r="W230" s="16" t="str">
        <f t="shared" si="29"/>
        <v>Mensch</v>
      </c>
    </row>
    <row r="231" spans="1:23" ht="18.75" x14ac:dyDescent="0.3">
      <c r="A231" s="23" t="s">
        <v>396</v>
      </c>
      <c r="B231" t="s">
        <v>397</v>
      </c>
      <c r="C231" s="39" t="s">
        <v>1228</v>
      </c>
      <c r="D231" s="39"/>
      <c r="E231" s="39"/>
      <c r="F231" s="41"/>
      <c r="G231" s="22" t="str">
        <f t="shared" si="30"/>
        <v>n</v>
      </c>
      <c r="H231" s="22" t="str">
        <f t="shared" si="31"/>
        <v>Beruf</v>
      </c>
      <c r="I231" s="21">
        <f>MATCH(IF(C231="",H231,C231),Roh!$AB$3:$AB$32,0)</f>
        <v>3</v>
      </c>
      <c r="L231" s="13">
        <f t="shared" si="32"/>
        <v>0</v>
      </c>
      <c r="M231" s="14">
        <v>0</v>
      </c>
      <c r="N231" s="26">
        <f t="shared" si="33"/>
        <v>0</v>
      </c>
      <c r="O231" s="14"/>
      <c r="P231" s="15">
        <f t="shared" si="36"/>
        <v>1</v>
      </c>
      <c r="Q231" s="14"/>
      <c r="R231" s="31">
        <f t="shared" si="34"/>
        <v>0</v>
      </c>
      <c r="S231" s="14"/>
      <c r="T231" s="28"/>
      <c r="U231" s="35" t="str">
        <f t="shared" si="28"/>
        <v>Beruf</v>
      </c>
      <c r="V231" s="18">
        <f t="shared" si="35"/>
        <v>0</v>
      </c>
      <c r="W231" s="16" t="str">
        <f t="shared" si="29"/>
        <v>Beruf</v>
      </c>
    </row>
    <row r="232" spans="1:23" ht="18.75" x14ac:dyDescent="0.3">
      <c r="A232" s="23" t="s">
        <v>398</v>
      </c>
      <c r="B232" t="s">
        <v>399</v>
      </c>
      <c r="C232" s="39" t="s">
        <v>311</v>
      </c>
      <c r="D232" s="39"/>
      <c r="E232" s="39"/>
      <c r="F232" s="41"/>
      <c r="G232" s="22" t="str">
        <f t="shared" si="30"/>
        <v>n</v>
      </c>
      <c r="H232" s="22" t="str">
        <f t="shared" si="31"/>
        <v>Mensch</v>
      </c>
      <c r="I232" s="21">
        <f>MATCH(IF(C232="",H232,C232),Roh!$AB$3:$AB$32,0)</f>
        <v>11</v>
      </c>
      <c r="L232" s="13">
        <f t="shared" si="32"/>
        <v>0</v>
      </c>
      <c r="M232" s="14">
        <v>0</v>
      </c>
      <c r="N232" s="26">
        <f t="shared" si="33"/>
        <v>0</v>
      </c>
      <c r="O232" s="14"/>
      <c r="P232" s="15">
        <f t="shared" si="36"/>
        <v>1</v>
      </c>
      <c r="Q232" s="14"/>
      <c r="R232" s="31">
        <f t="shared" si="34"/>
        <v>0</v>
      </c>
      <c r="S232" s="14"/>
      <c r="T232" s="28"/>
      <c r="U232" s="35" t="str">
        <f t="shared" si="28"/>
        <v>Mensch</v>
      </c>
      <c r="V232" s="18">
        <f t="shared" si="35"/>
        <v>0</v>
      </c>
      <c r="W232" s="16" t="str">
        <f t="shared" si="29"/>
        <v>Mensch</v>
      </c>
    </row>
    <row r="233" spans="1:23" ht="18.75" x14ac:dyDescent="0.3">
      <c r="A233" s="23" t="s">
        <v>400</v>
      </c>
      <c r="B233" t="s">
        <v>401</v>
      </c>
      <c r="C233" s="39" t="s">
        <v>1230</v>
      </c>
      <c r="D233" s="39"/>
      <c r="E233" s="39"/>
      <c r="F233" s="41"/>
      <c r="G233" s="22" t="str">
        <f t="shared" si="30"/>
        <v>n</v>
      </c>
      <c r="H233" s="22" t="str">
        <f t="shared" si="31"/>
        <v>Ort</v>
      </c>
      <c r="I233" s="21">
        <f>MATCH(IF(C233="",H233,C233),Roh!$AB$3:$AB$32,0)</f>
        <v>16</v>
      </c>
      <c r="L233" s="13">
        <f t="shared" si="32"/>
        <v>0</v>
      </c>
      <c r="M233" s="14">
        <v>0</v>
      </c>
      <c r="N233" s="26">
        <f t="shared" si="33"/>
        <v>0</v>
      </c>
      <c r="O233" s="14"/>
      <c r="P233" s="15">
        <f t="shared" si="36"/>
        <v>1</v>
      </c>
      <c r="Q233" s="14"/>
      <c r="R233" s="31">
        <f t="shared" si="34"/>
        <v>0</v>
      </c>
      <c r="S233" s="14"/>
      <c r="T233" s="28"/>
      <c r="U233" s="35" t="str">
        <f t="shared" si="28"/>
        <v>Ort</v>
      </c>
      <c r="V233" s="18">
        <f t="shared" si="35"/>
        <v>0</v>
      </c>
      <c r="W233" s="16" t="str">
        <f t="shared" si="29"/>
        <v>Ort</v>
      </c>
    </row>
    <row r="234" spans="1:23" ht="18.75" x14ac:dyDescent="0.3">
      <c r="A234" s="23" t="s">
        <v>402</v>
      </c>
      <c r="B234" t="s">
        <v>403</v>
      </c>
      <c r="C234" s="39" t="s">
        <v>1230</v>
      </c>
      <c r="D234" s="39"/>
      <c r="E234" s="39"/>
      <c r="F234" s="41"/>
      <c r="G234" s="22" t="str">
        <f t="shared" si="30"/>
        <v>n</v>
      </c>
      <c r="H234" s="22" t="str">
        <f t="shared" si="31"/>
        <v>Ort</v>
      </c>
      <c r="I234" s="21">
        <f>MATCH(IF(C234="",H234,C234),Roh!$AB$3:$AB$32,0)</f>
        <v>16</v>
      </c>
      <c r="L234" s="13">
        <f t="shared" si="32"/>
        <v>0</v>
      </c>
      <c r="M234" s="14">
        <v>0</v>
      </c>
      <c r="N234" s="26">
        <f t="shared" si="33"/>
        <v>0</v>
      </c>
      <c r="O234" s="14"/>
      <c r="P234" s="15">
        <f t="shared" si="36"/>
        <v>1</v>
      </c>
      <c r="Q234" s="14"/>
      <c r="R234" s="31">
        <f t="shared" si="34"/>
        <v>0</v>
      </c>
      <c r="S234" s="14"/>
      <c r="T234" s="28"/>
      <c r="U234" s="35" t="str">
        <f t="shared" si="28"/>
        <v>Ort</v>
      </c>
      <c r="V234" s="18">
        <f t="shared" si="35"/>
        <v>0</v>
      </c>
      <c r="W234" s="16" t="str">
        <f t="shared" si="29"/>
        <v>Ort</v>
      </c>
    </row>
    <row r="235" spans="1:23" ht="18.75" x14ac:dyDescent="0.3">
      <c r="A235" s="23" t="s">
        <v>404</v>
      </c>
      <c r="B235" t="s">
        <v>405</v>
      </c>
      <c r="C235" s="39" t="s">
        <v>83</v>
      </c>
      <c r="D235" s="39"/>
      <c r="E235" s="39"/>
      <c r="F235" s="41"/>
      <c r="G235" s="22" t="str">
        <f t="shared" si="30"/>
        <v>n</v>
      </c>
      <c r="H235" s="22" t="str">
        <f t="shared" si="31"/>
        <v>Zeit</v>
      </c>
      <c r="I235" s="21">
        <f>MATCH(IF(C235="",H235,C235),Roh!$AB$3:$AB$32,0)</f>
        <v>23</v>
      </c>
      <c r="L235" s="13">
        <f t="shared" si="32"/>
        <v>0</v>
      </c>
      <c r="M235" s="14">
        <v>0</v>
      </c>
      <c r="N235" s="26">
        <f t="shared" si="33"/>
        <v>0</v>
      </c>
      <c r="O235" s="14"/>
      <c r="P235" s="15">
        <f t="shared" si="36"/>
        <v>1</v>
      </c>
      <c r="Q235" s="14"/>
      <c r="R235" s="31">
        <f t="shared" si="34"/>
        <v>0</v>
      </c>
      <c r="S235" s="14"/>
      <c r="T235" s="28"/>
      <c r="U235" s="35" t="str">
        <f t="shared" si="28"/>
        <v>Zeit</v>
      </c>
      <c r="V235" s="18">
        <f t="shared" si="35"/>
        <v>0</v>
      </c>
      <c r="W235" s="16" t="str">
        <f t="shared" si="29"/>
        <v>Zeit</v>
      </c>
    </row>
    <row r="236" spans="1:23" ht="18.75" x14ac:dyDescent="0.3">
      <c r="A236" s="23" t="s">
        <v>406</v>
      </c>
      <c r="B236" t="s">
        <v>407</v>
      </c>
      <c r="C236" s="39" t="s">
        <v>1230</v>
      </c>
      <c r="D236" s="39"/>
      <c r="E236" s="39"/>
      <c r="F236" s="41"/>
      <c r="G236" s="22" t="str">
        <f t="shared" si="30"/>
        <v>n</v>
      </c>
      <c r="H236" s="22" t="str">
        <f t="shared" si="31"/>
        <v>Ort</v>
      </c>
      <c r="I236" s="21">
        <f>MATCH(IF(C236="",H236,C236),Roh!$AB$3:$AB$32,0)</f>
        <v>16</v>
      </c>
      <c r="L236" s="13">
        <f t="shared" si="32"/>
        <v>0</v>
      </c>
      <c r="M236" s="14">
        <v>0</v>
      </c>
      <c r="N236" s="26">
        <f t="shared" si="33"/>
        <v>0</v>
      </c>
      <c r="O236" s="14"/>
      <c r="P236" s="15">
        <f t="shared" si="36"/>
        <v>1</v>
      </c>
      <c r="Q236" s="14"/>
      <c r="R236" s="31">
        <f t="shared" si="34"/>
        <v>0</v>
      </c>
      <c r="S236" s="14"/>
      <c r="T236" s="28"/>
      <c r="U236" s="35" t="str">
        <f t="shared" si="28"/>
        <v>Ort</v>
      </c>
      <c r="V236" s="18">
        <f t="shared" si="35"/>
        <v>0</v>
      </c>
      <c r="W236" s="16" t="str">
        <f t="shared" si="29"/>
        <v>Ort</v>
      </c>
    </row>
    <row r="237" spans="1:23" ht="18.75" x14ac:dyDescent="0.3">
      <c r="A237" s="23" t="s">
        <v>408</v>
      </c>
      <c r="B237" t="s">
        <v>409</v>
      </c>
      <c r="C237" s="39" t="s">
        <v>1228</v>
      </c>
      <c r="D237" s="39"/>
      <c r="E237" s="39"/>
      <c r="F237" s="41"/>
      <c r="G237" s="22" t="str">
        <f t="shared" si="30"/>
        <v>n</v>
      </c>
      <c r="H237" s="22" t="str">
        <f t="shared" si="31"/>
        <v>Beruf</v>
      </c>
      <c r="I237" s="21">
        <f>MATCH(IF(C237="",H237,C237),Roh!$AB$3:$AB$32,0)</f>
        <v>3</v>
      </c>
      <c r="L237" s="13">
        <f t="shared" si="32"/>
        <v>0</v>
      </c>
      <c r="M237" s="14">
        <v>0</v>
      </c>
      <c r="N237" s="26">
        <f t="shared" si="33"/>
        <v>0</v>
      </c>
      <c r="O237" s="14"/>
      <c r="P237" s="15">
        <f t="shared" si="36"/>
        <v>1</v>
      </c>
      <c r="Q237" s="14"/>
      <c r="R237" s="31">
        <f t="shared" si="34"/>
        <v>0</v>
      </c>
      <c r="S237" s="14"/>
      <c r="T237" s="28"/>
      <c r="U237" s="35" t="str">
        <f t="shared" si="28"/>
        <v>Beruf</v>
      </c>
      <c r="V237" s="18">
        <f t="shared" si="35"/>
        <v>0</v>
      </c>
      <c r="W237" s="16" t="str">
        <f t="shared" si="29"/>
        <v>Beruf</v>
      </c>
    </row>
    <row r="238" spans="1:23" ht="18.75" x14ac:dyDescent="0.3">
      <c r="A238" s="23" t="s">
        <v>410</v>
      </c>
      <c r="B238" t="s">
        <v>411</v>
      </c>
      <c r="C238" s="39" t="s">
        <v>1228</v>
      </c>
      <c r="D238" s="39"/>
      <c r="E238" s="39"/>
      <c r="F238" s="41"/>
      <c r="G238" s="22" t="str">
        <f t="shared" si="30"/>
        <v>n</v>
      </c>
      <c r="H238" s="22" t="str">
        <f t="shared" si="31"/>
        <v>Beruf</v>
      </c>
      <c r="I238" s="21">
        <f>MATCH(IF(C238="",H238,C238),Roh!$AB$3:$AB$32,0)</f>
        <v>3</v>
      </c>
      <c r="L238" s="13">
        <f t="shared" si="32"/>
        <v>0</v>
      </c>
      <c r="M238" s="14">
        <v>0</v>
      </c>
      <c r="N238" s="26">
        <f t="shared" si="33"/>
        <v>0</v>
      </c>
      <c r="O238" s="14"/>
      <c r="P238" s="15">
        <f t="shared" si="36"/>
        <v>1</v>
      </c>
      <c r="Q238" s="14"/>
      <c r="R238" s="31">
        <f t="shared" si="34"/>
        <v>0</v>
      </c>
      <c r="S238" s="14"/>
      <c r="T238" s="28"/>
      <c r="U238" s="35" t="str">
        <f t="shared" si="28"/>
        <v>Beruf</v>
      </c>
      <c r="V238" s="18">
        <f t="shared" si="35"/>
        <v>0</v>
      </c>
      <c r="W238" s="16" t="str">
        <f t="shared" si="29"/>
        <v>Beruf</v>
      </c>
    </row>
    <row r="239" spans="1:23" ht="18.75" x14ac:dyDescent="0.3">
      <c r="A239" s="23" t="s">
        <v>412</v>
      </c>
      <c r="B239" t="s">
        <v>413</v>
      </c>
      <c r="C239" s="39" t="s">
        <v>1228</v>
      </c>
      <c r="D239" s="39"/>
      <c r="E239" s="39"/>
      <c r="F239" s="41"/>
      <c r="G239" s="22" t="str">
        <f t="shared" si="30"/>
        <v>n</v>
      </c>
      <c r="H239" s="22" t="str">
        <f t="shared" si="31"/>
        <v>Beruf</v>
      </c>
      <c r="I239" s="21">
        <f>MATCH(IF(C239="",H239,C239),Roh!$AB$3:$AB$32,0)</f>
        <v>3</v>
      </c>
      <c r="L239" s="13">
        <f t="shared" si="32"/>
        <v>0</v>
      </c>
      <c r="M239" s="14">
        <v>0</v>
      </c>
      <c r="N239" s="26">
        <f t="shared" si="33"/>
        <v>0</v>
      </c>
      <c r="O239" s="14"/>
      <c r="P239" s="15">
        <f t="shared" si="36"/>
        <v>1</v>
      </c>
      <c r="Q239" s="14"/>
      <c r="R239" s="31">
        <f t="shared" si="34"/>
        <v>0</v>
      </c>
      <c r="S239" s="14"/>
      <c r="T239" s="28"/>
      <c r="U239" s="35" t="str">
        <f t="shared" si="28"/>
        <v>Beruf</v>
      </c>
      <c r="V239" s="18">
        <f t="shared" si="35"/>
        <v>0</v>
      </c>
      <c r="W239" s="16" t="str">
        <f t="shared" si="29"/>
        <v>Beruf</v>
      </c>
    </row>
    <row r="240" spans="1:23" ht="18.75" x14ac:dyDescent="0.3">
      <c r="A240" s="23" t="s">
        <v>414</v>
      </c>
      <c r="B240" t="s">
        <v>415</v>
      </c>
      <c r="C240" s="39" t="s">
        <v>1228</v>
      </c>
      <c r="D240" s="39"/>
      <c r="E240" s="39"/>
      <c r="F240" s="41"/>
      <c r="G240" s="22" t="str">
        <f t="shared" si="30"/>
        <v>n</v>
      </c>
      <c r="H240" s="22" t="str">
        <f t="shared" si="31"/>
        <v>Beruf</v>
      </c>
      <c r="I240" s="21">
        <f>MATCH(IF(C240="",H240,C240),Roh!$AB$3:$AB$32,0)</f>
        <v>3</v>
      </c>
      <c r="L240" s="13">
        <f t="shared" si="32"/>
        <v>0</v>
      </c>
      <c r="M240" s="14">
        <v>0</v>
      </c>
      <c r="N240" s="26">
        <f t="shared" si="33"/>
        <v>0</v>
      </c>
      <c r="O240" s="14"/>
      <c r="P240" s="15">
        <f t="shared" si="36"/>
        <v>1</v>
      </c>
      <c r="Q240" s="14"/>
      <c r="R240" s="31">
        <f t="shared" si="34"/>
        <v>0</v>
      </c>
      <c r="S240" s="14"/>
      <c r="T240" s="28"/>
      <c r="U240" s="35" t="str">
        <f t="shared" si="28"/>
        <v>Beruf</v>
      </c>
      <c r="V240" s="18">
        <f t="shared" si="35"/>
        <v>0</v>
      </c>
      <c r="W240" s="16" t="str">
        <f t="shared" si="29"/>
        <v>Beruf</v>
      </c>
    </row>
    <row r="241" spans="1:23" ht="18.75" x14ac:dyDescent="0.3">
      <c r="A241" s="23" t="s">
        <v>416</v>
      </c>
      <c r="B241" t="s">
        <v>417</v>
      </c>
      <c r="C241" s="39"/>
      <c r="D241" s="39"/>
      <c r="E241" s="39"/>
      <c r="F241" s="41"/>
      <c r="G241" s="22" t="str">
        <f t="shared" si="30"/>
        <v>a</v>
      </c>
      <c r="H241" s="22" t="str">
        <f t="shared" si="31"/>
        <v>Adjektiv</v>
      </c>
      <c r="I241" s="21">
        <f>MATCH(IF(C241="",H241,C241),Roh!$AB$3:$AB$32,0)</f>
        <v>1</v>
      </c>
      <c r="L241" s="13">
        <f t="shared" si="32"/>
        <v>0</v>
      </c>
      <c r="M241" s="14">
        <v>0</v>
      </c>
      <c r="N241" s="26">
        <f t="shared" si="33"/>
        <v>1</v>
      </c>
      <c r="O241" s="14"/>
      <c r="P241" s="15">
        <f t="shared" si="36"/>
        <v>0</v>
      </c>
      <c r="Q241" s="14"/>
      <c r="R241" s="31">
        <f t="shared" si="34"/>
        <v>0</v>
      </c>
      <c r="S241" s="14"/>
      <c r="T241" s="28"/>
      <c r="U241" s="35" t="str">
        <f t="shared" si="28"/>
        <v>Adjektiv</v>
      </c>
      <c r="V241" s="18">
        <f t="shared" si="35"/>
        <v>0</v>
      </c>
      <c r="W241" s="16" t="str">
        <f t="shared" si="29"/>
        <v/>
      </c>
    </row>
    <row r="242" spans="1:23" ht="18.75" x14ac:dyDescent="0.3">
      <c r="A242" s="23" t="s">
        <v>418</v>
      </c>
      <c r="B242" t="s">
        <v>419</v>
      </c>
      <c r="C242" s="39"/>
      <c r="D242" s="39"/>
      <c r="E242" s="39"/>
      <c r="F242" s="41"/>
      <c r="G242" s="22" t="str">
        <f t="shared" si="30"/>
        <v>a</v>
      </c>
      <c r="H242" s="22" t="str">
        <f t="shared" si="31"/>
        <v>Adjektiv</v>
      </c>
      <c r="I242" s="21">
        <f>MATCH(IF(C242="",H242,C242),Roh!$AB$3:$AB$32,0)</f>
        <v>1</v>
      </c>
      <c r="L242" s="13">
        <f t="shared" si="32"/>
        <v>0</v>
      </c>
      <c r="M242" s="14">
        <v>0</v>
      </c>
      <c r="N242" s="26">
        <f t="shared" si="33"/>
        <v>1</v>
      </c>
      <c r="O242" s="14"/>
      <c r="P242" s="15">
        <f t="shared" si="36"/>
        <v>0</v>
      </c>
      <c r="Q242" s="14"/>
      <c r="R242" s="31">
        <f t="shared" si="34"/>
        <v>0</v>
      </c>
      <c r="S242" s="14"/>
      <c r="T242" s="28"/>
      <c r="U242" s="35" t="str">
        <f t="shared" si="28"/>
        <v>Adjektiv</v>
      </c>
      <c r="V242" s="18">
        <f t="shared" si="35"/>
        <v>0</v>
      </c>
      <c r="W242" s="16" t="str">
        <f t="shared" si="29"/>
        <v/>
      </c>
    </row>
    <row r="243" spans="1:23" ht="18.75" x14ac:dyDescent="0.3">
      <c r="A243" s="23" t="s">
        <v>420</v>
      </c>
      <c r="B243" t="s">
        <v>421</v>
      </c>
      <c r="C243" s="39"/>
      <c r="D243" s="39"/>
      <c r="E243" s="39"/>
      <c r="F243" s="41"/>
      <c r="G243" s="22" t="str">
        <f t="shared" si="30"/>
        <v>a</v>
      </c>
      <c r="H243" s="22" t="str">
        <f t="shared" si="31"/>
        <v>Adjektiv</v>
      </c>
      <c r="I243" s="21">
        <f>MATCH(IF(C243="",H243,C243),Roh!$AB$3:$AB$32,0)</f>
        <v>1</v>
      </c>
      <c r="L243" s="13">
        <f t="shared" si="32"/>
        <v>0</v>
      </c>
      <c r="M243" s="14">
        <v>0</v>
      </c>
      <c r="N243" s="26">
        <f t="shared" si="33"/>
        <v>1</v>
      </c>
      <c r="O243" s="14"/>
      <c r="P243" s="15">
        <f t="shared" si="36"/>
        <v>0</v>
      </c>
      <c r="Q243" s="14"/>
      <c r="R243" s="31">
        <f t="shared" si="34"/>
        <v>0</v>
      </c>
      <c r="S243" s="14"/>
      <c r="T243" s="28"/>
      <c r="U243" s="35" t="str">
        <f t="shared" si="28"/>
        <v>Adjektiv</v>
      </c>
      <c r="V243" s="18">
        <f t="shared" si="35"/>
        <v>0</v>
      </c>
      <c r="W243" s="16" t="str">
        <f t="shared" si="29"/>
        <v/>
      </c>
    </row>
    <row r="244" spans="1:23" ht="18.75" x14ac:dyDescent="0.3">
      <c r="A244" s="23" t="s">
        <v>422</v>
      </c>
      <c r="B244" t="s">
        <v>423</v>
      </c>
      <c r="C244" s="39"/>
      <c r="D244" s="39"/>
      <c r="E244" s="39"/>
      <c r="F244" s="41"/>
      <c r="G244" s="22" t="str">
        <f t="shared" si="30"/>
        <v>a</v>
      </c>
      <c r="H244" s="22" t="str">
        <f t="shared" si="31"/>
        <v>Adjektiv</v>
      </c>
      <c r="I244" s="21">
        <f>MATCH(IF(C244="",H244,C244),Roh!$AB$3:$AB$32,0)</f>
        <v>1</v>
      </c>
      <c r="L244" s="13">
        <f t="shared" si="32"/>
        <v>0</v>
      </c>
      <c r="M244" s="14">
        <v>0</v>
      </c>
      <c r="N244" s="26">
        <f t="shared" si="33"/>
        <v>1</v>
      </c>
      <c r="O244" s="14"/>
      <c r="P244" s="15">
        <f t="shared" si="36"/>
        <v>0</v>
      </c>
      <c r="Q244" s="14"/>
      <c r="R244" s="31">
        <f t="shared" si="34"/>
        <v>0</v>
      </c>
      <c r="S244" s="14"/>
      <c r="T244" s="28"/>
      <c r="U244" s="35" t="str">
        <f t="shared" si="28"/>
        <v>Adjektiv</v>
      </c>
      <c r="V244" s="18">
        <f t="shared" si="35"/>
        <v>0</v>
      </c>
      <c r="W244" s="16" t="str">
        <f t="shared" si="29"/>
        <v/>
      </c>
    </row>
    <row r="245" spans="1:23" ht="18.75" x14ac:dyDescent="0.3">
      <c r="A245" s="23" t="s">
        <v>424</v>
      </c>
      <c r="B245" t="s">
        <v>425</v>
      </c>
      <c r="C245" s="39"/>
      <c r="D245" s="39"/>
      <c r="E245" s="39"/>
      <c r="F245" s="41"/>
      <c r="G245" s="22" t="str">
        <f t="shared" si="30"/>
        <v>n</v>
      </c>
      <c r="H245" s="22" t="str">
        <f t="shared" si="31"/>
        <v>Objekt</v>
      </c>
      <c r="I245" s="21">
        <f>MATCH(IF(C245="",H245,C245),Roh!$AB$3:$AB$32,0)</f>
        <v>15</v>
      </c>
      <c r="L245" s="13">
        <f t="shared" si="32"/>
        <v>0</v>
      </c>
      <c r="M245" s="14">
        <v>0</v>
      </c>
      <c r="N245" s="26">
        <f t="shared" si="33"/>
        <v>0</v>
      </c>
      <c r="O245" s="14"/>
      <c r="P245" s="15">
        <f t="shared" si="36"/>
        <v>1</v>
      </c>
      <c r="Q245" s="14"/>
      <c r="R245" s="31">
        <f t="shared" si="34"/>
        <v>0</v>
      </c>
      <c r="S245" s="14"/>
      <c r="T245" s="28"/>
      <c r="U245" s="35" t="str">
        <f t="shared" si="28"/>
        <v>Objekt</v>
      </c>
      <c r="V245" s="18">
        <f t="shared" si="35"/>
        <v>0</v>
      </c>
      <c r="W245" s="16" t="str">
        <f t="shared" si="29"/>
        <v/>
      </c>
    </row>
    <row r="246" spans="1:23" ht="18.75" x14ac:dyDescent="0.3">
      <c r="A246" s="23" t="s">
        <v>426</v>
      </c>
      <c r="B246" t="s">
        <v>427</v>
      </c>
      <c r="C246" s="39" t="s">
        <v>1228</v>
      </c>
      <c r="D246" s="39"/>
      <c r="E246" s="39"/>
      <c r="F246" s="41"/>
      <c r="G246" s="22" t="str">
        <f t="shared" si="30"/>
        <v>n</v>
      </c>
      <c r="H246" s="22" t="str">
        <f t="shared" si="31"/>
        <v>Beruf</v>
      </c>
      <c r="I246" s="21">
        <f>MATCH(IF(C246="",H246,C246),Roh!$AB$3:$AB$32,0)</f>
        <v>3</v>
      </c>
      <c r="L246" s="13">
        <f t="shared" si="32"/>
        <v>0</v>
      </c>
      <c r="M246" s="14">
        <v>0</v>
      </c>
      <c r="N246" s="26">
        <f t="shared" si="33"/>
        <v>0</v>
      </c>
      <c r="O246" s="14"/>
      <c r="P246" s="15">
        <f t="shared" si="36"/>
        <v>1</v>
      </c>
      <c r="Q246" s="14"/>
      <c r="R246" s="31">
        <f t="shared" si="34"/>
        <v>0</v>
      </c>
      <c r="S246" s="14"/>
      <c r="T246" s="28"/>
      <c r="U246" s="35" t="str">
        <f t="shared" si="28"/>
        <v>Beruf</v>
      </c>
      <c r="V246" s="18">
        <f t="shared" si="35"/>
        <v>0</v>
      </c>
      <c r="W246" s="16" t="str">
        <f t="shared" si="29"/>
        <v>Beruf</v>
      </c>
    </row>
    <row r="247" spans="1:23" ht="18.75" x14ac:dyDescent="0.3">
      <c r="A247" s="23" t="s">
        <v>428</v>
      </c>
      <c r="B247" t="s">
        <v>429</v>
      </c>
      <c r="C247" s="39"/>
      <c r="D247" s="39"/>
      <c r="E247" s="39"/>
      <c r="F247" s="41"/>
      <c r="G247" s="22" t="str">
        <f t="shared" si="30"/>
        <v>n</v>
      </c>
      <c r="H247" s="22" t="str">
        <f t="shared" si="31"/>
        <v>Objekt</v>
      </c>
      <c r="I247" s="21">
        <f>MATCH(IF(C247="",H247,C247),Roh!$AB$3:$AB$32,0)</f>
        <v>15</v>
      </c>
      <c r="L247" s="13">
        <f t="shared" si="32"/>
        <v>0</v>
      </c>
      <c r="M247" s="14">
        <v>0</v>
      </c>
      <c r="N247" s="26">
        <f t="shared" si="33"/>
        <v>0</v>
      </c>
      <c r="O247" s="14"/>
      <c r="P247" s="15">
        <f t="shared" si="36"/>
        <v>1</v>
      </c>
      <c r="Q247" s="14"/>
      <c r="R247" s="31">
        <f t="shared" si="34"/>
        <v>0</v>
      </c>
      <c r="S247" s="14"/>
      <c r="T247" s="28"/>
      <c r="U247" s="35" t="str">
        <f t="shared" si="28"/>
        <v>Objekt</v>
      </c>
      <c r="V247" s="18">
        <f t="shared" si="35"/>
        <v>0</v>
      </c>
      <c r="W247" s="16" t="str">
        <f t="shared" si="29"/>
        <v/>
      </c>
    </row>
    <row r="248" spans="1:23" ht="18.75" x14ac:dyDescent="0.3">
      <c r="A248" s="23" t="s">
        <v>430</v>
      </c>
      <c r="B248" t="s">
        <v>431</v>
      </c>
      <c r="C248" s="39"/>
      <c r="D248" s="39"/>
      <c r="E248" s="39"/>
      <c r="F248" s="41"/>
      <c r="G248" s="22" t="str">
        <f t="shared" si="30"/>
        <v>n</v>
      </c>
      <c r="H248" s="22" t="str">
        <f t="shared" si="31"/>
        <v>Objekt</v>
      </c>
      <c r="I248" s="21">
        <f>MATCH(IF(C248="",H248,C248),Roh!$AB$3:$AB$32,0)</f>
        <v>15</v>
      </c>
      <c r="L248" s="13">
        <f t="shared" si="32"/>
        <v>0</v>
      </c>
      <c r="M248" s="14">
        <v>0</v>
      </c>
      <c r="N248" s="26">
        <f t="shared" si="33"/>
        <v>0</v>
      </c>
      <c r="O248" s="14"/>
      <c r="P248" s="15">
        <f t="shared" si="36"/>
        <v>1</v>
      </c>
      <c r="Q248" s="14"/>
      <c r="R248" s="31">
        <f t="shared" si="34"/>
        <v>0</v>
      </c>
      <c r="S248" s="14"/>
      <c r="T248" s="28"/>
      <c r="U248" s="35" t="str">
        <f t="shared" si="28"/>
        <v>Objekt</v>
      </c>
      <c r="V248" s="18">
        <f t="shared" si="35"/>
        <v>0</v>
      </c>
      <c r="W248" s="16" t="str">
        <f t="shared" si="29"/>
        <v/>
      </c>
    </row>
    <row r="249" spans="1:23" ht="18.75" x14ac:dyDescent="0.3">
      <c r="A249" s="23" t="s">
        <v>432</v>
      </c>
      <c r="B249" t="s">
        <v>1536</v>
      </c>
      <c r="C249" s="39"/>
      <c r="D249" s="39"/>
      <c r="E249" s="39"/>
      <c r="F249" s="41"/>
      <c r="G249" s="22" t="str">
        <f t="shared" si="30"/>
        <v>v</v>
      </c>
      <c r="H249" s="22" t="str">
        <f t="shared" si="31"/>
        <v>Verb</v>
      </c>
      <c r="I249" s="21">
        <f>MATCH(IF(C249="",H249,C249),Roh!$AB$3:$AB$32,0)</f>
        <v>20</v>
      </c>
      <c r="L249" s="13">
        <f t="shared" si="32"/>
        <v>1</v>
      </c>
      <c r="M249" s="14">
        <v>0</v>
      </c>
      <c r="N249" s="26">
        <f t="shared" si="33"/>
        <v>0</v>
      </c>
      <c r="O249" s="14"/>
      <c r="P249" s="15">
        <f t="shared" si="36"/>
        <v>0</v>
      </c>
      <c r="Q249" s="14"/>
      <c r="R249" s="31">
        <f t="shared" si="34"/>
        <v>0</v>
      </c>
      <c r="S249" s="14"/>
      <c r="T249" s="28"/>
      <c r="U249" s="35" t="str">
        <f t="shared" si="28"/>
        <v>Verb</v>
      </c>
      <c r="V249" s="18">
        <f t="shared" si="35"/>
        <v>0</v>
      </c>
      <c r="W249" s="16" t="str">
        <f t="shared" si="29"/>
        <v/>
      </c>
    </row>
    <row r="250" spans="1:23" ht="18.75" x14ac:dyDescent="0.3">
      <c r="A250" s="23" t="s">
        <v>433</v>
      </c>
      <c r="B250" t="s">
        <v>434</v>
      </c>
      <c r="C250" s="39"/>
      <c r="D250" s="39"/>
      <c r="E250" s="39"/>
      <c r="F250" s="41"/>
      <c r="G250" s="22" t="str">
        <f t="shared" si="30"/>
        <v>n</v>
      </c>
      <c r="H250" s="22" t="str">
        <f t="shared" si="31"/>
        <v>Objekt</v>
      </c>
      <c r="I250" s="21">
        <f>MATCH(IF(C250="",H250,C250),Roh!$AB$3:$AB$32,0)</f>
        <v>15</v>
      </c>
      <c r="L250" s="13">
        <f t="shared" si="32"/>
        <v>0</v>
      </c>
      <c r="M250" s="14">
        <v>0</v>
      </c>
      <c r="N250" s="26">
        <f t="shared" si="33"/>
        <v>0</v>
      </c>
      <c r="O250" s="14"/>
      <c r="P250" s="15">
        <f t="shared" si="36"/>
        <v>1</v>
      </c>
      <c r="Q250" s="14"/>
      <c r="R250" s="31">
        <f t="shared" si="34"/>
        <v>0</v>
      </c>
      <c r="S250" s="14"/>
      <c r="T250" s="28"/>
      <c r="U250" s="35" t="str">
        <f t="shared" si="28"/>
        <v>Objekt</v>
      </c>
      <c r="V250" s="18">
        <f t="shared" si="35"/>
        <v>0</v>
      </c>
      <c r="W250" s="16" t="str">
        <f t="shared" si="29"/>
        <v/>
      </c>
    </row>
    <row r="251" spans="1:23" ht="18.75" x14ac:dyDescent="0.3">
      <c r="A251" s="23" t="s">
        <v>435</v>
      </c>
      <c r="B251" t="s">
        <v>436</v>
      </c>
      <c r="C251" s="39" t="s">
        <v>1238</v>
      </c>
      <c r="D251" s="39"/>
      <c r="E251" s="39"/>
      <c r="F251" s="41"/>
      <c r="G251" s="22" t="str">
        <f t="shared" si="30"/>
        <v>n</v>
      </c>
      <c r="H251" s="22" t="str">
        <f t="shared" si="31"/>
        <v>Kommunikation</v>
      </c>
      <c r="I251" s="21">
        <f>MATCH(IF(C251="",H251,C251),Roh!$AB$3:$AB$32,0)</f>
        <v>9</v>
      </c>
      <c r="L251" s="13">
        <f t="shared" si="32"/>
        <v>0</v>
      </c>
      <c r="M251" s="14">
        <v>0</v>
      </c>
      <c r="N251" s="26">
        <f t="shared" si="33"/>
        <v>0</v>
      </c>
      <c r="O251" s="14"/>
      <c r="P251" s="15">
        <f t="shared" si="36"/>
        <v>1</v>
      </c>
      <c r="Q251" s="14"/>
      <c r="R251" s="31">
        <f t="shared" si="34"/>
        <v>0</v>
      </c>
      <c r="S251" s="14"/>
      <c r="T251" s="28"/>
      <c r="U251" s="35" t="str">
        <f t="shared" si="28"/>
        <v>Kommunikation</v>
      </c>
      <c r="V251" s="18">
        <f t="shared" si="35"/>
        <v>0</v>
      </c>
      <c r="W251" s="16" t="str">
        <f t="shared" si="29"/>
        <v>Kommunikation</v>
      </c>
    </row>
    <row r="252" spans="1:23" ht="18.75" x14ac:dyDescent="0.3">
      <c r="A252" s="23" t="s">
        <v>437</v>
      </c>
      <c r="B252" t="s">
        <v>438</v>
      </c>
      <c r="C252" s="39" t="s">
        <v>1238</v>
      </c>
      <c r="D252" s="39"/>
      <c r="E252" s="39"/>
      <c r="F252" s="41"/>
      <c r="G252" s="22" t="str">
        <f t="shared" si="30"/>
        <v>n</v>
      </c>
      <c r="H252" s="22" t="str">
        <f t="shared" si="31"/>
        <v>Kommunikation</v>
      </c>
      <c r="I252" s="21">
        <f>MATCH(IF(C252="",H252,C252),Roh!$AB$3:$AB$32,0)</f>
        <v>9</v>
      </c>
      <c r="L252" s="13">
        <f t="shared" si="32"/>
        <v>0</v>
      </c>
      <c r="M252" s="14">
        <v>0</v>
      </c>
      <c r="N252" s="26">
        <f t="shared" si="33"/>
        <v>0</v>
      </c>
      <c r="O252" s="14"/>
      <c r="P252" s="15">
        <f t="shared" si="36"/>
        <v>1</v>
      </c>
      <c r="Q252" s="14"/>
      <c r="R252" s="31">
        <f t="shared" si="34"/>
        <v>0</v>
      </c>
      <c r="S252" s="14"/>
      <c r="T252" s="28"/>
      <c r="U252" s="35" t="str">
        <f t="shared" si="28"/>
        <v>Kommunikation</v>
      </c>
      <c r="V252" s="18">
        <f t="shared" si="35"/>
        <v>0</v>
      </c>
      <c r="W252" s="16" t="str">
        <f t="shared" si="29"/>
        <v>Kommunikation</v>
      </c>
    </row>
    <row r="253" spans="1:23" ht="18.75" x14ac:dyDescent="0.3">
      <c r="A253" s="23" t="s">
        <v>439</v>
      </c>
      <c r="B253" t="s">
        <v>440</v>
      </c>
      <c r="C253" s="39"/>
      <c r="D253" s="39"/>
      <c r="E253" s="39"/>
      <c r="F253" s="41"/>
      <c r="G253" s="22" t="str">
        <f t="shared" si="30"/>
        <v>n</v>
      </c>
      <c r="H253" s="22" t="str">
        <f t="shared" si="31"/>
        <v>Objekt</v>
      </c>
      <c r="I253" s="21">
        <f>MATCH(IF(C253="",H253,C253),Roh!$AB$3:$AB$32,0)</f>
        <v>15</v>
      </c>
      <c r="L253" s="13">
        <f t="shared" si="32"/>
        <v>0</v>
      </c>
      <c r="M253" s="14">
        <v>0</v>
      </c>
      <c r="N253" s="26">
        <f t="shared" si="33"/>
        <v>0</v>
      </c>
      <c r="O253" s="14"/>
      <c r="P253" s="15">
        <f t="shared" si="36"/>
        <v>1</v>
      </c>
      <c r="Q253" s="14"/>
      <c r="R253" s="31">
        <f t="shared" si="34"/>
        <v>0</v>
      </c>
      <c r="S253" s="14"/>
      <c r="T253" s="28"/>
      <c r="U253" s="35" t="str">
        <f t="shared" si="28"/>
        <v>Objekt</v>
      </c>
      <c r="V253" s="18">
        <f t="shared" si="35"/>
        <v>0</v>
      </c>
      <c r="W253" s="16" t="str">
        <f t="shared" si="29"/>
        <v/>
      </c>
    </row>
    <row r="254" spans="1:23" ht="18.75" x14ac:dyDescent="0.3">
      <c r="A254" s="23" t="s">
        <v>441</v>
      </c>
      <c r="B254" t="s">
        <v>1537</v>
      </c>
      <c r="C254" s="39"/>
      <c r="D254" s="39"/>
      <c r="E254" s="39"/>
      <c r="F254" s="41"/>
      <c r="G254" s="22" t="str">
        <f t="shared" si="30"/>
        <v>v</v>
      </c>
      <c r="H254" s="22" t="str">
        <f t="shared" si="31"/>
        <v>Verb</v>
      </c>
      <c r="I254" s="21">
        <f>MATCH(IF(C254="",H254,C254),Roh!$AB$3:$AB$32,0)</f>
        <v>20</v>
      </c>
      <c r="L254" s="13">
        <f t="shared" si="32"/>
        <v>1</v>
      </c>
      <c r="M254" s="14">
        <v>0</v>
      </c>
      <c r="N254" s="26">
        <f t="shared" si="33"/>
        <v>0</v>
      </c>
      <c r="O254" s="14"/>
      <c r="P254" s="15">
        <f t="shared" si="36"/>
        <v>0</v>
      </c>
      <c r="Q254" s="14"/>
      <c r="R254" s="31">
        <f t="shared" si="34"/>
        <v>0</v>
      </c>
      <c r="S254" s="14"/>
      <c r="T254" s="28"/>
      <c r="U254" s="35" t="str">
        <f t="shared" si="28"/>
        <v>Verb</v>
      </c>
      <c r="V254" s="18">
        <f t="shared" si="35"/>
        <v>0</v>
      </c>
      <c r="W254" s="16" t="str">
        <f t="shared" si="29"/>
        <v/>
      </c>
    </row>
    <row r="255" spans="1:23" ht="18.75" x14ac:dyDescent="0.3">
      <c r="A255" s="23" t="s">
        <v>442</v>
      </c>
      <c r="B255" t="s">
        <v>1253</v>
      </c>
      <c r="C255" s="39" t="s">
        <v>1233</v>
      </c>
      <c r="D255" s="39"/>
      <c r="E255" s="39"/>
      <c r="F255" s="41"/>
      <c r="G255" s="22" t="str">
        <f t="shared" si="30"/>
        <v>n</v>
      </c>
      <c r="H255" s="22" t="str">
        <f t="shared" si="31"/>
        <v>Richtung</v>
      </c>
      <c r="I255" s="21">
        <f>MATCH(IF(C255="",H255,C255),Roh!$AB$3:$AB$32,0)</f>
        <v>17</v>
      </c>
      <c r="L255" s="13">
        <f t="shared" si="32"/>
        <v>0</v>
      </c>
      <c r="M255" s="14">
        <v>0</v>
      </c>
      <c r="N255" s="26">
        <f t="shared" si="33"/>
        <v>0</v>
      </c>
      <c r="O255" s="14"/>
      <c r="P255" s="15">
        <f t="shared" si="36"/>
        <v>1</v>
      </c>
      <c r="Q255" s="14"/>
      <c r="R255" s="31">
        <f t="shared" si="34"/>
        <v>0</v>
      </c>
      <c r="S255" s="14"/>
      <c r="T255" s="28"/>
      <c r="U255" s="35" t="str">
        <f t="shared" si="28"/>
        <v>Richtung</v>
      </c>
      <c r="V255" s="18">
        <f t="shared" si="35"/>
        <v>0</v>
      </c>
      <c r="W255" s="16" t="str">
        <f t="shared" si="29"/>
        <v>Richtung</v>
      </c>
    </row>
    <row r="256" spans="1:23" ht="18.75" x14ac:dyDescent="0.3">
      <c r="A256" s="23" t="s">
        <v>443</v>
      </c>
      <c r="B256" t="s">
        <v>444</v>
      </c>
      <c r="C256" s="39"/>
      <c r="D256" s="39"/>
      <c r="E256" s="39"/>
      <c r="F256" s="41"/>
      <c r="G256" s="22" t="str">
        <f t="shared" si="30"/>
        <v>n</v>
      </c>
      <c r="H256" s="22" t="str">
        <f t="shared" si="31"/>
        <v>Objekt</v>
      </c>
      <c r="I256" s="21">
        <f>MATCH(IF(C256="",H256,C256),Roh!$AB$3:$AB$32,0)</f>
        <v>15</v>
      </c>
      <c r="L256" s="13">
        <f t="shared" si="32"/>
        <v>0</v>
      </c>
      <c r="M256" s="14">
        <v>0</v>
      </c>
      <c r="N256" s="26">
        <f t="shared" si="33"/>
        <v>0</v>
      </c>
      <c r="O256" s="14"/>
      <c r="P256" s="15">
        <f t="shared" si="36"/>
        <v>1</v>
      </c>
      <c r="Q256" s="14"/>
      <c r="R256" s="31">
        <f t="shared" si="34"/>
        <v>0</v>
      </c>
      <c r="S256" s="14"/>
      <c r="T256" s="28"/>
      <c r="U256" s="35" t="str">
        <f t="shared" si="28"/>
        <v>Objekt</v>
      </c>
      <c r="V256" s="18">
        <f t="shared" si="35"/>
        <v>0</v>
      </c>
      <c r="W256" s="16" t="str">
        <f t="shared" si="29"/>
        <v/>
      </c>
    </row>
    <row r="257" spans="1:23" ht="18.75" x14ac:dyDescent="0.3">
      <c r="A257" s="23" t="s">
        <v>445</v>
      </c>
      <c r="B257" t="s">
        <v>446</v>
      </c>
      <c r="C257" s="39" t="s">
        <v>1230</v>
      </c>
      <c r="D257" s="39"/>
      <c r="E257" s="39"/>
      <c r="F257" s="41"/>
      <c r="G257" s="22" t="str">
        <f t="shared" si="30"/>
        <v>n</v>
      </c>
      <c r="H257" s="22" t="str">
        <f t="shared" si="31"/>
        <v>Ort</v>
      </c>
      <c r="I257" s="21">
        <f>MATCH(IF(C257="",H257,C257),Roh!$AB$3:$AB$32,0)</f>
        <v>16</v>
      </c>
      <c r="L257" s="13">
        <f t="shared" si="32"/>
        <v>0</v>
      </c>
      <c r="M257" s="14">
        <v>0</v>
      </c>
      <c r="N257" s="26">
        <f t="shared" si="33"/>
        <v>0</v>
      </c>
      <c r="O257" s="14"/>
      <c r="P257" s="15">
        <f t="shared" si="36"/>
        <v>1</v>
      </c>
      <c r="Q257" s="14"/>
      <c r="R257" s="31">
        <f t="shared" si="34"/>
        <v>0</v>
      </c>
      <c r="S257" s="14"/>
      <c r="T257" s="28"/>
      <c r="U257" s="35" t="str">
        <f t="shared" si="28"/>
        <v>Ort</v>
      </c>
      <c r="V257" s="18">
        <f t="shared" si="35"/>
        <v>0</v>
      </c>
      <c r="W257" s="16" t="str">
        <f t="shared" si="29"/>
        <v>Ort</v>
      </c>
    </row>
    <row r="258" spans="1:23" ht="18.75" x14ac:dyDescent="0.3">
      <c r="A258" s="23" t="s">
        <v>447</v>
      </c>
      <c r="B258" t="s">
        <v>448</v>
      </c>
      <c r="C258" s="39"/>
      <c r="D258" s="39"/>
      <c r="E258" s="39"/>
      <c r="F258" s="41"/>
      <c r="G258" s="22" t="str">
        <f t="shared" si="30"/>
        <v>a</v>
      </c>
      <c r="H258" s="22" t="str">
        <f t="shared" si="31"/>
        <v>Adjektiv</v>
      </c>
      <c r="I258" s="21">
        <f>MATCH(IF(C258="",H258,C258),Roh!$AB$3:$AB$32,0)</f>
        <v>1</v>
      </c>
      <c r="L258" s="13">
        <f t="shared" si="32"/>
        <v>0</v>
      </c>
      <c r="M258" s="14">
        <v>0</v>
      </c>
      <c r="N258" s="26">
        <f t="shared" si="33"/>
        <v>1</v>
      </c>
      <c r="O258" s="14"/>
      <c r="P258" s="15">
        <f t="shared" si="36"/>
        <v>0</v>
      </c>
      <c r="Q258" s="14"/>
      <c r="R258" s="31">
        <f t="shared" si="34"/>
        <v>0</v>
      </c>
      <c r="S258" s="14"/>
      <c r="T258" s="28"/>
      <c r="U258" s="35" t="str">
        <f t="shared" si="28"/>
        <v>Adjektiv</v>
      </c>
      <c r="V258" s="18">
        <f t="shared" si="35"/>
        <v>0</v>
      </c>
      <c r="W258" s="16" t="str">
        <f t="shared" si="29"/>
        <v/>
      </c>
    </row>
    <row r="259" spans="1:23" ht="18.75" x14ac:dyDescent="0.3">
      <c r="A259" s="23" t="s">
        <v>449</v>
      </c>
      <c r="B259" t="s">
        <v>1494</v>
      </c>
      <c r="C259" s="39"/>
      <c r="D259" s="39"/>
      <c r="E259" s="39"/>
      <c r="F259" s="41"/>
      <c r="G259" s="22" t="str">
        <f t="shared" si="30"/>
        <v>v</v>
      </c>
      <c r="H259" s="22" t="str">
        <f t="shared" si="31"/>
        <v>Verb</v>
      </c>
      <c r="I259" s="21">
        <f>MATCH(IF(C259="",H259,C259),Roh!$AB$3:$AB$32,0)</f>
        <v>20</v>
      </c>
      <c r="L259" s="13">
        <f t="shared" si="32"/>
        <v>1</v>
      </c>
      <c r="M259" s="14">
        <v>0</v>
      </c>
      <c r="N259" s="26">
        <f t="shared" si="33"/>
        <v>0</v>
      </c>
      <c r="O259" s="14"/>
      <c r="P259" s="15">
        <f t="shared" si="36"/>
        <v>0</v>
      </c>
      <c r="Q259" s="14"/>
      <c r="R259" s="31">
        <f t="shared" si="34"/>
        <v>0</v>
      </c>
      <c r="S259" s="14"/>
      <c r="T259" s="28"/>
      <c r="U259" s="35" t="str">
        <f t="shared" si="28"/>
        <v>Verb</v>
      </c>
      <c r="V259" s="18">
        <f t="shared" si="35"/>
        <v>0</v>
      </c>
      <c r="W259" s="16" t="str">
        <f t="shared" si="29"/>
        <v/>
      </c>
    </row>
    <row r="260" spans="1:23" ht="18.75" x14ac:dyDescent="0.3">
      <c r="A260" s="23" t="s">
        <v>450</v>
      </c>
      <c r="B260" t="s">
        <v>1538</v>
      </c>
      <c r="C260" s="39"/>
      <c r="D260" s="39"/>
      <c r="E260" s="39"/>
      <c r="F260" s="41"/>
      <c r="G260" s="22" t="str">
        <f t="shared" si="30"/>
        <v>v</v>
      </c>
      <c r="H260" s="22" t="str">
        <f t="shared" si="31"/>
        <v>Verb</v>
      </c>
      <c r="I260" s="21">
        <f>MATCH(IF(C260="",H260,C260),Roh!$AB$3:$AB$32,0)</f>
        <v>20</v>
      </c>
      <c r="L260" s="13">
        <f t="shared" si="32"/>
        <v>1</v>
      </c>
      <c r="M260" s="14">
        <v>0</v>
      </c>
      <c r="N260" s="26">
        <f t="shared" si="33"/>
        <v>0</v>
      </c>
      <c r="O260" s="14"/>
      <c r="P260" s="15">
        <f t="shared" si="36"/>
        <v>0</v>
      </c>
      <c r="Q260" s="14"/>
      <c r="R260" s="31">
        <f t="shared" si="34"/>
        <v>0</v>
      </c>
      <c r="S260" s="14"/>
      <c r="T260" s="28"/>
      <c r="U260" s="35" t="str">
        <f t="shared" si="28"/>
        <v>Verb</v>
      </c>
      <c r="V260" s="18">
        <f t="shared" si="35"/>
        <v>0</v>
      </c>
      <c r="W260" s="16" t="str">
        <f t="shared" si="29"/>
        <v/>
      </c>
    </row>
    <row r="261" spans="1:23" ht="18.75" x14ac:dyDescent="0.3">
      <c r="A261" s="23" t="s">
        <v>451</v>
      </c>
      <c r="B261" t="s">
        <v>452</v>
      </c>
      <c r="C261" s="39" t="s">
        <v>1238</v>
      </c>
      <c r="D261" s="39"/>
      <c r="E261" s="39"/>
      <c r="F261" s="41"/>
      <c r="G261" s="22" t="str">
        <f t="shared" si="30"/>
        <v>n</v>
      </c>
      <c r="H261" s="22" t="str">
        <f t="shared" si="31"/>
        <v>Kommunikation</v>
      </c>
      <c r="I261" s="21">
        <f>MATCH(IF(C261="",H261,C261),Roh!$AB$3:$AB$32,0)</f>
        <v>9</v>
      </c>
      <c r="L261" s="13">
        <f t="shared" si="32"/>
        <v>0</v>
      </c>
      <c r="M261" s="14">
        <v>0</v>
      </c>
      <c r="N261" s="26">
        <f t="shared" si="33"/>
        <v>0</v>
      </c>
      <c r="O261" s="14"/>
      <c r="P261" s="15">
        <f t="shared" si="36"/>
        <v>1</v>
      </c>
      <c r="Q261" s="14"/>
      <c r="R261" s="31">
        <f t="shared" si="34"/>
        <v>0</v>
      </c>
      <c r="S261" s="14"/>
      <c r="T261" s="28"/>
      <c r="U261" s="35" t="str">
        <f t="shared" si="28"/>
        <v>Kommunikation</v>
      </c>
      <c r="V261" s="18">
        <f t="shared" si="35"/>
        <v>0</v>
      </c>
      <c r="W261" s="16" t="str">
        <f t="shared" si="29"/>
        <v>Kommunikation</v>
      </c>
    </row>
    <row r="262" spans="1:23" ht="18.75" x14ac:dyDescent="0.3">
      <c r="A262" s="23" t="s">
        <v>453</v>
      </c>
      <c r="B262" t="s">
        <v>1539</v>
      </c>
      <c r="C262" s="39"/>
      <c r="D262" s="39"/>
      <c r="E262" s="39"/>
      <c r="F262" s="41"/>
      <c r="G262" s="22" t="str">
        <f t="shared" si="30"/>
        <v>v</v>
      </c>
      <c r="H262" s="22" t="str">
        <f t="shared" si="31"/>
        <v>Verb</v>
      </c>
      <c r="I262" s="21">
        <f>MATCH(IF(C262="",H262,C262),Roh!$AB$3:$AB$32,0)</f>
        <v>20</v>
      </c>
      <c r="L262" s="13">
        <f t="shared" si="32"/>
        <v>1</v>
      </c>
      <c r="M262" s="14">
        <v>0</v>
      </c>
      <c r="N262" s="26">
        <f t="shared" si="33"/>
        <v>0</v>
      </c>
      <c r="O262" s="14"/>
      <c r="P262" s="15">
        <f t="shared" si="36"/>
        <v>0</v>
      </c>
      <c r="Q262" s="14"/>
      <c r="R262" s="31">
        <f t="shared" si="34"/>
        <v>0</v>
      </c>
      <c r="S262" s="14"/>
      <c r="T262" s="28"/>
      <c r="U262" s="35" t="str">
        <f t="shared" ref="U262:U325" si="37">IF(W262&lt;&gt;"",W262,IF(L262=1,"Verb",IF(N262=1,"Adjektiv","Objekt")))</f>
        <v>Verb</v>
      </c>
      <c r="V262" s="18">
        <f t="shared" si="35"/>
        <v>0</v>
      </c>
      <c r="W262" s="16" t="str">
        <f t="shared" ref="W262:W325" si="38">C262&amp;IF(D262&lt;&gt;"","&amp;G6,","")&amp;IF(E262&lt;&gt;"","&amp;h6,","")</f>
        <v/>
      </c>
    </row>
    <row r="263" spans="1:23" ht="18.75" x14ac:dyDescent="0.3">
      <c r="A263" s="23" t="s">
        <v>454</v>
      </c>
      <c r="B263" t="s">
        <v>1540</v>
      </c>
      <c r="C263" s="39"/>
      <c r="D263" s="39"/>
      <c r="E263" s="39"/>
      <c r="F263" s="41"/>
      <c r="G263" s="22" t="str">
        <f t="shared" ref="G263:G274" si="39">IF(L263=1,"v","")&amp;IF(N263=1,"a","")&amp;IF(P263=1,"n","")&amp;IF(L263+N263+P263=0,"o","")</f>
        <v>v</v>
      </c>
      <c r="H263" s="22" t="str">
        <f t="shared" ref="H263:H274" si="40">U263</f>
        <v>Verb</v>
      </c>
      <c r="I263" s="21">
        <f>MATCH(IF(C263="",H263,C263),Roh!$AB$3:$AB$32,0)</f>
        <v>20</v>
      </c>
      <c r="L263" s="13">
        <f t="shared" ref="L263:L326" si="41">IF(OR(RIGHT(A263,4)=$L$3,RIGHT(A263,2)=$L$2),1,0)+M263</f>
        <v>1</v>
      </c>
      <c r="M263" s="14">
        <v>0</v>
      </c>
      <c r="N263" s="26">
        <f t="shared" ref="N263:N326" si="42">IF(OR(ISERROR(MATCH(RIGHT(A263,2),$N$2:$N$5,0))),0,1)+O263</f>
        <v>0</v>
      </c>
      <c r="O263" s="14"/>
      <c r="P263" s="15">
        <f t="shared" si="36"/>
        <v>0</v>
      </c>
      <c r="Q263" s="14"/>
      <c r="R263" s="31">
        <f t="shared" ref="R263:R274" si="43">IF(L263+N263+P263&lt;&gt;1,1,0)</f>
        <v>0</v>
      </c>
      <c r="S263" s="14"/>
      <c r="T263" s="28"/>
      <c r="U263" s="35" t="str">
        <f t="shared" si="37"/>
        <v>Verb</v>
      </c>
      <c r="V263" s="18">
        <f t="shared" ref="V263:V274" si="44">IF(R263=1,99,0)</f>
        <v>0</v>
      </c>
      <c r="W263" s="16" t="str">
        <f t="shared" si="38"/>
        <v/>
      </c>
    </row>
    <row r="264" spans="1:23" ht="18.75" x14ac:dyDescent="0.3">
      <c r="A264" s="23" t="s">
        <v>455</v>
      </c>
      <c r="B264" t="s">
        <v>456</v>
      </c>
      <c r="C264" s="39"/>
      <c r="D264" s="39"/>
      <c r="E264" s="39"/>
      <c r="F264" s="41"/>
      <c r="G264" s="22" t="str">
        <f t="shared" si="39"/>
        <v>o</v>
      </c>
      <c r="H264" s="22" t="str">
        <f t="shared" si="40"/>
        <v>Objekt</v>
      </c>
      <c r="I264" s="21">
        <f>MATCH(IF(C264="",H264,C264),Roh!$AB$3:$AB$32,0)</f>
        <v>15</v>
      </c>
      <c r="L264" s="13">
        <f t="shared" si="41"/>
        <v>0</v>
      </c>
      <c r="M264" s="14">
        <v>0</v>
      </c>
      <c r="N264" s="26">
        <f t="shared" si="42"/>
        <v>0</v>
      </c>
      <c r="O264" s="14"/>
      <c r="P264" s="15">
        <f t="shared" ref="P264:P274" si="45">IF(CODE(LEFT(B264,1))&lt;97,1,0)</f>
        <v>0</v>
      </c>
      <c r="Q264" s="14"/>
      <c r="R264" s="31">
        <f t="shared" si="43"/>
        <v>1</v>
      </c>
      <c r="S264" s="14"/>
      <c r="T264" s="28"/>
      <c r="U264" s="35" t="str">
        <f t="shared" si="37"/>
        <v>Objekt</v>
      </c>
      <c r="V264" s="18">
        <f t="shared" si="44"/>
        <v>99</v>
      </c>
      <c r="W264" s="16" t="str">
        <f t="shared" si="38"/>
        <v/>
      </c>
    </row>
    <row r="265" spans="1:23" ht="18.75" x14ac:dyDescent="0.3">
      <c r="A265" s="23" t="s">
        <v>457</v>
      </c>
      <c r="B265" t="s">
        <v>458</v>
      </c>
      <c r="C265" s="39" t="s">
        <v>1231</v>
      </c>
      <c r="D265" s="39"/>
      <c r="E265" s="39"/>
      <c r="F265" s="41"/>
      <c r="G265" s="22" t="str">
        <f t="shared" si="39"/>
        <v>n</v>
      </c>
      <c r="H265" s="22" t="str">
        <f t="shared" si="40"/>
        <v>Zahl</v>
      </c>
      <c r="I265" s="21">
        <f>MATCH(IF(C265="",H265,C265),Roh!$AB$3:$AB$32,0)</f>
        <v>22</v>
      </c>
      <c r="L265" s="13">
        <f t="shared" si="41"/>
        <v>0</v>
      </c>
      <c r="M265" s="14">
        <v>0</v>
      </c>
      <c r="N265" s="26">
        <f t="shared" si="42"/>
        <v>0</v>
      </c>
      <c r="O265" s="14"/>
      <c r="P265" s="15">
        <f t="shared" si="45"/>
        <v>1</v>
      </c>
      <c r="Q265" s="14"/>
      <c r="R265" s="31">
        <f t="shared" si="43"/>
        <v>0</v>
      </c>
      <c r="S265" s="14"/>
      <c r="T265" s="28"/>
      <c r="U265" s="35" t="str">
        <f t="shared" si="37"/>
        <v>Zahl</v>
      </c>
      <c r="V265" s="18">
        <f t="shared" si="44"/>
        <v>0</v>
      </c>
      <c r="W265" s="16" t="str">
        <f t="shared" si="38"/>
        <v>Zahl</v>
      </c>
    </row>
    <row r="266" spans="1:23" ht="18.75" x14ac:dyDescent="0.3">
      <c r="A266" s="23" t="s">
        <v>1541</v>
      </c>
      <c r="B266" t="s">
        <v>459</v>
      </c>
      <c r="C266" s="39"/>
      <c r="D266" s="39"/>
      <c r="E266" s="39"/>
      <c r="F266" s="41"/>
      <c r="G266" s="22" t="str">
        <f t="shared" si="39"/>
        <v>o</v>
      </c>
      <c r="H266" s="22" t="str">
        <f t="shared" si="40"/>
        <v>Objekt</v>
      </c>
      <c r="I266" s="21">
        <f>MATCH(IF(C266="",H266,C266),Roh!$AB$3:$AB$32,0)</f>
        <v>15</v>
      </c>
      <c r="L266" s="13">
        <f t="shared" si="41"/>
        <v>0</v>
      </c>
      <c r="M266" s="14">
        <v>0</v>
      </c>
      <c r="N266" s="26">
        <f t="shared" si="42"/>
        <v>0</v>
      </c>
      <c r="O266" s="14"/>
      <c r="P266" s="15">
        <f t="shared" si="45"/>
        <v>0</v>
      </c>
      <c r="Q266" s="14"/>
      <c r="R266" s="31">
        <f t="shared" si="43"/>
        <v>1</v>
      </c>
      <c r="S266" s="14"/>
      <c r="T266" s="28"/>
      <c r="U266" s="35" t="str">
        <f t="shared" si="37"/>
        <v>Objekt</v>
      </c>
      <c r="V266" s="18">
        <f t="shared" si="44"/>
        <v>99</v>
      </c>
      <c r="W266" s="16" t="str">
        <f t="shared" si="38"/>
        <v/>
      </c>
    </row>
    <row r="267" spans="1:23" ht="18.75" x14ac:dyDescent="0.3">
      <c r="A267" s="23" t="s">
        <v>460</v>
      </c>
      <c r="B267" t="s">
        <v>1542</v>
      </c>
      <c r="C267" s="39"/>
      <c r="D267" s="39"/>
      <c r="E267" s="39"/>
      <c r="F267" s="41"/>
      <c r="G267" s="22" t="str">
        <f t="shared" si="39"/>
        <v>v</v>
      </c>
      <c r="H267" s="22" t="str">
        <f t="shared" si="40"/>
        <v>Verb</v>
      </c>
      <c r="I267" s="21">
        <f>MATCH(IF(C267="",H267,C267),Roh!$AB$3:$AB$32,0)</f>
        <v>20</v>
      </c>
      <c r="L267" s="13">
        <f t="shared" si="41"/>
        <v>1</v>
      </c>
      <c r="M267" s="14">
        <v>0</v>
      </c>
      <c r="N267" s="26">
        <f t="shared" si="42"/>
        <v>0</v>
      </c>
      <c r="O267" s="14"/>
      <c r="P267" s="15">
        <f t="shared" si="45"/>
        <v>0</v>
      </c>
      <c r="Q267" s="14"/>
      <c r="R267" s="31">
        <f t="shared" si="43"/>
        <v>0</v>
      </c>
      <c r="S267" s="14"/>
      <c r="T267" s="28"/>
      <c r="U267" s="35" t="str">
        <f t="shared" si="37"/>
        <v>Verb</v>
      </c>
      <c r="V267" s="18">
        <f t="shared" si="44"/>
        <v>0</v>
      </c>
      <c r="W267" s="16" t="str">
        <f t="shared" si="38"/>
        <v/>
      </c>
    </row>
    <row r="268" spans="1:23" ht="18.75" x14ac:dyDescent="0.3">
      <c r="A268" s="23" t="s">
        <v>461</v>
      </c>
      <c r="B268" t="s">
        <v>462</v>
      </c>
      <c r="C268" s="39" t="s">
        <v>1233</v>
      </c>
      <c r="D268" s="39"/>
      <c r="E268" s="39"/>
      <c r="F268" s="41"/>
      <c r="G268" s="22" t="str">
        <f t="shared" si="39"/>
        <v>o</v>
      </c>
      <c r="H268" s="22" t="str">
        <f t="shared" si="40"/>
        <v>Richtung</v>
      </c>
      <c r="I268" s="21">
        <f>MATCH(IF(C268="",H268,C268),Roh!$AB$3:$AB$32,0)</f>
        <v>17</v>
      </c>
      <c r="L268" s="13">
        <f t="shared" si="41"/>
        <v>0</v>
      </c>
      <c r="M268" s="14">
        <v>0</v>
      </c>
      <c r="N268" s="26">
        <f t="shared" si="42"/>
        <v>0</v>
      </c>
      <c r="O268" s="14"/>
      <c r="P268" s="15">
        <f t="shared" si="45"/>
        <v>0</v>
      </c>
      <c r="Q268" s="14"/>
      <c r="R268" s="31">
        <f t="shared" si="43"/>
        <v>1</v>
      </c>
      <c r="S268" s="14"/>
      <c r="T268" s="28"/>
      <c r="U268" s="35" t="str">
        <f t="shared" si="37"/>
        <v>Richtung</v>
      </c>
      <c r="V268" s="18">
        <f t="shared" si="44"/>
        <v>99</v>
      </c>
      <c r="W268" s="16" t="str">
        <f t="shared" si="38"/>
        <v>Richtung</v>
      </c>
    </row>
    <row r="269" spans="1:23" ht="18.75" x14ac:dyDescent="0.3">
      <c r="A269" s="23" t="s">
        <v>463</v>
      </c>
      <c r="B269" t="s">
        <v>464</v>
      </c>
      <c r="C269" s="39" t="s">
        <v>1233</v>
      </c>
      <c r="D269" s="39"/>
      <c r="E269" s="39"/>
      <c r="F269" s="41"/>
      <c r="G269" s="22" t="str">
        <f t="shared" si="39"/>
        <v>o</v>
      </c>
      <c r="H269" s="22" t="str">
        <f t="shared" si="40"/>
        <v>Richtung</v>
      </c>
      <c r="I269" s="21">
        <f>MATCH(IF(C269="",H269,C269),Roh!$AB$3:$AB$32,0)</f>
        <v>17</v>
      </c>
      <c r="L269" s="13">
        <f t="shared" si="41"/>
        <v>0</v>
      </c>
      <c r="M269" s="14">
        <v>0</v>
      </c>
      <c r="N269" s="26">
        <f t="shared" si="42"/>
        <v>0</v>
      </c>
      <c r="O269" s="14"/>
      <c r="P269" s="15">
        <f t="shared" si="45"/>
        <v>0</v>
      </c>
      <c r="Q269" s="14"/>
      <c r="R269" s="31">
        <f t="shared" si="43"/>
        <v>1</v>
      </c>
      <c r="S269" s="14"/>
      <c r="T269" s="28"/>
      <c r="U269" s="35" t="str">
        <f t="shared" si="37"/>
        <v>Richtung</v>
      </c>
      <c r="V269" s="18">
        <f t="shared" si="44"/>
        <v>99</v>
      </c>
      <c r="W269" s="16" t="str">
        <f t="shared" si="38"/>
        <v>Richtung</v>
      </c>
    </row>
    <row r="270" spans="1:23" ht="18.75" x14ac:dyDescent="0.3">
      <c r="A270" s="23" t="s">
        <v>465</v>
      </c>
      <c r="B270" t="s">
        <v>466</v>
      </c>
      <c r="C270" s="39" t="s">
        <v>1233</v>
      </c>
      <c r="D270" s="39"/>
      <c r="E270" s="39"/>
      <c r="F270" s="41"/>
      <c r="G270" s="22" t="str">
        <f t="shared" si="39"/>
        <v>o</v>
      </c>
      <c r="H270" s="22" t="str">
        <f t="shared" si="40"/>
        <v>Richtung</v>
      </c>
      <c r="I270" s="21">
        <f>MATCH(IF(C270="",H270,C270),Roh!$AB$3:$AB$32,0)</f>
        <v>17</v>
      </c>
      <c r="L270" s="13">
        <f t="shared" si="41"/>
        <v>0</v>
      </c>
      <c r="M270" s="14">
        <v>0</v>
      </c>
      <c r="N270" s="26">
        <f t="shared" si="42"/>
        <v>0</v>
      </c>
      <c r="O270" s="14"/>
      <c r="P270" s="15">
        <f t="shared" si="45"/>
        <v>0</v>
      </c>
      <c r="Q270" s="14"/>
      <c r="R270" s="31">
        <f t="shared" si="43"/>
        <v>1</v>
      </c>
      <c r="S270" s="14"/>
      <c r="T270" s="28"/>
      <c r="U270" s="35" t="str">
        <f t="shared" si="37"/>
        <v>Richtung</v>
      </c>
      <c r="V270" s="18">
        <f t="shared" si="44"/>
        <v>99</v>
      </c>
      <c r="W270" s="16" t="str">
        <f t="shared" si="38"/>
        <v>Richtung</v>
      </c>
    </row>
    <row r="271" spans="1:23" ht="18.75" x14ac:dyDescent="0.3">
      <c r="A271" s="23" t="s">
        <v>467</v>
      </c>
      <c r="B271" t="s">
        <v>468</v>
      </c>
      <c r="C271" s="39"/>
      <c r="D271" s="39"/>
      <c r="E271" s="39"/>
      <c r="F271" s="41"/>
      <c r="G271" s="22" t="str">
        <f t="shared" si="39"/>
        <v>n</v>
      </c>
      <c r="H271" s="22" t="str">
        <f t="shared" si="40"/>
        <v>Objekt</v>
      </c>
      <c r="I271" s="21">
        <f>MATCH(IF(C271="",H271,C271),Roh!$AB$3:$AB$32,0)</f>
        <v>15</v>
      </c>
      <c r="L271" s="13">
        <f t="shared" si="41"/>
        <v>0</v>
      </c>
      <c r="M271" s="14">
        <v>0</v>
      </c>
      <c r="N271" s="26">
        <f t="shared" si="42"/>
        <v>0</v>
      </c>
      <c r="O271" s="14"/>
      <c r="P271" s="15">
        <f t="shared" si="45"/>
        <v>1</v>
      </c>
      <c r="Q271" s="14"/>
      <c r="R271" s="31">
        <f t="shared" si="43"/>
        <v>0</v>
      </c>
      <c r="S271" s="14"/>
      <c r="T271" s="28"/>
      <c r="U271" s="35" t="str">
        <f t="shared" si="37"/>
        <v>Objekt</v>
      </c>
      <c r="V271" s="18">
        <f t="shared" si="44"/>
        <v>0</v>
      </c>
      <c r="W271" s="16" t="str">
        <f t="shared" si="38"/>
        <v/>
      </c>
    </row>
    <row r="272" spans="1:23" ht="18.75" x14ac:dyDescent="0.3">
      <c r="A272" s="23" t="s">
        <v>1408</v>
      </c>
      <c r="B272" t="s">
        <v>469</v>
      </c>
      <c r="C272" s="39" t="s">
        <v>982</v>
      </c>
      <c r="D272" s="39"/>
      <c r="E272" s="39"/>
      <c r="F272" s="41"/>
      <c r="G272" s="22" t="str">
        <f t="shared" si="39"/>
        <v>n</v>
      </c>
      <c r="H272" s="22" t="str">
        <f t="shared" si="40"/>
        <v>Körper</v>
      </c>
      <c r="I272" s="21">
        <f>MATCH(IF(C272="",H272,C272),Roh!$AB$3:$AB$32,0)</f>
        <v>10</v>
      </c>
      <c r="L272" s="13">
        <f t="shared" si="41"/>
        <v>0</v>
      </c>
      <c r="M272" s="14">
        <v>0</v>
      </c>
      <c r="N272" s="26">
        <f t="shared" si="42"/>
        <v>0</v>
      </c>
      <c r="O272" s="14"/>
      <c r="P272" s="15">
        <f t="shared" si="45"/>
        <v>1</v>
      </c>
      <c r="Q272" s="14"/>
      <c r="R272" s="31">
        <f t="shared" si="43"/>
        <v>0</v>
      </c>
      <c r="S272" s="14"/>
      <c r="T272" s="28"/>
      <c r="U272" s="35" t="str">
        <f t="shared" si="37"/>
        <v>Körper</v>
      </c>
      <c r="V272" s="18">
        <f t="shared" si="44"/>
        <v>0</v>
      </c>
      <c r="W272" s="16" t="str">
        <f t="shared" si="38"/>
        <v>Körper</v>
      </c>
    </row>
    <row r="273" spans="1:23" ht="18.75" x14ac:dyDescent="0.3">
      <c r="A273" s="23" t="s">
        <v>470</v>
      </c>
      <c r="B273" t="s">
        <v>471</v>
      </c>
      <c r="C273" s="39" t="s">
        <v>1234</v>
      </c>
      <c r="D273" s="39"/>
      <c r="E273" s="39"/>
      <c r="F273" s="41"/>
      <c r="G273" s="22" t="str">
        <f t="shared" si="39"/>
        <v>n</v>
      </c>
      <c r="H273" s="22" t="str">
        <f t="shared" si="40"/>
        <v>Bekleidung</v>
      </c>
      <c r="I273" s="21">
        <f>MATCH(IF(C273="",H273,C273),Roh!$AB$3:$AB$32,0)</f>
        <v>2</v>
      </c>
      <c r="L273" s="13">
        <f t="shared" si="41"/>
        <v>0</v>
      </c>
      <c r="M273" s="14">
        <v>0</v>
      </c>
      <c r="N273" s="26">
        <f t="shared" si="42"/>
        <v>0</v>
      </c>
      <c r="O273" s="14"/>
      <c r="P273" s="15">
        <f t="shared" si="45"/>
        <v>1</v>
      </c>
      <c r="Q273" s="14"/>
      <c r="R273" s="31">
        <f t="shared" si="43"/>
        <v>0</v>
      </c>
      <c r="S273" s="14"/>
      <c r="T273" s="28"/>
      <c r="U273" s="35" t="str">
        <f t="shared" si="37"/>
        <v>Bekleidung</v>
      </c>
      <c r="V273" s="18">
        <f t="shared" si="44"/>
        <v>0</v>
      </c>
      <c r="W273" s="16" t="str">
        <f t="shared" si="38"/>
        <v>Bekleidung</v>
      </c>
    </row>
    <row r="274" spans="1:23" ht="18.75" x14ac:dyDescent="0.3">
      <c r="A274" s="23" t="s">
        <v>472</v>
      </c>
      <c r="B274" t="s">
        <v>473</v>
      </c>
      <c r="C274" s="39" t="s">
        <v>1233</v>
      </c>
      <c r="D274" s="39"/>
      <c r="E274" s="39"/>
      <c r="F274" s="41"/>
      <c r="G274" s="22" t="str">
        <f t="shared" si="39"/>
        <v>n</v>
      </c>
      <c r="H274" s="22" t="str">
        <f t="shared" si="40"/>
        <v>Richtung</v>
      </c>
      <c r="I274" s="21">
        <f>MATCH(IF(C274="",H274,C274),Roh!$AB$3:$AB$32,0)</f>
        <v>17</v>
      </c>
      <c r="L274" s="13">
        <f t="shared" si="41"/>
        <v>0</v>
      </c>
      <c r="M274" s="14">
        <v>0</v>
      </c>
      <c r="N274" s="26">
        <f t="shared" si="42"/>
        <v>0</v>
      </c>
      <c r="O274" s="14"/>
      <c r="P274" s="15">
        <f t="shared" si="45"/>
        <v>1</v>
      </c>
      <c r="Q274" s="14"/>
      <c r="R274" s="31">
        <f t="shared" si="43"/>
        <v>0</v>
      </c>
      <c r="S274" s="14"/>
      <c r="T274" s="28"/>
      <c r="U274" s="35" t="str">
        <f t="shared" si="37"/>
        <v>Richtung</v>
      </c>
      <c r="V274" s="18">
        <f t="shared" si="44"/>
        <v>0</v>
      </c>
      <c r="W274" s="16" t="str">
        <f t="shared" si="38"/>
        <v>Richtung</v>
      </c>
    </row>
    <row r="275" spans="1:23" ht="18.75" x14ac:dyDescent="0.3">
      <c r="A275" s="23" t="s">
        <v>1382</v>
      </c>
      <c r="B275" t="s">
        <v>1241</v>
      </c>
      <c r="C275" s="39"/>
      <c r="D275" s="39"/>
      <c r="E275" s="39"/>
      <c r="F275" s="41"/>
      <c r="G275" s="22" t="str">
        <f t="shared" ref="G275:G319" si="46">IF(L275=1,"v","")&amp;IF(N275=1,"a","")&amp;IF(P275=1,"n","")&amp;IF(L275+N275+P275=0,"o","")</f>
        <v>n</v>
      </c>
      <c r="H275" s="22" t="str">
        <f t="shared" ref="H275:H319" si="47">U275</f>
        <v>Objekt</v>
      </c>
      <c r="I275" s="21">
        <f>MATCH(IF(C275="",H275,C275),Roh!$AB$3:$AB$32,0)</f>
        <v>15</v>
      </c>
      <c r="L275" s="13">
        <f t="shared" si="41"/>
        <v>0</v>
      </c>
      <c r="M275" s="14">
        <v>0</v>
      </c>
      <c r="N275" s="26">
        <f t="shared" si="42"/>
        <v>0</v>
      </c>
      <c r="O275" s="14"/>
      <c r="P275" s="15">
        <f t="shared" ref="P275:P319" si="48">IF(CODE(LEFT(B275,1))&lt;97,1,0)</f>
        <v>1</v>
      </c>
      <c r="Q275" s="14"/>
      <c r="R275" s="31">
        <f t="shared" ref="R275:R319" si="49">IF(L275+N275+P275&lt;&gt;1,1,0)</f>
        <v>0</v>
      </c>
      <c r="S275" s="14"/>
      <c r="T275" s="28"/>
      <c r="U275" s="35" t="str">
        <f t="shared" si="37"/>
        <v>Objekt</v>
      </c>
      <c r="V275" s="18">
        <f t="shared" ref="V275:V338" si="50">IF(R275=1,99,0)</f>
        <v>0</v>
      </c>
      <c r="W275" s="16" t="str">
        <f t="shared" si="38"/>
        <v/>
      </c>
    </row>
    <row r="276" spans="1:23" ht="18.75" x14ac:dyDescent="0.3">
      <c r="A276" s="23" t="s">
        <v>475</v>
      </c>
      <c r="B276" t="s">
        <v>476</v>
      </c>
      <c r="C276" s="39" t="s">
        <v>1230</v>
      </c>
      <c r="D276" s="39"/>
      <c r="E276" s="39"/>
      <c r="F276" s="41"/>
      <c r="G276" s="22" t="str">
        <f t="shared" si="46"/>
        <v>n</v>
      </c>
      <c r="H276" s="22" t="str">
        <f t="shared" si="47"/>
        <v>Ort</v>
      </c>
      <c r="I276" s="21">
        <f>MATCH(IF(C276="",H276,C276),Roh!$AB$3:$AB$32,0)</f>
        <v>16</v>
      </c>
      <c r="L276" s="13">
        <f t="shared" si="41"/>
        <v>0</v>
      </c>
      <c r="M276" s="14">
        <v>0</v>
      </c>
      <c r="N276" s="26">
        <f t="shared" si="42"/>
        <v>0</v>
      </c>
      <c r="O276" s="14"/>
      <c r="P276" s="15">
        <f t="shared" si="48"/>
        <v>1</v>
      </c>
      <c r="Q276" s="14"/>
      <c r="R276" s="31">
        <f t="shared" si="49"/>
        <v>0</v>
      </c>
      <c r="S276" s="14"/>
      <c r="T276" s="28"/>
      <c r="U276" s="35" t="str">
        <f t="shared" si="37"/>
        <v>Ort</v>
      </c>
      <c r="V276" s="18">
        <f t="shared" si="50"/>
        <v>0</v>
      </c>
      <c r="W276" s="16" t="str">
        <f t="shared" si="38"/>
        <v>Ort</v>
      </c>
    </row>
    <row r="277" spans="1:23" ht="18.75" x14ac:dyDescent="0.3">
      <c r="A277" s="23" t="s">
        <v>477</v>
      </c>
      <c r="B277" t="s">
        <v>478</v>
      </c>
      <c r="C277" s="39" t="s">
        <v>1233</v>
      </c>
      <c r="D277" s="39"/>
      <c r="E277" s="39"/>
      <c r="F277" s="41"/>
      <c r="G277" s="22" t="str">
        <f t="shared" si="46"/>
        <v>n</v>
      </c>
      <c r="H277" s="22" t="str">
        <f t="shared" si="47"/>
        <v>Richtung</v>
      </c>
      <c r="I277" s="21">
        <f>MATCH(IF(C277="",H277,C277),Roh!$AB$3:$AB$32,0)</f>
        <v>17</v>
      </c>
      <c r="L277" s="13">
        <f t="shared" si="41"/>
        <v>0</v>
      </c>
      <c r="M277" s="14">
        <v>0</v>
      </c>
      <c r="N277" s="26">
        <f t="shared" si="42"/>
        <v>0</v>
      </c>
      <c r="O277" s="14"/>
      <c r="P277" s="15">
        <f t="shared" si="48"/>
        <v>1</v>
      </c>
      <c r="Q277" s="14"/>
      <c r="R277" s="31">
        <f t="shared" si="49"/>
        <v>0</v>
      </c>
      <c r="S277" s="14"/>
      <c r="T277" s="28"/>
      <c r="U277" s="35" t="str">
        <f t="shared" si="37"/>
        <v>Richtung</v>
      </c>
      <c r="V277" s="18">
        <f t="shared" si="50"/>
        <v>0</v>
      </c>
      <c r="W277" s="16" t="str">
        <f t="shared" si="38"/>
        <v>Richtung</v>
      </c>
    </row>
    <row r="278" spans="1:23" ht="18.75" x14ac:dyDescent="0.3">
      <c r="A278" s="23" t="s">
        <v>479</v>
      </c>
      <c r="B278" t="s">
        <v>480</v>
      </c>
      <c r="C278" s="39" t="s">
        <v>1230</v>
      </c>
      <c r="D278" s="39"/>
      <c r="E278" s="39"/>
      <c r="F278" s="41"/>
      <c r="G278" s="22" t="str">
        <f t="shared" si="46"/>
        <v>n</v>
      </c>
      <c r="H278" s="22" t="str">
        <f t="shared" si="47"/>
        <v>Ort</v>
      </c>
      <c r="I278" s="21">
        <f>MATCH(IF(C278="",H278,C278),Roh!$AB$3:$AB$32,0)</f>
        <v>16</v>
      </c>
      <c r="L278" s="13">
        <f t="shared" si="41"/>
        <v>0</v>
      </c>
      <c r="M278" s="14">
        <v>0</v>
      </c>
      <c r="N278" s="26">
        <f t="shared" si="42"/>
        <v>0</v>
      </c>
      <c r="O278" s="14"/>
      <c r="P278" s="15">
        <f t="shared" si="48"/>
        <v>1</v>
      </c>
      <c r="Q278" s="14"/>
      <c r="R278" s="31">
        <f t="shared" si="49"/>
        <v>0</v>
      </c>
      <c r="S278" s="14"/>
      <c r="T278" s="28"/>
      <c r="U278" s="35" t="str">
        <f t="shared" si="37"/>
        <v>Ort</v>
      </c>
      <c r="V278" s="18">
        <f t="shared" si="50"/>
        <v>0</v>
      </c>
      <c r="W278" s="16" t="str">
        <f t="shared" si="38"/>
        <v>Ort</v>
      </c>
    </row>
    <row r="279" spans="1:23" ht="18.75" x14ac:dyDescent="0.3">
      <c r="A279" s="23" t="s">
        <v>481</v>
      </c>
      <c r="B279" t="s">
        <v>482</v>
      </c>
      <c r="C279" s="39" t="s">
        <v>1230</v>
      </c>
      <c r="D279" s="39"/>
      <c r="E279" s="39"/>
      <c r="F279" s="41"/>
      <c r="G279" s="22" t="str">
        <f t="shared" si="46"/>
        <v>n</v>
      </c>
      <c r="H279" s="22" t="str">
        <f t="shared" si="47"/>
        <v>Ort</v>
      </c>
      <c r="I279" s="21">
        <f>MATCH(IF(C279="",H279,C279),Roh!$AB$3:$AB$32,0)</f>
        <v>16</v>
      </c>
      <c r="L279" s="13">
        <f t="shared" si="41"/>
        <v>0</v>
      </c>
      <c r="M279" s="14">
        <v>0</v>
      </c>
      <c r="N279" s="26">
        <f t="shared" si="42"/>
        <v>0</v>
      </c>
      <c r="O279" s="14"/>
      <c r="P279" s="15">
        <f t="shared" si="48"/>
        <v>1</v>
      </c>
      <c r="Q279" s="14"/>
      <c r="R279" s="31">
        <f t="shared" si="49"/>
        <v>0</v>
      </c>
      <c r="S279" s="14"/>
      <c r="T279" s="28"/>
      <c r="U279" s="35" t="str">
        <f t="shared" si="37"/>
        <v>Ort</v>
      </c>
      <c r="V279" s="18">
        <f t="shared" si="50"/>
        <v>0</v>
      </c>
      <c r="W279" s="16" t="str">
        <f t="shared" si="38"/>
        <v>Ort</v>
      </c>
    </row>
    <row r="280" spans="1:23" ht="18.75" x14ac:dyDescent="0.3">
      <c r="A280" s="23" t="s">
        <v>483</v>
      </c>
      <c r="B280" t="s">
        <v>1254</v>
      </c>
      <c r="C280" s="39" t="s">
        <v>1234</v>
      </c>
      <c r="D280" s="39"/>
      <c r="E280" s="39"/>
      <c r="F280" s="41"/>
      <c r="G280" s="22" t="str">
        <f t="shared" si="46"/>
        <v>n</v>
      </c>
      <c r="H280" s="22" t="str">
        <f t="shared" si="47"/>
        <v>Bekleidung</v>
      </c>
      <c r="I280" s="21">
        <f>MATCH(IF(C280="",H280,C280),Roh!$AB$3:$AB$32,0)</f>
        <v>2</v>
      </c>
      <c r="L280" s="13">
        <f t="shared" si="41"/>
        <v>0</v>
      </c>
      <c r="M280" s="14">
        <v>0</v>
      </c>
      <c r="N280" s="26">
        <f t="shared" si="42"/>
        <v>0</v>
      </c>
      <c r="O280" s="14"/>
      <c r="P280" s="15">
        <f t="shared" si="48"/>
        <v>1</v>
      </c>
      <c r="Q280" s="14"/>
      <c r="R280" s="31">
        <f t="shared" si="49"/>
        <v>0</v>
      </c>
      <c r="S280" s="14"/>
      <c r="T280" s="28"/>
      <c r="U280" s="35" t="str">
        <f t="shared" si="37"/>
        <v>Bekleidung</v>
      </c>
      <c r="V280" s="18">
        <f t="shared" si="50"/>
        <v>0</v>
      </c>
      <c r="W280" s="16" t="str">
        <f t="shared" si="38"/>
        <v>Bekleidung</v>
      </c>
    </row>
    <row r="281" spans="1:23" ht="18.75" x14ac:dyDescent="0.3">
      <c r="A281" s="23" t="s">
        <v>484</v>
      </c>
      <c r="B281" t="s">
        <v>1255</v>
      </c>
      <c r="C281" s="39" t="s">
        <v>1495</v>
      </c>
      <c r="D281" s="39"/>
      <c r="E281" s="39"/>
      <c r="F281" s="41"/>
      <c r="G281" s="22" t="str">
        <f t="shared" si="46"/>
        <v>n</v>
      </c>
      <c r="H281" s="22" t="str">
        <f t="shared" si="47"/>
        <v>Wohnung</v>
      </c>
      <c r="I281" s="21">
        <f>MATCH(IF(C281="",H281,C281),Roh!$AB$3:$AB$32,0)</f>
        <v>21</v>
      </c>
      <c r="L281" s="13">
        <f t="shared" si="41"/>
        <v>0</v>
      </c>
      <c r="M281" s="14">
        <v>0</v>
      </c>
      <c r="N281" s="26">
        <f t="shared" si="42"/>
        <v>0</v>
      </c>
      <c r="O281" s="14"/>
      <c r="P281" s="15">
        <f t="shared" si="48"/>
        <v>1</v>
      </c>
      <c r="Q281" s="14"/>
      <c r="R281" s="31">
        <f t="shared" si="49"/>
        <v>0</v>
      </c>
      <c r="S281" s="14"/>
      <c r="T281" s="28"/>
      <c r="U281" s="35" t="str">
        <f t="shared" si="37"/>
        <v>Wohnung</v>
      </c>
      <c r="V281" s="18">
        <f t="shared" si="50"/>
        <v>0</v>
      </c>
      <c r="W281" s="16" t="str">
        <f t="shared" si="38"/>
        <v>Wohnung</v>
      </c>
    </row>
    <row r="282" spans="1:23" ht="18.75" x14ac:dyDescent="0.3">
      <c r="A282" s="23" t="s">
        <v>485</v>
      </c>
      <c r="B282" t="s">
        <v>486</v>
      </c>
      <c r="C282" s="39" t="s">
        <v>1495</v>
      </c>
      <c r="D282" s="39"/>
      <c r="E282" s="39"/>
      <c r="F282" s="41"/>
      <c r="G282" s="22" t="str">
        <f t="shared" si="46"/>
        <v>n</v>
      </c>
      <c r="H282" s="22" t="str">
        <f t="shared" si="47"/>
        <v>Wohnung</v>
      </c>
      <c r="I282" s="21">
        <f>MATCH(IF(C282="",H282,C282),Roh!$AB$3:$AB$32,0)</f>
        <v>21</v>
      </c>
      <c r="L282" s="13">
        <f t="shared" si="41"/>
        <v>0</v>
      </c>
      <c r="M282" s="14">
        <v>0</v>
      </c>
      <c r="N282" s="26">
        <f t="shared" si="42"/>
        <v>0</v>
      </c>
      <c r="O282" s="14"/>
      <c r="P282" s="15">
        <f t="shared" si="48"/>
        <v>1</v>
      </c>
      <c r="Q282" s="14"/>
      <c r="R282" s="31">
        <f t="shared" si="49"/>
        <v>0</v>
      </c>
      <c r="S282" s="14"/>
      <c r="T282" s="28"/>
      <c r="U282" s="35" t="str">
        <f t="shared" si="37"/>
        <v>Wohnung</v>
      </c>
      <c r="V282" s="18">
        <f t="shared" si="50"/>
        <v>0</v>
      </c>
      <c r="W282" s="16" t="str">
        <f t="shared" si="38"/>
        <v>Wohnung</v>
      </c>
    </row>
    <row r="283" spans="1:23" ht="18.75" x14ac:dyDescent="0.3">
      <c r="A283" s="23" t="s">
        <v>487</v>
      </c>
      <c r="B283" t="s">
        <v>488</v>
      </c>
      <c r="C283" s="39" t="s">
        <v>1230</v>
      </c>
      <c r="D283" s="39"/>
      <c r="E283" s="39"/>
      <c r="F283" s="41"/>
      <c r="G283" s="22" t="str">
        <f t="shared" si="46"/>
        <v>n</v>
      </c>
      <c r="H283" s="22" t="str">
        <f t="shared" si="47"/>
        <v>Ort</v>
      </c>
      <c r="I283" s="21">
        <f>MATCH(IF(C283="",H283,C283),Roh!$AB$3:$AB$32,0)</f>
        <v>16</v>
      </c>
      <c r="L283" s="13">
        <f t="shared" si="41"/>
        <v>0</v>
      </c>
      <c r="M283" s="14">
        <v>0</v>
      </c>
      <c r="N283" s="26">
        <f t="shared" si="42"/>
        <v>0</v>
      </c>
      <c r="O283" s="14"/>
      <c r="P283" s="15">
        <f t="shared" si="48"/>
        <v>1</v>
      </c>
      <c r="Q283" s="14"/>
      <c r="R283" s="31">
        <f t="shared" si="49"/>
        <v>0</v>
      </c>
      <c r="S283" s="14"/>
      <c r="T283" s="28"/>
      <c r="U283" s="35" t="str">
        <f t="shared" si="37"/>
        <v>Ort</v>
      </c>
      <c r="V283" s="18">
        <f t="shared" si="50"/>
        <v>0</v>
      </c>
      <c r="W283" s="16" t="str">
        <f t="shared" si="38"/>
        <v>Ort</v>
      </c>
    </row>
    <row r="284" spans="1:23" ht="18.75" x14ac:dyDescent="0.3">
      <c r="A284" s="23" t="s">
        <v>489</v>
      </c>
      <c r="B284" t="s">
        <v>490</v>
      </c>
      <c r="C284" s="39" t="s">
        <v>1230</v>
      </c>
      <c r="D284" s="39"/>
      <c r="E284" s="39"/>
      <c r="F284" s="41"/>
      <c r="G284" s="22" t="str">
        <f t="shared" si="46"/>
        <v>n</v>
      </c>
      <c r="H284" s="22" t="str">
        <f t="shared" si="47"/>
        <v>Ort</v>
      </c>
      <c r="I284" s="21">
        <f>MATCH(IF(C284="",H284,C284),Roh!$AB$3:$AB$32,0)</f>
        <v>16</v>
      </c>
      <c r="L284" s="13">
        <f t="shared" si="41"/>
        <v>0</v>
      </c>
      <c r="M284" s="14">
        <v>0</v>
      </c>
      <c r="N284" s="26">
        <f t="shared" si="42"/>
        <v>0</v>
      </c>
      <c r="O284" s="14"/>
      <c r="P284" s="15">
        <f t="shared" si="48"/>
        <v>1</v>
      </c>
      <c r="Q284" s="14"/>
      <c r="R284" s="31">
        <f t="shared" si="49"/>
        <v>0</v>
      </c>
      <c r="S284" s="14"/>
      <c r="T284" s="28"/>
      <c r="U284" s="35" t="str">
        <f t="shared" si="37"/>
        <v>Ort</v>
      </c>
      <c r="V284" s="18">
        <f t="shared" si="50"/>
        <v>0</v>
      </c>
      <c r="W284" s="16" t="str">
        <f t="shared" si="38"/>
        <v>Ort</v>
      </c>
    </row>
    <row r="285" spans="1:23" ht="18.75" x14ac:dyDescent="0.3">
      <c r="A285" s="23" t="s">
        <v>491</v>
      </c>
      <c r="B285" t="s">
        <v>1243</v>
      </c>
      <c r="C285" s="39" t="s">
        <v>1230</v>
      </c>
      <c r="D285" s="39"/>
      <c r="E285" s="39"/>
      <c r="F285" s="41"/>
      <c r="G285" s="22" t="str">
        <f t="shared" si="46"/>
        <v>n</v>
      </c>
      <c r="H285" s="22" t="str">
        <f t="shared" si="47"/>
        <v>Ort</v>
      </c>
      <c r="I285" s="21">
        <f>MATCH(IF(C285="",H285,C285),Roh!$AB$3:$AB$32,0)</f>
        <v>16</v>
      </c>
      <c r="L285" s="13">
        <f t="shared" si="41"/>
        <v>0</v>
      </c>
      <c r="M285" s="14">
        <v>0</v>
      </c>
      <c r="N285" s="26">
        <f t="shared" si="42"/>
        <v>0</v>
      </c>
      <c r="O285" s="14"/>
      <c r="P285" s="15">
        <f t="shared" si="48"/>
        <v>1</v>
      </c>
      <c r="Q285" s="14"/>
      <c r="R285" s="31">
        <f t="shared" si="49"/>
        <v>0</v>
      </c>
      <c r="S285" s="14"/>
      <c r="T285" s="28"/>
      <c r="U285" s="35" t="str">
        <f t="shared" si="37"/>
        <v>Ort</v>
      </c>
      <c r="V285" s="18">
        <f t="shared" si="50"/>
        <v>0</v>
      </c>
      <c r="W285" s="16" t="str">
        <f t="shared" si="38"/>
        <v>Ort</v>
      </c>
    </row>
    <row r="286" spans="1:23" ht="18.75" x14ac:dyDescent="0.3">
      <c r="A286" s="23" t="s">
        <v>492</v>
      </c>
      <c r="B286" t="s">
        <v>1293</v>
      </c>
      <c r="C286" s="39" t="s">
        <v>1230</v>
      </c>
      <c r="D286" s="39"/>
      <c r="E286" s="39"/>
      <c r="F286" s="41"/>
      <c r="G286" s="22" t="str">
        <f t="shared" si="46"/>
        <v>n</v>
      </c>
      <c r="H286" s="22" t="str">
        <f t="shared" si="47"/>
        <v>Ort</v>
      </c>
      <c r="I286" s="21">
        <f>MATCH(IF(C286="",H286,C286),Roh!$AB$3:$AB$32,0)</f>
        <v>16</v>
      </c>
      <c r="L286" s="13">
        <f t="shared" si="41"/>
        <v>0</v>
      </c>
      <c r="M286" s="14">
        <v>0</v>
      </c>
      <c r="N286" s="26">
        <f t="shared" si="42"/>
        <v>0</v>
      </c>
      <c r="O286" s="14"/>
      <c r="P286" s="15">
        <f t="shared" si="48"/>
        <v>1</v>
      </c>
      <c r="Q286" s="14"/>
      <c r="R286" s="31">
        <f t="shared" si="49"/>
        <v>0</v>
      </c>
      <c r="S286" s="14"/>
      <c r="T286" s="28"/>
      <c r="U286" s="35" t="str">
        <f t="shared" si="37"/>
        <v>Ort</v>
      </c>
      <c r="V286" s="18">
        <f t="shared" si="50"/>
        <v>0</v>
      </c>
      <c r="W286" s="16" t="str">
        <f t="shared" si="38"/>
        <v>Ort</v>
      </c>
    </row>
    <row r="287" spans="1:23" ht="18.75" x14ac:dyDescent="0.3">
      <c r="A287" s="23" t="s">
        <v>493</v>
      </c>
      <c r="B287" t="s">
        <v>1256</v>
      </c>
      <c r="C287" s="39" t="s">
        <v>83</v>
      </c>
      <c r="D287" s="39"/>
      <c r="E287" s="39"/>
      <c r="F287" s="41"/>
      <c r="G287" s="22" t="str">
        <f t="shared" si="46"/>
        <v>o</v>
      </c>
      <c r="H287" s="22" t="str">
        <f t="shared" si="47"/>
        <v>Zeit</v>
      </c>
      <c r="I287" s="21">
        <f>MATCH(IF(C287="",H287,C287),Roh!$AB$3:$AB$32,0)</f>
        <v>23</v>
      </c>
      <c r="L287" s="13">
        <f t="shared" si="41"/>
        <v>0</v>
      </c>
      <c r="M287" s="14">
        <v>0</v>
      </c>
      <c r="N287" s="26">
        <f t="shared" si="42"/>
        <v>0</v>
      </c>
      <c r="O287" s="14"/>
      <c r="P287" s="15">
        <f t="shared" si="48"/>
        <v>0</v>
      </c>
      <c r="Q287" s="14"/>
      <c r="R287" s="31">
        <f t="shared" si="49"/>
        <v>1</v>
      </c>
      <c r="S287" s="14"/>
      <c r="T287" s="28"/>
      <c r="U287" s="35" t="str">
        <f t="shared" si="37"/>
        <v>Zeit</v>
      </c>
      <c r="V287" s="18">
        <f t="shared" si="50"/>
        <v>99</v>
      </c>
      <c r="W287" s="16" t="str">
        <f t="shared" si="38"/>
        <v>Zeit</v>
      </c>
    </row>
    <row r="288" spans="1:23" ht="18.75" x14ac:dyDescent="0.3">
      <c r="A288" s="23" t="s">
        <v>494</v>
      </c>
      <c r="B288" t="s">
        <v>495</v>
      </c>
      <c r="C288" s="39" t="s">
        <v>83</v>
      </c>
      <c r="D288" s="39"/>
      <c r="E288" s="39"/>
      <c r="F288" s="41"/>
      <c r="G288" s="22" t="str">
        <f t="shared" si="46"/>
        <v>n</v>
      </c>
      <c r="H288" s="22" t="str">
        <f t="shared" si="47"/>
        <v>Zeit</v>
      </c>
      <c r="I288" s="21">
        <f>MATCH(IF(C288="",H288,C288),Roh!$AB$3:$AB$32,0)</f>
        <v>23</v>
      </c>
      <c r="L288" s="13">
        <f t="shared" si="41"/>
        <v>0</v>
      </c>
      <c r="M288" s="14">
        <v>0</v>
      </c>
      <c r="N288" s="26">
        <f t="shared" si="42"/>
        <v>0</v>
      </c>
      <c r="O288" s="14"/>
      <c r="P288" s="15">
        <f t="shared" si="48"/>
        <v>1</v>
      </c>
      <c r="Q288" s="14"/>
      <c r="R288" s="31">
        <f t="shared" si="49"/>
        <v>0</v>
      </c>
      <c r="S288" s="14"/>
      <c r="T288" s="28"/>
      <c r="U288" s="35" t="str">
        <f t="shared" si="37"/>
        <v>Zeit</v>
      </c>
      <c r="V288" s="18">
        <f t="shared" si="50"/>
        <v>0</v>
      </c>
      <c r="W288" s="16" t="str">
        <f t="shared" si="38"/>
        <v>Zeit</v>
      </c>
    </row>
    <row r="289" spans="1:23" ht="18.75" x14ac:dyDescent="0.3">
      <c r="A289" s="23" t="s">
        <v>496</v>
      </c>
      <c r="B289" t="s">
        <v>497</v>
      </c>
      <c r="C289" s="39" t="s">
        <v>83</v>
      </c>
      <c r="D289" s="39"/>
      <c r="E289" s="39"/>
      <c r="F289" s="41"/>
      <c r="G289" s="22" t="str">
        <f t="shared" si="46"/>
        <v>a</v>
      </c>
      <c r="H289" s="22" t="str">
        <f t="shared" si="47"/>
        <v>Zeit</v>
      </c>
      <c r="I289" s="21">
        <f>MATCH(IF(C289="",H289,C289),Roh!$AB$3:$AB$32,0)</f>
        <v>23</v>
      </c>
      <c r="L289" s="13">
        <f t="shared" si="41"/>
        <v>0</v>
      </c>
      <c r="M289" s="14">
        <v>0</v>
      </c>
      <c r="N289" s="26">
        <f t="shared" si="42"/>
        <v>1</v>
      </c>
      <c r="O289" s="14"/>
      <c r="P289" s="15">
        <f t="shared" si="48"/>
        <v>0</v>
      </c>
      <c r="Q289" s="14"/>
      <c r="R289" s="31">
        <f t="shared" si="49"/>
        <v>0</v>
      </c>
      <c r="S289" s="14"/>
      <c r="T289" s="28"/>
      <c r="U289" s="35" t="str">
        <f t="shared" si="37"/>
        <v>Zeit</v>
      </c>
      <c r="V289" s="18">
        <f t="shared" si="50"/>
        <v>0</v>
      </c>
      <c r="W289" s="16" t="str">
        <f t="shared" si="38"/>
        <v>Zeit</v>
      </c>
    </row>
    <row r="290" spans="1:23" ht="18.75" x14ac:dyDescent="0.3">
      <c r="A290" s="23" t="s">
        <v>498</v>
      </c>
      <c r="B290" t="s">
        <v>499</v>
      </c>
      <c r="C290" s="39" t="s">
        <v>1230</v>
      </c>
      <c r="D290" s="39"/>
      <c r="E290" s="39"/>
      <c r="F290" s="41"/>
      <c r="G290" s="22" t="str">
        <f t="shared" si="46"/>
        <v>n</v>
      </c>
      <c r="H290" s="22" t="str">
        <f t="shared" si="47"/>
        <v>Ort</v>
      </c>
      <c r="I290" s="21">
        <f>MATCH(IF(C290="",H290,C290),Roh!$AB$3:$AB$32,0)</f>
        <v>16</v>
      </c>
      <c r="L290" s="13">
        <f t="shared" si="41"/>
        <v>0</v>
      </c>
      <c r="M290" s="14">
        <v>0</v>
      </c>
      <c r="N290" s="26">
        <f t="shared" si="42"/>
        <v>0</v>
      </c>
      <c r="O290" s="14"/>
      <c r="P290" s="15">
        <f t="shared" si="48"/>
        <v>1</v>
      </c>
      <c r="Q290" s="14"/>
      <c r="R290" s="31">
        <f t="shared" si="49"/>
        <v>0</v>
      </c>
      <c r="S290" s="14"/>
      <c r="T290" s="28"/>
      <c r="U290" s="35" t="str">
        <f t="shared" si="37"/>
        <v>Ort</v>
      </c>
      <c r="V290" s="18">
        <f t="shared" si="50"/>
        <v>0</v>
      </c>
      <c r="W290" s="16" t="str">
        <f t="shared" si="38"/>
        <v>Ort</v>
      </c>
    </row>
    <row r="291" spans="1:23" ht="18.75" x14ac:dyDescent="0.3">
      <c r="A291" s="23" t="s">
        <v>500</v>
      </c>
      <c r="B291" t="s">
        <v>501</v>
      </c>
      <c r="C291" s="39" t="s">
        <v>1230</v>
      </c>
      <c r="D291" s="39"/>
      <c r="E291" s="39"/>
      <c r="F291" s="41"/>
      <c r="G291" s="22" t="str">
        <f t="shared" si="46"/>
        <v>n</v>
      </c>
      <c r="H291" s="22" t="str">
        <f t="shared" si="47"/>
        <v>Ort</v>
      </c>
      <c r="I291" s="21">
        <f>MATCH(IF(C291="",H291,C291),Roh!$AB$3:$AB$32,0)</f>
        <v>16</v>
      </c>
      <c r="L291" s="13">
        <f t="shared" si="41"/>
        <v>0</v>
      </c>
      <c r="M291" s="14">
        <v>0</v>
      </c>
      <c r="N291" s="26">
        <f t="shared" si="42"/>
        <v>0</v>
      </c>
      <c r="O291" s="14"/>
      <c r="P291" s="15">
        <f t="shared" si="48"/>
        <v>1</v>
      </c>
      <c r="Q291" s="14"/>
      <c r="R291" s="31">
        <f t="shared" si="49"/>
        <v>0</v>
      </c>
      <c r="S291" s="14"/>
      <c r="T291" s="28"/>
      <c r="U291" s="35" t="str">
        <f t="shared" si="37"/>
        <v>Ort</v>
      </c>
      <c r="V291" s="18">
        <f t="shared" si="50"/>
        <v>0</v>
      </c>
      <c r="W291" s="16" t="str">
        <f t="shared" si="38"/>
        <v>Ort</v>
      </c>
    </row>
    <row r="292" spans="1:23" ht="18.75" x14ac:dyDescent="0.3">
      <c r="A292" s="23" t="s">
        <v>502</v>
      </c>
      <c r="B292" t="s">
        <v>503</v>
      </c>
      <c r="C292" s="39" t="s">
        <v>1231</v>
      </c>
      <c r="D292" s="39"/>
      <c r="E292" s="39"/>
      <c r="F292" s="41"/>
      <c r="G292" s="22" t="str">
        <f t="shared" si="46"/>
        <v>o</v>
      </c>
      <c r="H292" s="22" t="str">
        <f t="shared" si="47"/>
        <v>Zahl</v>
      </c>
      <c r="I292" s="21">
        <f>MATCH(IF(C292="",H292,C292),Roh!$AB$3:$AB$32,0)</f>
        <v>22</v>
      </c>
      <c r="L292" s="13">
        <f t="shared" si="41"/>
        <v>0</v>
      </c>
      <c r="M292" s="14">
        <v>0</v>
      </c>
      <c r="N292" s="26">
        <f t="shared" si="42"/>
        <v>0</v>
      </c>
      <c r="O292" s="14"/>
      <c r="P292" s="15">
        <f t="shared" si="48"/>
        <v>0</v>
      </c>
      <c r="Q292" s="14"/>
      <c r="R292" s="31">
        <f t="shared" si="49"/>
        <v>1</v>
      </c>
      <c r="S292" s="14"/>
      <c r="T292" s="28"/>
      <c r="U292" s="35" t="str">
        <f t="shared" si="37"/>
        <v>Zahl</v>
      </c>
      <c r="V292" s="18">
        <f t="shared" si="50"/>
        <v>99</v>
      </c>
      <c r="W292" s="16" t="str">
        <f t="shared" si="38"/>
        <v>Zahl</v>
      </c>
    </row>
    <row r="293" spans="1:23" ht="18.75" x14ac:dyDescent="0.3">
      <c r="A293" s="23" t="s">
        <v>504</v>
      </c>
      <c r="B293" t="s">
        <v>505</v>
      </c>
      <c r="C293" s="39" t="s">
        <v>751</v>
      </c>
      <c r="D293" s="39"/>
      <c r="E293" s="39"/>
      <c r="F293" s="41"/>
      <c r="G293" s="22" t="str">
        <f t="shared" si="46"/>
        <v>n</v>
      </c>
      <c r="H293" s="22" t="str">
        <f t="shared" si="47"/>
        <v>Natur</v>
      </c>
      <c r="I293" s="21">
        <f>MATCH(IF(C293="",H293,C293),Roh!$AB$3:$AB$32,0)</f>
        <v>14</v>
      </c>
      <c r="L293" s="13">
        <f t="shared" si="41"/>
        <v>0</v>
      </c>
      <c r="M293" s="14">
        <v>0</v>
      </c>
      <c r="N293" s="26">
        <f t="shared" si="42"/>
        <v>0</v>
      </c>
      <c r="O293" s="14"/>
      <c r="P293" s="15">
        <f t="shared" si="48"/>
        <v>1</v>
      </c>
      <c r="Q293" s="14"/>
      <c r="R293" s="31">
        <f t="shared" si="49"/>
        <v>0</v>
      </c>
      <c r="S293" s="14"/>
      <c r="T293" s="28"/>
      <c r="U293" s="35" t="str">
        <f t="shared" si="37"/>
        <v>Natur</v>
      </c>
      <c r="V293" s="18">
        <f t="shared" si="50"/>
        <v>0</v>
      </c>
      <c r="W293" s="16" t="str">
        <f t="shared" si="38"/>
        <v>Natur</v>
      </c>
    </row>
    <row r="294" spans="1:23" ht="18.75" x14ac:dyDescent="0.3">
      <c r="A294" s="23" t="s">
        <v>506</v>
      </c>
      <c r="B294" t="s">
        <v>507</v>
      </c>
      <c r="C294" s="39" t="s">
        <v>751</v>
      </c>
      <c r="D294" s="39"/>
      <c r="E294" s="39"/>
      <c r="F294" s="41"/>
      <c r="G294" s="22" t="str">
        <f t="shared" si="46"/>
        <v>n</v>
      </c>
      <c r="H294" s="22" t="str">
        <f t="shared" si="47"/>
        <v>Natur</v>
      </c>
      <c r="I294" s="21">
        <f>MATCH(IF(C294="",H294,C294),Roh!$AB$3:$AB$32,0)</f>
        <v>14</v>
      </c>
      <c r="L294" s="13">
        <f t="shared" si="41"/>
        <v>0</v>
      </c>
      <c r="M294" s="14">
        <v>0</v>
      </c>
      <c r="N294" s="26">
        <f t="shared" si="42"/>
        <v>0</v>
      </c>
      <c r="O294" s="14"/>
      <c r="P294" s="15">
        <f t="shared" si="48"/>
        <v>1</v>
      </c>
      <c r="Q294" s="14"/>
      <c r="R294" s="31">
        <f t="shared" si="49"/>
        <v>0</v>
      </c>
      <c r="S294" s="14"/>
      <c r="T294" s="28"/>
      <c r="U294" s="35" t="str">
        <f t="shared" si="37"/>
        <v>Natur</v>
      </c>
      <c r="V294" s="18">
        <f t="shared" si="50"/>
        <v>0</v>
      </c>
      <c r="W294" s="16" t="str">
        <f t="shared" si="38"/>
        <v>Natur</v>
      </c>
    </row>
    <row r="295" spans="1:23" ht="18.75" x14ac:dyDescent="0.3">
      <c r="A295" s="23" t="s">
        <v>508</v>
      </c>
      <c r="B295" t="s">
        <v>509</v>
      </c>
      <c r="C295" s="39" t="s">
        <v>751</v>
      </c>
      <c r="D295" s="39"/>
      <c r="E295" s="39"/>
      <c r="F295" s="41"/>
      <c r="G295" s="22" t="str">
        <f t="shared" si="46"/>
        <v>a</v>
      </c>
      <c r="H295" s="22" t="str">
        <f t="shared" si="47"/>
        <v>Natur</v>
      </c>
      <c r="I295" s="21">
        <f>MATCH(IF(C295="",H295,C295),Roh!$AB$3:$AB$32,0)</f>
        <v>14</v>
      </c>
      <c r="L295" s="13">
        <f t="shared" si="41"/>
        <v>0</v>
      </c>
      <c r="M295" s="14">
        <v>0</v>
      </c>
      <c r="N295" s="26">
        <f t="shared" si="42"/>
        <v>1</v>
      </c>
      <c r="O295" s="14"/>
      <c r="P295" s="15">
        <f t="shared" si="48"/>
        <v>0</v>
      </c>
      <c r="Q295" s="14"/>
      <c r="R295" s="31">
        <f t="shared" si="49"/>
        <v>0</v>
      </c>
      <c r="S295" s="14"/>
      <c r="T295" s="28"/>
      <c r="U295" s="35" t="str">
        <f t="shared" si="37"/>
        <v>Natur</v>
      </c>
      <c r="V295" s="18">
        <f t="shared" si="50"/>
        <v>0</v>
      </c>
      <c r="W295" s="16" t="str">
        <f t="shared" si="38"/>
        <v>Natur</v>
      </c>
    </row>
    <row r="296" spans="1:23" ht="18.75" x14ac:dyDescent="0.3">
      <c r="A296" s="23" t="s">
        <v>510</v>
      </c>
      <c r="B296" t="s">
        <v>511</v>
      </c>
      <c r="C296" s="39" t="s">
        <v>751</v>
      </c>
      <c r="D296" s="39"/>
      <c r="E296" s="39"/>
      <c r="F296" s="41"/>
      <c r="G296" s="22" t="str">
        <f t="shared" si="46"/>
        <v>a</v>
      </c>
      <c r="H296" s="22" t="str">
        <f t="shared" si="47"/>
        <v>Natur</v>
      </c>
      <c r="I296" s="21">
        <f>MATCH(IF(C296="",H296,C296),Roh!$AB$3:$AB$32,0)</f>
        <v>14</v>
      </c>
      <c r="L296" s="13">
        <f t="shared" si="41"/>
        <v>0</v>
      </c>
      <c r="M296" s="14">
        <v>0</v>
      </c>
      <c r="N296" s="26">
        <f t="shared" si="42"/>
        <v>1</v>
      </c>
      <c r="O296" s="14"/>
      <c r="P296" s="15">
        <f t="shared" si="48"/>
        <v>0</v>
      </c>
      <c r="Q296" s="14"/>
      <c r="R296" s="31">
        <f t="shared" si="49"/>
        <v>0</v>
      </c>
      <c r="S296" s="14"/>
      <c r="T296" s="28"/>
      <c r="U296" s="35" t="str">
        <f t="shared" si="37"/>
        <v>Natur</v>
      </c>
      <c r="V296" s="18">
        <f t="shared" si="50"/>
        <v>0</v>
      </c>
      <c r="W296" s="16" t="str">
        <f t="shared" si="38"/>
        <v>Natur</v>
      </c>
    </row>
    <row r="297" spans="1:23" ht="18.75" x14ac:dyDescent="0.3">
      <c r="A297" s="23" t="s">
        <v>512</v>
      </c>
      <c r="B297" t="s">
        <v>513</v>
      </c>
      <c r="C297" s="39" t="s">
        <v>751</v>
      </c>
      <c r="D297" s="39"/>
      <c r="E297" s="39"/>
      <c r="F297" s="41"/>
      <c r="G297" s="22" t="str">
        <f t="shared" si="46"/>
        <v>a</v>
      </c>
      <c r="H297" s="22" t="str">
        <f t="shared" si="47"/>
        <v>Natur</v>
      </c>
      <c r="I297" s="21">
        <f>MATCH(IF(C297="",H297,C297),Roh!$AB$3:$AB$32,0)</f>
        <v>14</v>
      </c>
      <c r="L297" s="13">
        <f t="shared" si="41"/>
        <v>0</v>
      </c>
      <c r="M297" s="14">
        <v>0</v>
      </c>
      <c r="N297" s="26">
        <f t="shared" si="42"/>
        <v>1</v>
      </c>
      <c r="O297" s="14"/>
      <c r="P297" s="15">
        <f t="shared" si="48"/>
        <v>0</v>
      </c>
      <c r="Q297" s="14"/>
      <c r="R297" s="31">
        <f t="shared" si="49"/>
        <v>0</v>
      </c>
      <c r="S297" s="14"/>
      <c r="T297" s="28"/>
      <c r="U297" s="35" t="str">
        <f t="shared" si="37"/>
        <v>Natur</v>
      </c>
      <c r="V297" s="18">
        <f t="shared" si="50"/>
        <v>0</v>
      </c>
      <c r="W297" s="16" t="str">
        <f t="shared" si="38"/>
        <v>Natur</v>
      </c>
    </row>
    <row r="298" spans="1:23" ht="18.75" x14ac:dyDescent="0.3">
      <c r="A298" s="23" t="s">
        <v>514</v>
      </c>
      <c r="B298" t="s">
        <v>1294</v>
      </c>
      <c r="C298" s="39" t="s">
        <v>751</v>
      </c>
      <c r="D298" s="39"/>
      <c r="E298" s="39"/>
      <c r="F298" s="41"/>
      <c r="G298" s="22" t="str">
        <f t="shared" si="46"/>
        <v>n</v>
      </c>
      <c r="H298" s="22" t="str">
        <f t="shared" si="47"/>
        <v>Natur</v>
      </c>
      <c r="I298" s="21">
        <f>MATCH(IF(C298="",H298,C298),Roh!$AB$3:$AB$32,0)</f>
        <v>14</v>
      </c>
      <c r="L298" s="13">
        <f t="shared" si="41"/>
        <v>0</v>
      </c>
      <c r="M298" s="14">
        <v>0</v>
      </c>
      <c r="N298" s="26">
        <f t="shared" si="42"/>
        <v>0</v>
      </c>
      <c r="O298" s="14"/>
      <c r="P298" s="15">
        <f t="shared" si="48"/>
        <v>1</v>
      </c>
      <c r="Q298" s="14"/>
      <c r="R298" s="31">
        <f t="shared" si="49"/>
        <v>0</v>
      </c>
      <c r="S298" s="14"/>
      <c r="T298" s="28"/>
      <c r="U298" s="35" t="str">
        <f t="shared" si="37"/>
        <v>Natur</v>
      </c>
      <c r="V298" s="18">
        <f t="shared" si="50"/>
        <v>0</v>
      </c>
      <c r="W298" s="16" t="str">
        <f t="shared" si="38"/>
        <v>Natur</v>
      </c>
    </row>
    <row r="299" spans="1:23" ht="18.75" x14ac:dyDescent="0.3">
      <c r="A299" s="23" t="s">
        <v>515</v>
      </c>
      <c r="B299" t="s">
        <v>516</v>
      </c>
      <c r="C299" s="39" t="s">
        <v>751</v>
      </c>
      <c r="D299" s="39"/>
      <c r="E299" s="39"/>
      <c r="F299" s="41"/>
      <c r="G299" s="22" t="str">
        <f t="shared" si="46"/>
        <v>a</v>
      </c>
      <c r="H299" s="22" t="str">
        <f t="shared" si="47"/>
        <v>Natur</v>
      </c>
      <c r="I299" s="21">
        <f>MATCH(IF(C299="",H299,C299),Roh!$AB$3:$AB$32,0)</f>
        <v>14</v>
      </c>
      <c r="L299" s="13">
        <f t="shared" si="41"/>
        <v>0</v>
      </c>
      <c r="M299" s="14">
        <v>0</v>
      </c>
      <c r="N299" s="26">
        <f t="shared" si="42"/>
        <v>1</v>
      </c>
      <c r="O299" s="14"/>
      <c r="P299" s="15">
        <f t="shared" si="48"/>
        <v>0</v>
      </c>
      <c r="Q299" s="14"/>
      <c r="R299" s="31">
        <f t="shared" si="49"/>
        <v>0</v>
      </c>
      <c r="S299" s="14"/>
      <c r="T299" s="28"/>
      <c r="U299" s="35" t="str">
        <f t="shared" si="37"/>
        <v>Natur</v>
      </c>
      <c r="V299" s="18">
        <f t="shared" si="50"/>
        <v>0</v>
      </c>
      <c r="W299" s="16" t="str">
        <f t="shared" si="38"/>
        <v>Natur</v>
      </c>
    </row>
    <row r="300" spans="1:23" ht="18.75" x14ac:dyDescent="0.3">
      <c r="A300" s="23" t="s">
        <v>517</v>
      </c>
      <c r="B300" t="s">
        <v>1257</v>
      </c>
      <c r="C300" s="39" t="s">
        <v>83</v>
      </c>
      <c r="D300" s="39"/>
      <c r="E300" s="39"/>
      <c r="F300" s="41"/>
      <c r="G300" s="22" t="str">
        <f t="shared" si="46"/>
        <v>n</v>
      </c>
      <c r="H300" s="22" t="str">
        <f t="shared" si="47"/>
        <v>Zeit</v>
      </c>
      <c r="I300" s="21">
        <f>MATCH(IF(C300="",H300,C300),Roh!$AB$3:$AB$32,0)</f>
        <v>23</v>
      </c>
      <c r="L300" s="13">
        <f t="shared" si="41"/>
        <v>0</v>
      </c>
      <c r="M300" s="14">
        <v>0</v>
      </c>
      <c r="N300" s="26">
        <f t="shared" si="42"/>
        <v>0</v>
      </c>
      <c r="O300" s="14"/>
      <c r="P300" s="15">
        <f t="shared" si="48"/>
        <v>1</v>
      </c>
      <c r="Q300" s="14"/>
      <c r="R300" s="31">
        <f t="shared" si="49"/>
        <v>0</v>
      </c>
      <c r="S300" s="14"/>
      <c r="T300" s="28"/>
      <c r="U300" s="35" t="str">
        <f t="shared" si="37"/>
        <v>Zeit</v>
      </c>
      <c r="V300" s="18">
        <f t="shared" si="50"/>
        <v>0</v>
      </c>
      <c r="W300" s="16" t="str">
        <f t="shared" si="38"/>
        <v>Zeit</v>
      </c>
    </row>
    <row r="301" spans="1:23" ht="18.75" x14ac:dyDescent="0.3">
      <c r="A301" s="23" t="s">
        <v>518</v>
      </c>
      <c r="B301" t="s">
        <v>519</v>
      </c>
      <c r="C301" s="39" t="s">
        <v>83</v>
      </c>
      <c r="D301" s="39"/>
      <c r="E301" s="39"/>
      <c r="F301" s="41"/>
      <c r="G301" s="22" t="str">
        <f t="shared" si="46"/>
        <v>n</v>
      </c>
      <c r="H301" s="22" t="str">
        <f t="shared" si="47"/>
        <v>Zeit</v>
      </c>
      <c r="I301" s="21">
        <f>MATCH(IF(C301="",H301,C301),Roh!$AB$3:$AB$32,0)</f>
        <v>23</v>
      </c>
      <c r="L301" s="13">
        <f t="shared" si="41"/>
        <v>0</v>
      </c>
      <c r="M301" s="14">
        <v>0</v>
      </c>
      <c r="N301" s="26">
        <f t="shared" si="42"/>
        <v>0</v>
      </c>
      <c r="O301" s="14"/>
      <c r="P301" s="15">
        <f t="shared" si="48"/>
        <v>1</v>
      </c>
      <c r="Q301" s="14"/>
      <c r="R301" s="31">
        <f t="shared" si="49"/>
        <v>0</v>
      </c>
      <c r="S301" s="14"/>
      <c r="T301" s="28"/>
      <c r="U301" s="35" t="str">
        <f t="shared" si="37"/>
        <v>Zeit</v>
      </c>
      <c r="V301" s="18">
        <f t="shared" si="50"/>
        <v>0</v>
      </c>
      <c r="W301" s="16" t="str">
        <f t="shared" si="38"/>
        <v>Zeit</v>
      </c>
    </row>
    <row r="302" spans="1:23" ht="18.75" x14ac:dyDescent="0.3">
      <c r="A302" s="23" t="s">
        <v>520</v>
      </c>
      <c r="B302" t="s">
        <v>521</v>
      </c>
      <c r="C302" s="39" t="s">
        <v>83</v>
      </c>
      <c r="D302" s="39"/>
      <c r="E302" s="39"/>
      <c r="F302" s="41"/>
      <c r="G302" s="22" t="str">
        <f t="shared" si="46"/>
        <v>n</v>
      </c>
      <c r="H302" s="22" t="str">
        <f t="shared" si="47"/>
        <v>Zeit</v>
      </c>
      <c r="I302" s="21">
        <f>MATCH(IF(C302="",H302,C302),Roh!$AB$3:$AB$32,0)</f>
        <v>23</v>
      </c>
      <c r="L302" s="13">
        <f t="shared" si="41"/>
        <v>0</v>
      </c>
      <c r="M302" s="14">
        <v>0</v>
      </c>
      <c r="N302" s="26">
        <f t="shared" si="42"/>
        <v>0</v>
      </c>
      <c r="O302" s="14"/>
      <c r="P302" s="15">
        <f t="shared" si="48"/>
        <v>1</v>
      </c>
      <c r="Q302" s="14"/>
      <c r="R302" s="31">
        <f t="shared" si="49"/>
        <v>0</v>
      </c>
      <c r="S302" s="14"/>
      <c r="T302" s="28"/>
      <c r="U302" s="35" t="str">
        <f t="shared" si="37"/>
        <v>Zeit</v>
      </c>
      <c r="V302" s="18">
        <f t="shared" si="50"/>
        <v>0</v>
      </c>
      <c r="W302" s="16" t="str">
        <f t="shared" si="38"/>
        <v>Zeit</v>
      </c>
    </row>
    <row r="303" spans="1:23" ht="18.75" x14ac:dyDescent="0.3">
      <c r="A303" s="23" t="s">
        <v>522</v>
      </c>
      <c r="B303" t="s">
        <v>523</v>
      </c>
      <c r="C303" s="39" t="s">
        <v>83</v>
      </c>
      <c r="D303" s="39"/>
      <c r="E303" s="39"/>
      <c r="F303" s="41"/>
      <c r="G303" s="22" t="str">
        <f t="shared" si="46"/>
        <v>n</v>
      </c>
      <c r="H303" s="22" t="str">
        <f t="shared" si="47"/>
        <v>Zeit</v>
      </c>
      <c r="I303" s="21">
        <f>MATCH(IF(C303="",H303,C303),Roh!$AB$3:$AB$32,0)</f>
        <v>23</v>
      </c>
      <c r="L303" s="13">
        <f t="shared" si="41"/>
        <v>0</v>
      </c>
      <c r="M303" s="14">
        <v>0</v>
      </c>
      <c r="N303" s="26">
        <f t="shared" si="42"/>
        <v>0</v>
      </c>
      <c r="O303" s="14"/>
      <c r="P303" s="15">
        <f t="shared" si="48"/>
        <v>1</v>
      </c>
      <c r="Q303" s="14"/>
      <c r="R303" s="31">
        <f t="shared" si="49"/>
        <v>0</v>
      </c>
      <c r="S303" s="14"/>
      <c r="T303" s="28"/>
      <c r="U303" s="35" t="str">
        <f t="shared" si="37"/>
        <v>Zeit</v>
      </c>
      <c r="V303" s="18">
        <f t="shared" si="50"/>
        <v>0</v>
      </c>
      <c r="W303" s="16" t="str">
        <f t="shared" si="38"/>
        <v>Zeit</v>
      </c>
    </row>
    <row r="304" spans="1:23" ht="18.75" x14ac:dyDescent="0.3">
      <c r="A304" s="23" t="s">
        <v>524</v>
      </c>
      <c r="B304" t="s">
        <v>1295</v>
      </c>
      <c r="C304" s="39" t="s">
        <v>83</v>
      </c>
      <c r="D304" s="39"/>
      <c r="E304" s="39"/>
      <c r="F304" s="41"/>
      <c r="G304" s="22" t="str">
        <f t="shared" si="46"/>
        <v>n</v>
      </c>
      <c r="H304" s="22" t="str">
        <f t="shared" si="47"/>
        <v>Zeit</v>
      </c>
      <c r="I304" s="21">
        <f>MATCH(IF(C304="",H304,C304),Roh!$AB$3:$AB$32,0)</f>
        <v>23</v>
      </c>
      <c r="L304" s="13">
        <f t="shared" si="41"/>
        <v>0</v>
      </c>
      <c r="M304" s="14">
        <v>0</v>
      </c>
      <c r="N304" s="26">
        <f t="shared" si="42"/>
        <v>0</v>
      </c>
      <c r="O304" s="14"/>
      <c r="P304" s="15">
        <f t="shared" si="48"/>
        <v>1</v>
      </c>
      <c r="Q304" s="14"/>
      <c r="R304" s="31">
        <f t="shared" si="49"/>
        <v>0</v>
      </c>
      <c r="S304" s="14"/>
      <c r="T304" s="28"/>
      <c r="U304" s="35" t="str">
        <f t="shared" si="37"/>
        <v>Zeit</v>
      </c>
      <c r="V304" s="18">
        <f t="shared" si="50"/>
        <v>0</v>
      </c>
      <c r="W304" s="16" t="str">
        <f t="shared" si="38"/>
        <v>Zeit</v>
      </c>
    </row>
    <row r="305" spans="1:23" ht="18.75" x14ac:dyDescent="0.3">
      <c r="A305" s="23" t="s">
        <v>525</v>
      </c>
      <c r="B305" t="s">
        <v>526</v>
      </c>
      <c r="C305" s="39" t="s">
        <v>83</v>
      </c>
      <c r="D305" s="39"/>
      <c r="E305" s="39"/>
      <c r="F305" s="41"/>
      <c r="G305" s="22" t="str">
        <f t="shared" si="46"/>
        <v>n</v>
      </c>
      <c r="H305" s="22" t="str">
        <f t="shared" si="47"/>
        <v>Zeit</v>
      </c>
      <c r="I305" s="21">
        <f>MATCH(IF(C305="",H305,C305),Roh!$AB$3:$AB$32,0)</f>
        <v>23</v>
      </c>
      <c r="L305" s="13">
        <f t="shared" si="41"/>
        <v>0</v>
      </c>
      <c r="M305" s="14">
        <v>0</v>
      </c>
      <c r="N305" s="26">
        <f t="shared" si="42"/>
        <v>0</v>
      </c>
      <c r="O305" s="14"/>
      <c r="P305" s="15">
        <f t="shared" si="48"/>
        <v>1</v>
      </c>
      <c r="Q305" s="14"/>
      <c r="R305" s="31">
        <f t="shared" si="49"/>
        <v>0</v>
      </c>
      <c r="S305" s="14"/>
      <c r="T305" s="28"/>
      <c r="U305" s="35" t="str">
        <f t="shared" si="37"/>
        <v>Zeit</v>
      </c>
      <c r="V305" s="18">
        <f t="shared" si="50"/>
        <v>0</v>
      </c>
      <c r="W305" s="16" t="str">
        <f t="shared" si="38"/>
        <v>Zeit</v>
      </c>
    </row>
    <row r="306" spans="1:23" ht="18.75" x14ac:dyDescent="0.3">
      <c r="A306" s="23" t="s">
        <v>527</v>
      </c>
      <c r="B306" t="s">
        <v>528</v>
      </c>
      <c r="C306" s="39" t="s">
        <v>83</v>
      </c>
      <c r="D306" s="39"/>
      <c r="E306" s="39"/>
      <c r="F306" s="41"/>
      <c r="G306" s="22" t="str">
        <f t="shared" si="46"/>
        <v>n</v>
      </c>
      <c r="H306" s="22" t="str">
        <f t="shared" si="47"/>
        <v>Zeit</v>
      </c>
      <c r="I306" s="21">
        <f>MATCH(IF(C306="",H306,C306),Roh!$AB$3:$AB$32,0)</f>
        <v>23</v>
      </c>
      <c r="L306" s="13">
        <f t="shared" si="41"/>
        <v>0</v>
      </c>
      <c r="M306" s="14">
        <v>0</v>
      </c>
      <c r="N306" s="26">
        <f t="shared" si="42"/>
        <v>0</v>
      </c>
      <c r="O306" s="14"/>
      <c r="P306" s="15">
        <f t="shared" si="48"/>
        <v>1</v>
      </c>
      <c r="Q306" s="14"/>
      <c r="R306" s="31">
        <f t="shared" si="49"/>
        <v>0</v>
      </c>
      <c r="S306" s="14"/>
      <c r="T306" s="28"/>
      <c r="U306" s="35" t="str">
        <f t="shared" si="37"/>
        <v>Zeit</v>
      </c>
      <c r="V306" s="18">
        <f t="shared" si="50"/>
        <v>0</v>
      </c>
      <c r="W306" s="16" t="str">
        <f t="shared" si="38"/>
        <v>Zeit</v>
      </c>
    </row>
    <row r="307" spans="1:23" ht="18.75" x14ac:dyDescent="0.3">
      <c r="A307" s="23" t="s">
        <v>529</v>
      </c>
      <c r="B307" t="s">
        <v>1296</v>
      </c>
      <c r="C307" s="39" t="s">
        <v>83</v>
      </c>
      <c r="D307" s="39"/>
      <c r="E307" s="39"/>
      <c r="F307" s="41"/>
      <c r="G307" s="22" t="str">
        <f t="shared" si="46"/>
        <v>n</v>
      </c>
      <c r="H307" s="22" t="str">
        <f t="shared" si="47"/>
        <v>Zeit</v>
      </c>
      <c r="I307" s="21">
        <f>MATCH(IF(C307="",H307,C307),Roh!$AB$3:$AB$32,0)</f>
        <v>23</v>
      </c>
      <c r="L307" s="13">
        <f t="shared" si="41"/>
        <v>0</v>
      </c>
      <c r="M307" s="14">
        <v>0</v>
      </c>
      <c r="N307" s="26">
        <f t="shared" si="42"/>
        <v>0</v>
      </c>
      <c r="O307" s="14"/>
      <c r="P307" s="15">
        <f t="shared" si="48"/>
        <v>1</v>
      </c>
      <c r="Q307" s="14"/>
      <c r="R307" s="31">
        <f t="shared" si="49"/>
        <v>0</v>
      </c>
      <c r="S307" s="14"/>
      <c r="T307" s="28"/>
      <c r="U307" s="35" t="str">
        <f t="shared" si="37"/>
        <v>Zeit</v>
      </c>
      <c r="V307" s="18">
        <f t="shared" si="50"/>
        <v>0</v>
      </c>
      <c r="W307" s="16" t="str">
        <f t="shared" si="38"/>
        <v>Zeit</v>
      </c>
    </row>
    <row r="308" spans="1:23" ht="18.75" x14ac:dyDescent="0.3">
      <c r="A308" s="23" t="s">
        <v>530</v>
      </c>
      <c r="B308" t="s">
        <v>531</v>
      </c>
      <c r="C308" s="39" t="s">
        <v>83</v>
      </c>
      <c r="D308" s="39"/>
      <c r="E308" s="39"/>
      <c r="F308" s="41"/>
      <c r="G308" s="22" t="str">
        <f t="shared" si="46"/>
        <v>n</v>
      </c>
      <c r="H308" s="22" t="str">
        <f t="shared" si="47"/>
        <v>Zeit</v>
      </c>
      <c r="I308" s="21">
        <f>MATCH(IF(C308="",H308,C308),Roh!$AB$3:$AB$32,0)</f>
        <v>23</v>
      </c>
      <c r="L308" s="13">
        <f t="shared" si="41"/>
        <v>0</v>
      </c>
      <c r="M308" s="14">
        <v>0</v>
      </c>
      <c r="N308" s="26">
        <f t="shared" si="42"/>
        <v>0</v>
      </c>
      <c r="O308" s="14"/>
      <c r="P308" s="15">
        <f t="shared" si="48"/>
        <v>1</v>
      </c>
      <c r="Q308" s="14"/>
      <c r="R308" s="31">
        <f t="shared" si="49"/>
        <v>0</v>
      </c>
      <c r="S308" s="14"/>
      <c r="T308" s="28"/>
      <c r="U308" s="35" t="str">
        <f t="shared" si="37"/>
        <v>Zeit</v>
      </c>
      <c r="V308" s="18">
        <f t="shared" si="50"/>
        <v>0</v>
      </c>
      <c r="W308" s="16" t="str">
        <f t="shared" si="38"/>
        <v>Zeit</v>
      </c>
    </row>
    <row r="309" spans="1:23" ht="18.75" x14ac:dyDescent="0.3">
      <c r="A309" s="23" t="s">
        <v>532</v>
      </c>
      <c r="B309" t="s">
        <v>533</v>
      </c>
      <c r="C309" s="39" t="s">
        <v>83</v>
      </c>
      <c r="D309" s="39"/>
      <c r="E309" s="39"/>
      <c r="F309" s="41"/>
      <c r="G309" s="22" t="str">
        <f t="shared" si="46"/>
        <v>n</v>
      </c>
      <c r="H309" s="22" t="str">
        <f t="shared" si="47"/>
        <v>Zeit</v>
      </c>
      <c r="I309" s="21">
        <f>MATCH(IF(C309="",H309,C309),Roh!$AB$3:$AB$32,0)</f>
        <v>23</v>
      </c>
      <c r="L309" s="13">
        <f t="shared" si="41"/>
        <v>0</v>
      </c>
      <c r="M309" s="14">
        <v>0</v>
      </c>
      <c r="N309" s="26">
        <f t="shared" si="42"/>
        <v>0</v>
      </c>
      <c r="O309" s="14"/>
      <c r="P309" s="15">
        <f t="shared" si="48"/>
        <v>1</v>
      </c>
      <c r="Q309" s="14"/>
      <c r="R309" s="31">
        <f t="shared" si="49"/>
        <v>0</v>
      </c>
      <c r="S309" s="14"/>
      <c r="T309" s="28"/>
      <c r="U309" s="35" t="str">
        <f t="shared" si="37"/>
        <v>Zeit</v>
      </c>
      <c r="V309" s="18">
        <f t="shared" si="50"/>
        <v>0</v>
      </c>
      <c r="W309" s="16" t="str">
        <f t="shared" si="38"/>
        <v>Zeit</v>
      </c>
    </row>
    <row r="310" spans="1:23" ht="18.75" x14ac:dyDescent="0.3">
      <c r="A310" s="23" t="s">
        <v>534</v>
      </c>
      <c r="B310" t="s">
        <v>535</v>
      </c>
      <c r="C310" s="39" t="s">
        <v>83</v>
      </c>
      <c r="D310" s="39"/>
      <c r="E310" s="39"/>
      <c r="F310" s="41"/>
      <c r="G310" s="22" t="str">
        <f t="shared" si="46"/>
        <v>n</v>
      </c>
      <c r="H310" s="22" t="str">
        <f t="shared" si="47"/>
        <v>Zeit</v>
      </c>
      <c r="I310" s="21">
        <f>MATCH(IF(C310="",H310,C310),Roh!$AB$3:$AB$32,0)</f>
        <v>23</v>
      </c>
      <c r="L310" s="13">
        <f t="shared" si="41"/>
        <v>0</v>
      </c>
      <c r="M310" s="14">
        <v>0</v>
      </c>
      <c r="N310" s="26">
        <f t="shared" si="42"/>
        <v>0</v>
      </c>
      <c r="O310" s="14"/>
      <c r="P310" s="15">
        <f t="shared" si="48"/>
        <v>1</v>
      </c>
      <c r="Q310" s="14"/>
      <c r="R310" s="31">
        <f t="shared" si="49"/>
        <v>0</v>
      </c>
      <c r="S310" s="14"/>
      <c r="T310" s="28"/>
      <c r="U310" s="35" t="str">
        <f t="shared" si="37"/>
        <v>Zeit</v>
      </c>
      <c r="V310" s="18">
        <f t="shared" si="50"/>
        <v>0</v>
      </c>
      <c r="W310" s="16" t="str">
        <f t="shared" si="38"/>
        <v>Zeit</v>
      </c>
    </row>
    <row r="311" spans="1:23" ht="18.75" x14ac:dyDescent="0.3">
      <c r="A311" s="23" t="s">
        <v>536</v>
      </c>
      <c r="B311" t="s">
        <v>537</v>
      </c>
      <c r="C311" s="39" t="s">
        <v>83</v>
      </c>
      <c r="D311" s="39"/>
      <c r="E311" s="39"/>
      <c r="F311" s="41"/>
      <c r="G311" s="22" t="str">
        <f t="shared" si="46"/>
        <v>n</v>
      </c>
      <c r="H311" s="22" t="str">
        <f t="shared" si="47"/>
        <v>Zeit</v>
      </c>
      <c r="I311" s="21">
        <f>MATCH(IF(C311="",H311,C311),Roh!$AB$3:$AB$32,0)</f>
        <v>23</v>
      </c>
      <c r="L311" s="13">
        <f t="shared" si="41"/>
        <v>0</v>
      </c>
      <c r="M311" s="14">
        <v>0</v>
      </c>
      <c r="N311" s="26">
        <f t="shared" si="42"/>
        <v>0</v>
      </c>
      <c r="O311" s="14"/>
      <c r="P311" s="15">
        <f t="shared" si="48"/>
        <v>1</v>
      </c>
      <c r="Q311" s="14"/>
      <c r="R311" s="31">
        <f t="shared" si="49"/>
        <v>0</v>
      </c>
      <c r="S311" s="14"/>
      <c r="T311" s="28"/>
      <c r="U311" s="35" t="str">
        <f t="shared" si="37"/>
        <v>Zeit</v>
      </c>
      <c r="V311" s="18">
        <f t="shared" si="50"/>
        <v>0</v>
      </c>
      <c r="W311" s="16" t="str">
        <f t="shared" si="38"/>
        <v>Zeit</v>
      </c>
    </row>
    <row r="312" spans="1:23" ht="18.75" x14ac:dyDescent="0.3">
      <c r="A312" s="23" t="s">
        <v>538</v>
      </c>
      <c r="B312" t="s">
        <v>405</v>
      </c>
      <c r="C312" s="39" t="s">
        <v>83</v>
      </c>
      <c r="D312" s="39"/>
      <c r="E312" s="39"/>
      <c r="F312" s="41"/>
      <c r="G312" s="22" t="str">
        <f t="shared" si="46"/>
        <v>n</v>
      </c>
      <c r="H312" s="22" t="str">
        <f t="shared" si="47"/>
        <v>Zeit</v>
      </c>
      <c r="I312" s="21">
        <f>MATCH(IF(C312="",H312,C312),Roh!$AB$3:$AB$32,0)</f>
        <v>23</v>
      </c>
      <c r="L312" s="13">
        <f t="shared" si="41"/>
        <v>0</v>
      </c>
      <c r="M312" s="14">
        <v>0</v>
      </c>
      <c r="N312" s="26">
        <f t="shared" si="42"/>
        <v>0</v>
      </c>
      <c r="O312" s="14"/>
      <c r="P312" s="15">
        <f t="shared" si="48"/>
        <v>1</v>
      </c>
      <c r="Q312" s="14"/>
      <c r="R312" s="31">
        <f t="shared" si="49"/>
        <v>0</v>
      </c>
      <c r="S312" s="14"/>
      <c r="T312" s="28"/>
      <c r="U312" s="35" t="str">
        <f t="shared" si="37"/>
        <v>Zeit</v>
      </c>
      <c r="V312" s="18">
        <f t="shared" si="50"/>
        <v>0</v>
      </c>
      <c r="W312" s="16" t="str">
        <f t="shared" si="38"/>
        <v>Zeit</v>
      </c>
    </row>
    <row r="313" spans="1:23" ht="18.75" x14ac:dyDescent="0.3">
      <c r="A313" s="23" t="s">
        <v>539</v>
      </c>
      <c r="B313" t="s">
        <v>540</v>
      </c>
      <c r="C313" s="39" t="s">
        <v>83</v>
      </c>
      <c r="D313" s="39"/>
      <c r="E313" s="39"/>
      <c r="F313" s="41"/>
      <c r="G313" s="22" t="str">
        <f t="shared" si="46"/>
        <v>n</v>
      </c>
      <c r="H313" s="22" t="str">
        <f t="shared" si="47"/>
        <v>Zeit</v>
      </c>
      <c r="I313" s="21">
        <f>MATCH(IF(C313="",H313,C313),Roh!$AB$3:$AB$32,0)</f>
        <v>23</v>
      </c>
      <c r="L313" s="13">
        <f t="shared" si="41"/>
        <v>0</v>
      </c>
      <c r="M313" s="14">
        <v>0</v>
      </c>
      <c r="N313" s="26">
        <f t="shared" si="42"/>
        <v>0</v>
      </c>
      <c r="O313" s="14"/>
      <c r="P313" s="15">
        <f t="shared" si="48"/>
        <v>1</v>
      </c>
      <c r="Q313" s="14"/>
      <c r="R313" s="31">
        <f t="shared" si="49"/>
        <v>0</v>
      </c>
      <c r="S313" s="14"/>
      <c r="T313" s="28"/>
      <c r="U313" s="35" t="str">
        <f t="shared" si="37"/>
        <v>Zeit</v>
      </c>
      <c r="V313" s="18">
        <f t="shared" si="50"/>
        <v>0</v>
      </c>
      <c r="W313" s="16" t="str">
        <f t="shared" si="38"/>
        <v>Zeit</v>
      </c>
    </row>
    <row r="314" spans="1:23" ht="18.75" x14ac:dyDescent="0.3">
      <c r="A314" s="23" t="s">
        <v>541</v>
      </c>
      <c r="B314" t="s">
        <v>542</v>
      </c>
      <c r="C314" s="39" t="s">
        <v>83</v>
      </c>
      <c r="D314" s="39"/>
      <c r="E314" s="39"/>
      <c r="F314" s="41"/>
      <c r="G314" s="22" t="str">
        <f t="shared" si="46"/>
        <v>n</v>
      </c>
      <c r="H314" s="22" t="str">
        <f t="shared" si="47"/>
        <v>Zeit</v>
      </c>
      <c r="I314" s="21">
        <f>MATCH(IF(C314="",H314,C314),Roh!$AB$3:$AB$32,0)</f>
        <v>23</v>
      </c>
      <c r="L314" s="13">
        <f t="shared" si="41"/>
        <v>0</v>
      </c>
      <c r="M314" s="14">
        <v>0</v>
      </c>
      <c r="N314" s="26">
        <f t="shared" si="42"/>
        <v>0</v>
      </c>
      <c r="O314" s="14"/>
      <c r="P314" s="15">
        <f t="shared" si="48"/>
        <v>1</v>
      </c>
      <c r="Q314" s="14"/>
      <c r="R314" s="31">
        <f t="shared" si="49"/>
        <v>0</v>
      </c>
      <c r="S314" s="14"/>
      <c r="T314" s="28"/>
      <c r="U314" s="35" t="str">
        <f t="shared" si="37"/>
        <v>Zeit</v>
      </c>
      <c r="V314" s="18">
        <f t="shared" si="50"/>
        <v>0</v>
      </c>
      <c r="W314" s="16" t="str">
        <f t="shared" si="38"/>
        <v>Zeit</v>
      </c>
    </row>
    <row r="315" spans="1:23" ht="18.75" x14ac:dyDescent="0.3">
      <c r="A315" s="23" t="s">
        <v>543</v>
      </c>
      <c r="B315" t="s">
        <v>544</v>
      </c>
      <c r="C315" s="39"/>
      <c r="D315" s="39"/>
      <c r="E315" s="39"/>
      <c r="F315" s="41"/>
      <c r="G315" s="22" t="str">
        <f t="shared" si="46"/>
        <v>a</v>
      </c>
      <c r="H315" s="22" t="str">
        <f t="shared" si="47"/>
        <v>Adjektiv</v>
      </c>
      <c r="I315" s="21">
        <f>MATCH(IF(C315="",H315,C315),Roh!$AB$3:$AB$32,0)</f>
        <v>1</v>
      </c>
      <c r="L315" s="13">
        <f t="shared" si="41"/>
        <v>0</v>
      </c>
      <c r="M315" s="14">
        <v>0</v>
      </c>
      <c r="N315" s="26">
        <f t="shared" si="42"/>
        <v>1</v>
      </c>
      <c r="O315" s="14"/>
      <c r="P315" s="15">
        <f t="shared" si="48"/>
        <v>0</v>
      </c>
      <c r="Q315" s="14"/>
      <c r="R315" s="31">
        <f t="shared" si="49"/>
        <v>0</v>
      </c>
      <c r="S315" s="14"/>
      <c r="T315" s="28"/>
      <c r="U315" s="35" t="str">
        <f t="shared" si="37"/>
        <v>Adjektiv</v>
      </c>
      <c r="V315" s="18">
        <f t="shared" si="50"/>
        <v>0</v>
      </c>
      <c r="W315" s="16" t="str">
        <f t="shared" si="38"/>
        <v/>
      </c>
    </row>
    <row r="316" spans="1:23" ht="18.75" x14ac:dyDescent="0.3">
      <c r="A316" s="23" t="s">
        <v>545</v>
      </c>
      <c r="B316" t="s">
        <v>546</v>
      </c>
      <c r="C316" s="39"/>
      <c r="D316" s="39"/>
      <c r="E316" s="39"/>
      <c r="F316" s="41"/>
      <c r="G316" s="22" t="str">
        <f t="shared" si="46"/>
        <v>n</v>
      </c>
      <c r="H316" s="22" t="str">
        <f t="shared" si="47"/>
        <v>Objekt</v>
      </c>
      <c r="I316" s="21">
        <f>MATCH(IF(C316="",H316,C316),Roh!$AB$3:$AB$32,0)</f>
        <v>15</v>
      </c>
      <c r="L316" s="13">
        <f t="shared" si="41"/>
        <v>0</v>
      </c>
      <c r="M316" s="14">
        <v>0</v>
      </c>
      <c r="N316" s="26">
        <f t="shared" si="42"/>
        <v>0</v>
      </c>
      <c r="O316" s="14"/>
      <c r="P316" s="15">
        <f t="shared" si="48"/>
        <v>1</v>
      </c>
      <c r="Q316" s="14"/>
      <c r="R316" s="31">
        <f t="shared" si="49"/>
        <v>0</v>
      </c>
      <c r="S316" s="14"/>
      <c r="T316" s="28"/>
      <c r="U316" s="35" t="str">
        <f t="shared" si="37"/>
        <v>Objekt</v>
      </c>
      <c r="V316" s="18">
        <f t="shared" si="50"/>
        <v>0</v>
      </c>
      <c r="W316" s="16" t="str">
        <f t="shared" si="38"/>
        <v/>
      </c>
    </row>
    <row r="317" spans="1:23" ht="18.75" x14ac:dyDescent="0.3">
      <c r="A317" s="23" t="s">
        <v>547</v>
      </c>
      <c r="B317" t="s">
        <v>1297</v>
      </c>
      <c r="C317" s="39" t="s">
        <v>751</v>
      </c>
      <c r="D317" s="39"/>
      <c r="E317" s="39"/>
      <c r="F317" s="41"/>
      <c r="G317" s="22" t="str">
        <f t="shared" si="46"/>
        <v>n</v>
      </c>
      <c r="H317" s="22" t="str">
        <f t="shared" si="47"/>
        <v>Natur</v>
      </c>
      <c r="I317" s="21">
        <f>MATCH(IF(C317="",H317,C317),Roh!$AB$3:$AB$32,0)</f>
        <v>14</v>
      </c>
      <c r="L317" s="13">
        <f t="shared" si="41"/>
        <v>0</v>
      </c>
      <c r="M317" s="14">
        <v>0</v>
      </c>
      <c r="N317" s="26">
        <f t="shared" si="42"/>
        <v>0</v>
      </c>
      <c r="O317" s="14"/>
      <c r="P317" s="15">
        <f t="shared" si="48"/>
        <v>1</v>
      </c>
      <c r="Q317" s="14"/>
      <c r="R317" s="31">
        <f t="shared" si="49"/>
        <v>0</v>
      </c>
      <c r="S317" s="14"/>
      <c r="T317" s="28"/>
      <c r="U317" s="35" t="str">
        <f t="shared" si="37"/>
        <v>Natur</v>
      </c>
      <c r="V317" s="18">
        <f t="shared" si="50"/>
        <v>0</v>
      </c>
      <c r="W317" s="16" t="str">
        <f t="shared" si="38"/>
        <v>Natur</v>
      </c>
    </row>
    <row r="318" spans="1:23" ht="18.75" x14ac:dyDescent="0.3">
      <c r="A318" s="23" t="s">
        <v>548</v>
      </c>
      <c r="B318" t="s">
        <v>1543</v>
      </c>
      <c r="C318" s="39"/>
      <c r="D318" s="39"/>
      <c r="E318" s="39"/>
      <c r="F318" s="41"/>
      <c r="G318" s="22" t="str">
        <f t="shared" si="46"/>
        <v>v</v>
      </c>
      <c r="H318" s="22" t="str">
        <f t="shared" si="47"/>
        <v>Verb</v>
      </c>
      <c r="I318" s="21">
        <f>MATCH(IF(C318="",H318,C318),Roh!$AB$3:$AB$32,0)</f>
        <v>20</v>
      </c>
      <c r="L318" s="13">
        <f t="shared" si="41"/>
        <v>1</v>
      </c>
      <c r="M318" s="14">
        <v>0</v>
      </c>
      <c r="N318" s="26">
        <f t="shared" si="42"/>
        <v>0</v>
      </c>
      <c r="O318" s="14"/>
      <c r="P318" s="15">
        <f t="shared" si="48"/>
        <v>0</v>
      </c>
      <c r="Q318" s="14"/>
      <c r="R318" s="31">
        <f t="shared" si="49"/>
        <v>0</v>
      </c>
      <c r="S318" s="14"/>
      <c r="T318" s="28"/>
      <c r="U318" s="35" t="str">
        <f t="shared" si="37"/>
        <v>Verb</v>
      </c>
      <c r="V318" s="18">
        <f t="shared" si="50"/>
        <v>0</v>
      </c>
      <c r="W318" s="16" t="str">
        <f t="shared" si="38"/>
        <v/>
      </c>
    </row>
    <row r="319" spans="1:23" ht="18.75" x14ac:dyDescent="0.3">
      <c r="A319" s="23" t="s">
        <v>549</v>
      </c>
      <c r="B319" t="s">
        <v>550</v>
      </c>
      <c r="C319" s="39"/>
      <c r="D319" s="39"/>
      <c r="E319" s="39"/>
      <c r="F319" s="41"/>
      <c r="G319" s="22" t="str">
        <f t="shared" si="46"/>
        <v>n</v>
      </c>
      <c r="H319" s="22" t="str">
        <f t="shared" si="47"/>
        <v>Objekt</v>
      </c>
      <c r="I319" s="21">
        <f>MATCH(IF(C319="",H319,C319),Roh!$AB$3:$AB$32,0)</f>
        <v>15</v>
      </c>
      <c r="L319" s="13">
        <f t="shared" si="41"/>
        <v>0</v>
      </c>
      <c r="M319" s="14">
        <v>0</v>
      </c>
      <c r="N319" s="26">
        <f t="shared" si="42"/>
        <v>0</v>
      </c>
      <c r="O319" s="14"/>
      <c r="P319" s="15">
        <f t="shared" si="48"/>
        <v>1</v>
      </c>
      <c r="Q319" s="14"/>
      <c r="R319" s="31">
        <f t="shared" si="49"/>
        <v>0</v>
      </c>
      <c r="S319" s="14"/>
      <c r="T319" s="28"/>
      <c r="U319" s="35" t="str">
        <f t="shared" si="37"/>
        <v>Objekt</v>
      </c>
      <c r="V319" s="18">
        <f t="shared" si="50"/>
        <v>0</v>
      </c>
      <c r="W319" s="16" t="str">
        <f t="shared" si="38"/>
        <v/>
      </c>
    </row>
    <row r="320" spans="1:23" ht="18.75" x14ac:dyDescent="0.3">
      <c r="A320" s="23" t="s">
        <v>1470</v>
      </c>
      <c r="B320" t="s">
        <v>551</v>
      </c>
      <c r="C320" s="39" t="s">
        <v>1234</v>
      </c>
      <c r="D320" s="39"/>
      <c r="E320" s="39"/>
      <c r="F320" s="41"/>
      <c r="G320" s="22" t="str">
        <f t="shared" ref="G320:G383" si="51">IF(L320=1,"v","")&amp;IF(N320=1,"a","")&amp;IF(P320=1,"n","")&amp;IF(L320+N320+P320=0,"o","")</f>
        <v>n</v>
      </c>
      <c r="H320" s="22" t="str">
        <f t="shared" ref="H320:H383" si="52">U320</f>
        <v>Bekleidung</v>
      </c>
      <c r="I320" s="21">
        <f>MATCH(IF(C320="",H320,C320),Roh!$AB$3:$AB$32,0)</f>
        <v>2</v>
      </c>
      <c r="L320" s="13">
        <f t="shared" si="41"/>
        <v>0</v>
      </c>
      <c r="M320" s="14">
        <v>0</v>
      </c>
      <c r="N320" s="26">
        <f t="shared" si="42"/>
        <v>0</v>
      </c>
      <c r="O320" s="14"/>
      <c r="P320" s="15">
        <f t="shared" ref="P320:P383" si="53">IF(CODE(LEFT(B320,1))&lt;97,1,0)</f>
        <v>1</v>
      </c>
      <c r="Q320" s="14"/>
      <c r="R320" s="31">
        <f t="shared" ref="R320:R383" si="54">IF(L320+N320+P320&lt;&gt;1,1,0)</f>
        <v>0</v>
      </c>
      <c r="S320" s="14"/>
      <c r="T320" s="28"/>
      <c r="U320" s="35" t="str">
        <f t="shared" si="37"/>
        <v>Bekleidung</v>
      </c>
      <c r="V320" s="18"/>
      <c r="W320" s="16" t="str">
        <f t="shared" si="38"/>
        <v>Bekleidung</v>
      </c>
    </row>
    <row r="321" spans="1:23" ht="18.75" x14ac:dyDescent="0.3">
      <c r="A321" s="23" t="s">
        <v>552</v>
      </c>
      <c r="B321" t="s">
        <v>553</v>
      </c>
      <c r="C321" s="39" t="s">
        <v>55</v>
      </c>
      <c r="D321" s="39"/>
      <c r="E321" s="39"/>
      <c r="F321" s="41"/>
      <c r="G321" s="22" t="str">
        <f t="shared" si="51"/>
        <v>n</v>
      </c>
      <c r="H321" s="22" t="str">
        <f t="shared" si="52"/>
        <v>Musik</v>
      </c>
      <c r="I321" s="21">
        <f>MATCH(IF(C321="",H321,C321),Roh!$AB$3:$AB$32,0)</f>
        <v>13</v>
      </c>
      <c r="L321" s="13">
        <f t="shared" si="41"/>
        <v>0</v>
      </c>
      <c r="M321" s="14">
        <v>0</v>
      </c>
      <c r="N321" s="26">
        <f t="shared" si="42"/>
        <v>0</v>
      </c>
      <c r="O321" s="14"/>
      <c r="P321" s="15">
        <f t="shared" si="53"/>
        <v>1</v>
      </c>
      <c r="Q321" s="14"/>
      <c r="R321" s="31">
        <f t="shared" si="54"/>
        <v>0</v>
      </c>
      <c r="S321" s="14"/>
      <c r="T321" s="28"/>
      <c r="U321" s="35" t="str">
        <f t="shared" si="37"/>
        <v>Musik</v>
      </c>
      <c r="V321" s="18">
        <f t="shared" si="50"/>
        <v>0</v>
      </c>
      <c r="W321" s="16" t="str">
        <f t="shared" si="38"/>
        <v>Musik</v>
      </c>
    </row>
    <row r="322" spans="1:23" ht="18.75" x14ac:dyDescent="0.3">
      <c r="A322" s="23" t="s">
        <v>554</v>
      </c>
      <c r="B322" t="s">
        <v>555</v>
      </c>
      <c r="C322" s="39"/>
      <c r="D322" s="39"/>
      <c r="E322" s="39"/>
      <c r="F322" s="41"/>
      <c r="G322" s="22" t="str">
        <f t="shared" si="51"/>
        <v>n</v>
      </c>
      <c r="H322" s="22" t="str">
        <f t="shared" si="52"/>
        <v>Objekt</v>
      </c>
      <c r="I322" s="21">
        <f>MATCH(IF(C322="",H322,C322),Roh!$AB$3:$AB$32,0)</f>
        <v>15</v>
      </c>
      <c r="L322" s="13">
        <f t="shared" si="41"/>
        <v>0</v>
      </c>
      <c r="M322" s="14">
        <v>0</v>
      </c>
      <c r="N322" s="26">
        <f t="shared" si="42"/>
        <v>0</v>
      </c>
      <c r="O322" s="14"/>
      <c r="P322" s="15">
        <f t="shared" si="53"/>
        <v>1</v>
      </c>
      <c r="Q322" s="14"/>
      <c r="R322" s="31">
        <f t="shared" si="54"/>
        <v>0</v>
      </c>
      <c r="S322" s="14"/>
      <c r="T322" s="28"/>
      <c r="U322" s="35" t="str">
        <f t="shared" si="37"/>
        <v>Objekt</v>
      </c>
      <c r="V322" s="18">
        <f t="shared" si="50"/>
        <v>0</v>
      </c>
      <c r="W322" s="16" t="str">
        <f t="shared" si="38"/>
        <v/>
      </c>
    </row>
    <row r="323" spans="1:23" ht="18.75" x14ac:dyDescent="0.3">
      <c r="A323" s="23" t="s">
        <v>556</v>
      </c>
      <c r="B323" t="s">
        <v>557</v>
      </c>
      <c r="C323" s="39" t="s">
        <v>1234</v>
      </c>
      <c r="D323" s="39"/>
      <c r="E323" s="39"/>
      <c r="F323" s="41"/>
      <c r="G323" s="22" t="str">
        <f t="shared" si="51"/>
        <v>n</v>
      </c>
      <c r="H323" s="22" t="str">
        <f t="shared" si="52"/>
        <v>Bekleidung</v>
      </c>
      <c r="I323" s="21">
        <f>MATCH(IF(C323="",H323,C323),Roh!$AB$3:$AB$32,0)</f>
        <v>2</v>
      </c>
      <c r="L323" s="13">
        <f t="shared" si="41"/>
        <v>0</v>
      </c>
      <c r="M323" s="14">
        <v>0</v>
      </c>
      <c r="N323" s="26">
        <f t="shared" si="42"/>
        <v>0</v>
      </c>
      <c r="O323" s="14"/>
      <c r="P323" s="15">
        <f t="shared" si="53"/>
        <v>1</v>
      </c>
      <c r="Q323" s="14"/>
      <c r="R323" s="31">
        <f t="shared" si="54"/>
        <v>0</v>
      </c>
      <c r="S323" s="14"/>
      <c r="T323" s="28"/>
      <c r="U323" s="35" t="str">
        <f t="shared" si="37"/>
        <v>Bekleidung</v>
      </c>
      <c r="V323" s="18">
        <f t="shared" si="50"/>
        <v>0</v>
      </c>
      <c r="W323" s="16" t="str">
        <f t="shared" si="38"/>
        <v>Bekleidung</v>
      </c>
    </row>
    <row r="324" spans="1:23" ht="18.75" x14ac:dyDescent="0.3">
      <c r="A324" s="23" t="s">
        <v>558</v>
      </c>
      <c r="B324" t="s">
        <v>559</v>
      </c>
      <c r="C324" s="39"/>
      <c r="D324" s="39"/>
      <c r="E324" s="39"/>
      <c r="F324" s="41"/>
      <c r="G324" s="22" t="str">
        <f t="shared" si="51"/>
        <v>a</v>
      </c>
      <c r="H324" s="22" t="str">
        <f t="shared" si="52"/>
        <v>Adjektiv</v>
      </c>
      <c r="I324" s="21">
        <f>MATCH(IF(C324="",H324,C324),Roh!$AB$3:$AB$32,0)</f>
        <v>1</v>
      </c>
      <c r="L324" s="13">
        <f t="shared" si="41"/>
        <v>0</v>
      </c>
      <c r="M324" s="14">
        <v>0</v>
      </c>
      <c r="N324" s="26">
        <f t="shared" si="42"/>
        <v>1</v>
      </c>
      <c r="O324" s="14"/>
      <c r="P324" s="15">
        <f t="shared" si="53"/>
        <v>0</v>
      </c>
      <c r="Q324" s="14"/>
      <c r="R324" s="31">
        <f t="shared" si="54"/>
        <v>0</v>
      </c>
      <c r="S324" s="14"/>
      <c r="T324" s="28"/>
      <c r="U324" s="35" t="str">
        <f t="shared" si="37"/>
        <v>Adjektiv</v>
      </c>
      <c r="V324" s="18">
        <f t="shared" si="50"/>
        <v>0</v>
      </c>
      <c r="W324" s="16" t="str">
        <f t="shared" si="38"/>
        <v/>
      </c>
    </row>
    <row r="325" spans="1:23" ht="18.75" x14ac:dyDescent="0.3">
      <c r="A325" s="23" t="s">
        <v>560</v>
      </c>
      <c r="B325" t="s">
        <v>561</v>
      </c>
      <c r="C325" s="39" t="s">
        <v>83</v>
      </c>
      <c r="D325" s="39"/>
      <c r="E325" s="39"/>
      <c r="F325" s="41"/>
      <c r="G325" s="22" t="str">
        <f t="shared" si="51"/>
        <v>n</v>
      </c>
      <c r="H325" s="22" t="str">
        <f t="shared" si="52"/>
        <v>Zeit</v>
      </c>
      <c r="I325" s="21">
        <f>MATCH(IF(C325="",H325,C325),Roh!$AB$3:$AB$32,0)</f>
        <v>23</v>
      </c>
      <c r="L325" s="13">
        <f t="shared" si="41"/>
        <v>0</v>
      </c>
      <c r="M325" s="14">
        <v>0</v>
      </c>
      <c r="N325" s="26">
        <f t="shared" si="42"/>
        <v>0</v>
      </c>
      <c r="O325" s="14"/>
      <c r="P325" s="15">
        <f t="shared" si="53"/>
        <v>1</v>
      </c>
      <c r="Q325" s="14"/>
      <c r="R325" s="31">
        <f t="shared" si="54"/>
        <v>0</v>
      </c>
      <c r="S325" s="14"/>
      <c r="T325" s="28"/>
      <c r="U325" s="35" t="str">
        <f t="shared" si="37"/>
        <v>Zeit</v>
      </c>
      <c r="V325" s="18">
        <f t="shared" si="50"/>
        <v>0</v>
      </c>
      <c r="W325" s="16" t="str">
        <f t="shared" si="38"/>
        <v>Zeit</v>
      </c>
    </row>
    <row r="326" spans="1:23" ht="18.75" x14ac:dyDescent="0.3">
      <c r="A326" s="23" t="s">
        <v>562</v>
      </c>
      <c r="B326" t="s">
        <v>563</v>
      </c>
      <c r="C326" s="39" t="s">
        <v>83</v>
      </c>
      <c r="D326" s="39"/>
      <c r="E326" s="39"/>
      <c r="F326" s="41"/>
      <c r="G326" s="22" t="str">
        <f t="shared" si="51"/>
        <v>o</v>
      </c>
      <c r="H326" s="22" t="str">
        <f t="shared" si="52"/>
        <v>Zeit</v>
      </c>
      <c r="I326" s="21">
        <f>MATCH(IF(C326="",H326,C326),Roh!$AB$3:$AB$32,0)</f>
        <v>23</v>
      </c>
      <c r="L326" s="13">
        <f t="shared" si="41"/>
        <v>0</v>
      </c>
      <c r="M326" s="14">
        <v>0</v>
      </c>
      <c r="N326" s="26">
        <f t="shared" si="42"/>
        <v>0</v>
      </c>
      <c r="O326" s="14"/>
      <c r="P326" s="15">
        <f t="shared" si="53"/>
        <v>0</v>
      </c>
      <c r="Q326" s="14"/>
      <c r="R326" s="31">
        <f t="shared" si="54"/>
        <v>1</v>
      </c>
      <c r="S326" s="14"/>
      <c r="T326" s="28"/>
      <c r="U326" s="35" t="str">
        <f t="shared" ref="U326:U389" si="55">IF(W326&lt;&gt;"",W326,IF(L326=1,"Verb",IF(N326=1,"Adjektiv","Objekt")))</f>
        <v>Zeit</v>
      </c>
      <c r="V326" s="18">
        <f t="shared" si="50"/>
        <v>99</v>
      </c>
      <c r="W326" s="16" t="str">
        <f t="shared" ref="W326:W389" si="56">C326&amp;IF(D326&lt;&gt;"","&amp;G6,","")&amp;IF(E326&lt;&gt;"","&amp;h6,","")</f>
        <v>Zeit</v>
      </c>
    </row>
    <row r="327" spans="1:23" ht="18.75" x14ac:dyDescent="0.3">
      <c r="A327" s="23" t="s">
        <v>564</v>
      </c>
      <c r="B327" t="s">
        <v>565</v>
      </c>
      <c r="C327" s="39" t="s">
        <v>1498</v>
      </c>
      <c r="D327" s="39"/>
      <c r="E327" s="39"/>
      <c r="F327" s="41"/>
      <c r="G327" s="22" t="str">
        <f t="shared" si="51"/>
        <v>a</v>
      </c>
      <c r="H327" s="22" t="str">
        <f t="shared" si="52"/>
        <v>Farben</v>
      </c>
      <c r="I327" s="21">
        <f>MATCH(IF(C327="",H327,C327),Roh!$AB$3:$AB$32,0)</f>
        <v>7</v>
      </c>
      <c r="L327" s="13">
        <f t="shared" ref="L327:L390" si="57">IF(OR(RIGHT(A327,4)=$L$3,RIGHT(A327,2)=$L$2),1,0)+M327</f>
        <v>0</v>
      </c>
      <c r="M327" s="14">
        <v>0</v>
      </c>
      <c r="N327" s="26">
        <f t="shared" ref="N327:N390" si="58">IF(OR(ISERROR(MATCH(RIGHT(A327,2),$N$2:$N$5,0))),0,1)+O327</f>
        <v>1</v>
      </c>
      <c r="O327" s="14"/>
      <c r="P327" s="15">
        <f t="shared" si="53"/>
        <v>0</v>
      </c>
      <c r="Q327" s="14"/>
      <c r="R327" s="31">
        <f t="shared" si="54"/>
        <v>0</v>
      </c>
      <c r="S327" s="14"/>
      <c r="T327" s="28"/>
      <c r="U327" s="35" t="str">
        <f t="shared" si="55"/>
        <v>Farben</v>
      </c>
      <c r="V327" s="18">
        <f t="shared" si="50"/>
        <v>0</v>
      </c>
      <c r="W327" s="16" t="str">
        <f t="shared" si="56"/>
        <v>Farben</v>
      </c>
    </row>
    <row r="328" spans="1:23" ht="18.75" x14ac:dyDescent="0.3">
      <c r="A328" s="23" t="s">
        <v>566</v>
      </c>
      <c r="B328" t="s">
        <v>567</v>
      </c>
      <c r="C328" s="39"/>
      <c r="D328" s="39"/>
      <c r="E328" s="39"/>
      <c r="F328" s="41"/>
      <c r="G328" s="22" t="str">
        <f t="shared" si="51"/>
        <v>n</v>
      </c>
      <c r="H328" s="22" t="str">
        <f t="shared" si="52"/>
        <v>Objekt</v>
      </c>
      <c r="I328" s="21">
        <f>MATCH(IF(C328="",H328,C328),Roh!$AB$3:$AB$32,0)</f>
        <v>15</v>
      </c>
      <c r="L328" s="13">
        <f t="shared" si="57"/>
        <v>0</v>
      </c>
      <c r="M328" s="14">
        <v>-1</v>
      </c>
      <c r="N328" s="26">
        <f t="shared" si="58"/>
        <v>0</v>
      </c>
      <c r="O328" s="14"/>
      <c r="P328" s="15">
        <f t="shared" si="53"/>
        <v>1</v>
      </c>
      <c r="Q328" s="14"/>
      <c r="R328" s="31">
        <f t="shared" si="54"/>
        <v>0</v>
      </c>
      <c r="S328" s="14"/>
      <c r="T328" s="28"/>
      <c r="U328" s="35" t="str">
        <f t="shared" si="55"/>
        <v>Objekt</v>
      </c>
      <c r="V328" s="18">
        <f t="shared" si="50"/>
        <v>0</v>
      </c>
      <c r="W328" s="16" t="str">
        <f t="shared" si="56"/>
        <v/>
      </c>
    </row>
    <row r="329" spans="1:23" ht="18.75" x14ac:dyDescent="0.3">
      <c r="A329" s="23" t="s">
        <v>568</v>
      </c>
      <c r="B329" t="s">
        <v>569</v>
      </c>
      <c r="C329" s="39"/>
      <c r="D329" s="39"/>
      <c r="E329" s="39"/>
      <c r="F329" s="41"/>
      <c r="G329" s="22" t="str">
        <f t="shared" si="51"/>
        <v>n</v>
      </c>
      <c r="H329" s="22" t="str">
        <f t="shared" si="52"/>
        <v>Objekt</v>
      </c>
      <c r="I329" s="21">
        <f>MATCH(IF(C329="",H329,C329),Roh!$AB$3:$AB$32,0)</f>
        <v>15</v>
      </c>
      <c r="L329" s="13">
        <f t="shared" si="57"/>
        <v>0</v>
      </c>
      <c r="M329" s="14">
        <v>0</v>
      </c>
      <c r="N329" s="26">
        <f t="shared" si="58"/>
        <v>0</v>
      </c>
      <c r="O329" s="14"/>
      <c r="P329" s="15">
        <f t="shared" si="53"/>
        <v>1</v>
      </c>
      <c r="Q329" s="14"/>
      <c r="R329" s="31">
        <f t="shared" si="54"/>
        <v>0</v>
      </c>
      <c r="S329" s="14"/>
      <c r="T329" s="28"/>
      <c r="U329" s="35" t="str">
        <f t="shared" si="55"/>
        <v>Objekt</v>
      </c>
      <c r="V329" s="18">
        <f t="shared" si="50"/>
        <v>0</v>
      </c>
      <c r="W329" s="16" t="str">
        <f t="shared" si="56"/>
        <v/>
      </c>
    </row>
    <row r="330" spans="1:23" ht="18.75" x14ac:dyDescent="0.3">
      <c r="A330" s="23" t="s">
        <v>570</v>
      </c>
      <c r="B330" t="s">
        <v>1544</v>
      </c>
      <c r="C330" s="39"/>
      <c r="D330" s="39"/>
      <c r="E330" s="39"/>
      <c r="F330" s="41"/>
      <c r="G330" s="22" t="str">
        <f t="shared" si="51"/>
        <v>v</v>
      </c>
      <c r="H330" s="22" t="str">
        <f t="shared" si="52"/>
        <v>Verb</v>
      </c>
      <c r="I330" s="21">
        <f>MATCH(IF(C330="",H330,C330),Roh!$AB$3:$AB$32,0)</f>
        <v>20</v>
      </c>
      <c r="L330" s="13">
        <f t="shared" si="57"/>
        <v>1</v>
      </c>
      <c r="M330" s="14">
        <v>0</v>
      </c>
      <c r="N330" s="26">
        <f t="shared" si="58"/>
        <v>0</v>
      </c>
      <c r="O330" s="14"/>
      <c r="P330" s="15">
        <f t="shared" si="53"/>
        <v>0</v>
      </c>
      <c r="Q330" s="14"/>
      <c r="R330" s="31">
        <f t="shared" si="54"/>
        <v>0</v>
      </c>
      <c r="S330" s="14"/>
      <c r="T330" s="28"/>
      <c r="U330" s="35" t="str">
        <f t="shared" si="55"/>
        <v>Verb</v>
      </c>
      <c r="V330" s="18">
        <f t="shared" si="50"/>
        <v>0</v>
      </c>
      <c r="W330" s="16" t="str">
        <f t="shared" si="56"/>
        <v/>
      </c>
    </row>
    <row r="331" spans="1:23" ht="18.75" x14ac:dyDescent="0.3">
      <c r="A331" s="23" t="s">
        <v>571</v>
      </c>
      <c r="B331" t="s">
        <v>1545</v>
      </c>
      <c r="C331" s="39"/>
      <c r="D331" s="39"/>
      <c r="E331" s="39"/>
      <c r="F331" s="41"/>
      <c r="G331" s="22" t="str">
        <f t="shared" si="51"/>
        <v>v</v>
      </c>
      <c r="H331" s="22" t="str">
        <f t="shared" si="52"/>
        <v>Verb</v>
      </c>
      <c r="I331" s="21">
        <f>MATCH(IF(C331="",H331,C331),Roh!$AB$3:$AB$32,0)</f>
        <v>20</v>
      </c>
      <c r="L331" s="13">
        <f t="shared" si="57"/>
        <v>1</v>
      </c>
      <c r="M331" s="14">
        <v>0</v>
      </c>
      <c r="N331" s="26">
        <f t="shared" si="58"/>
        <v>0</v>
      </c>
      <c r="O331" s="14"/>
      <c r="P331" s="15">
        <f t="shared" si="53"/>
        <v>0</v>
      </c>
      <c r="Q331" s="14"/>
      <c r="R331" s="31">
        <f t="shared" si="54"/>
        <v>0</v>
      </c>
      <c r="S331" s="14"/>
      <c r="T331" s="28"/>
      <c r="U331" s="35" t="str">
        <f t="shared" si="55"/>
        <v>Verb</v>
      </c>
      <c r="V331" s="18">
        <f t="shared" si="50"/>
        <v>0</v>
      </c>
      <c r="W331" s="16" t="str">
        <f t="shared" si="56"/>
        <v/>
      </c>
    </row>
    <row r="332" spans="1:23" ht="18.75" x14ac:dyDescent="0.3">
      <c r="A332" s="23" t="s">
        <v>572</v>
      </c>
      <c r="B332" t="s">
        <v>1546</v>
      </c>
      <c r="C332" s="39"/>
      <c r="D332" s="39"/>
      <c r="E332" s="39"/>
      <c r="F332" s="41"/>
      <c r="G332" s="22" t="str">
        <f t="shared" si="51"/>
        <v>v</v>
      </c>
      <c r="H332" s="22" t="str">
        <f t="shared" si="52"/>
        <v>Verb</v>
      </c>
      <c r="I332" s="21">
        <f>MATCH(IF(C332="",H332,C332),Roh!$AB$3:$AB$32,0)</f>
        <v>20</v>
      </c>
      <c r="L332" s="13">
        <f t="shared" si="57"/>
        <v>1</v>
      </c>
      <c r="M332" s="14">
        <v>0</v>
      </c>
      <c r="N332" s="26">
        <f t="shared" si="58"/>
        <v>0</v>
      </c>
      <c r="O332" s="14"/>
      <c r="P332" s="15">
        <f t="shared" si="53"/>
        <v>0</v>
      </c>
      <c r="Q332" s="14"/>
      <c r="R332" s="31">
        <f t="shared" si="54"/>
        <v>0</v>
      </c>
      <c r="S332" s="14"/>
      <c r="T332" s="28"/>
      <c r="U332" s="35" t="str">
        <f t="shared" si="55"/>
        <v>Verb</v>
      </c>
      <c r="V332" s="18">
        <f t="shared" si="50"/>
        <v>0</v>
      </c>
      <c r="W332" s="16" t="str">
        <f t="shared" si="56"/>
        <v/>
      </c>
    </row>
    <row r="333" spans="1:23" ht="18.75" x14ac:dyDescent="0.3">
      <c r="A333" s="23" t="s">
        <v>573</v>
      </c>
      <c r="B333" t="s">
        <v>1258</v>
      </c>
      <c r="C333" s="39" t="s">
        <v>1238</v>
      </c>
      <c r="D333" s="39"/>
      <c r="E333" s="39"/>
      <c r="F333" s="41"/>
      <c r="G333" s="22" t="str">
        <f t="shared" si="51"/>
        <v>n</v>
      </c>
      <c r="H333" s="22" t="str">
        <f t="shared" si="52"/>
        <v>Kommunikation</v>
      </c>
      <c r="I333" s="21">
        <f>MATCH(IF(C333="",H333,C333),Roh!$AB$3:$AB$32,0)</f>
        <v>9</v>
      </c>
      <c r="L333" s="13">
        <f t="shared" si="57"/>
        <v>0</v>
      </c>
      <c r="M333" s="14">
        <v>0</v>
      </c>
      <c r="N333" s="26">
        <f t="shared" si="58"/>
        <v>0</v>
      </c>
      <c r="O333" s="14"/>
      <c r="P333" s="15">
        <f t="shared" si="53"/>
        <v>1</v>
      </c>
      <c r="Q333" s="14"/>
      <c r="R333" s="31">
        <f t="shared" si="54"/>
        <v>0</v>
      </c>
      <c r="S333" s="14"/>
      <c r="T333" s="28"/>
      <c r="U333" s="35" t="str">
        <f t="shared" si="55"/>
        <v>Kommunikation</v>
      </c>
      <c r="V333" s="18">
        <f t="shared" si="50"/>
        <v>0</v>
      </c>
      <c r="W333" s="16" t="str">
        <f t="shared" si="56"/>
        <v>Kommunikation</v>
      </c>
    </row>
    <row r="334" spans="1:23" ht="18.75" x14ac:dyDescent="0.3">
      <c r="A334" s="23" t="s">
        <v>574</v>
      </c>
      <c r="B334" t="s">
        <v>575</v>
      </c>
      <c r="C334" s="39"/>
      <c r="D334" s="39"/>
      <c r="E334" s="39"/>
      <c r="F334" s="41"/>
      <c r="G334" s="22" t="str">
        <f t="shared" si="51"/>
        <v>n</v>
      </c>
      <c r="H334" s="22" t="str">
        <f t="shared" si="52"/>
        <v>Objekt</v>
      </c>
      <c r="I334" s="21">
        <f>MATCH(IF(C334="",H334,C334),Roh!$AB$3:$AB$32,0)</f>
        <v>15</v>
      </c>
      <c r="L334" s="13">
        <f t="shared" si="57"/>
        <v>0</v>
      </c>
      <c r="M334" s="14">
        <v>0</v>
      </c>
      <c r="N334" s="26">
        <f t="shared" si="58"/>
        <v>0</v>
      </c>
      <c r="O334" s="14"/>
      <c r="P334" s="15">
        <f t="shared" si="53"/>
        <v>1</v>
      </c>
      <c r="Q334" s="14"/>
      <c r="R334" s="31">
        <f t="shared" si="54"/>
        <v>0</v>
      </c>
      <c r="S334" s="14"/>
      <c r="T334" s="28"/>
      <c r="U334" s="35" t="str">
        <f t="shared" si="55"/>
        <v>Objekt</v>
      </c>
      <c r="V334" s="18">
        <f t="shared" si="50"/>
        <v>0</v>
      </c>
      <c r="W334" s="16" t="str">
        <f t="shared" si="56"/>
        <v/>
      </c>
    </row>
    <row r="335" spans="1:23" ht="18.75" x14ac:dyDescent="0.3">
      <c r="A335" s="23" t="s">
        <v>576</v>
      </c>
      <c r="B335" t="s">
        <v>1325</v>
      </c>
      <c r="C335" s="39" t="s">
        <v>139</v>
      </c>
      <c r="D335" s="39"/>
      <c r="E335" s="39"/>
      <c r="F335" s="41"/>
      <c r="G335" s="22" t="str">
        <f t="shared" si="51"/>
        <v>n</v>
      </c>
      <c r="H335" s="22" t="str">
        <f t="shared" si="52"/>
        <v>Familie</v>
      </c>
      <c r="I335" s="21">
        <f>MATCH(IF(C335="",H335,C335),Roh!$AB$3:$AB$32,0)</f>
        <v>6</v>
      </c>
      <c r="L335" s="13">
        <f t="shared" si="57"/>
        <v>0</v>
      </c>
      <c r="M335" s="14">
        <v>0</v>
      </c>
      <c r="N335" s="26">
        <f t="shared" si="58"/>
        <v>0</v>
      </c>
      <c r="O335" s="14"/>
      <c r="P335" s="15">
        <f t="shared" si="53"/>
        <v>1</v>
      </c>
      <c r="Q335" s="14"/>
      <c r="R335" s="31">
        <f t="shared" si="54"/>
        <v>0</v>
      </c>
      <c r="S335" s="14"/>
      <c r="T335" s="28"/>
      <c r="U335" s="35" t="str">
        <f t="shared" si="55"/>
        <v>Familie</v>
      </c>
      <c r="V335" s="18">
        <f t="shared" si="50"/>
        <v>0</v>
      </c>
      <c r="W335" s="16" t="str">
        <f t="shared" si="56"/>
        <v>Familie</v>
      </c>
    </row>
    <row r="336" spans="1:23" ht="18.75" x14ac:dyDescent="0.3">
      <c r="A336" s="23" t="s">
        <v>577</v>
      </c>
      <c r="B336" t="s">
        <v>578</v>
      </c>
      <c r="C336" s="39" t="s">
        <v>1237</v>
      </c>
      <c r="D336" s="39"/>
      <c r="E336" s="39"/>
      <c r="F336" s="41"/>
      <c r="G336" s="22" t="str">
        <f t="shared" si="51"/>
        <v>n</v>
      </c>
      <c r="H336" s="22" t="str">
        <f t="shared" si="52"/>
        <v>Essen_trinken</v>
      </c>
      <c r="I336" s="21">
        <f>MATCH(IF(C336="",H336,C336),Roh!$AB$3:$AB$32,0)</f>
        <v>5</v>
      </c>
      <c r="L336" s="13">
        <f t="shared" si="57"/>
        <v>0</v>
      </c>
      <c r="M336" s="14">
        <v>0</v>
      </c>
      <c r="N336" s="26">
        <f t="shared" si="58"/>
        <v>0</v>
      </c>
      <c r="O336" s="14"/>
      <c r="P336" s="15">
        <f t="shared" si="53"/>
        <v>1</v>
      </c>
      <c r="Q336" s="14"/>
      <c r="R336" s="31">
        <f t="shared" si="54"/>
        <v>0</v>
      </c>
      <c r="S336" s="14"/>
      <c r="T336" s="28"/>
      <c r="U336" s="35" t="str">
        <f t="shared" si="55"/>
        <v>Essen_trinken</v>
      </c>
      <c r="V336" s="18">
        <f t="shared" si="50"/>
        <v>0</v>
      </c>
      <c r="W336" s="16" t="str">
        <f t="shared" si="56"/>
        <v>Essen_trinken</v>
      </c>
    </row>
    <row r="337" spans="1:23" ht="18.75" x14ac:dyDescent="0.3">
      <c r="A337" s="23" t="s">
        <v>579</v>
      </c>
      <c r="B337" t="s">
        <v>205</v>
      </c>
      <c r="C337" s="39" t="s">
        <v>1230</v>
      </c>
      <c r="D337" s="39"/>
      <c r="E337" s="39"/>
      <c r="F337" s="41"/>
      <c r="G337" s="22" t="str">
        <f t="shared" si="51"/>
        <v>n</v>
      </c>
      <c r="H337" s="22" t="str">
        <f t="shared" si="52"/>
        <v>Ort</v>
      </c>
      <c r="I337" s="21">
        <f>MATCH(IF(C337="",H337,C337),Roh!$AB$3:$AB$32,0)</f>
        <v>16</v>
      </c>
      <c r="L337" s="13">
        <f t="shared" si="57"/>
        <v>0</v>
      </c>
      <c r="M337" s="14">
        <v>0</v>
      </c>
      <c r="N337" s="26">
        <f t="shared" si="58"/>
        <v>0</v>
      </c>
      <c r="O337" s="14"/>
      <c r="P337" s="15">
        <f t="shared" si="53"/>
        <v>1</v>
      </c>
      <c r="Q337" s="14"/>
      <c r="R337" s="31">
        <f t="shared" si="54"/>
        <v>0</v>
      </c>
      <c r="S337" s="14"/>
      <c r="T337" s="28"/>
      <c r="U337" s="35" t="str">
        <f t="shared" si="55"/>
        <v>Ort</v>
      </c>
      <c r="V337" s="18">
        <f t="shared" si="50"/>
        <v>0</v>
      </c>
      <c r="W337" s="16" t="str">
        <f t="shared" si="56"/>
        <v>Ort</v>
      </c>
    </row>
    <row r="338" spans="1:23" ht="18.75" x14ac:dyDescent="0.3">
      <c r="A338" s="23" t="s">
        <v>580</v>
      </c>
      <c r="B338" t="s">
        <v>581</v>
      </c>
      <c r="C338" s="39"/>
      <c r="D338" s="39"/>
      <c r="E338" s="39"/>
      <c r="F338" s="41"/>
      <c r="G338" s="22" t="str">
        <f t="shared" si="51"/>
        <v>a</v>
      </c>
      <c r="H338" s="22" t="str">
        <f t="shared" si="52"/>
        <v>Adjektiv</v>
      </c>
      <c r="I338" s="21">
        <f>MATCH(IF(C338="",H338,C338),Roh!$AB$3:$AB$32,0)</f>
        <v>1</v>
      </c>
      <c r="L338" s="13">
        <f t="shared" si="57"/>
        <v>0</v>
      </c>
      <c r="M338" s="14">
        <v>0</v>
      </c>
      <c r="N338" s="26">
        <f t="shared" si="58"/>
        <v>1</v>
      </c>
      <c r="O338" s="14"/>
      <c r="P338" s="15">
        <f t="shared" si="53"/>
        <v>0</v>
      </c>
      <c r="Q338" s="14"/>
      <c r="R338" s="31">
        <f t="shared" si="54"/>
        <v>0</v>
      </c>
      <c r="S338" s="14"/>
      <c r="T338" s="28"/>
      <c r="U338" s="35" t="str">
        <f t="shared" si="55"/>
        <v>Adjektiv</v>
      </c>
      <c r="V338" s="18">
        <f t="shared" si="50"/>
        <v>0</v>
      </c>
      <c r="W338" s="16" t="str">
        <f t="shared" si="56"/>
        <v/>
      </c>
    </row>
    <row r="339" spans="1:23" ht="18.75" x14ac:dyDescent="0.3">
      <c r="A339" s="23" t="s">
        <v>582</v>
      </c>
      <c r="B339" t="s">
        <v>1349</v>
      </c>
      <c r="C339" s="39" t="s">
        <v>1497</v>
      </c>
      <c r="D339" s="39"/>
      <c r="E339" s="39"/>
      <c r="F339" s="41"/>
      <c r="G339" s="22" t="str">
        <f t="shared" si="51"/>
        <v>n</v>
      </c>
      <c r="H339" s="22" t="str">
        <f t="shared" si="52"/>
        <v>Mobilitaet</v>
      </c>
      <c r="I339" s="21">
        <f>MATCH(IF(C339="",H339,C339),Roh!$AB$3:$AB$32,0)</f>
        <v>12</v>
      </c>
      <c r="L339" s="13">
        <f t="shared" si="57"/>
        <v>0</v>
      </c>
      <c r="M339" s="14">
        <v>0</v>
      </c>
      <c r="N339" s="26">
        <f t="shared" si="58"/>
        <v>0</v>
      </c>
      <c r="O339" s="14"/>
      <c r="P339" s="15">
        <f t="shared" si="53"/>
        <v>1</v>
      </c>
      <c r="Q339" s="14"/>
      <c r="R339" s="31">
        <f t="shared" si="54"/>
        <v>0</v>
      </c>
      <c r="S339" s="14"/>
      <c r="T339" s="28"/>
      <c r="U339" s="35" t="str">
        <f t="shared" si="55"/>
        <v>Mobilitaet</v>
      </c>
      <c r="V339" s="18">
        <f t="shared" ref="V339:V402" si="59">IF(R339=1,99,0)</f>
        <v>0</v>
      </c>
      <c r="W339" s="16" t="str">
        <f t="shared" si="56"/>
        <v>Mobilitaet</v>
      </c>
    </row>
    <row r="340" spans="1:23" ht="18.75" x14ac:dyDescent="0.3">
      <c r="A340" s="23" t="s">
        <v>583</v>
      </c>
      <c r="B340" t="s">
        <v>584</v>
      </c>
      <c r="C340" s="39" t="s">
        <v>1234</v>
      </c>
      <c r="D340" s="39"/>
      <c r="E340" s="39"/>
      <c r="F340" s="41"/>
      <c r="G340" s="22" t="str">
        <f t="shared" si="51"/>
        <v>n</v>
      </c>
      <c r="H340" s="22" t="str">
        <f t="shared" si="52"/>
        <v>Bekleidung</v>
      </c>
      <c r="I340" s="21">
        <f>MATCH(IF(C340="",H340,C340),Roh!$AB$3:$AB$32,0)</f>
        <v>2</v>
      </c>
      <c r="L340" s="13">
        <f t="shared" si="57"/>
        <v>0</v>
      </c>
      <c r="M340" s="14">
        <v>0</v>
      </c>
      <c r="N340" s="26">
        <f t="shared" si="58"/>
        <v>0</v>
      </c>
      <c r="O340" s="14"/>
      <c r="P340" s="15">
        <f t="shared" si="53"/>
        <v>1</v>
      </c>
      <c r="Q340" s="14"/>
      <c r="R340" s="31">
        <f t="shared" si="54"/>
        <v>0</v>
      </c>
      <c r="S340" s="14"/>
      <c r="T340" s="28"/>
      <c r="U340" s="35" t="str">
        <f t="shared" si="55"/>
        <v>Bekleidung</v>
      </c>
      <c r="V340" s="18">
        <f t="shared" si="59"/>
        <v>0</v>
      </c>
      <c r="W340" s="16" t="str">
        <f t="shared" si="56"/>
        <v>Bekleidung</v>
      </c>
    </row>
    <row r="341" spans="1:23" ht="18.75" x14ac:dyDescent="0.3">
      <c r="A341" s="23" t="s">
        <v>585</v>
      </c>
      <c r="B341" t="s">
        <v>586</v>
      </c>
      <c r="C341" s="39" t="s">
        <v>1232</v>
      </c>
      <c r="D341" s="39"/>
      <c r="E341" s="39"/>
      <c r="F341" s="41"/>
      <c r="G341" s="22" t="str">
        <f t="shared" si="51"/>
        <v>n</v>
      </c>
      <c r="H341" s="22" t="str">
        <f t="shared" si="52"/>
        <v>Geplänkel</v>
      </c>
      <c r="I341" s="21">
        <f>MATCH(IF(C341="",H341,C341),Roh!$AB$3:$AB$32,0)</f>
        <v>8</v>
      </c>
      <c r="L341" s="13">
        <f t="shared" si="57"/>
        <v>0</v>
      </c>
      <c r="M341" s="14">
        <v>0</v>
      </c>
      <c r="N341" s="26">
        <f t="shared" si="58"/>
        <v>0</v>
      </c>
      <c r="O341" s="14"/>
      <c r="P341" s="15">
        <f t="shared" si="53"/>
        <v>1</v>
      </c>
      <c r="Q341" s="14"/>
      <c r="R341" s="31">
        <f t="shared" si="54"/>
        <v>0</v>
      </c>
      <c r="S341" s="14"/>
      <c r="T341" s="28"/>
      <c r="U341" s="35" t="str">
        <f t="shared" si="55"/>
        <v>Geplänkel</v>
      </c>
      <c r="V341" s="18">
        <f t="shared" si="59"/>
        <v>0</v>
      </c>
      <c r="W341" s="16" t="str">
        <f t="shared" si="56"/>
        <v>Geplänkel</v>
      </c>
    </row>
    <row r="342" spans="1:23" ht="18.75" x14ac:dyDescent="0.3">
      <c r="A342" s="23" t="s">
        <v>587</v>
      </c>
      <c r="B342" t="s">
        <v>985</v>
      </c>
      <c r="C342" s="39"/>
      <c r="D342" s="39"/>
      <c r="E342" s="39"/>
      <c r="F342" s="41"/>
      <c r="G342" s="22" t="str">
        <f t="shared" si="51"/>
        <v>v</v>
      </c>
      <c r="H342" s="22" t="str">
        <f t="shared" si="52"/>
        <v>Verb</v>
      </c>
      <c r="I342" s="21">
        <f>MATCH(IF(C342="",H342,C342),Roh!$AB$3:$AB$32,0)</f>
        <v>20</v>
      </c>
      <c r="L342" s="13">
        <f t="shared" si="57"/>
        <v>1</v>
      </c>
      <c r="M342" s="14">
        <v>0</v>
      </c>
      <c r="N342" s="26">
        <f t="shared" si="58"/>
        <v>0</v>
      </c>
      <c r="O342" s="14"/>
      <c r="P342" s="15">
        <f t="shared" si="53"/>
        <v>0</v>
      </c>
      <c r="Q342" s="14"/>
      <c r="R342" s="31">
        <f t="shared" si="54"/>
        <v>0</v>
      </c>
      <c r="S342" s="14"/>
      <c r="T342" s="28"/>
      <c r="U342" s="35" t="str">
        <f t="shared" si="55"/>
        <v>Verb</v>
      </c>
      <c r="V342" s="18">
        <f t="shared" si="59"/>
        <v>0</v>
      </c>
      <c r="W342" s="16" t="str">
        <f t="shared" si="56"/>
        <v/>
      </c>
    </row>
    <row r="343" spans="1:23" ht="18.75" x14ac:dyDescent="0.3">
      <c r="A343" s="23" t="s">
        <v>588</v>
      </c>
      <c r="B343" t="s">
        <v>1547</v>
      </c>
      <c r="C343" s="39"/>
      <c r="D343" s="39"/>
      <c r="E343" s="39"/>
      <c r="F343" s="41"/>
      <c r="G343" s="22" t="str">
        <f t="shared" si="51"/>
        <v>v</v>
      </c>
      <c r="H343" s="22" t="str">
        <f t="shared" si="52"/>
        <v>Verb</v>
      </c>
      <c r="I343" s="21">
        <f>MATCH(IF(C343="",H343,C343),Roh!$AB$3:$AB$32,0)</f>
        <v>20</v>
      </c>
      <c r="L343" s="13">
        <f t="shared" si="57"/>
        <v>1</v>
      </c>
      <c r="M343" s="14">
        <v>0</v>
      </c>
      <c r="N343" s="26">
        <f t="shared" si="58"/>
        <v>0</v>
      </c>
      <c r="O343" s="14"/>
      <c r="P343" s="15">
        <f t="shared" si="53"/>
        <v>0</v>
      </c>
      <c r="Q343" s="14"/>
      <c r="R343" s="31">
        <f t="shared" si="54"/>
        <v>0</v>
      </c>
      <c r="S343" s="14"/>
      <c r="T343" s="28"/>
      <c r="U343" s="35" t="str">
        <f t="shared" si="55"/>
        <v>Verb</v>
      </c>
      <c r="V343" s="18">
        <f t="shared" si="59"/>
        <v>0</v>
      </c>
      <c r="W343" s="16" t="str">
        <f t="shared" si="56"/>
        <v/>
      </c>
    </row>
    <row r="344" spans="1:23" ht="18.75" x14ac:dyDescent="0.3">
      <c r="A344" s="23" t="s">
        <v>589</v>
      </c>
      <c r="B344" t="s">
        <v>590</v>
      </c>
      <c r="C344" s="39" t="s">
        <v>1228</v>
      </c>
      <c r="D344" s="39"/>
      <c r="E344" s="39"/>
      <c r="F344" s="41"/>
      <c r="G344" s="22" t="str">
        <f t="shared" si="51"/>
        <v>n</v>
      </c>
      <c r="H344" s="22" t="str">
        <f t="shared" si="52"/>
        <v>Beruf</v>
      </c>
      <c r="I344" s="21">
        <f>MATCH(IF(C344="",H344,C344),Roh!$AB$3:$AB$32,0)</f>
        <v>3</v>
      </c>
      <c r="L344" s="13">
        <f t="shared" si="57"/>
        <v>0</v>
      </c>
      <c r="M344" s="14">
        <v>0</v>
      </c>
      <c r="N344" s="26">
        <f t="shared" si="58"/>
        <v>0</v>
      </c>
      <c r="O344" s="14"/>
      <c r="P344" s="15">
        <f t="shared" si="53"/>
        <v>1</v>
      </c>
      <c r="Q344" s="14"/>
      <c r="R344" s="31">
        <f t="shared" si="54"/>
        <v>0</v>
      </c>
      <c r="S344" s="14"/>
      <c r="T344" s="28"/>
      <c r="U344" s="35" t="str">
        <f t="shared" si="55"/>
        <v>Beruf</v>
      </c>
      <c r="V344" s="18">
        <f t="shared" si="59"/>
        <v>0</v>
      </c>
      <c r="W344" s="16" t="str">
        <f t="shared" si="56"/>
        <v>Beruf</v>
      </c>
    </row>
    <row r="345" spans="1:23" ht="18.75" x14ac:dyDescent="0.3">
      <c r="A345" s="23" t="s">
        <v>591</v>
      </c>
      <c r="B345" t="s">
        <v>592</v>
      </c>
      <c r="C345" s="39" t="s">
        <v>1228</v>
      </c>
      <c r="D345" s="39"/>
      <c r="E345" s="39"/>
      <c r="F345" s="41"/>
      <c r="G345" s="22" t="str">
        <f t="shared" si="51"/>
        <v>n</v>
      </c>
      <c r="H345" s="22" t="str">
        <f t="shared" si="52"/>
        <v>Beruf</v>
      </c>
      <c r="I345" s="21">
        <f>MATCH(IF(C345="",H345,C345),Roh!$AB$3:$AB$32,0)</f>
        <v>3</v>
      </c>
      <c r="L345" s="13">
        <f t="shared" si="57"/>
        <v>0</v>
      </c>
      <c r="M345" s="14">
        <v>0</v>
      </c>
      <c r="N345" s="26">
        <f t="shared" si="58"/>
        <v>0</v>
      </c>
      <c r="O345" s="14"/>
      <c r="P345" s="15">
        <f t="shared" si="53"/>
        <v>1</v>
      </c>
      <c r="Q345" s="14"/>
      <c r="R345" s="31">
        <f t="shared" si="54"/>
        <v>0</v>
      </c>
      <c r="S345" s="14"/>
      <c r="T345" s="28"/>
      <c r="U345" s="35" t="str">
        <f t="shared" si="55"/>
        <v>Beruf</v>
      </c>
      <c r="V345" s="18">
        <f t="shared" si="59"/>
        <v>0</v>
      </c>
      <c r="W345" s="16" t="str">
        <f t="shared" si="56"/>
        <v>Beruf</v>
      </c>
    </row>
    <row r="346" spans="1:23" ht="18.75" x14ac:dyDescent="0.3">
      <c r="A346" s="23" t="s">
        <v>593</v>
      </c>
      <c r="B346" t="s">
        <v>1326</v>
      </c>
      <c r="C346" s="39" t="s">
        <v>1228</v>
      </c>
      <c r="D346" s="39"/>
      <c r="E346" s="39"/>
      <c r="F346" s="41"/>
      <c r="G346" s="22" t="str">
        <f t="shared" si="51"/>
        <v>n</v>
      </c>
      <c r="H346" s="22" t="str">
        <f t="shared" si="52"/>
        <v>Beruf</v>
      </c>
      <c r="I346" s="21">
        <f>MATCH(IF(C346="",H346,C346),Roh!$AB$3:$AB$32,0)</f>
        <v>3</v>
      </c>
      <c r="L346" s="13">
        <f t="shared" si="57"/>
        <v>0</v>
      </c>
      <c r="M346" s="14">
        <v>0</v>
      </c>
      <c r="N346" s="26">
        <f t="shared" si="58"/>
        <v>0</v>
      </c>
      <c r="O346" s="14"/>
      <c r="P346" s="15">
        <f t="shared" si="53"/>
        <v>1</v>
      </c>
      <c r="Q346" s="14"/>
      <c r="R346" s="31">
        <f t="shared" si="54"/>
        <v>0</v>
      </c>
      <c r="S346" s="14"/>
      <c r="T346" s="28"/>
      <c r="U346" s="35" t="str">
        <f t="shared" si="55"/>
        <v>Beruf</v>
      </c>
      <c r="V346" s="18">
        <f t="shared" si="59"/>
        <v>0</v>
      </c>
      <c r="W346" s="16" t="str">
        <f t="shared" si="56"/>
        <v>Beruf</v>
      </c>
    </row>
    <row r="347" spans="1:23" ht="18.75" x14ac:dyDescent="0.3">
      <c r="A347" s="23" t="s">
        <v>594</v>
      </c>
      <c r="B347" t="s">
        <v>595</v>
      </c>
      <c r="C347" s="39" t="s">
        <v>1228</v>
      </c>
      <c r="D347" s="39"/>
      <c r="E347" s="39"/>
      <c r="F347" s="41"/>
      <c r="G347" s="22" t="str">
        <f t="shared" si="51"/>
        <v>n</v>
      </c>
      <c r="H347" s="22" t="str">
        <f t="shared" si="52"/>
        <v>Beruf</v>
      </c>
      <c r="I347" s="21">
        <f>MATCH(IF(C347="",H347,C347),Roh!$AB$3:$AB$32,0)</f>
        <v>3</v>
      </c>
      <c r="L347" s="13">
        <f t="shared" si="57"/>
        <v>0</v>
      </c>
      <c r="M347" s="14">
        <v>0</v>
      </c>
      <c r="N347" s="26">
        <f t="shared" si="58"/>
        <v>0</v>
      </c>
      <c r="O347" s="14"/>
      <c r="P347" s="15">
        <f t="shared" si="53"/>
        <v>1</v>
      </c>
      <c r="Q347" s="14"/>
      <c r="R347" s="31">
        <f t="shared" si="54"/>
        <v>0</v>
      </c>
      <c r="S347" s="14"/>
      <c r="T347" s="28"/>
      <c r="U347" s="35" t="str">
        <f t="shared" si="55"/>
        <v>Beruf</v>
      </c>
      <c r="V347" s="18">
        <f t="shared" si="59"/>
        <v>0</v>
      </c>
      <c r="W347" s="16" t="str">
        <f t="shared" si="56"/>
        <v>Beruf</v>
      </c>
    </row>
    <row r="348" spans="1:23" ht="18.75" x14ac:dyDescent="0.3">
      <c r="A348" s="23" t="s">
        <v>596</v>
      </c>
      <c r="B348" t="s">
        <v>1548</v>
      </c>
      <c r="C348" s="39"/>
      <c r="D348" s="39"/>
      <c r="E348" s="39"/>
      <c r="F348" s="41"/>
      <c r="G348" s="22" t="str">
        <f t="shared" si="51"/>
        <v>v</v>
      </c>
      <c r="H348" s="22" t="str">
        <f t="shared" si="52"/>
        <v>Verb</v>
      </c>
      <c r="I348" s="21">
        <f>MATCH(IF(C348="",H348,C348),Roh!$AB$3:$AB$32,0)</f>
        <v>20</v>
      </c>
      <c r="L348" s="13">
        <f t="shared" si="57"/>
        <v>1</v>
      </c>
      <c r="M348" s="14">
        <v>0</v>
      </c>
      <c r="N348" s="26">
        <f t="shared" si="58"/>
        <v>0</v>
      </c>
      <c r="O348" s="14"/>
      <c r="P348" s="15">
        <f t="shared" si="53"/>
        <v>0</v>
      </c>
      <c r="Q348" s="14"/>
      <c r="R348" s="31">
        <f t="shared" si="54"/>
        <v>0</v>
      </c>
      <c r="S348" s="14"/>
      <c r="T348" s="28"/>
      <c r="U348" s="35" t="str">
        <f t="shared" si="55"/>
        <v>Verb</v>
      </c>
      <c r="V348" s="18">
        <f t="shared" si="59"/>
        <v>0</v>
      </c>
      <c r="W348" s="16" t="str">
        <f t="shared" si="56"/>
        <v/>
      </c>
    </row>
    <row r="349" spans="1:23" ht="18.75" x14ac:dyDescent="0.3">
      <c r="A349" s="23" t="s">
        <v>597</v>
      </c>
      <c r="B349" t="s">
        <v>598</v>
      </c>
      <c r="C349" s="39" t="s">
        <v>311</v>
      </c>
      <c r="D349" s="39"/>
      <c r="E349" s="39"/>
      <c r="F349" s="41"/>
      <c r="G349" s="22" t="str">
        <f t="shared" si="51"/>
        <v>n</v>
      </c>
      <c r="H349" s="22" t="str">
        <f t="shared" si="52"/>
        <v>Mensch</v>
      </c>
      <c r="I349" s="21">
        <f>MATCH(IF(C349="",H349,C349),Roh!$AB$3:$AB$32,0)</f>
        <v>11</v>
      </c>
      <c r="L349" s="13">
        <f t="shared" si="57"/>
        <v>0</v>
      </c>
      <c r="M349" s="14">
        <v>0</v>
      </c>
      <c r="N349" s="26">
        <f t="shared" si="58"/>
        <v>0</v>
      </c>
      <c r="O349" s="14"/>
      <c r="P349" s="15">
        <f t="shared" si="53"/>
        <v>1</v>
      </c>
      <c r="Q349" s="14"/>
      <c r="R349" s="31">
        <f t="shared" si="54"/>
        <v>0</v>
      </c>
      <c r="S349" s="14"/>
      <c r="T349" s="28"/>
      <c r="U349" s="35" t="str">
        <f t="shared" si="55"/>
        <v>Mensch</v>
      </c>
      <c r="V349" s="18">
        <f t="shared" si="59"/>
        <v>0</v>
      </c>
      <c r="W349" s="16" t="str">
        <f t="shared" si="56"/>
        <v>Mensch</v>
      </c>
    </row>
    <row r="350" spans="1:23" ht="18.75" x14ac:dyDescent="0.3">
      <c r="A350" s="23" t="s">
        <v>599</v>
      </c>
      <c r="B350" t="s">
        <v>600</v>
      </c>
      <c r="C350" s="39" t="s">
        <v>1230</v>
      </c>
      <c r="D350" s="39"/>
      <c r="E350" s="39"/>
      <c r="F350" s="41"/>
      <c r="G350" s="22" t="str">
        <f t="shared" si="51"/>
        <v>n</v>
      </c>
      <c r="H350" s="22" t="str">
        <f t="shared" si="52"/>
        <v>Ort</v>
      </c>
      <c r="I350" s="21">
        <f>MATCH(IF(C350="",H350,C350),Roh!$AB$3:$AB$32,0)</f>
        <v>16</v>
      </c>
      <c r="L350" s="13">
        <f t="shared" si="57"/>
        <v>0</v>
      </c>
      <c r="M350" s="14">
        <v>0</v>
      </c>
      <c r="N350" s="26">
        <f t="shared" si="58"/>
        <v>0</v>
      </c>
      <c r="O350" s="14"/>
      <c r="P350" s="15">
        <f t="shared" si="53"/>
        <v>1</v>
      </c>
      <c r="Q350" s="14"/>
      <c r="R350" s="31">
        <f t="shared" si="54"/>
        <v>0</v>
      </c>
      <c r="S350" s="14"/>
      <c r="T350" s="28"/>
      <c r="U350" s="35" t="str">
        <f t="shared" si="55"/>
        <v>Ort</v>
      </c>
      <c r="V350" s="18">
        <f t="shared" si="59"/>
        <v>0</v>
      </c>
      <c r="W350" s="16" t="str">
        <f t="shared" si="56"/>
        <v>Ort</v>
      </c>
    </row>
    <row r="351" spans="1:23" ht="18.75" x14ac:dyDescent="0.3">
      <c r="A351" s="23" t="s">
        <v>601</v>
      </c>
      <c r="B351" t="s">
        <v>602</v>
      </c>
      <c r="C351" s="39" t="s">
        <v>1230</v>
      </c>
      <c r="D351" s="39"/>
      <c r="E351" s="39"/>
      <c r="F351" s="41"/>
      <c r="G351" s="22" t="str">
        <f t="shared" si="51"/>
        <v>n</v>
      </c>
      <c r="H351" s="22" t="str">
        <f t="shared" si="52"/>
        <v>Ort</v>
      </c>
      <c r="I351" s="21">
        <f>MATCH(IF(C351="",H351,C351),Roh!$AB$3:$AB$32,0)</f>
        <v>16</v>
      </c>
      <c r="L351" s="13">
        <f t="shared" si="57"/>
        <v>0</v>
      </c>
      <c r="M351" s="14">
        <v>0</v>
      </c>
      <c r="N351" s="26">
        <f t="shared" si="58"/>
        <v>0</v>
      </c>
      <c r="O351" s="14"/>
      <c r="P351" s="15">
        <f t="shared" si="53"/>
        <v>1</v>
      </c>
      <c r="Q351" s="14"/>
      <c r="R351" s="31">
        <f t="shared" si="54"/>
        <v>0</v>
      </c>
      <c r="S351" s="14"/>
      <c r="T351" s="28"/>
      <c r="U351" s="35" t="str">
        <f t="shared" si="55"/>
        <v>Ort</v>
      </c>
      <c r="V351" s="18">
        <f t="shared" si="59"/>
        <v>0</v>
      </c>
      <c r="W351" s="16" t="str">
        <f t="shared" si="56"/>
        <v>Ort</v>
      </c>
    </row>
    <row r="352" spans="1:23" ht="18.75" x14ac:dyDescent="0.3">
      <c r="A352" s="23" t="s">
        <v>603</v>
      </c>
      <c r="B352" t="s">
        <v>604</v>
      </c>
      <c r="C352" s="39"/>
      <c r="D352" s="39"/>
      <c r="E352" s="39"/>
      <c r="F352" s="41"/>
      <c r="G352" s="22" t="str">
        <f t="shared" si="51"/>
        <v>n</v>
      </c>
      <c r="H352" s="22" t="str">
        <f t="shared" si="52"/>
        <v>Objekt</v>
      </c>
      <c r="I352" s="21">
        <f>MATCH(IF(C352="",H352,C352),Roh!$AB$3:$AB$32,0)</f>
        <v>15</v>
      </c>
      <c r="L352" s="13">
        <f t="shared" si="57"/>
        <v>0</v>
      </c>
      <c r="M352" s="14">
        <v>0</v>
      </c>
      <c r="N352" s="26">
        <f t="shared" si="58"/>
        <v>0</v>
      </c>
      <c r="O352" s="14"/>
      <c r="P352" s="15">
        <f t="shared" si="53"/>
        <v>1</v>
      </c>
      <c r="Q352" s="14"/>
      <c r="R352" s="31">
        <f t="shared" si="54"/>
        <v>0</v>
      </c>
      <c r="S352" s="14"/>
      <c r="T352" s="28"/>
      <c r="U352" s="35" t="str">
        <f t="shared" si="55"/>
        <v>Objekt</v>
      </c>
      <c r="V352" s="18">
        <f t="shared" si="59"/>
        <v>0</v>
      </c>
      <c r="W352" s="16" t="str">
        <f t="shared" si="56"/>
        <v/>
      </c>
    </row>
    <row r="353" spans="1:23" ht="18.75" x14ac:dyDescent="0.3">
      <c r="A353" s="23" t="s">
        <v>605</v>
      </c>
      <c r="B353" t="s">
        <v>606</v>
      </c>
      <c r="C353" s="39" t="s">
        <v>1230</v>
      </c>
      <c r="D353" s="39"/>
      <c r="E353" s="39"/>
      <c r="F353" s="41"/>
      <c r="G353" s="22" t="str">
        <f t="shared" si="51"/>
        <v>n</v>
      </c>
      <c r="H353" s="22" t="str">
        <f t="shared" si="52"/>
        <v>Ort</v>
      </c>
      <c r="I353" s="21">
        <f>MATCH(IF(C353="",H353,C353),Roh!$AB$3:$AB$32,0)</f>
        <v>16</v>
      </c>
      <c r="L353" s="13">
        <f t="shared" si="57"/>
        <v>0</v>
      </c>
      <c r="M353" s="14">
        <v>0</v>
      </c>
      <c r="N353" s="26">
        <f t="shared" si="58"/>
        <v>0</v>
      </c>
      <c r="O353" s="14"/>
      <c r="P353" s="15">
        <f t="shared" si="53"/>
        <v>1</v>
      </c>
      <c r="Q353" s="14"/>
      <c r="R353" s="31">
        <f t="shared" si="54"/>
        <v>0</v>
      </c>
      <c r="S353" s="14"/>
      <c r="T353" s="28"/>
      <c r="U353" s="35" t="str">
        <f t="shared" si="55"/>
        <v>Ort</v>
      </c>
      <c r="V353" s="18">
        <f t="shared" si="59"/>
        <v>0</v>
      </c>
      <c r="W353" s="16" t="str">
        <f t="shared" si="56"/>
        <v>Ort</v>
      </c>
    </row>
    <row r="354" spans="1:23" ht="18.75" x14ac:dyDescent="0.3">
      <c r="A354" s="23" t="s">
        <v>607</v>
      </c>
      <c r="B354" t="s">
        <v>608</v>
      </c>
      <c r="C354" s="39" t="s">
        <v>1233</v>
      </c>
      <c r="D354" s="39"/>
      <c r="E354" s="39"/>
      <c r="F354" s="41"/>
      <c r="G354" s="22" t="str">
        <f t="shared" si="51"/>
        <v>n</v>
      </c>
      <c r="H354" s="22" t="str">
        <f t="shared" si="52"/>
        <v>Richtung</v>
      </c>
      <c r="I354" s="21">
        <f>MATCH(IF(C354="",H354,C354),Roh!$AB$3:$AB$32,0)</f>
        <v>17</v>
      </c>
      <c r="L354" s="13">
        <f t="shared" si="57"/>
        <v>0</v>
      </c>
      <c r="M354" s="14">
        <v>0</v>
      </c>
      <c r="N354" s="26">
        <f t="shared" si="58"/>
        <v>0</v>
      </c>
      <c r="O354" s="14"/>
      <c r="P354" s="15">
        <f t="shared" si="53"/>
        <v>1</v>
      </c>
      <c r="Q354" s="14"/>
      <c r="R354" s="31">
        <f t="shared" si="54"/>
        <v>0</v>
      </c>
      <c r="S354" s="14"/>
      <c r="T354" s="28"/>
      <c r="U354" s="35" t="str">
        <f t="shared" si="55"/>
        <v>Richtung</v>
      </c>
      <c r="V354" s="18">
        <f t="shared" si="59"/>
        <v>0</v>
      </c>
      <c r="W354" s="16" t="str">
        <f t="shared" si="56"/>
        <v>Richtung</v>
      </c>
    </row>
    <row r="355" spans="1:23" ht="18.75" x14ac:dyDescent="0.3">
      <c r="A355" s="23" t="s">
        <v>609</v>
      </c>
      <c r="B355" t="s">
        <v>610</v>
      </c>
      <c r="C355" s="39" t="s">
        <v>1233</v>
      </c>
      <c r="D355" s="39"/>
      <c r="E355" s="39"/>
      <c r="F355" s="41"/>
      <c r="G355" s="22" t="str">
        <f t="shared" si="51"/>
        <v>n</v>
      </c>
      <c r="H355" s="22" t="str">
        <f t="shared" si="52"/>
        <v>Richtung</v>
      </c>
      <c r="I355" s="21">
        <f>MATCH(IF(C355="",H355,C355),Roh!$AB$3:$AB$32,0)</f>
        <v>17</v>
      </c>
      <c r="L355" s="13">
        <f t="shared" si="57"/>
        <v>0</v>
      </c>
      <c r="M355" s="14">
        <v>0</v>
      </c>
      <c r="N355" s="26">
        <f t="shared" si="58"/>
        <v>0</v>
      </c>
      <c r="O355" s="14"/>
      <c r="P355" s="15">
        <f t="shared" si="53"/>
        <v>1</v>
      </c>
      <c r="Q355" s="14"/>
      <c r="R355" s="31">
        <f t="shared" si="54"/>
        <v>0</v>
      </c>
      <c r="S355" s="14"/>
      <c r="T355" s="28"/>
      <c r="U355" s="35" t="str">
        <f t="shared" si="55"/>
        <v>Richtung</v>
      </c>
      <c r="V355" s="18">
        <f t="shared" si="59"/>
        <v>0</v>
      </c>
      <c r="W355" s="16" t="str">
        <f t="shared" si="56"/>
        <v>Richtung</v>
      </c>
    </row>
    <row r="356" spans="1:23" ht="18.75" x14ac:dyDescent="0.3">
      <c r="A356" s="23" t="s">
        <v>611</v>
      </c>
      <c r="B356" t="s">
        <v>612</v>
      </c>
      <c r="C356" s="39" t="s">
        <v>1230</v>
      </c>
      <c r="D356" s="39"/>
      <c r="E356" s="39"/>
      <c r="F356" s="41"/>
      <c r="G356" s="22" t="str">
        <f t="shared" si="51"/>
        <v>n</v>
      </c>
      <c r="H356" s="22" t="str">
        <f t="shared" si="52"/>
        <v>Ort</v>
      </c>
      <c r="I356" s="21">
        <f>MATCH(IF(C356="",H356,C356),Roh!$AB$3:$AB$32,0)</f>
        <v>16</v>
      </c>
      <c r="L356" s="13">
        <f t="shared" si="57"/>
        <v>0</v>
      </c>
      <c r="M356" s="14">
        <v>0</v>
      </c>
      <c r="N356" s="26">
        <f t="shared" si="58"/>
        <v>0</v>
      </c>
      <c r="O356" s="14"/>
      <c r="P356" s="15">
        <f t="shared" si="53"/>
        <v>1</v>
      </c>
      <c r="Q356" s="14"/>
      <c r="R356" s="31">
        <f t="shared" si="54"/>
        <v>0</v>
      </c>
      <c r="S356" s="14"/>
      <c r="T356" s="28"/>
      <c r="U356" s="35" t="str">
        <f t="shared" si="55"/>
        <v>Ort</v>
      </c>
      <c r="V356" s="18">
        <f t="shared" si="59"/>
        <v>0</v>
      </c>
      <c r="W356" s="16" t="str">
        <f t="shared" si="56"/>
        <v>Ort</v>
      </c>
    </row>
    <row r="357" spans="1:23" ht="18.75" x14ac:dyDescent="0.3">
      <c r="A357" s="23" t="s">
        <v>613</v>
      </c>
      <c r="B357" t="s">
        <v>614</v>
      </c>
      <c r="C357" s="39" t="s">
        <v>1230</v>
      </c>
      <c r="D357" s="39"/>
      <c r="E357" s="39"/>
      <c r="F357" s="41"/>
      <c r="G357" s="22" t="str">
        <f t="shared" si="51"/>
        <v>n</v>
      </c>
      <c r="H357" s="22" t="str">
        <f t="shared" si="52"/>
        <v>Ort</v>
      </c>
      <c r="I357" s="21">
        <f>MATCH(IF(C357="",H357,C357),Roh!$AB$3:$AB$32,0)</f>
        <v>16</v>
      </c>
      <c r="L357" s="13">
        <f t="shared" si="57"/>
        <v>0</v>
      </c>
      <c r="M357" s="14">
        <v>0</v>
      </c>
      <c r="N357" s="26">
        <f t="shared" si="58"/>
        <v>0</v>
      </c>
      <c r="O357" s="14"/>
      <c r="P357" s="15">
        <f t="shared" si="53"/>
        <v>1</v>
      </c>
      <c r="Q357" s="14"/>
      <c r="R357" s="31">
        <f t="shared" si="54"/>
        <v>0</v>
      </c>
      <c r="S357" s="14"/>
      <c r="T357" s="28"/>
      <c r="U357" s="35" t="str">
        <f t="shared" si="55"/>
        <v>Ort</v>
      </c>
      <c r="V357" s="18">
        <f t="shared" si="59"/>
        <v>0</v>
      </c>
      <c r="W357" s="16" t="str">
        <f t="shared" si="56"/>
        <v>Ort</v>
      </c>
    </row>
    <row r="358" spans="1:23" ht="18.75" x14ac:dyDescent="0.3">
      <c r="A358" s="23" t="s">
        <v>615</v>
      </c>
      <c r="B358" t="s">
        <v>89</v>
      </c>
      <c r="C358" s="39" t="s">
        <v>1234</v>
      </c>
      <c r="D358" s="39"/>
      <c r="E358" s="39"/>
      <c r="F358" s="41"/>
      <c r="G358" s="22" t="str">
        <f t="shared" si="51"/>
        <v>n</v>
      </c>
      <c r="H358" s="22" t="str">
        <f t="shared" si="52"/>
        <v>Bekleidung</v>
      </c>
      <c r="I358" s="21">
        <f>MATCH(IF(C358="",H358,C358),Roh!$AB$3:$AB$32,0)</f>
        <v>2</v>
      </c>
      <c r="L358" s="13">
        <f t="shared" si="57"/>
        <v>0</v>
      </c>
      <c r="M358" s="14">
        <v>0</v>
      </c>
      <c r="N358" s="26">
        <f t="shared" si="58"/>
        <v>0</v>
      </c>
      <c r="O358" s="14"/>
      <c r="P358" s="15">
        <f t="shared" si="53"/>
        <v>1</v>
      </c>
      <c r="Q358" s="14"/>
      <c r="R358" s="31">
        <f t="shared" si="54"/>
        <v>0</v>
      </c>
      <c r="S358" s="14"/>
      <c r="T358" s="28"/>
      <c r="U358" s="35" t="str">
        <f t="shared" si="55"/>
        <v>Bekleidung</v>
      </c>
      <c r="V358" s="18">
        <f t="shared" si="59"/>
        <v>0</v>
      </c>
      <c r="W358" s="16" t="str">
        <f t="shared" si="56"/>
        <v>Bekleidung</v>
      </c>
    </row>
    <row r="359" spans="1:23" ht="18.75" x14ac:dyDescent="0.3">
      <c r="A359" s="23" t="s">
        <v>616</v>
      </c>
      <c r="B359" t="s">
        <v>617</v>
      </c>
      <c r="C359" s="39" t="s">
        <v>1199</v>
      </c>
      <c r="D359" s="39"/>
      <c r="E359" s="39"/>
      <c r="F359" s="41"/>
      <c r="G359" s="22" t="str">
        <f t="shared" si="51"/>
        <v>n</v>
      </c>
      <c r="H359" s="22" t="str">
        <f t="shared" si="52"/>
        <v>Sport</v>
      </c>
      <c r="I359" s="21">
        <f>MATCH(IF(C359="",H359,C359),Roh!$AB$3:$AB$32,0)</f>
        <v>18</v>
      </c>
      <c r="L359" s="13">
        <f t="shared" si="57"/>
        <v>0</v>
      </c>
      <c r="M359" s="14">
        <v>0</v>
      </c>
      <c r="N359" s="26">
        <f t="shared" si="58"/>
        <v>0</v>
      </c>
      <c r="O359" s="14"/>
      <c r="P359" s="15">
        <f t="shared" si="53"/>
        <v>1</v>
      </c>
      <c r="Q359" s="14"/>
      <c r="R359" s="31">
        <f t="shared" si="54"/>
        <v>0</v>
      </c>
      <c r="S359" s="14"/>
      <c r="T359" s="28"/>
      <c r="U359" s="35" t="str">
        <f t="shared" si="55"/>
        <v>Sport</v>
      </c>
      <c r="V359" s="18">
        <f t="shared" si="59"/>
        <v>0</v>
      </c>
      <c r="W359" s="16" t="str">
        <f t="shared" si="56"/>
        <v>Sport</v>
      </c>
    </row>
    <row r="360" spans="1:23" ht="18.75" x14ac:dyDescent="0.3">
      <c r="A360" s="23" t="s">
        <v>618</v>
      </c>
      <c r="B360" t="s">
        <v>41</v>
      </c>
      <c r="C360" s="39" t="s">
        <v>1199</v>
      </c>
      <c r="D360" s="39"/>
      <c r="E360" s="39"/>
      <c r="F360" s="41"/>
      <c r="G360" s="22" t="str">
        <f t="shared" si="51"/>
        <v>n</v>
      </c>
      <c r="H360" s="22" t="str">
        <f t="shared" si="52"/>
        <v>Sport</v>
      </c>
      <c r="I360" s="21">
        <f>MATCH(IF(C360="",H360,C360),Roh!$AB$3:$AB$32,0)</f>
        <v>18</v>
      </c>
      <c r="L360" s="13">
        <f t="shared" si="57"/>
        <v>0</v>
      </c>
      <c r="M360" s="14">
        <v>0</v>
      </c>
      <c r="N360" s="26">
        <f t="shared" si="58"/>
        <v>0</v>
      </c>
      <c r="O360" s="14"/>
      <c r="P360" s="15">
        <f t="shared" si="53"/>
        <v>1</v>
      </c>
      <c r="Q360" s="14"/>
      <c r="R360" s="31">
        <f t="shared" si="54"/>
        <v>0</v>
      </c>
      <c r="S360" s="14"/>
      <c r="T360" s="28"/>
      <c r="U360" s="35" t="str">
        <f t="shared" si="55"/>
        <v>Sport</v>
      </c>
      <c r="V360" s="18">
        <f t="shared" si="59"/>
        <v>0</v>
      </c>
      <c r="W360" s="16" t="str">
        <f t="shared" si="56"/>
        <v>Sport</v>
      </c>
    </row>
    <row r="361" spans="1:23" ht="18.75" x14ac:dyDescent="0.3">
      <c r="A361" s="23" t="s">
        <v>619</v>
      </c>
      <c r="B361" t="s">
        <v>620</v>
      </c>
      <c r="C361" s="39" t="s">
        <v>1199</v>
      </c>
      <c r="D361" s="39"/>
      <c r="E361" s="39"/>
      <c r="F361" s="41"/>
      <c r="G361" s="22" t="str">
        <f t="shared" si="51"/>
        <v>n</v>
      </c>
      <c r="H361" s="22" t="str">
        <f t="shared" si="52"/>
        <v>Sport</v>
      </c>
      <c r="I361" s="21">
        <f>MATCH(IF(C361="",H361,C361),Roh!$AB$3:$AB$32,0)</f>
        <v>18</v>
      </c>
      <c r="L361" s="13">
        <f t="shared" si="57"/>
        <v>0</v>
      </c>
      <c r="M361" s="14">
        <v>0</v>
      </c>
      <c r="N361" s="26">
        <f t="shared" si="58"/>
        <v>0</v>
      </c>
      <c r="O361" s="14"/>
      <c r="P361" s="15">
        <f t="shared" si="53"/>
        <v>1</v>
      </c>
      <c r="Q361" s="14"/>
      <c r="R361" s="31">
        <f t="shared" si="54"/>
        <v>0</v>
      </c>
      <c r="S361" s="14"/>
      <c r="T361" s="28"/>
      <c r="U361" s="35" t="str">
        <f t="shared" si="55"/>
        <v>Sport</v>
      </c>
      <c r="V361" s="18">
        <f t="shared" si="59"/>
        <v>0</v>
      </c>
      <c r="W361" s="16" t="str">
        <f t="shared" si="56"/>
        <v>Sport</v>
      </c>
    </row>
    <row r="362" spans="1:23" ht="18.75" x14ac:dyDescent="0.3">
      <c r="A362" s="23" t="s">
        <v>621</v>
      </c>
      <c r="B362" t="s">
        <v>622</v>
      </c>
      <c r="C362" s="39" t="s">
        <v>1199</v>
      </c>
      <c r="D362" s="39"/>
      <c r="E362" s="39"/>
      <c r="F362" s="41"/>
      <c r="G362" s="22" t="str">
        <f t="shared" si="51"/>
        <v>n</v>
      </c>
      <c r="H362" s="22" t="str">
        <f t="shared" si="52"/>
        <v>Sport</v>
      </c>
      <c r="I362" s="21">
        <f>MATCH(IF(C362="",H362,C362),Roh!$AB$3:$AB$32,0)</f>
        <v>18</v>
      </c>
      <c r="L362" s="13">
        <f t="shared" si="57"/>
        <v>0</v>
      </c>
      <c r="M362" s="14">
        <v>0</v>
      </c>
      <c r="N362" s="26">
        <f t="shared" si="58"/>
        <v>0</v>
      </c>
      <c r="O362" s="14"/>
      <c r="P362" s="15">
        <f t="shared" si="53"/>
        <v>1</v>
      </c>
      <c r="Q362" s="14"/>
      <c r="R362" s="31">
        <f t="shared" si="54"/>
        <v>0</v>
      </c>
      <c r="S362" s="14"/>
      <c r="T362" s="28"/>
      <c r="U362" s="35" t="str">
        <f t="shared" si="55"/>
        <v>Sport</v>
      </c>
      <c r="V362" s="18">
        <f t="shared" si="59"/>
        <v>0</v>
      </c>
      <c r="W362" s="16" t="str">
        <f t="shared" si="56"/>
        <v>Sport</v>
      </c>
    </row>
    <row r="363" spans="1:23" ht="18.75" x14ac:dyDescent="0.3">
      <c r="A363" s="23" t="s">
        <v>623</v>
      </c>
      <c r="B363" t="s">
        <v>624</v>
      </c>
      <c r="C363" s="39" t="s">
        <v>1199</v>
      </c>
      <c r="D363" s="39"/>
      <c r="E363" s="39"/>
      <c r="F363" s="41"/>
      <c r="G363" s="22" t="str">
        <f t="shared" si="51"/>
        <v>n</v>
      </c>
      <c r="H363" s="22" t="str">
        <f t="shared" si="52"/>
        <v>Sport</v>
      </c>
      <c r="I363" s="21">
        <f>MATCH(IF(C363="",H363,C363),Roh!$AB$3:$AB$32,0)</f>
        <v>18</v>
      </c>
      <c r="L363" s="13">
        <f t="shared" si="57"/>
        <v>0</v>
      </c>
      <c r="M363" s="14">
        <v>0</v>
      </c>
      <c r="N363" s="26">
        <f t="shared" si="58"/>
        <v>0</v>
      </c>
      <c r="O363" s="14"/>
      <c r="P363" s="15">
        <f t="shared" si="53"/>
        <v>1</v>
      </c>
      <c r="Q363" s="14"/>
      <c r="R363" s="31">
        <f t="shared" si="54"/>
        <v>0</v>
      </c>
      <c r="S363" s="14"/>
      <c r="T363" s="28"/>
      <c r="U363" s="35" t="str">
        <f t="shared" si="55"/>
        <v>Sport</v>
      </c>
      <c r="V363" s="18">
        <f t="shared" si="59"/>
        <v>0</v>
      </c>
      <c r="W363" s="16" t="str">
        <f t="shared" si="56"/>
        <v>Sport</v>
      </c>
    </row>
    <row r="364" spans="1:23" ht="18.75" x14ac:dyDescent="0.3">
      <c r="A364" s="23" t="s">
        <v>625</v>
      </c>
      <c r="B364" t="s">
        <v>626</v>
      </c>
      <c r="C364" s="39" t="s">
        <v>55</v>
      </c>
      <c r="D364" s="39"/>
      <c r="E364" s="39"/>
      <c r="F364" s="41"/>
      <c r="G364" s="22" t="str">
        <f t="shared" si="51"/>
        <v>n</v>
      </c>
      <c r="H364" s="22" t="str">
        <f t="shared" si="52"/>
        <v>Musik</v>
      </c>
      <c r="I364" s="21">
        <f>MATCH(IF(C364="",H364,C364),Roh!$AB$3:$AB$32,0)</f>
        <v>13</v>
      </c>
      <c r="L364" s="13">
        <f t="shared" si="57"/>
        <v>0</v>
      </c>
      <c r="M364" s="14">
        <v>0</v>
      </c>
      <c r="N364" s="26">
        <f t="shared" si="58"/>
        <v>0</v>
      </c>
      <c r="O364" s="14"/>
      <c r="P364" s="15">
        <f t="shared" si="53"/>
        <v>1</v>
      </c>
      <c r="Q364" s="14"/>
      <c r="R364" s="31">
        <f t="shared" si="54"/>
        <v>0</v>
      </c>
      <c r="S364" s="14"/>
      <c r="T364" s="28"/>
      <c r="U364" s="35" t="str">
        <f t="shared" si="55"/>
        <v>Musik</v>
      </c>
      <c r="V364" s="18">
        <f t="shared" si="59"/>
        <v>0</v>
      </c>
      <c r="W364" s="16" t="str">
        <f t="shared" si="56"/>
        <v>Musik</v>
      </c>
    </row>
    <row r="365" spans="1:23" ht="18.75" x14ac:dyDescent="0.3">
      <c r="A365" s="23" t="s">
        <v>627</v>
      </c>
      <c r="B365" t="s">
        <v>628</v>
      </c>
      <c r="C365" s="39" t="s">
        <v>55</v>
      </c>
      <c r="D365" s="39"/>
      <c r="E365" s="39"/>
      <c r="F365" s="41"/>
      <c r="G365" s="22" t="str">
        <f t="shared" si="51"/>
        <v>n</v>
      </c>
      <c r="H365" s="22" t="str">
        <f t="shared" si="52"/>
        <v>Musik</v>
      </c>
      <c r="I365" s="21">
        <f>MATCH(IF(C365="",H365,C365),Roh!$AB$3:$AB$32,0)</f>
        <v>13</v>
      </c>
      <c r="L365" s="13">
        <f t="shared" si="57"/>
        <v>0</v>
      </c>
      <c r="M365" s="14">
        <v>0</v>
      </c>
      <c r="N365" s="26">
        <f t="shared" si="58"/>
        <v>0</v>
      </c>
      <c r="O365" s="14"/>
      <c r="P365" s="15">
        <f t="shared" si="53"/>
        <v>1</v>
      </c>
      <c r="Q365" s="14"/>
      <c r="R365" s="31">
        <f t="shared" si="54"/>
        <v>0</v>
      </c>
      <c r="S365" s="14"/>
      <c r="T365" s="28"/>
      <c r="U365" s="35" t="str">
        <f t="shared" si="55"/>
        <v>Musik</v>
      </c>
      <c r="V365" s="18">
        <f t="shared" si="59"/>
        <v>0</v>
      </c>
      <c r="W365" s="16" t="str">
        <f t="shared" si="56"/>
        <v>Musik</v>
      </c>
    </row>
    <row r="366" spans="1:23" ht="18.75" x14ac:dyDescent="0.3">
      <c r="A366" s="23" t="s">
        <v>629</v>
      </c>
      <c r="B366" t="s">
        <v>1327</v>
      </c>
      <c r="C366" s="39" t="s">
        <v>55</v>
      </c>
      <c r="D366" s="39"/>
      <c r="E366" s="39"/>
      <c r="F366" s="41"/>
      <c r="G366" s="22" t="str">
        <f t="shared" si="51"/>
        <v>n</v>
      </c>
      <c r="H366" s="22" t="str">
        <f t="shared" si="52"/>
        <v>Musik</v>
      </c>
      <c r="I366" s="21">
        <f>MATCH(IF(C366="",H366,C366),Roh!$AB$3:$AB$32,0)</f>
        <v>13</v>
      </c>
      <c r="L366" s="13">
        <f t="shared" si="57"/>
        <v>0</v>
      </c>
      <c r="M366" s="14">
        <v>0</v>
      </c>
      <c r="N366" s="26">
        <f t="shared" si="58"/>
        <v>0</v>
      </c>
      <c r="O366" s="14"/>
      <c r="P366" s="15">
        <f t="shared" si="53"/>
        <v>1</v>
      </c>
      <c r="Q366" s="14"/>
      <c r="R366" s="31">
        <f t="shared" si="54"/>
        <v>0</v>
      </c>
      <c r="S366" s="14"/>
      <c r="T366" s="28"/>
      <c r="U366" s="35" t="str">
        <f t="shared" si="55"/>
        <v>Musik</v>
      </c>
      <c r="V366" s="18">
        <f t="shared" si="59"/>
        <v>0</v>
      </c>
      <c r="W366" s="16" t="str">
        <f t="shared" si="56"/>
        <v>Musik</v>
      </c>
    </row>
    <row r="367" spans="1:23" ht="18.75" x14ac:dyDescent="0.3">
      <c r="A367" s="23" t="s">
        <v>630</v>
      </c>
      <c r="B367" t="s">
        <v>631</v>
      </c>
      <c r="C367" s="39" t="s">
        <v>55</v>
      </c>
      <c r="D367" s="39"/>
      <c r="E367" s="39"/>
      <c r="F367" s="41"/>
      <c r="G367" s="22" t="str">
        <f t="shared" si="51"/>
        <v>n</v>
      </c>
      <c r="H367" s="22" t="str">
        <f t="shared" si="52"/>
        <v>Musik</v>
      </c>
      <c r="I367" s="21">
        <f>MATCH(IF(C367="",H367,C367),Roh!$AB$3:$AB$32,0)</f>
        <v>13</v>
      </c>
      <c r="L367" s="13">
        <f t="shared" si="57"/>
        <v>0</v>
      </c>
      <c r="M367" s="14">
        <v>0</v>
      </c>
      <c r="N367" s="26">
        <f t="shared" si="58"/>
        <v>0</v>
      </c>
      <c r="O367" s="14"/>
      <c r="P367" s="15">
        <f t="shared" si="53"/>
        <v>1</v>
      </c>
      <c r="Q367" s="14"/>
      <c r="R367" s="31">
        <f t="shared" si="54"/>
        <v>0</v>
      </c>
      <c r="S367" s="14"/>
      <c r="T367" s="28"/>
      <c r="U367" s="35" t="str">
        <f t="shared" si="55"/>
        <v>Musik</v>
      </c>
      <c r="V367" s="18">
        <f t="shared" si="59"/>
        <v>0</v>
      </c>
      <c r="W367" s="16" t="str">
        <f t="shared" si="56"/>
        <v>Musik</v>
      </c>
    </row>
    <row r="368" spans="1:23" ht="18.75" x14ac:dyDescent="0.3">
      <c r="A368" s="23" t="s">
        <v>632</v>
      </c>
      <c r="B368" t="s">
        <v>633</v>
      </c>
      <c r="C368" s="39" t="s">
        <v>55</v>
      </c>
      <c r="D368" s="39"/>
      <c r="E368" s="39"/>
      <c r="F368" s="41"/>
      <c r="G368" s="22" t="str">
        <f t="shared" si="51"/>
        <v>n</v>
      </c>
      <c r="H368" s="22" t="str">
        <f t="shared" si="52"/>
        <v>Musik</v>
      </c>
      <c r="I368" s="21">
        <f>MATCH(IF(C368="",H368,C368),Roh!$AB$3:$AB$32,0)</f>
        <v>13</v>
      </c>
      <c r="L368" s="13">
        <f t="shared" si="57"/>
        <v>0</v>
      </c>
      <c r="M368" s="14">
        <v>0</v>
      </c>
      <c r="N368" s="26">
        <f t="shared" si="58"/>
        <v>0</v>
      </c>
      <c r="O368" s="14"/>
      <c r="P368" s="15">
        <f t="shared" si="53"/>
        <v>1</v>
      </c>
      <c r="Q368" s="14"/>
      <c r="R368" s="31">
        <f t="shared" si="54"/>
        <v>0</v>
      </c>
      <c r="S368" s="14"/>
      <c r="T368" s="28"/>
      <c r="U368" s="35" t="str">
        <f t="shared" si="55"/>
        <v>Musik</v>
      </c>
      <c r="V368" s="18">
        <f t="shared" si="59"/>
        <v>0</v>
      </c>
      <c r="W368" s="16" t="str">
        <f t="shared" si="56"/>
        <v>Musik</v>
      </c>
    </row>
    <row r="369" spans="1:23" ht="18.75" x14ac:dyDescent="0.3">
      <c r="A369" s="23" t="s">
        <v>634</v>
      </c>
      <c r="B369" t="s">
        <v>1549</v>
      </c>
      <c r="C369" s="39"/>
      <c r="D369" s="39"/>
      <c r="E369" s="39"/>
      <c r="F369" s="41"/>
      <c r="G369" s="22" t="str">
        <f t="shared" si="51"/>
        <v>v</v>
      </c>
      <c r="H369" s="22" t="str">
        <f t="shared" si="52"/>
        <v>Verb</v>
      </c>
      <c r="I369" s="21">
        <f>MATCH(IF(C369="",H369,C369),Roh!$AB$3:$AB$32,0)</f>
        <v>20</v>
      </c>
      <c r="L369" s="13">
        <f t="shared" si="57"/>
        <v>1</v>
      </c>
      <c r="M369" s="14">
        <v>0</v>
      </c>
      <c r="N369" s="26">
        <f t="shared" si="58"/>
        <v>0</v>
      </c>
      <c r="O369" s="14"/>
      <c r="P369" s="15">
        <f t="shared" si="53"/>
        <v>0</v>
      </c>
      <c r="Q369" s="14"/>
      <c r="R369" s="31">
        <f t="shared" si="54"/>
        <v>0</v>
      </c>
      <c r="S369" s="14"/>
      <c r="T369" s="28"/>
      <c r="U369" s="35" t="str">
        <f t="shared" si="55"/>
        <v>Verb</v>
      </c>
      <c r="V369" s="18">
        <f t="shared" si="59"/>
        <v>0</v>
      </c>
      <c r="W369" s="16" t="str">
        <f t="shared" si="56"/>
        <v/>
      </c>
    </row>
    <row r="370" spans="1:23" ht="18.75" x14ac:dyDescent="0.3">
      <c r="A370" s="23" t="s">
        <v>635</v>
      </c>
      <c r="B370" t="s">
        <v>1550</v>
      </c>
      <c r="C370" s="39"/>
      <c r="D370" s="39"/>
      <c r="E370" s="39"/>
      <c r="F370" s="41"/>
      <c r="G370" s="22" t="str">
        <f t="shared" si="51"/>
        <v>v</v>
      </c>
      <c r="H370" s="22" t="str">
        <f t="shared" si="52"/>
        <v>Verb</v>
      </c>
      <c r="I370" s="21">
        <f>MATCH(IF(C370="",H370,C370),Roh!$AB$3:$AB$32,0)</f>
        <v>20</v>
      </c>
      <c r="L370" s="13">
        <f t="shared" si="57"/>
        <v>1</v>
      </c>
      <c r="M370" s="14">
        <v>0</v>
      </c>
      <c r="N370" s="26">
        <f t="shared" si="58"/>
        <v>0</v>
      </c>
      <c r="O370" s="14"/>
      <c r="P370" s="15">
        <f t="shared" si="53"/>
        <v>0</v>
      </c>
      <c r="Q370" s="14"/>
      <c r="R370" s="31">
        <f t="shared" si="54"/>
        <v>0</v>
      </c>
      <c r="S370" s="14"/>
      <c r="T370" s="28"/>
      <c r="U370" s="35" t="str">
        <f t="shared" si="55"/>
        <v>Verb</v>
      </c>
      <c r="V370" s="18">
        <f t="shared" si="59"/>
        <v>0</v>
      </c>
      <c r="W370" s="16" t="str">
        <f t="shared" si="56"/>
        <v/>
      </c>
    </row>
    <row r="371" spans="1:23" ht="18.75" x14ac:dyDescent="0.3">
      <c r="A371" s="23" t="s">
        <v>636</v>
      </c>
      <c r="B371" t="s">
        <v>637</v>
      </c>
      <c r="C371" s="39"/>
      <c r="D371" s="39"/>
      <c r="E371" s="39"/>
      <c r="F371" s="41"/>
      <c r="G371" s="22" t="str">
        <f t="shared" si="51"/>
        <v>v</v>
      </c>
      <c r="H371" s="22" t="str">
        <f t="shared" si="52"/>
        <v>Verb</v>
      </c>
      <c r="I371" s="21">
        <f>MATCH(IF(C371="",H371,C371),Roh!$AB$3:$AB$32,0)</f>
        <v>20</v>
      </c>
      <c r="L371" s="13">
        <f t="shared" si="57"/>
        <v>1</v>
      </c>
      <c r="M371" s="14">
        <v>0</v>
      </c>
      <c r="N371" s="26">
        <f t="shared" si="58"/>
        <v>0</v>
      </c>
      <c r="O371" s="14"/>
      <c r="P371" s="15">
        <f t="shared" si="53"/>
        <v>0</v>
      </c>
      <c r="Q371" s="14"/>
      <c r="R371" s="31">
        <f t="shared" si="54"/>
        <v>0</v>
      </c>
      <c r="S371" s="14"/>
      <c r="T371" s="28"/>
      <c r="U371" s="35" t="str">
        <f t="shared" si="55"/>
        <v>Verb</v>
      </c>
      <c r="V371" s="18">
        <f t="shared" si="59"/>
        <v>0</v>
      </c>
      <c r="W371" s="16" t="str">
        <f t="shared" si="56"/>
        <v/>
      </c>
    </row>
    <row r="372" spans="1:23" ht="18.75" x14ac:dyDescent="0.3">
      <c r="A372" s="23" t="s">
        <v>638</v>
      </c>
      <c r="B372" t="s">
        <v>639</v>
      </c>
      <c r="C372" s="39"/>
      <c r="D372" s="39"/>
      <c r="E372" s="39"/>
      <c r="F372" s="41"/>
      <c r="G372" s="22" t="str">
        <f t="shared" si="51"/>
        <v>v</v>
      </c>
      <c r="H372" s="22" t="str">
        <f t="shared" si="52"/>
        <v>Verb</v>
      </c>
      <c r="I372" s="21">
        <f>MATCH(IF(C372="",H372,C372),Roh!$AB$3:$AB$32,0)</f>
        <v>20</v>
      </c>
      <c r="L372" s="13">
        <f t="shared" si="57"/>
        <v>1</v>
      </c>
      <c r="M372" s="14">
        <v>0</v>
      </c>
      <c r="N372" s="26">
        <f t="shared" si="58"/>
        <v>0</v>
      </c>
      <c r="O372" s="14"/>
      <c r="P372" s="15">
        <f t="shared" si="53"/>
        <v>0</v>
      </c>
      <c r="Q372" s="14"/>
      <c r="R372" s="31">
        <f t="shared" si="54"/>
        <v>0</v>
      </c>
      <c r="S372" s="14"/>
      <c r="T372" s="28"/>
      <c r="U372" s="35" t="str">
        <f t="shared" si="55"/>
        <v>Verb</v>
      </c>
      <c r="V372" s="18">
        <f t="shared" si="59"/>
        <v>0</v>
      </c>
      <c r="W372" s="16" t="str">
        <f t="shared" si="56"/>
        <v/>
      </c>
    </row>
    <row r="373" spans="1:23" ht="18.75" x14ac:dyDescent="0.3">
      <c r="A373" s="23" t="s">
        <v>640</v>
      </c>
      <c r="B373" t="s">
        <v>1298</v>
      </c>
      <c r="C373" s="39" t="s">
        <v>83</v>
      </c>
      <c r="D373" s="39"/>
      <c r="E373" s="39"/>
      <c r="F373" s="41"/>
      <c r="G373" s="22" t="str">
        <f t="shared" si="51"/>
        <v>o</v>
      </c>
      <c r="H373" s="22" t="str">
        <f t="shared" si="52"/>
        <v>Zeit</v>
      </c>
      <c r="I373" s="21">
        <f>MATCH(IF(C373="",H373,C373),Roh!$AB$3:$AB$32,0)</f>
        <v>23</v>
      </c>
      <c r="L373" s="13">
        <f t="shared" si="57"/>
        <v>0</v>
      </c>
      <c r="M373" s="14">
        <v>0</v>
      </c>
      <c r="N373" s="26">
        <f t="shared" si="58"/>
        <v>0</v>
      </c>
      <c r="O373" s="14"/>
      <c r="P373" s="15">
        <f t="shared" si="53"/>
        <v>0</v>
      </c>
      <c r="Q373" s="14"/>
      <c r="R373" s="31">
        <f t="shared" si="54"/>
        <v>1</v>
      </c>
      <c r="S373" s="14"/>
      <c r="T373" s="28"/>
      <c r="U373" s="35" t="str">
        <f t="shared" si="55"/>
        <v>Zeit</v>
      </c>
      <c r="V373" s="18">
        <f t="shared" si="59"/>
        <v>99</v>
      </c>
      <c r="W373" s="16" t="str">
        <f t="shared" si="56"/>
        <v>Zeit</v>
      </c>
    </row>
    <row r="374" spans="1:23" ht="18.75" x14ac:dyDescent="0.3">
      <c r="A374" s="23" t="s">
        <v>641</v>
      </c>
      <c r="B374" t="s">
        <v>642</v>
      </c>
      <c r="C374" s="39"/>
      <c r="D374" s="39"/>
      <c r="E374" s="39"/>
      <c r="F374" s="41"/>
      <c r="G374" s="22" t="str">
        <f t="shared" si="51"/>
        <v>v</v>
      </c>
      <c r="H374" s="22" t="str">
        <f t="shared" si="52"/>
        <v>Verb</v>
      </c>
      <c r="I374" s="21">
        <f>MATCH(IF(C374="",H374,C374),Roh!$AB$3:$AB$32,0)</f>
        <v>20</v>
      </c>
      <c r="L374" s="13">
        <f t="shared" si="57"/>
        <v>1</v>
      </c>
      <c r="M374" s="14">
        <v>0</v>
      </c>
      <c r="N374" s="26">
        <f t="shared" si="58"/>
        <v>0</v>
      </c>
      <c r="O374" s="14"/>
      <c r="P374" s="15">
        <f t="shared" si="53"/>
        <v>0</v>
      </c>
      <c r="Q374" s="14"/>
      <c r="R374" s="31">
        <f t="shared" si="54"/>
        <v>0</v>
      </c>
      <c r="S374" s="14"/>
      <c r="T374" s="28"/>
      <c r="U374" s="35" t="str">
        <f t="shared" si="55"/>
        <v>Verb</v>
      </c>
      <c r="V374" s="18">
        <f t="shared" si="59"/>
        <v>0</v>
      </c>
      <c r="W374" s="16" t="str">
        <f t="shared" si="56"/>
        <v/>
      </c>
    </row>
    <row r="375" spans="1:23" ht="18.75" x14ac:dyDescent="0.3">
      <c r="A375" s="23" t="s">
        <v>643</v>
      </c>
      <c r="B375" t="s">
        <v>644</v>
      </c>
      <c r="C375" s="39" t="s">
        <v>83</v>
      </c>
      <c r="D375" s="39"/>
      <c r="E375" s="39"/>
      <c r="F375" s="41"/>
      <c r="G375" s="22" t="str">
        <f t="shared" si="51"/>
        <v>o</v>
      </c>
      <c r="H375" s="22" t="str">
        <f t="shared" si="52"/>
        <v>Zeit</v>
      </c>
      <c r="I375" s="21">
        <f>MATCH(IF(C375="",H375,C375),Roh!$AB$3:$AB$32,0)</f>
        <v>23</v>
      </c>
      <c r="L375" s="13">
        <f t="shared" si="57"/>
        <v>0</v>
      </c>
      <c r="M375" s="14">
        <v>0</v>
      </c>
      <c r="N375" s="26">
        <f t="shared" si="58"/>
        <v>0</v>
      </c>
      <c r="O375" s="14"/>
      <c r="P375" s="15">
        <f t="shared" si="53"/>
        <v>0</v>
      </c>
      <c r="Q375" s="14"/>
      <c r="R375" s="31">
        <f t="shared" si="54"/>
        <v>1</v>
      </c>
      <c r="S375" s="14"/>
      <c r="T375" s="28"/>
      <c r="U375" s="35" t="str">
        <f t="shared" si="55"/>
        <v>Zeit</v>
      </c>
      <c r="V375" s="18">
        <f t="shared" si="59"/>
        <v>99</v>
      </c>
      <c r="W375" s="16" t="str">
        <f t="shared" si="56"/>
        <v>Zeit</v>
      </c>
    </row>
    <row r="376" spans="1:23" ht="18.75" x14ac:dyDescent="0.3">
      <c r="A376" s="23" t="s">
        <v>645</v>
      </c>
      <c r="B376" t="s">
        <v>646</v>
      </c>
      <c r="C376" s="39" t="s">
        <v>83</v>
      </c>
      <c r="D376" s="39"/>
      <c r="E376" s="39"/>
      <c r="F376" s="41"/>
      <c r="G376" s="22" t="str">
        <f t="shared" si="51"/>
        <v>n</v>
      </c>
      <c r="H376" s="22" t="str">
        <f t="shared" si="52"/>
        <v>Zeit</v>
      </c>
      <c r="I376" s="21">
        <f>MATCH(IF(C376="",H376,C376),Roh!$AB$3:$AB$32,0)</f>
        <v>23</v>
      </c>
      <c r="L376" s="13">
        <f t="shared" si="57"/>
        <v>0</v>
      </c>
      <c r="M376" s="14">
        <v>0</v>
      </c>
      <c r="N376" s="26">
        <f t="shared" si="58"/>
        <v>0</v>
      </c>
      <c r="O376" s="14"/>
      <c r="P376" s="15">
        <f t="shared" si="53"/>
        <v>1</v>
      </c>
      <c r="Q376" s="14"/>
      <c r="R376" s="31">
        <f t="shared" si="54"/>
        <v>0</v>
      </c>
      <c r="S376" s="14"/>
      <c r="T376" s="28"/>
      <c r="U376" s="35" t="str">
        <f t="shared" si="55"/>
        <v>Zeit</v>
      </c>
      <c r="V376" s="18">
        <f t="shared" si="59"/>
        <v>0</v>
      </c>
      <c r="W376" s="16" t="str">
        <f t="shared" si="56"/>
        <v>Zeit</v>
      </c>
    </row>
    <row r="377" spans="1:23" ht="18.75" x14ac:dyDescent="0.3">
      <c r="A377" s="23" t="s">
        <v>647</v>
      </c>
      <c r="B377" t="s">
        <v>648</v>
      </c>
      <c r="C377" s="39" t="s">
        <v>83</v>
      </c>
      <c r="D377" s="39"/>
      <c r="E377" s="39"/>
      <c r="F377" s="41"/>
      <c r="G377" s="22" t="str">
        <f t="shared" si="51"/>
        <v>n</v>
      </c>
      <c r="H377" s="22" t="str">
        <f t="shared" si="52"/>
        <v>Zeit</v>
      </c>
      <c r="I377" s="21">
        <f>MATCH(IF(C377="",H377,C377),Roh!$AB$3:$AB$32,0)</f>
        <v>23</v>
      </c>
      <c r="L377" s="13">
        <f t="shared" si="57"/>
        <v>0</v>
      </c>
      <c r="M377" s="14">
        <v>0</v>
      </c>
      <c r="N377" s="26">
        <f t="shared" si="58"/>
        <v>0</v>
      </c>
      <c r="O377" s="14"/>
      <c r="P377" s="15">
        <f t="shared" si="53"/>
        <v>1</v>
      </c>
      <c r="Q377" s="14"/>
      <c r="R377" s="31">
        <f t="shared" si="54"/>
        <v>0</v>
      </c>
      <c r="S377" s="14"/>
      <c r="T377" s="28"/>
      <c r="U377" s="35" t="str">
        <f t="shared" si="55"/>
        <v>Zeit</v>
      </c>
      <c r="V377" s="18">
        <f t="shared" si="59"/>
        <v>0</v>
      </c>
      <c r="W377" s="16" t="str">
        <f t="shared" si="56"/>
        <v>Zeit</v>
      </c>
    </row>
    <row r="378" spans="1:23" ht="18.75" x14ac:dyDescent="0.3">
      <c r="A378" s="23" t="s">
        <v>649</v>
      </c>
      <c r="B378" t="s">
        <v>650</v>
      </c>
      <c r="C378" s="39" t="s">
        <v>83</v>
      </c>
      <c r="D378" s="39"/>
      <c r="E378" s="39"/>
      <c r="F378" s="41"/>
      <c r="G378" s="22" t="str">
        <f t="shared" si="51"/>
        <v>n</v>
      </c>
      <c r="H378" s="22" t="str">
        <f t="shared" si="52"/>
        <v>Zeit</v>
      </c>
      <c r="I378" s="21">
        <f>MATCH(IF(C378="",H378,C378),Roh!$AB$3:$AB$32,0)</f>
        <v>23</v>
      </c>
      <c r="L378" s="13">
        <f t="shared" si="57"/>
        <v>0</v>
      </c>
      <c r="M378" s="14">
        <v>0</v>
      </c>
      <c r="N378" s="26">
        <f t="shared" si="58"/>
        <v>0</v>
      </c>
      <c r="O378" s="14"/>
      <c r="P378" s="15">
        <f t="shared" si="53"/>
        <v>1</v>
      </c>
      <c r="Q378" s="14"/>
      <c r="R378" s="31">
        <f t="shared" si="54"/>
        <v>0</v>
      </c>
      <c r="S378" s="14"/>
      <c r="T378" s="28"/>
      <c r="U378" s="35" t="str">
        <f t="shared" si="55"/>
        <v>Zeit</v>
      </c>
      <c r="V378" s="18">
        <f t="shared" si="59"/>
        <v>0</v>
      </c>
      <c r="W378" s="16" t="str">
        <f t="shared" si="56"/>
        <v>Zeit</v>
      </c>
    </row>
    <row r="379" spans="1:23" ht="18.75" x14ac:dyDescent="0.3">
      <c r="A379" s="23" t="s">
        <v>651</v>
      </c>
      <c r="B379" t="s">
        <v>652</v>
      </c>
      <c r="C379" s="39" t="s">
        <v>83</v>
      </c>
      <c r="D379" s="39"/>
      <c r="E379" s="39"/>
      <c r="F379" s="41"/>
      <c r="G379" s="22" t="str">
        <f t="shared" si="51"/>
        <v>n</v>
      </c>
      <c r="H379" s="22" t="str">
        <f t="shared" si="52"/>
        <v>Zeit</v>
      </c>
      <c r="I379" s="21">
        <f>MATCH(IF(C379="",H379,C379),Roh!$AB$3:$AB$32,0)</f>
        <v>23</v>
      </c>
      <c r="L379" s="13">
        <f t="shared" si="57"/>
        <v>0</v>
      </c>
      <c r="M379" s="14">
        <v>0</v>
      </c>
      <c r="N379" s="26">
        <f t="shared" si="58"/>
        <v>0</v>
      </c>
      <c r="O379" s="14"/>
      <c r="P379" s="15">
        <f t="shared" si="53"/>
        <v>1</v>
      </c>
      <c r="Q379" s="14"/>
      <c r="R379" s="31">
        <f t="shared" si="54"/>
        <v>0</v>
      </c>
      <c r="S379" s="14"/>
      <c r="T379" s="28"/>
      <c r="U379" s="35" t="str">
        <f t="shared" si="55"/>
        <v>Zeit</v>
      </c>
      <c r="V379" s="18">
        <f t="shared" si="59"/>
        <v>0</v>
      </c>
      <c r="W379" s="16" t="str">
        <f t="shared" si="56"/>
        <v>Zeit</v>
      </c>
    </row>
    <row r="380" spans="1:23" ht="18.75" x14ac:dyDescent="0.3">
      <c r="A380" s="23" t="s">
        <v>1409</v>
      </c>
      <c r="B380" t="s">
        <v>653</v>
      </c>
      <c r="C380" s="39" t="s">
        <v>83</v>
      </c>
      <c r="D380" s="39"/>
      <c r="E380" s="39"/>
      <c r="F380" s="41"/>
      <c r="G380" s="22" t="str">
        <f t="shared" si="51"/>
        <v>v</v>
      </c>
      <c r="H380" s="22" t="str">
        <f t="shared" si="52"/>
        <v>Zeit</v>
      </c>
      <c r="I380" s="21">
        <f>MATCH(IF(C380="",H380,C380),Roh!$AB$3:$AB$32,0)</f>
        <v>23</v>
      </c>
      <c r="L380" s="13">
        <f t="shared" si="57"/>
        <v>1</v>
      </c>
      <c r="M380" s="14">
        <v>0</v>
      </c>
      <c r="N380" s="26">
        <f t="shared" si="58"/>
        <v>0</v>
      </c>
      <c r="O380" s="14"/>
      <c r="P380" s="15">
        <f t="shared" si="53"/>
        <v>0</v>
      </c>
      <c r="Q380" s="14"/>
      <c r="R380" s="31">
        <f t="shared" si="54"/>
        <v>0</v>
      </c>
      <c r="S380" s="14"/>
      <c r="T380" s="28"/>
      <c r="U380" s="35" t="str">
        <f t="shared" si="55"/>
        <v>Zeit</v>
      </c>
      <c r="V380" s="18">
        <f t="shared" si="59"/>
        <v>0</v>
      </c>
      <c r="W380" s="16" t="str">
        <f t="shared" si="56"/>
        <v>Zeit</v>
      </c>
    </row>
    <row r="381" spans="1:23" ht="18.75" x14ac:dyDescent="0.3">
      <c r="A381" s="23" t="s">
        <v>654</v>
      </c>
      <c r="B381" t="s">
        <v>655</v>
      </c>
      <c r="C381" s="39" t="s">
        <v>83</v>
      </c>
      <c r="D381" s="39"/>
      <c r="E381" s="39"/>
      <c r="F381" s="41"/>
      <c r="G381" s="22" t="str">
        <f t="shared" si="51"/>
        <v>o</v>
      </c>
      <c r="H381" s="22" t="str">
        <f t="shared" si="52"/>
        <v>Zeit</v>
      </c>
      <c r="I381" s="21">
        <f>MATCH(IF(C381="",H381,C381),Roh!$AB$3:$AB$32,0)</f>
        <v>23</v>
      </c>
      <c r="L381" s="13">
        <f t="shared" si="57"/>
        <v>0</v>
      </c>
      <c r="M381" s="14">
        <v>0</v>
      </c>
      <c r="N381" s="26">
        <f t="shared" si="58"/>
        <v>0</v>
      </c>
      <c r="O381" s="14"/>
      <c r="P381" s="15">
        <f t="shared" si="53"/>
        <v>0</v>
      </c>
      <c r="Q381" s="14"/>
      <c r="R381" s="31">
        <f t="shared" si="54"/>
        <v>1</v>
      </c>
      <c r="S381" s="14"/>
      <c r="T381" s="28"/>
      <c r="U381" s="35" t="str">
        <f t="shared" si="55"/>
        <v>Zeit</v>
      </c>
      <c r="V381" s="18">
        <f t="shared" si="59"/>
        <v>99</v>
      </c>
      <c r="W381" s="16" t="str">
        <f t="shared" si="56"/>
        <v>Zeit</v>
      </c>
    </row>
    <row r="382" spans="1:23" ht="18.75" x14ac:dyDescent="0.3">
      <c r="A382" s="23" t="s">
        <v>656</v>
      </c>
      <c r="B382" t="s">
        <v>657</v>
      </c>
      <c r="C382" s="39" t="s">
        <v>83</v>
      </c>
      <c r="D382" s="39"/>
      <c r="E382" s="39"/>
      <c r="F382" s="41"/>
      <c r="G382" s="22" t="str">
        <f t="shared" si="51"/>
        <v>a</v>
      </c>
      <c r="H382" s="22" t="str">
        <f t="shared" si="52"/>
        <v>Zeit</v>
      </c>
      <c r="I382" s="21">
        <f>MATCH(IF(C382="",H382,C382),Roh!$AB$3:$AB$32,0)</f>
        <v>23</v>
      </c>
      <c r="L382" s="13">
        <f t="shared" si="57"/>
        <v>0</v>
      </c>
      <c r="M382" s="14">
        <v>0</v>
      </c>
      <c r="N382" s="26">
        <f t="shared" si="58"/>
        <v>1</v>
      </c>
      <c r="O382" s="14"/>
      <c r="P382" s="15">
        <f t="shared" si="53"/>
        <v>0</v>
      </c>
      <c r="Q382" s="14"/>
      <c r="R382" s="31">
        <f t="shared" si="54"/>
        <v>0</v>
      </c>
      <c r="S382" s="14"/>
      <c r="T382" s="28"/>
      <c r="U382" s="35" t="str">
        <f t="shared" si="55"/>
        <v>Zeit</v>
      </c>
      <c r="V382" s="18">
        <f t="shared" si="59"/>
        <v>0</v>
      </c>
      <c r="W382" s="16" t="str">
        <f t="shared" si="56"/>
        <v>Zeit</v>
      </c>
    </row>
    <row r="383" spans="1:23" ht="18.75" x14ac:dyDescent="0.3">
      <c r="A383" s="23" t="s">
        <v>658</v>
      </c>
      <c r="B383" t="s">
        <v>659</v>
      </c>
      <c r="C383" s="39" t="s">
        <v>83</v>
      </c>
      <c r="D383" s="39"/>
      <c r="E383" s="39"/>
      <c r="F383" s="41"/>
      <c r="G383" s="22" t="str">
        <f t="shared" si="51"/>
        <v>o</v>
      </c>
      <c r="H383" s="22" t="str">
        <f t="shared" si="52"/>
        <v>Zeit</v>
      </c>
      <c r="I383" s="21">
        <f>MATCH(IF(C383="",H383,C383),Roh!$AB$3:$AB$32,0)</f>
        <v>23</v>
      </c>
      <c r="L383" s="13">
        <f t="shared" si="57"/>
        <v>0</v>
      </c>
      <c r="M383" s="14">
        <v>0</v>
      </c>
      <c r="N383" s="26">
        <f t="shared" si="58"/>
        <v>0</v>
      </c>
      <c r="O383" s="14"/>
      <c r="P383" s="15">
        <f t="shared" si="53"/>
        <v>0</v>
      </c>
      <c r="Q383" s="14"/>
      <c r="R383" s="31">
        <f t="shared" si="54"/>
        <v>1</v>
      </c>
      <c r="S383" s="14"/>
      <c r="T383" s="28"/>
      <c r="U383" s="35" t="str">
        <f t="shared" si="55"/>
        <v>Zeit</v>
      </c>
      <c r="V383" s="18">
        <f t="shared" si="59"/>
        <v>99</v>
      </c>
      <c r="W383" s="16" t="str">
        <f t="shared" si="56"/>
        <v>Zeit</v>
      </c>
    </row>
    <row r="384" spans="1:23" ht="18.75" x14ac:dyDescent="0.3">
      <c r="A384" s="23" t="s">
        <v>660</v>
      </c>
      <c r="B384" t="s">
        <v>661</v>
      </c>
      <c r="C384" s="39" t="s">
        <v>83</v>
      </c>
      <c r="D384" s="39"/>
      <c r="E384" s="39"/>
      <c r="F384" s="41"/>
      <c r="G384" s="22" t="str">
        <f t="shared" ref="G384:G447" si="60">IF(L384=1,"v","")&amp;IF(N384=1,"a","")&amp;IF(P384=1,"n","")&amp;IF(L384+N384+P384=0,"o","")</f>
        <v>o</v>
      </c>
      <c r="H384" s="22" t="str">
        <f t="shared" ref="H384:H447" si="61">U384</f>
        <v>Zeit</v>
      </c>
      <c r="I384" s="21">
        <f>MATCH(IF(C384="",H384,C384),Roh!$AB$3:$AB$32,0)</f>
        <v>23</v>
      </c>
      <c r="L384" s="13">
        <f t="shared" si="57"/>
        <v>0</v>
      </c>
      <c r="M384" s="14">
        <v>0</v>
      </c>
      <c r="N384" s="26">
        <f t="shared" si="58"/>
        <v>0</v>
      </c>
      <c r="O384" s="14"/>
      <c r="P384" s="15">
        <f t="shared" ref="P384:P447" si="62">IF(CODE(LEFT(B384,1))&lt;97,1,0)</f>
        <v>0</v>
      </c>
      <c r="Q384" s="14"/>
      <c r="R384" s="31">
        <f t="shared" ref="R384:R447" si="63">IF(L384+N384+P384&lt;&gt;1,1,0)</f>
        <v>1</v>
      </c>
      <c r="S384" s="14"/>
      <c r="T384" s="28"/>
      <c r="U384" s="35" t="str">
        <f t="shared" si="55"/>
        <v>Zeit</v>
      </c>
      <c r="V384" s="18">
        <f t="shared" si="59"/>
        <v>99</v>
      </c>
      <c r="W384" s="16" t="str">
        <f t="shared" si="56"/>
        <v>Zeit</v>
      </c>
    </row>
    <row r="385" spans="1:23" ht="18.75" x14ac:dyDescent="0.3">
      <c r="A385" s="23" t="s">
        <v>662</v>
      </c>
      <c r="B385" t="s">
        <v>663</v>
      </c>
      <c r="C385" s="39" t="s">
        <v>83</v>
      </c>
      <c r="D385" s="39"/>
      <c r="E385" s="39"/>
      <c r="F385" s="41"/>
      <c r="G385" s="22" t="str">
        <f t="shared" si="60"/>
        <v>o</v>
      </c>
      <c r="H385" s="22" t="str">
        <f t="shared" si="61"/>
        <v>Zeit</v>
      </c>
      <c r="I385" s="21">
        <f>MATCH(IF(C385="",H385,C385),Roh!$AB$3:$AB$32,0)</f>
        <v>23</v>
      </c>
      <c r="L385" s="13">
        <f t="shared" si="57"/>
        <v>0</v>
      </c>
      <c r="M385" s="14">
        <v>0</v>
      </c>
      <c r="N385" s="26">
        <f t="shared" si="58"/>
        <v>0</v>
      </c>
      <c r="O385" s="14"/>
      <c r="P385" s="15">
        <f t="shared" si="62"/>
        <v>0</v>
      </c>
      <c r="Q385" s="14"/>
      <c r="R385" s="31">
        <f t="shared" si="63"/>
        <v>1</v>
      </c>
      <c r="S385" s="14"/>
      <c r="T385" s="28"/>
      <c r="U385" s="35" t="str">
        <f t="shared" si="55"/>
        <v>Zeit</v>
      </c>
      <c r="V385" s="18">
        <f t="shared" si="59"/>
        <v>99</v>
      </c>
      <c r="W385" s="16" t="str">
        <f t="shared" si="56"/>
        <v>Zeit</v>
      </c>
    </row>
    <row r="386" spans="1:23" ht="18.75" x14ac:dyDescent="0.3">
      <c r="A386" s="23" t="s">
        <v>1471</v>
      </c>
      <c r="B386" t="s">
        <v>1351</v>
      </c>
      <c r="C386" s="39"/>
      <c r="D386" s="39"/>
      <c r="E386" s="39"/>
      <c r="F386" s="41"/>
      <c r="G386" s="22" t="str">
        <f t="shared" si="60"/>
        <v>n</v>
      </c>
      <c r="H386" s="22" t="str">
        <f t="shared" si="61"/>
        <v>Objekt</v>
      </c>
      <c r="I386" s="21">
        <f>MATCH(IF(C386="",H386,C386),Roh!$AB$3:$AB$32,0)</f>
        <v>15</v>
      </c>
      <c r="L386" s="13">
        <f t="shared" si="57"/>
        <v>0</v>
      </c>
      <c r="M386" s="14">
        <v>0</v>
      </c>
      <c r="N386" s="26">
        <f t="shared" si="58"/>
        <v>0</v>
      </c>
      <c r="O386" s="14"/>
      <c r="P386" s="15">
        <f t="shared" si="62"/>
        <v>1</v>
      </c>
      <c r="Q386" s="14"/>
      <c r="R386" s="31">
        <f t="shared" si="63"/>
        <v>0</v>
      </c>
      <c r="S386" s="14"/>
      <c r="T386" s="28"/>
      <c r="U386" s="35" t="str">
        <f t="shared" si="55"/>
        <v>Objekt</v>
      </c>
      <c r="V386" s="18">
        <f t="shared" si="59"/>
        <v>0</v>
      </c>
      <c r="W386" s="16" t="str">
        <f t="shared" si="56"/>
        <v/>
      </c>
    </row>
    <row r="387" spans="1:23" ht="18.75" x14ac:dyDescent="0.3">
      <c r="A387" s="23" t="s">
        <v>664</v>
      </c>
      <c r="B387" t="s">
        <v>1242</v>
      </c>
      <c r="C387" s="39"/>
      <c r="D387" s="39"/>
      <c r="E387" s="39"/>
      <c r="F387" s="41"/>
      <c r="G387" s="22" t="str">
        <f t="shared" si="60"/>
        <v>n</v>
      </c>
      <c r="H387" s="22" t="str">
        <f t="shared" si="61"/>
        <v>Objekt</v>
      </c>
      <c r="I387" s="21">
        <f>MATCH(IF(C387="",H387,C387),Roh!$AB$3:$AB$32,0)</f>
        <v>15</v>
      </c>
      <c r="L387" s="13">
        <f t="shared" si="57"/>
        <v>0</v>
      </c>
      <c r="M387" s="14">
        <v>0</v>
      </c>
      <c r="N387" s="26">
        <f t="shared" si="58"/>
        <v>0</v>
      </c>
      <c r="O387" s="14"/>
      <c r="P387" s="15">
        <f t="shared" si="62"/>
        <v>1</v>
      </c>
      <c r="Q387" s="14"/>
      <c r="R387" s="31">
        <f t="shared" si="63"/>
        <v>0</v>
      </c>
      <c r="S387" s="14"/>
      <c r="T387" s="28"/>
      <c r="U387" s="35" t="str">
        <f t="shared" si="55"/>
        <v>Objekt</v>
      </c>
      <c r="V387" s="18">
        <f t="shared" si="59"/>
        <v>0</v>
      </c>
      <c r="W387" s="16" t="str">
        <f t="shared" si="56"/>
        <v/>
      </c>
    </row>
    <row r="388" spans="1:23" ht="18.75" x14ac:dyDescent="0.3">
      <c r="A388" s="23" t="s">
        <v>665</v>
      </c>
      <c r="B388" t="s">
        <v>666</v>
      </c>
      <c r="C388" s="39" t="s">
        <v>1228</v>
      </c>
      <c r="D388" s="39"/>
      <c r="E388" s="39"/>
      <c r="F388" s="41"/>
      <c r="G388" s="22" t="str">
        <f t="shared" si="60"/>
        <v>n</v>
      </c>
      <c r="H388" s="22" t="str">
        <f t="shared" si="61"/>
        <v>Beruf</v>
      </c>
      <c r="I388" s="21">
        <f>MATCH(IF(C388="",H388,C388),Roh!$AB$3:$AB$32,0)</f>
        <v>3</v>
      </c>
      <c r="L388" s="13">
        <f t="shared" si="57"/>
        <v>0</v>
      </c>
      <c r="M388" s="14">
        <v>0</v>
      </c>
      <c r="N388" s="26">
        <f t="shared" si="58"/>
        <v>0</v>
      </c>
      <c r="O388" s="14"/>
      <c r="P388" s="15">
        <f t="shared" si="62"/>
        <v>1</v>
      </c>
      <c r="Q388" s="14"/>
      <c r="R388" s="31">
        <f t="shared" si="63"/>
        <v>0</v>
      </c>
      <c r="S388" s="14"/>
      <c r="T388" s="28"/>
      <c r="U388" s="35" t="str">
        <f t="shared" si="55"/>
        <v>Beruf</v>
      </c>
      <c r="V388" s="18">
        <f t="shared" si="59"/>
        <v>0</v>
      </c>
      <c r="W388" s="16" t="str">
        <f t="shared" si="56"/>
        <v>Beruf</v>
      </c>
    </row>
    <row r="389" spans="1:23" ht="18.75" x14ac:dyDescent="0.3">
      <c r="A389" s="23" t="s">
        <v>667</v>
      </c>
      <c r="B389" t="s">
        <v>668</v>
      </c>
      <c r="C389" s="39" t="s">
        <v>83</v>
      </c>
      <c r="D389" s="39"/>
      <c r="E389" s="39"/>
      <c r="F389" s="41"/>
      <c r="G389" s="22" t="str">
        <f t="shared" si="60"/>
        <v>o</v>
      </c>
      <c r="H389" s="22" t="str">
        <f t="shared" si="61"/>
        <v>Zeit</v>
      </c>
      <c r="I389" s="21">
        <f>MATCH(IF(C389="",H389,C389),Roh!$AB$3:$AB$32,0)</f>
        <v>23</v>
      </c>
      <c r="L389" s="13">
        <f t="shared" si="57"/>
        <v>0</v>
      </c>
      <c r="M389" s="14">
        <v>0</v>
      </c>
      <c r="N389" s="26">
        <f t="shared" si="58"/>
        <v>0</v>
      </c>
      <c r="O389" s="14"/>
      <c r="P389" s="15">
        <f t="shared" si="62"/>
        <v>0</v>
      </c>
      <c r="Q389" s="14"/>
      <c r="R389" s="31">
        <f t="shared" si="63"/>
        <v>1</v>
      </c>
      <c r="S389" s="14"/>
      <c r="T389" s="28"/>
      <c r="U389" s="35" t="str">
        <f t="shared" si="55"/>
        <v>Zeit</v>
      </c>
      <c r="V389" s="18">
        <f t="shared" si="59"/>
        <v>99</v>
      </c>
      <c r="W389" s="16" t="str">
        <f t="shared" si="56"/>
        <v>Zeit</v>
      </c>
    </row>
    <row r="390" spans="1:23" ht="18.75" x14ac:dyDescent="0.3">
      <c r="A390" s="23" t="s">
        <v>669</v>
      </c>
      <c r="B390" t="s">
        <v>670</v>
      </c>
      <c r="C390" s="39" t="s">
        <v>1230</v>
      </c>
      <c r="D390" s="39"/>
      <c r="E390" s="39"/>
      <c r="F390" s="41"/>
      <c r="G390" s="22" t="str">
        <f t="shared" si="60"/>
        <v>n</v>
      </c>
      <c r="H390" s="22" t="str">
        <f t="shared" si="61"/>
        <v>Ort</v>
      </c>
      <c r="I390" s="21">
        <f>MATCH(IF(C390="",H390,C390),Roh!$AB$3:$AB$32,0)</f>
        <v>16</v>
      </c>
      <c r="L390" s="13">
        <f t="shared" si="57"/>
        <v>0</v>
      </c>
      <c r="M390" s="14">
        <v>0</v>
      </c>
      <c r="N390" s="26">
        <f t="shared" si="58"/>
        <v>0</v>
      </c>
      <c r="O390" s="14"/>
      <c r="P390" s="15">
        <f t="shared" si="62"/>
        <v>1</v>
      </c>
      <c r="Q390" s="14"/>
      <c r="R390" s="31">
        <f t="shared" si="63"/>
        <v>0</v>
      </c>
      <c r="S390" s="14"/>
      <c r="T390" s="28"/>
      <c r="U390" s="35" t="str">
        <f t="shared" ref="U390:U453" si="64">IF(W390&lt;&gt;"",W390,IF(L390=1,"Verb",IF(N390=1,"Adjektiv","Objekt")))</f>
        <v>Ort</v>
      </c>
      <c r="V390" s="18">
        <f t="shared" si="59"/>
        <v>0</v>
      </c>
      <c r="W390" s="16" t="str">
        <f t="shared" ref="W390:W453" si="65">C390&amp;IF(D390&lt;&gt;"","&amp;G6,","")&amp;IF(E390&lt;&gt;"","&amp;h6,","")</f>
        <v>Ort</v>
      </c>
    </row>
    <row r="391" spans="1:23" ht="18.75" x14ac:dyDescent="0.3">
      <c r="A391" s="23" t="s">
        <v>671</v>
      </c>
      <c r="B391" t="s">
        <v>672</v>
      </c>
      <c r="C391" s="39"/>
      <c r="D391" s="39"/>
      <c r="E391" s="39"/>
      <c r="F391" s="41"/>
      <c r="G391" s="22" t="str">
        <f t="shared" si="60"/>
        <v>a</v>
      </c>
      <c r="H391" s="22" t="str">
        <f t="shared" si="61"/>
        <v>Adjektiv</v>
      </c>
      <c r="I391" s="21">
        <f>MATCH(IF(C391="",H391,C391),Roh!$AB$3:$AB$32,0)</f>
        <v>1</v>
      </c>
      <c r="L391" s="13">
        <f t="shared" ref="L391:L454" si="66">IF(OR(RIGHT(A391,4)=$L$3,RIGHT(A391,2)=$L$2),1,0)+M391</f>
        <v>0</v>
      </c>
      <c r="M391" s="14">
        <v>0</v>
      </c>
      <c r="N391" s="26">
        <f t="shared" ref="N391:N454" si="67">IF(OR(ISERROR(MATCH(RIGHT(A391,2),$N$2:$N$5,0))),0,1)+O391</f>
        <v>1</v>
      </c>
      <c r="O391" s="14"/>
      <c r="P391" s="15">
        <f t="shared" si="62"/>
        <v>0</v>
      </c>
      <c r="Q391" s="14"/>
      <c r="R391" s="31">
        <f t="shared" si="63"/>
        <v>0</v>
      </c>
      <c r="S391" s="14"/>
      <c r="T391" s="28"/>
      <c r="U391" s="35" t="str">
        <f t="shared" si="64"/>
        <v>Adjektiv</v>
      </c>
      <c r="V391" s="18">
        <f t="shared" si="59"/>
        <v>0</v>
      </c>
      <c r="W391" s="16" t="str">
        <f t="shared" si="65"/>
        <v/>
      </c>
    </row>
    <row r="392" spans="1:23" ht="18.75" x14ac:dyDescent="0.3">
      <c r="A392" s="23" t="s">
        <v>673</v>
      </c>
      <c r="B392" t="s">
        <v>1259</v>
      </c>
      <c r="C392" s="39" t="s">
        <v>83</v>
      </c>
      <c r="D392" s="39"/>
      <c r="E392" s="39"/>
      <c r="F392" s="41"/>
      <c r="G392" s="22" t="str">
        <f t="shared" si="60"/>
        <v>a</v>
      </c>
      <c r="H392" s="22" t="str">
        <f t="shared" si="61"/>
        <v>Zeit</v>
      </c>
      <c r="I392" s="21">
        <f>MATCH(IF(C392="",H392,C392),Roh!$AB$3:$AB$32,0)</f>
        <v>23</v>
      </c>
      <c r="L392" s="13">
        <f t="shared" si="66"/>
        <v>0</v>
      </c>
      <c r="M392" s="14">
        <v>0</v>
      </c>
      <c r="N392" s="26">
        <f t="shared" si="67"/>
        <v>1</v>
      </c>
      <c r="O392" s="14"/>
      <c r="P392" s="15">
        <f t="shared" si="62"/>
        <v>0</v>
      </c>
      <c r="Q392" s="14"/>
      <c r="R392" s="31">
        <f t="shared" si="63"/>
        <v>0</v>
      </c>
      <c r="S392" s="14"/>
      <c r="T392" s="28"/>
      <c r="U392" s="35" t="str">
        <f t="shared" si="64"/>
        <v>Zeit</v>
      </c>
      <c r="V392" s="18">
        <f t="shared" si="59"/>
        <v>0</v>
      </c>
      <c r="W392" s="16" t="str">
        <f t="shared" si="65"/>
        <v>Zeit</v>
      </c>
    </row>
    <row r="393" spans="1:23" ht="18.75" x14ac:dyDescent="0.3">
      <c r="A393" s="23" t="s">
        <v>674</v>
      </c>
      <c r="B393" t="s">
        <v>1260</v>
      </c>
      <c r="C393" s="39" t="s">
        <v>1495</v>
      </c>
      <c r="D393" s="39"/>
      <c r="E393" s="39"/>
      <c r="F393" s="41"/>
      <c r="G393" s="22" t="str">
        <f t="shared" si="60"/>
        <v>n</v>
      </c>
      <c r="H393" s="22" t="str">
        <f t="shared" si="61"/>
        <v>Wohnung</v>
      </c>
      <c r="I393" s="21">
        <f>MATCH(IF(C393="",H393,C393),Roh!$AB$3:$AB$32,0)</f>
        <v>21</v>
      </c>
      <c r="L393" s="13">
        <f t="shared" si="66"/>
        <v>0</v>
      </c>
      <c r="M393" s="14">
        <v>0</v>
      </c>
      <c r="N393" s="26">
        <f t="shared" si="67"/>
        <v>0</v>
      </c>
      <c r="O393" s="14"/>
      <c r="P393" s="15">
        <f t="shared" si="62"/>
        <v>1</v>
      </c>
      <c r="Q393" s="14"/>
      <c r="R393" s="31">
        <f t="shared" si="63"/>
        <v>0</v>
      </c>
      <c r="S393" s="14"/>
      <c r="T393" s="28"/>
      <c r="U393" s="35" t="str">
        <f t="shared" si="64"/>
        <v>Wohnung</v>
      </c>
      <c r="V393" s="18">
        <f t="shared" si="59"/>
        <v>0</v>
      </c>
      <c r="W393" s="16" t="str">
        <f t="shared" si="65"/>
        <v>Wohnung</v>
      </c>
    </row>
    <row r="394" spans="1:23" ht="18.75" x14ac:dyDescent="0.3">
      <c r="A394" s="23" t="s">
        <v>675</v>
      </c>
      <c r="B394" t="s">
        <v>676</v>
      </c>
      <c r="C394" s="39"/>
      <c r="D394" s="39"/>
      <c r="E394" s="39"/>
      <c r="F394" s="41"/>
      <c r="G394" s="22" t="str">
        <f t="shared" si="60"/>
        <v>a</v>
      </c>
      <c r="H394" s="22" t="str">
        <f t="shared" si="61"/>
        <v>Adjektiv</v>
      </c>
      <c r="I394" s="21">
        <f>MATCH(IF(C394="",H394,C394),Roh!$AB$3:$AB$32,0)</f>
        <v>1</v>
      </c>
      <c r="L394" s="13">
        <f t="shared" si="66"/>
        <v>0</v>
      </c>
      <c r="M394" s="14">
        <v>0</v>
      </c>
      <c r="N394" s="26">
        <f t="shared" si="67"/>
        <v>1</v>
      </c>
      <c r="O394" s="14"/>
      <c r="P394" s="15">
        <f t="shared" si="62"/>
        <v>0</v>
      </c>
      <c r="Q394" s="14"/>
      <c r="R394" s="31">
        <f t="shared" si="63"/>
        <v>0</v>
      </c>
      <c r="S394" s="14"/>
      <c r="T394" s="28"/>
      <c r="U394" s="35" t="str">
        <f t="shared" si="64"/>
        <v>Adjektiv</v>
      </c>
      <c r="V394" s="18">
        <f t="shared" si="59"/>
        <v>0</v>
      </c>
      <c r="W394" s="16" t="str">
        <f t="shared" si="65"/>
        <v/>
      </c>
    </row>
    <row r="395" spans="1:23" ht="18.75" x14ac:dyDescent="0.3">
      <c r="A395" s="23" t="s">
        <v>677</v>
      </c>
      <c r="B395" t="s">
        <v>678</v>
      </c>
      <c r="C395" s="39"/>
      <c r="D395" s="39"/>
      <c r="E395" s="39"/>
      <c r="F395" s="41"/>
      <c r="G395" s="22" t="str">
        <f t="shared" si="60"/>
        <v>a</v>
      </c>
      <c r="H395" s="22" t="str">
        <f t="shared" si="61"/>
        <v>Adjektiv</v>
      </c>
      <c r="I395" s="21">
        <f>MATCH(IF(C395="",H395,C395),Roh!$AB$3:$AB$32,0)</f>
        <v>1</v>
      </c>
      <c r="L395" s="13">
        <f t="shared" si="66"/>
        <v>0</v>
      </c>
      <c r="M395" s="14">
        <v>0</v>
      </c>
      <c r="N395" s="26">
        <f t="shared" si="67"/>
        <v>1</v>
      </c>
      <c r="O395" s="14"/>
      <c r="P395" s="15">
        <f t="shared" si="62"/>
        <v>0</v>
      </c>
      <c r="Q395" s="14"/>
      <c r="R395" s="31">
        <f t="shared" si="63"/>
        <v>0</v>
      </c>
      <c r="S395" s="14"/>
      <c r="T395" s="28"/>
      <c r="U395" s="35" t="str">
        <f t="shared" si="64"/>
        <v>Adjektiv</v>
      </c>
      <c r="V395" s="18">
        <f t="shared" si="59"/>
        <v>0</v>
      </c>
      <c r="W395" s="16" t="str">
        <f t="shared" si="65"/>
        <v/>
      </c>
    </row>
    <row r="396" spans="1:23" ht="18.75" x14ac:dyDescent="0.3">
      <c r="A396" s="23" t="s">
        <v>679</v>
      </c>
      <c r="B396" t="s">
        <v>1350</v>
      </c>
      <c r="C396" s="39"/>
      <c r="D396" s="39"/>
      <c r="E396" s="39"/>
      <c r="F396" s="41"/>
      <c r="G396" s="22" t="str">
        <f t="shared" si="60"/>
        <v>n</v>
      </c>
      <c r="H396" s="22" t="str">
        <f t="shared" si="61"/>
        <v>Objekt</v>
      </c>
      <c r="I396" s="21">
        <f>MATCH(IF(C396="",H396,C396),Roh!$AB$3:$AB$32,0)</f>
        <v>15</v>
      </c>
      <c r="L396" s="13">
        <f t="shared" si="66"/>
        <v>0</v>
      </c>
      <c r="M396" s="14">
        <v>0</v>
      </c>
      <c r="N396" s="26">
        <f t="shared" si="67"/>
        <v>0</v>
      </c>
      <c r="O396" s="14"/>
      <c r="P396" s="15">
        <f t="shared" si="62"/>
        <v>1</v>
      </c>
      <c r="Q396" s="14"/>
      <c r="R396" s="31">
        <f t="shared" si="63"/>
        <v>0</v>
      </c>
      <c r="S396" s="14"/>
      <c r="T396" s="28"/>
      <c r="U396" s="35" t="str">
        <f t="shared" si="64"/>
        <v>Objekt</v>
      </c>
      <c r="V396" s="18">
        <f t="shared" si="59"/>
        <v>0</v>
      </c>
      <c r="W396" s="16" t="str">
        <f t="shared" si="65"/>
        <v/>
      </c>
    </row>
    <row r="397" spans="1:23" ht="18.75" x14ac:dyDescent="0.3">
      <c r="A397" s="23" t="s">
        <v>680</v>
      </c>
      <c r="B397" t="s">
        <v>681</v>
      </c>
      <c r="C397" s="39" t="s">
        <v>1234</v>
      </c>
      <c r="D397" s="39"/>
      <c r="E397" s="39"/>
      <c r="F397" s="41"/>
      <c r="G397" s="22" t="str">
        <f t="shared" si="60"/>
        <v>n</v>
      </c>
      <c r="H397" s="22" t="str">
        <f t="shared" si="61"/>
        <v>Bekleidung</v>
      </c>
      <c r="I397" s="21">
        <f>MATCH(IF(C397="",H397,C397),Roh!$AB$3:$AB$32,0)</f>
        <v>2</v>
      </c>
      <c r="L397" s="13">
        <f t="shared" si="66"/>
        <v>0</v>
      </c>
      <c r="M397" s="14">
        <v>0</v>
      </c>
      <c r="N397" s="26">
        <f t="shared" si="67"/>
        <v>0</v>
      </c>
      <c r="O397" s="14"/>
      <c r="P397" s="15">
        <f t="shared" si="62"/>
        <v>1</v>
      </c>
      <c r="Q397" s="14"/>
      <c r="R397" s="31">
        <f t="shared" si="63"/>
        <v>0</v>
      </c>
      <c r="S397" s="14"/>
      <c r="T397" s="28"/>
      <c r="U397" s="35" t="str">
        <f t="shared" si="64"/>
        <v>Bekleidung</v>
      </c>
      <c r="V397" s="18">
        <f t="shared" si="59"/>
        <v>0</v>
      </c>
      <c r="W397" s="16" t="str">
        <f t="shared" si="65"/>
        <v>Bekleidung</v>
      </c>
    </row>
    <row r="398" spans="1:23" ht="18.75" x14ac:dyDescent="0.3">
      <c r="A398" s="23" t="s">
        <v>682</v>
      </c>
      <c r="B398" t="s">
        <v>683</v>
      </c>
      <c r="C398" s="39" t="s">
        <v>1234</v>
      </c>
      <c r="D398" s="39"/>
      <c r="E398" s="39"/>
      <c r="F398" s="41"/>
      <c r="G398" s="22" t="str">
        <f t="shared" si="60"/>
        <v>n</v>
      </c>
      <c r="H398" s="22" t="str">
        <f t="shared" si="61"/>
        <v>Bekleidung</v>
      </c>
      <c r="I398" s="21">
        <f>MATCH(IF(C398="",H398,C398),Roh!$AB$3:$AB$32,0)</f>
        <v>2</v>
      </c>
      <c r="L398" s="13">
        <f t="shared" si="66"/>
        <v>0</v>
      </c>
      <c r="M398" s="14">
        <v>0</v>
      </c>
      <c r="N398" s="26">
        <f t="shared" si="67"/>
        <v>0</v>
      </c>
      <c r="O398" s="14"/>
      <c r="P398" s="15">
        <f t="shared" si="62"/>
        <v>1</v>
      </c>
      <c r="Q398" s="14"/>
      <c r="R398" s="31">
        <f t="shared" si="63"/>
        <v>0</v>
      </c>
      <c r="S398" s="14"/>
      <c r="T398" s="28"/>
      <c r="U398" s="35" t="str">
        <f t="shared" si="64"/>
        <v>Bekleidung</v>
      </c>
      <c r="V398" s="18">
        <f t="shared" si="59"/>
        <v>0</v>
      </c>
      <c r="W398" s="16" t="str">
        <f t="shared" si="65"/>
        <v>Bekleidung</v>
      </c>
    </row>
    <row r="399" spans="1:23" ht="18.75" x14ac:dyDescent="0.3">
      <c r="A399" s="23" t="s">
        <v>684</v>
      </c>
      <c r="B399" t="s">
        <v>685</v>
      </c>
      <c r="C399" s="39" t="s">
        <v>1498</v>
      </c>
      <c r="D399" s="39"/>
      <c r="E399" s="39"/>
      <c r="F399" s="41"/>
      <c r="G399" s="22" t="str">
        <f t="shared" si="60"/>
        <v>a</v>
      </c>
      <c r="H399" s="22" t="str">
        <f t="shared" si="61"/>
        <v>Farben</v>
      </c>
      <c r="I399" s="21">
        <f>MATCH(IF(C399="",H399,C399),Roh!$AB$3:$AB$32,0)</f>
        <v>7</v>
      </c>
      <c r="L399" s="13">
        <f t="shared" si="66"/>
        <v>0</v>
      </c>
      <c r="M399" s="14">
        <v>0</v>
      </c>
      <c r="N399" s="26">
        <f t="shared" si="67"/>
        <v>1</v>
      </c>
      <c r="O399" s="14"/>
      <c r="P399" s="15">
        <f t="shared" si="62"/>
        <v>0</v>
      </c>
      <c r="Q399" s="14"/>
      <c r="R399" s="31">
        <f t="shared" si="63"/>
        <v>0</v>
      </c>
      <c r="S399" s="14"/>
      <c r="T399" s="28"/>
      <c r="U399" s="35" t="str">
        <f t="shared" si="64"/>
        <v>Farben</v>
      </c>
      <c r="V399" s="18">
        <f t="shared" si="59"/>
        <v>0</v>
      </c>
      <c r="W399" s="16" t="str">
        <f t="shared" si="65"/>
        <v>Farben</v>
      </c>
    </row>
    <row r="400" spans="1:23" ht="18.75" x14ac:dyDescent="0.3">
      <c r="A400" s="23" t="s">
        <v>686</v>
      </c>
      <c r="B400" t="s">
        <v>687</v>
      </c>
      <c r="C400" s="39" t="s">
        <v>1498</v>
      </c>
      <c r="D400" s="39"/>
      <c r="E400" s="39"/>
      <c r="F400" s="41"/>
      <c r="G400" s="22" t="str">
        <f t="shared" si="60"/>
        <v>a</v>
      </c>
      <c r="H400" s="22" t="str">
        <f t="shared" si="61"/>
        <v>Farben</v>
      </c>
      <c r="I400" s="21">
        <f>MATCH(IF(C400="",H400,C400),Roh!$AB$3:$AB$32,0)</f>
        <v>7</v>
      </c>
      <c r="L400" s="13">
        <f t="shared" si="66"/>
        <v>0</v>
      </c>
      <c r="M400" s="14">
        <v>0</v>
      </c>
      <c r="N400" s="26">
        <f t="shared" si="67"/>
        <v>1</v>
      </c>
      <c r="O400" s="14"/>
      <c r="P400" s="15">
        <f t="shared" si="62"/>
        <v>0</v>
      </c>
      <c r="Q400" s="14"/>
      <c r="R400" s="31">
        <f t="shared" si="63"/>
        <v>0</v>
      </c>
      <c r="S400" s="14"/>
      <c r="T400" s="28"/>
      <c r="U400" s="35" t="str">
        <f t="shared" si="64"/>
        <v>Farben</v>
      </c>
      <c r="V400" s="18">
        <f t="shared" si="59"/>
        <v>0</v>
      </c>
      <c r="W400" s="16" t="str">
        <f t="shared" si="65"/>
        <v>Farben</v>
      </c>
    </row>
    <row r="401" spans="1:23" ht="18.75" x14ac:dyDescent="0.3">
      <c r="A401" s="23" t="s">
        <v>688</v>
      </c>
      <c r="B401" t="s">
        <v>689</v>
      </c>
      <c r="C401" s="39"/>
      <c r="D401" s="39"/>
      <c r="E401" s="39"/>
      <c r="F401" s="41"/>
      <c r="G401" s="22" t="str">
        <f t="shared" si="60"/>
        <v>a</v>
      </c>
      <c r="H401" s="22" t="str">
        <f t="shared" si="61"/>
        <v>Adjektiv</v>
      </c>
      <c r="I401" s="21">
        <f>MATCH(IF(C401="",H401,C401),Roh!$AB$3:$AB$32,0)</f>
        <v>1</v>
      </c>
      <c r="L401" s="13">
        <f t="shared" si="66"/>
        <v>0</v>
      </c>
      <c r="M401" s="14">
        <v>0</v>
      </c>
      <c r="N401" s="26">
        <f t="shared" si="67"/>
        <v>1</v>
      </c>
      <c r="O401" s="14"/>
      <c r="P401" s="15">
        <f t="shared" si="62"/>
        <v>0</v>
      </c>
      <c r="Q401" s="14"/>
      <c r="R401" s="31">
        <f t="shared" si="63"/>
        <v>0</v>
      </c>
      <c r="S401" s="14"/>
      <c r="T401" s="28"/>
      <c r="U401" s="35" t="str">
        <f t="shared" si="64"/>
        <v>Adjektiv</v>
      </c>
      <c r="V401" s="18">
        <f t="shared" si="59"/>
        <v>0</v>
      </c>
      <c r="W401" s="16" t="str">
        <f t="shared" si="65"/>
        <v/>
      </c>
    </row>
    <row r="402" spans="1:23" ht="18.75" x14ac:dyDescent="0.3">
      <c r="A402" s="23" t="s">
        <v>690</v>
      </c>
      <c r="B402" t="s">
        <v>691</v>
      </c>
      <c r="C402" s="39"/>
      <c r="D402" s="39"/>
      <c r="E402" s="39"/>
      <c r="F402" s="41"/>
      <c r="G402" s="22" t="str">
        <f t="shared" si="60"/>
        <v>a</v>
      </c>
      <c r="H402" s="22" t="str">
        <f t="shared" si="61"/>
        <v>Adjektiv</v>
      </c>
      <c r="I402" s="21">
        <f>MATCH(IF(C402="",H402,C402),Roh!$AB$3:$AB$32,0)</f>
        <v>1</v>
      </c>
      <c r="L402" s="13">
        <f t="shared" si="66"/>
        <v>0</v>
      </c>
      <c r="M402" s="14">
        <v>0</v>
      </c>
      <c r="N402" s="26">
        <f t="shared" si="67"/>
        <v>1</v>
      </c>
      <c r="O402" s="14"/>
      <c r="P402" s="15">
        <f t="shared" si="62"/>
        <v>0</v>
      </c>
      <c r="Q402" s="14"/>
      <c r="R402" s="31">
        <f t="shared" si="63"/>
        <v>0</v>
      </c>
      <c r="S402" s="14"/>
      <c r="T402" s="28"/>
      <c r="U402" s="35" t="str">
        <f t="shared" si="64"/>
        <v>Adjektiv</v>
      </c>
      <c r="V402" s="18">
        <f t="shared" si="59"/>
        <v>0</v>
      </c>
      <c r="W402" s="16" t="str">
        <f t="shared" si="65"/>
        <v/>
      </c>
    </row>
    <row r="403" spans="1:23" ht="18.75" x14ac:dyDescent="0.3">
      <c r="A403" s="23" t="s">
        <v>692</v>
      </c>
      <c r="B403" t="s">
        <v>693</v>
      </c>
      <c r="C403" s="39"/>
      <c r="D403" s="39"/>
      <c r="E403" s="39"/>
      <c r="F403" s="41"/>
      <c r="G403" s="22" t="str">
        <f t="shared" si="60"/>
        <v>a</v>
      </c>
      <c r="H403" s="22" t="str">
        <f t="shared" si="61"/>
        <v>Adjektiv</v>
      </c>
      <c r="I403" s="21">
        <f>MATCH(IF(C403="",H403,C403),Roh!$AB$3:$AB$32,0)</f>
        <v>1</v>
      </c>
      <c r="L403" s="13">
        <f t="shared" si="66"/>
        <v>0</v>
      </c>
      <c r="M403" s="14">
        <v>0</v>
      </c>
      <c r="N403" s="26">
        <f t="shared" si="67"/>
        <v>1</v>
      </c>
      <c r="O403" s="14"/>
      <c r="P403" s="15">
        <f t="shared" si="62"/>
        <v>0</v>
      </c>
      <c r="Q403" s="14"/>
      <c r="R403" s="31">
        <f t="shared" si="63"/>
        <v>0</v>
      </c>
      <c r="S403" s="14"/>
      <c r="T403" s="28"/>
      <c r="U403" s="35" t="str">
        <f t="shared" si="64"/>
        <v>Adjektiv</v>
      </c>
      <c r="V403" s="18">
        <f t="shared" ref="V403:V466" si="68">IF(R403=1,99,0)</f>
        <v>0</v>
      </c>
      <c r="W403" s="16" t="str">
        <f t="shared" si="65"/>
        <v/>
      </c>
    </row>
    <row r="404" spans="1:23" ht="18.75" x14ac:dyDescent="0.3">
      <c r="A404" s="23" t="s">
        <v>694</v>
      </c>
      <c r="B404" t="s">
        <v>1328</v>
      </c>
      <c r="C404" s="39"/>
      <c r="D404" s="39"/>
      <c r="E404" s="39"/>
      <c r="F404" s="41"/>
      <c r="G404" s="22" t="str">
        <f t="shared" si="60"/>
        <v>a</v>
      </c>
      <c r="H404" s="22" t="str">
        <f t="shared" si="61"/>
        <v>Adjektiv</v>
      </c>
      <c r="I404" s="21">
        <f>MATCH(IF(C404="",H404,C404),Roh!$AB$3:$AB$32,0)</f>
        <v>1</v>
      </c>
      <c r="L404" s="13">
        <f t="shared" si="66"/>
        <v>0</v>
      </c>
      <c r="M404" s="14">
        <v>0</v>
      </c>
      <c r="N404" s="26">
        <f t="shared" si="67"/>
        <v>1</v>
      </c>
      <c r="O404" s="14"/>
      <c r="P404" s="15">
        <f t="shared" si="62"/>
        <v>0</v>
      </c>
      <c r="Q404" s="14"/>
      <c r="R404" s="31">
        <f t="shared" si="63"/>
        <v>0</v>
      </c>
      <c r="S404" s="14"/>
      <c r="T404" s="28"/>
      <c r="U404" s="35" t="str">
        <f t="shared" si="64"/>
        <v>Adjektiv</v>
      </c>
      <c r="V404" s="18">
        <f t="shared" si="68"/>
        <v>0</v>
      </c>
      <c r="W404" s="16" t="str">
        <f t="shared" si="65"/>
        <v/>
      </c>
    </row>
    <row r="405" spans="1:23" ht="18.75" x14ac:dyDescent="0.3">
      <c r="A405" s="23" t="s">
        <v>695</v>
      </c>
      <c r="B405" t="s">
        <v>696</v>
      </c>
      <c r="C405" s="39"/>
      <c r="D405" s="39"/>
      <c r="E405" s="39"/>
      <c r="F405" s="41"/>
      <c r="G405" s="22" t="str">
        <f t="shared" si="60"/>
        <v>a</v>
      </c>
      <c r="H405" s="22" t="str">
        <f t="shared" si="61"/>
        <v>Adjektiv</v>
      </c>
      <c r="I405" s="21">
        <f>MATCH(IF(C405="",H405,C405),Roh!$AB$3:$AB$32,0)</f>
        <v>1</v>
      </c>
      <c r="L405" s="13">
        <f t="shared" si="66"/>
        <v>0</v>
      </c>
      <c r="M405" s="14">
        <v>0</v>
      </c>
      <c r="N405" s="26">
        <f t="shared" si="67"/>
        <v>1</v>
      </c>
      <c r="O405" s="14"/>
      <c r="P405" s="15">
        <f t="shared" si="62"/>
        <v>0</v>
      </c>
      <c r="Q405" s="14"/>
      <c r="R405" s="31">
        <f t="shared" si="63"/>
        <v>0</v>
      </c>
      <c r="S405" s="14"/>
      <c r="T405" s="28"/>
      <c r="U405" s="35" t="str">
        <f t="shared" si="64"/>
        <v>Adjektiv</v>
      </c>
      <c r="V405" s="18">
        <f t="shared" si="68"/>
        <v>0</v>
      </c>
      <c r="W405" s="16" t="str">
        <f t="shared" si="65"/>
        <v/>
      </c>
    </row>
    <row r="406" spans="1:23" ht="18.75" x14ac:dyDescent="0.3">
      <c r="A406" s="23" t="s">
        <v>697</v>
      </c>
      <c r="B406" t="s">
        <v>698</v>
      </c>
      <c r="C406" s="39"/>
      <c r="D406" s="39"/>
      <c r="E406" s="39"/>
      <c r="F406" s="41"/>
      <c r="G406" s="22" t="str">
        <f t="shared" si="60"/>
        <v>a</v>
      </c>
      <c r="H406" s="22" t="str">
        <f t="shared" si="61"/>
        <v>Adjektiv</v>
      </c>
      <c r="I406" s="21">
        <f>MATCH(IF(C406="",H406,C406),Roh!$AB$3:$AB$32,0)</f>
        <v>1</v>
      </c>
      <c r="L406" s="13">
        <f t="shared" si="66"/>
        <v>0</v>
      </c>
      <c r="M406" s="14">
        <v>0</v>
      </c>
      <c r="N406" s="26">
        <f t="shared" si="67"/>
        <v>1</v>
      </c>
      <c r="O406" s="14"/>
      <c r="P406" s="15">
        <f t="shared" si="62"/>
        <v>0</v>
      </c>
      <c r="Q406" s="14"/>
      <c r="R406" s="31">
        <f t="shared" si="63"/>
        <v>0</v>
      </c>
      <c r="S406" s="14"/>
      <c r="T406" s="28"/>
      <c r="U406" s="35" t="str">
        <f t="shared" si="64"/>
        <v>Adjektiv</v>
      </c>
      <c r="V406" s="18">
        <f t="shared" si="68"/>
        <v>0</v>
      </c>
      <c r="W406" s="16" t="str">
        <f t="shared" si="65"/>
        <v/>
      </c>
    </row>
    <row r="407" spans="1:23" ht="18.75" x14ac:dyDescent="0.3">
      <c r="A407" s="23" t="s">
        <v>699</v>
      </c>
      <c r="B407" t="s">
        <v>700</v>
      </c>
      <c r="C407" s="39"/>
      <c r="D407" s="39"/>
      <c r="E407" s="39"/>
      <c r="F407" s="41"/>
      <c r="G407" s="22" t="str">
        <f t="shared" si="60"/>
        <v>a</v>
      </c>
      <c r="H407" s="22" t="str">
        <f t="shared" si="61"/>
        <v>Adjektiv</v>
      </c>
      <c r="I407" s="21">
        <f>MATCH(IF(C407="",H407,C407),Roh!$AB$3:$AB$32,0)</f>
        <v>1</v>
      </c>
      <c r="L407" s="13">
        <f t="shared" si="66"/>
        <v>0</v>
      </c>
      <c r="M407" s="14">
        <v>0</v>
      </c>
      <c r="N407" s="26">
        <f t="shared" si="67"/>
        <v>1</v>
      </c>
      <c r="O407" s="14"/>
      <c r="P407" s="15">
        <f t="shared" si="62"/>
        <v>0</v>
      </c>
      <c r="Q407" s="14"/>
      <c r="R407" s="31">
        <f t="shared" si="63"/>
        <v>0</v>
      </c>
      <c r="S407" s="14"/>
      <c r="T407" s="28"/>
      <c r="U407" s="35" t="str">
        <f t="shared" si="64"/>
        <v>Adjektiv</v>
      </c>
      <c r="V407" s="18">
        <f t="shared" si="68"/>
        <v>0</v>
      </c>
      <c r="W407" s="16" t="str">
        <f t="shared" si="65"/>
        <v/>
      </c>
    </row>
    <row r="408" spans="1:23" ht="18.75" x14ac:dyDescent="0.3">
      <c r="A408" s="23" t="s">
        <v>701</v>
      </c>
      <c r="B408" t="s">
        <v>702</v>
      </c>
      <c r="C408" s="39"/>
      <c r="D408" s="39"/>
      <c r="E408" s="39"/>
      <c r="F408" s="41"/>
      <c r="G408" s="22" t="str">
        <f t="shared" si="60"/>
        <v>a</v>
      </c>
      <c r="H408" s="22" t="str">
        <f t="shared" si="61"/>
        <v>Adjektiv</v>
      </c>
      <c r="I408" s="21">
        <f>MATCH(IF(C408="",H408,C408),Roh!$AB$3:$AB$32,0)</f>
        <v>1</v>
      </c>
      <c r="L408" s="13">
        <f t="shared" si="66"/>
        <v>0</v>
      </c>
      <c r="M408" s="14">
        <v>0</v>
      </c>
      <c r="N408" s="26">
        <f t="shared" si="67"/>
        <v>1</v>
      </c>
      <c r="O408" s="14"/>
      <c r="P408" s="15">
        <f t="shared" si="62"/>
        <v>0</v>
      </c>
      <c r="Q408" s="14"/>
      <c r="R408" s="31">
        <f t="shared" si="63"/>
        <v>0</v>
      </c>
      <c r="S408" s="14"/>
      <c r="T408" s="28"/>
      <c r="U408" s="35" t="str">
        <f t="shared" si="64"/>
        <v>Adjektiv</v>
      </c>
      <c r="V408" s="18">
        <f t="shared" si="68"/>
        <v>0</v>
      </c>
      <c r="W408" s="16" t="str">
        <f t="shared" si="65"/>
        <v/>
      </c>
    </row>
    <row r="409" spans="1:23" ht="18.75" x14ac:dyDescent="0.3">
      <c r="A409" s="23" t="s">
        <v>703</v>
      </c>
      <c r="B409" t="s">
        <v>704</v>
      </c>
      <c r="C409" s="39"/>
      <c r="D409" s="39"/>
      <c r="E409" s="39"/>
      <c r="F409" s="41"/>
      <c r="G409" s="22" t="str">
        <f t="shared" si="60"/>
        <v>a</v>
      </c>
      <c r="H409" s="22" t="str">
        <f t="shared" si="61"/>
        <v>Adjektiv</v>
      </c>
      <c r="I409" s="21">
        <f>MATCH(IF(C409="",H409,C409),Roh!$AB$3:$AB$32,0)</f>
        <v>1</v>
      </c>
      <c r="L409" s="13">
        <f t="shared" si="66"/>
        <v>0</v>
      </c>
      <c r="M409" s="14">
        <v>0</v>
      </c>
      <c r="N409" s="26">
        <f t="shared" si="67"/>
        <v>1</v>
      </c>
      <c r="O409" s="14"/>
      <c r="P409" s="15">
        <f t="shared" si="62"/>
        <v>0</v>
      </c>
      <c r="Q409" s="14"/>
      <c r="R409" s="31">
        <f t="shared" si="63"/>
        <v>0</v>
      </c>
      <c r="S409" s="14"/>
      <c r="T409" s="28"/>
      <c r="U409" s="35" t="str">
        <f t="shared" si="64"/>
        <v>Adjektiv</v>
      </c>
      <c r="V409" s="18">
        <f t="shared" si="68"/>
        <v>0</v>
      </c>
      <c r="W409" s="16" t="str">
        <f t="shared" si="65"/>
        <v/>
      </c>
    </row>
    <row r="410" spans="1:23" ht="18.75" x14ac:dyDescent="0.3">
      <c r="A410" s="23" t="s">
        <v>705</v>
      </c>
      <c r="B410" t="s">
        <v>706</v>
      </c>
      <c r="C410" s="39"/>
      <c r="D410" s="39"/>
      <c r="E410" s="39"/>
      <c r="F410" s="41"/>
      <c r="G410" s="22" t="str">
        <f t="shared" si="60"/>
        <v>a</v>
      </c>
      <c r="H410" s="22" t="str">
        <f t="shared" si="61"/>
        <v>Adjektiv</v>
      </c>
      <c r="I410" s="21">
        <f>MATCH(IF(C410="",H410,C410),Roh!$AB$3:$AB$32,0)</f>
        <v>1</v>
      </c>
      <c r="L410" s="13">
        <f t="shared" si="66"/>
        <v>0</v>
      </c>
      <c r="M410" s="14">
        <v>0</v>
      </c>
      <c r="N410" s="26">
        <f t="shared" si="67"/>
        <v>1</v>
      </c>
      <c r="O410" s="14"/>
      <c r="P410" s="15">
        <f t="shared" si="62"/>
        <v>0</v>
      </c>
      <c r="Q410" s="14"/>
      <c r="R410" s="31">
        <f t="shared" si="63"/>
        <v>0</v>
      </c>
      <c r="S410" s="14"/>
      <c r="T410" s="28"/>
      <c r="U410" s="35" t="str">
        <f t="shared" si="64"/>
        <v>Adjektiv</v>
      </c>
      <c r="V410" s="18">
        <f t="shared" si="68"/>
        <v>0</v>
      </c>
      <c r="W410" s="16" t="str">
        <f t="shared" si="65"/>
        <v/>
      </c>
    </row>
    <row r="411" spans="1:23" ht="18.75" x14ac:dyDescent="0.3">
      <c r="A411" s="23" t="s">
        <v>707</v>
      </c>
      <c r="B411" t="s">
        <v>1299</v>
      </c>
      <c r="C411" s="39"/>
      <c r="D411" s="39"/>
      <c r="E411" s="39"/>
      <c r="F411" s="41"/>
      <c r="G411" s="22" t="str">
        <f t="shared" si="60"/>
        <v>a</v>
      </c>
      <c r="H411" s="22" t="str">
        <f t="shared" si="61"/>
        <v>Adjektiv</v>
      </c>
      <c r="I411" s="21">
        <f>MATCH(IF(C411="",H411,C411),Roh!$AB$3:$AB$32,0)</f>
        <v>1</v>
      </c>
      <c r="L411" s="13">
        <f t="shared" si="66"/>
        <v>0</v>
      </c>
      <c r="M411" s="14">
        <v>0</v>
      </c>
      <c r="N411" s="26">
        <f t="shared" si="67"/>
        <v>1</v>
      </c>
      <c r="O411" s="14"/>
      <c r="P411" s="15">
        <f t="shared" si="62"/>
        <v>0</v>
      </c>
      <c r="Q411" s="14"/>
      <c r="R411" s="31">
        <f t="shared" si="63"/>
        <v>0</v>
      </c>
      <c r="S411" s="14"/>
      <c r="T411" s="28"/>
      <c r="U411" s="35" t="str">
        <f t="shared" si="64"/>
        <v>Adjektiv</v>
      </c>
      <c r="V411" s="18">
        <f t="shared" si="68"/>
        <v>0</v>
      </c>
      <c r="W411" s="16" t="str">
        <f t="shared" si="65"/>
        <v/>
      </c>
    </row>
    <row r="412" spans="1:23" ht="18.75" x14ac:dyDescent="0.3">
      <c r="A412" s="23" t="s">
        <v>708</v>
      </c>
      <c r="B412" t="s">
        <v>709</v>
      </c>
      <c r="C412" s="39" t="s">
        <v>1230</v>
      </c>
      <c r="D412" s="39"/>
      <c r="E412" s="39"/>
      <c r="F412" s="41"/>
      <c r="G412" s="22" t="str">
        <f t="shared" si="60"/>
        <v>n</v>
      </c>
      <c r="H412" s="22" t="str">
        <f t="shared" si="61"/>
        <v>Ort</v>
      </c>
      <c r="I412" s="21">
        <f>MATCH(IF(C412="",H412,C412),Roh!$AB$3:$AB$32,0)</f>
        <v>16</v>
      </c>
      <c r="L412" s="13">
        <f t="shared" si="66"/>
        <v>0</v>
      </c>
      <c r="M412" s="14">
        <v>0</v>
      </c>
      <c r="N412" s="26">
        <f t="shared" si="67"/>
        <v>0</v>
      </c>
      <c r="O412" s="14"/>
      <c r="P412" s="15">
        <f t="shared" si="62"/>
        <v>1</v>
      </c>
      <c r="Q412" s="14"/>
      <c r="R412" s="31">
        <f t="shared" si="63"/>
        <v>0</v>
      </c>
      <c r="S412" s="14"/>
      <c r="T412" s="28"/>
      <c r="U412" s="35" t="str">
        <f t="shared" si="64"/>
        <v>Ort</v>
      </c>
      <c r="V412" s="18">
        <f t="shared" si="68"/>
        <v>0</v>
      </c>
      <c r="W412" s="16" t="str">
        <f t="shared" si="65"/>
        <v>Ort</v>
      </c>
    </row>
    <row r="413" spans="1:23" ht="18.75" x14ac:dyDescent="0.3">
      <c r="A413" s="23" t="s">
        <v>710</v>
      </c>
      <c r="B413" t="s">
        <v>711</v>
      </c>
      <c r="C413" s="39" t="s">
        <v>1230</v>
      </c>
      <c r="D413" s="39"/>
      <c r="E413" s="39"/>
      <c r="F413" s="41"/>
      <c r="G413" s="22" t="str">
        <f t="shared" si="60"/>
        <v>n</v>
      </c>
      <c r="H413" s="22" t="str">
        <f t="shared" si="61"/>
        <v>Ort</v>
      </c>
      <c r="I413" s="21">
        <f>MATCH(IF(C413="",H413,C413),Roh!$AB$3:$AB$32,0)</f>
        <v>16</v>
      </c>
      <c r="L413" s="13">
        <f t="shared" si="66"/>
        <v>0</v>
      </c>
      <c r="M413" s="14">
        <v>0</v>
      </c>
      <c r="N413" s="26">
        <f t="shared" si="67"/>
        <v>0</v>
      </c>
      <c r="O413" s="14"/>
      <c r="P413" s="15">
        <f t="shared" si="62"/>
        <v>1</v>
      </c>
      <c r="Q413" s="14"/>
      <c r="R413" s="31">
        <f t="shared" si="63"/>
        <v>0</v>
      </c>
      <c r="S413" s="14"/>
      <c r="T413" s="28"/>
      <c r="U413" s="35" t="str">
        <f t="shared" si="64"/>
        <v>Ort</v>
      </c>
      <c r="V413" s="18">
        <f t="shared" si="68"/>
        <v>0</v>
      </c>
      <c r="W413" s="16" t="str">
        <f t="shared" si="65"/>
        <v>Ort</v>
      </c>
    </row>
    <row r="414" spans="1:23" ht="18.75" x14ac:dyDescent="0.3">
      <c r="A414" s="23" t="s">
        <v>712</v>
      </c>
      <c r="B414" t="s">
        <v>713</v>
      </c>
      <c r="C414" s="39" t="s">
        <v>1237</v>
      </c>
      <c r="D414" s="39"/>
      <c r="E414" s="39"/>
      <c r="F414" s="41"/>
      <c r="G414" s="22" t="str">
        <f t="shared" si="60"/>
        <v>n</v>
      </c>
      <c r="H414" s="22" t="str">
        <f t="shared" si="61"/>
        <v>Essen_trinken</v>
      </c>
      <c r="I414" s="21">
        <f>MATCH(IF(C414="",H414,C414),Roh!$AB$3:$AB$32,0)</f>
        <v>5</v>
      </c>
      <c r="L414" s="13">
        <f t="shared" si="66"/>
        <v>0</v>
      </c>
      <c r="M414" s="14">
        <v>0</v>
      </c>
      <c r="N414" s="26">
        <f t="shared" si="67"/>
        <v>0</v>
      </c>
      <c r="O414" s="14"/>
      <c r="P414" s="15">
        <f t="shared" si="62"/>
        <v>1</v>
      </c>
      <c r="Q414" s="14"/>
      <c r="R414" s="31">
        <f t="shared" si="63"/>
        <v>0</v>
      </c>
      <c r="S414" s="14"/>
      <c r="T414" s="28"/>
      <c r="U414" s="35" t="str">
        <f t="shared" si="64"/>
        <v>Essen_trinken</v>
      </c>
      <c r="V414" s="18">
        <f t="shared" si="68"/>
        <v>0</v>
      </c>
      <c r="W414" s="16" t="str">
        <f t="shared" si="65"/>
        <v>Essen_trinken</v>
      </c>
    </row>
    <row r="415" spans="1:23" ht="18.75" x14ac:dyDescent="0.3">
      <c r="A415" s="23" t="s">
        <v>714</v>
      </c>
      <c r="B415" t="s">
        <v>715</v>
      </c>
      <c r="C415" s="39" t="s">
        <v>1230</v>
      </c>
      <c r="D415" s="39"/>
      <c r="E415" s="39"/>
      <c r="F415" s="41"/>
      <c r="G415" s="22" t="str">
        <f t="shared" si="60"/>
        <v>n</v>
      </c>
      <c r="H415" s="22" t="str">
        <f t="shared" si="61"/>
        <v>Ort</v>
      </c>
      <c r="I415" s="21">
        <f>MATCH(IF(C415="",H415,C415),Roh!$AB$3:$AB$32,0)</f>
        <v>16</v>
      </c>
      <c r="L415" s="13">
        <f t="shared" si="66"/>
        <v>0</v>
      </c>
      <c r="M415" s="14">
        <v>0</v>
      </c>
      <c r="N415" s="26">
        <f t="shared" si="67"/>
        <v>0</v>
      </c>
      <c r="O415" s="14"/>
      <c r="P415" s="15">
        <f t="shared" si="62"/>
        <v>1</v>
      </c>
      <c r="Q415" s="14"/>
      <c r="R415" s="31">
        <f t="shared" si="63"/>
        <v>0</v>
      </c>
      <c r="S415" s="14"/>
      <c r="T415" s="28"/>
      <c r="U415" s="35" t="str">
        <f t="shared" si="64"/>
        <v>Ort</v>
      </c>
      <c r="V415" s="18">
        <f t="shared" si="68"/>
        <v>0</v>
      </c>
      <c r="W415" s="16" t="str">
        <f t="shared" si="65"/>
        <v>Ort</v>
      </c>
    </row>
    <row r="416" spans="1:23" ht="18.75" x14ac:dyDescent="0.3">
      <c r="A416" s="23" t="s">
        <v>716</v>
      </c>
      <c r="B416" t="s">
        <v>717</v>
      </c>
      <c r="C416" s="39" t="s">
        <v>55</v>
      </c>
      <c r="D416" s="39"/>
      <c r="E416" s="39"/>
      <c r="F416" s="41"/>
      <c r="G416" s="22" t="str">
        <f t="shared" si="60"/>
        <v>n</v>
      </c>
      <c r="H416" s="22" t="str">
        <f t="shared" si="61"/>
        <v>Musik</v>
      </c>
      <c r="I416" s="21">
        <f>MATCH(IF(C416="",H416,C416),Roh!$AB$3:$AB$32,0)</f>
        <v>13</v>
      </c>
      <c r="L416" s="13">
        <f t="shared" si="66"/>
        <v>0</v>
      </c>
      <c r="M416" s="14">
        <v>0</v>
      </c>
      <c r="N416" s="26">
        <f t="shared" si="67"/>
        <v>0</v>
      </c>
      <c r="O416" s="14"/>
      <c r="P416" s="15">
        <f t="shared" si="62"/>
        <v>1</v>
      </c>
      <c r="Q416" s="14"/>
      <c r="R416" s="31">
        <f t="shared" si="63"/>
        <v>0</v>
      </c>
      <c r="S416" s="14"/>
      <c r="T416" s="28"/>
      <c r="U416" s="35" t="str">
        <f t="shared" si="64"/>
        <v>Musik</v>
      </c>
      <c r="V416" s="18">
        <f t="shared" si="68"/>
        <v>0</v>
      </c>
      <c r="W416" s="16" t="str">
        <f t="shared" si="65"/>
        <v>Musik</v>
      </c>
    </row>
    <row r="417" spans="1:23" ht="18.75" x14ac:dyDescent="0.3">
      <c r="A417" s="23" t="s">
        <v>718</v>
      </c>
      <c r="B417" t="s">
        <v>719</v>
      </c>
      <c r="C417" s="39"/>
      <c r="D417" s="39"/>
      <c r="E417" s="39"/>
      <c r="F417" s="41"/>
      <c r="G417" s="22" t="str">
        <f t="shared" si="60"/>
        <v>a</v>
      </c>
      <c r="H417" s="22" t="str">
        <f t="shared" si="61"/>
        <v>Adjektiv</v>
      </c>
      <c r="I417" s="21">
        <f>MATCH(IF(C417="",H417,C417),Roh!$AB$3:$AB$32,0)</f>
        <v>1</v>
      </c>
      <c r="L417" s="13">
        <f t="shared" si="66"/>
        <v>0</v>
      </c>
      <c r="M417" s="14">
        <v>0</v>
      </c>
      <c r="N417" s="26">
        <f t="shared" si="67"/>
        <v>1</v>
      </c>
      <c r="O417" s="14"/>
      <c r="P417" s="15">
        <f t="shared" si="62"/>
        <v>0</v>
      </c>
      <c r="Q417" s="14"/>
      <c r="R417" s="31">
        <f t="shared" si="63"/>
        <v>0</v>
      </c>
      <c r="S417" s="14"/>
      <c r="T417" s="28"/>
      <c r="U417" s="35" t="str">
        <f t="shared" si="64"/>
        <v>Adjektiv</v>
      </c>
      <c r="V417" s="18">
        <f t="shared" si="68"/>
        <v>0</v>
      </c>
      <c r="W417" s="16" t="str">
        <f t="shared" si="65"/>
        <v/>
      </c>
    </row>
    <row r="418" spans="1:23" ht="18.75" x14ac:dyDescent="0.3">
      <c r="A418" s="23" t="s">
        <v>720</v>
      </c>
      <c r="B418" t="s">
        <v>721</v>
      </c>
      <c r="C418" s="39"/>
      <c r="D418" s="39"/>
      <c r="E418" s="39"/>
      <c r="F418" s="41"/>
      <c r="G418" s="22" t="str">
        <f t="shared" si="60"/>
        <v>a</v>
      </c>
      <c r="H418" s="22" t="str">
        <f t="shared" si="61"/>
        <v>Adjektiv</v>
      </c>
      <c r="I418" s="21">
        <f>MATCH(IF(C418="",H418,C418),Roh!$AB$3:$AB$32,0)</f>
        <v>1</v>
      </c>
      <c r="L418" s="13">
        <f t="shared" si="66"/>
        <v>0</v>
      </c>
      <c r="M418" s="14">
        <v>0</v>
      </c>
      <c r="N418" s="26">
        <f t="shared" si="67"/>
        <v>1</v>
      </c>
      <c r="O418" s="14"/>
      <c r="P418" s="15">
        <f t="shared" si="62"/>
        <v>0</v>
      </c>
      <c r="Q418" s="14"/>
      <c r="R418" s="31">
        <f t="shared" si="63"/>
        <v>0</v>
      </c>
      <c r="S418" s="14"/>
      <c r="T418" s="28"/>
      <c r="U418" s="35" t="str">
        <f t="shared" si="64"/>
        <v>Adjektiv</v>
      </c>
      <c r="V418" s="18">
        <f t="shared" si="68"/>
        <v>0</v>
      </c>
      <c r="W418" s="16" t="str">
        <f t="shared" si="65"/>
        <v/>
      </c>
    </row>
    <row r="419" spans="1:23" ht="18.75" x14ac:dyDescent="0.3">
      <c r="A419" s="23" t="s">
        <v>722</v>
      </c>
      <c r="B419" t="s">
        <v>723</v>
      </c>
      <c r="C419" s="39" t="s">
        <v>982</v>
      </c>
      <c r="D419" s="39"/>
      <c r="E419" s="39"/>
      <c r="F419" s="41"/>
      <c r="G419" s="22" t="str">
        <f t="shared" si="60"/>
        <v>n</v>
      </c>
      <c r="H419" s="22" t="str">
        <f t="shared" si="61"/>
        <v>Körper</v>
      </c>
      <c r="I419" s="21">
        <f>MATCH(IF(C419="",H419,C419),Roh!$AB$3:$AB$32,0)</f>
        <v>10</v>
      </c>
      <c r="L419" s="13">
        <f t="shared" si="66"/>
        <v>0</v>
      </c>
      <c r="M419" s="14">
        <v>0</v>
      </c>
      <c r="N419" s="26">
        <f t="shared" si="67"/>
        <v>0</v>
      </c>
      <c r="O419" s="14"/>
      <c r="P419" s="15">
        <f t="shared" si="62"/>
        <v>1</v>
      </c>
      <c r="Q419" s="14"/>
      <c r="R419" s="31">
        <f t="shared" si="63"/>
        <v>0</v>
      </c>
      <c r="S419" s="14"/>
      <c r="T419" s="28"/>
      <c r="U419" s="35" t="str">
        <f t="shared" si="64"/>
        <v>Körper</v>
      </c>
      <c r="V419" s="18">
        <f t="shared" si="68"/>
        <v>0</v>
      </c>
      <c r="W419" s="16" t="str">
        <f t="shared" si="65"/>
        <v>Körper</v>
      </c>
    </row>
    <row r="420" spans="1:23" ht="18.75" x14ac:dyDescent="0.3">
      <c r="A420" s="23" t="s">
        <v>724</v>
      </c>
      <c r="B420" t="s">
        <v>725</v>
      </c>
      <c r="C420" s="39" t="s">
        <v>725</v>
      </c>
      <c r="D420" s="39"/>
      <c r="E420" s="39"/>
      <c r="F420" s="41"/>
      <c r="G420" s="22" t="str">
        <f t="shared" si="60"/>
        <v>n</v>
      </c>
      <c r="H420" s="22" t="str">
        <f t="shared" si="61"/>
        <v>Tier</v>
      </c>
      <c r="I420" s="21">
        <f>MATCH(IF(C420="",H420,C420),Roh!$AB$3:$AB$32,0)</f>
        <v>19</v>
      </c>
      <c r="L420" s="13">
        <f t="shared" si="66"/>
        <v>0</v>
      </c>
      <c r="M420" s="14">
        <v>0</v>
      </c>
      <c r="N420" s="26">
        <f t="shared" si="67"/>
        <v>0</v>
      </c>
      <c r="O420" s="14"/>
      <c r="P420" s="15">
        <f t="shared" si="62"/>
        <v>1</v>
      </c>
      <c r="Q420" s="14"/>
      <c r="R420" s="31">
        <f t="shared" si="63"/>
        <v>0</v>
      </c>
      <c r="S420" s="14"/>
      <c r="T420" s="28"/>
      <c r="U420" s="35" t="str">
        <f t="shared" si="64"/>
        <v>Tier</v>
      </c>
      <c r="V420" s="18">
        <f t="shared" si="68"/>
        <v>0</v>
      </c>
      <c r="W420" s="16" t="str">
        <f t="shared" si="65"/>
        <v>Tier</v>
      </c>
    </row>
    <row r="421" spans="1:23" ht="18.75" x14ac:dyDescent="0.3">
      <c r="A421" s="23" t="s">
        <v>726</v>
      </c>
      <c r="B421" t="s">
        <v>727</v>
      </c>
      <c r="C421" s="39" t="s">
        <v>1230</v>
      </c>
      <c r="D421" s="39"/>
      <c r="E421" s="39"/>
      <c r="F421" s="41"/>
      <c r="G421" s="22" t="str">
        <f t="shared" si="60"/>
        <v>n</v>
      </c>
      <c r="H421" s="22" t="str">
        <f t="shared" si="61"/>
        <v>Ort</v>
      </c>
      <c r="I421" s="21">
        <f>MATCH(IF(C421="",H421,C421),Roh!$AB$3:$AB$32,0)</f>
        <v>16</v>
      </c>
      <c r="L421" s="13">
        <f t="shared" si="66"/>
        <v>0</v>
      </c>
      <c r="M421" s="14">
        <v>0</v>
      </c>
      <c r="N421" s="26">
        <f t="shared" si="67"/>
        <v>0</v>
      </c>
      <c r="O421" s="14"/>
      <c r="P421" s="15">
        <f t="shared" si="62"/>
        <v>1</v>
      </c>
      <c r="Q421" s="14"/>
      <c r="R421" s="31">
        <f t="shared" si="63"/>
        <v>0</v>
      </c>
      <c r="S421" s="14"/>
      <c r="T421" s="28"/>
      <c r="U421" s="35" t="str">
        <f t="shared" si="64"/>
        <v>Ort</v>
      </c>
      <c r="V421" s="18">
        <f t="shared" si="68"/>
        <v>0</v>
      </c>
      <c r="W421" s="16" t="str">
        <f t="shared" si="65"/>
        <v>Ort</v>
      </c>
    </row>
    <row r="422" spans="1:23" ht="18.75" x14ac:dyDescent="0.3">
      <c r="A422" s="23" t="s">
        <v>728</v>
      </c>
      <c r="B422" t="s">
        <v>729</v>
      </c>
      <c r="C422" s="39" t="s">
        <v>1230</v>
      </c>
      <c r="D422" s="39"/>
      <c r="E422" s="39"/>
      <c r="F422" s="41"/>
      <c r="G422" s="22" t="str">
        <f t="shared" si="60"/>
        <v>n</v>
      </c>
      <c r="H422" s="22" t="str">
        <f t="shared" si="61"/>
        <v>Ort</v>
      </c>
      <c r="I422" s="21">
        <f>MATCH(IF(C422="",H422,C422),Roh!$AB$3:$AB$32,0)</f>
        <v>16</v>
      </c>
      <c r="L422" s="13">
        <f t="shared" si="66"/>
        <v>0</v>
      </c>
      <c r="M422" s="14">
        <v>0</v>
      </c>
      <c r="N422" s="26">
        <f t="shared" si="67"/>
        <v>0</v>
      </c>
      <c r="O422" s="14"/>
      <c r="P422" s="15">
        <f t="shared" si="62"/>
        <v>1</v>
      </c>
      <c r="Q422" s="14"/>
      <c r="R422" s="31">
        <f t="shared" si="63"/>
        <v>0</v>
      </c>
      <c r="S422" s="14"/>
      <c r="T422" s="28"/>
      <c r="U422" s="35" t="str">
        <f t="shared" si="64"/>
        <v>Ort</v>
      </c>
      <c r="V422" s="18">
        <f t="shared" si="68"/>
        <v>0</v>
      </c>
      <c r="W422" s="16" t="str">
        <f t="shared" si="65"/>
        <v>Ort</v>
      </c>
    </row>
    <row r="423" spans="1:23" ht="18.75" x14ac:dyDescent="0.3">
      <c r="A423" s="23" t="s">
        <v>730</v>
      </c>
      <c r="B423" t="s">
        <v>731</v>
      </c>
      <c r="C423" s="39" t="s">
        <v>1230</v>
      </c>
      <c r="D423" s="39"/>
      <c r="E423" s="39"/>
      <c r="F423" s="41"/>
      <c r="G423" s="22" t="str">
        <f t="shared" si="60"/>
        <v>n</v>
      </c>
      <c r="H423" s="22" t="str">
        <f t="shared" si="61"/>
        <v>Ort</v>
      </c>
      <c r="I423" s="21">
        <f>MATCH(IF(C423="",H423,C423),Roh!$AB$3:$AB$32,0)</f>
        <v>16</v>
      </c>
      <c r="L423" s="13">
        <f t="shared" si="66"/>
        <v>0</v>
      </c>
      <c r="M423" s="14">
        <v>0</v>
      </c>
      <c r="N423" s="26">
        <f t="shared" si="67"/>
        <v>0</v>
      </c>
      <c r="O423" s="14"/>
      <c r="P423" s="15">
        <f t="shared" si="62"/>
        <v>1</v>
      </c>
      <c r="Q423" s="14"/>
      <c r="R423" s="31">
        <f t="shared" si="63"/>
        <v>0</v>
      </c>
      <c r="S423" s="14"/>
      <c r="T423" s="28"/>
      <c r="U423" s="35" t="str">
        <f t="shared" si="64"/>
        <v>Ort</v>
      </c>
      <c r="V423" s="18">
        <f t="shared" si="68"/>
        <v>0</v>
      </c>
      <c r="W423" s="16" t="str">
        <f t="shared" si="65"/>
        <v>Ort</v>
      </c>
    </row>
    <row r="424" spans="1:23" ht="18.75" x14ac:dyDescent="0.3">
      <c r="A424" s="23" t="s">
        <v>732</v>
      </c>
      <c r="B424" t="s">
        <v>1329</v>
      </c>
      <c r="C424" s="39"/>
      <c r="D424" s="39"/>
      <c r="E424" s="39"/>
      <c r="F424" s="41"/>
      <c r="G424" s="22" t="str">
        <f t="shared" si="60"/>
        <v>a</v>
      </c>
      <c r="H424" s="22" t="str">
        <f t="shared" si="61"/>
        <v>Adjektiv</v>
      </c>
      <c r="I424" s="21">
        <f>MATCH(IF(C424="",H424,C424),Roh!$AB$3:$AB$32,0)</f>
        <v>1</v>
      </c>
      <c r="L424" s="13">
        <f t="shared" si="66"/>
        <v>0</v>
      </c>
      <c r="M424" s="14">
        <v>0</v>
      </c>
      <c r="N424" s="26">
        <f t="shared" si="67"/>
        <v>1</v>
      </c>
      <c r="O424" s="14"/>
      <c r="P424" s="15">
        <f t="shared" si="62"/>
        <v>0</v>
      </c>
      <c r="Q424" s="14"/>
      <c r="R424" s="31">
        <f t="shared" si="63"/>
        <v>0</v>
      </c>
      <c r="S424" s="14"/>
      <c r="T424" s="28"/>
      <c r="U424" s="35" t="str">
        <f t="shared" si="64"/>
        <v>Adjektiv</v>
      </c>
      <c r="V424" s="18">
        <f t="shared" si="68"/>
        <v>0</v>
      </c>
      <c r="W424" s="16" t="str">
        <f t="shared" si="65"/>
        <v/>
      </c>
    </row>
    <row r="425" spans="1:23" ht="18.75" x14ac:dyDescent="0.3">
      <c r="A425" s="23" t="s">
        <v>733</v>
      </c>
      <c r="B425" t="s">
        <v>734</v>
      </c>
      <c r="C425" s="39" t="s">
        <v>1238</v>
      </c>
      <c r="D425" s="39"/>
      <c r="E425" s="39"/>
      <c r="F425" s="41"/>
      <c r="G425" s="22" t="str">
        <f t="shared" si="60"/>
        <v>n</v>
      </c>
      <c r="H425" s="22" t="str">
        <f t="shared" si="61"/>
        <v>Kommunikation</v>
      </c>
      <c r="I425" s="21">
        <f>MATCH(IF(C425="",H425,C425),Roh!$AB$3:$AB$32,0)</f>
        <v>9</v>
      </c>
      <c r="L425" s="13">
        <f t="shared" si="66"/>
        <v>0</v>
      </c>
      <c r="M425" s="14">
        <v>0</v>
      </c>
      <c r="N425" s="26">
        <f t="shared" si="67"/>
        <v>0</v>
      </c>
      <c r="O425" s="14"/>
      <c r="P425" s="15">
        <f t="shared" si="62"/>
        <v>1</v>
      </c>
      <c r="Q425" s="14"/>
      <c r="R425" s="31">
        <f t="shared" si="63"/>
        <v>0</v>
      </c>
      <c r="S425" s="14"/>
      <c r="T425" s="28"/>
      <c r="U425" s="35" t="str">
        <f t="shared" si="64"/>
        <v>Kommunikation</v>
      </c>
      <c r="V425" s="18">
        <f t="shared" si="68"/>
        <v>0</v>
      </c>
      <c r="W425" s="16" t="str">
        <f t="shared" si="65"/>
        <v>Kommunikation</v>
      </c>
    </row>
    <row r="426" spans="1:23" ht="18.75" x14ac:dyDescent="0.3">
      <c r="A426" s="23" t="s">
        <v>735</v>
      </c>
      <c r="B426" t="s">
        <v>736</v>
      </c>
      <c r="C426" s="39" t="s">
        <v>725</v>
      </c>
      <c r="D426" s="39"/>
      <c r="E426" s="39"/>
      <c r="F426" s="41"/>
      <c r="G426" s="22" t="str">
        <f t="shared" si="60"/>
        <v>n</v>
      </c>
      <c r="H426" s="22" t="str">
        <f t="shared" si="61"/>
        <v>Tier</v>
      </c>
      <c r="I426" s="21">
        <f>MATCH(IF(C426="",H426,C426),Roh!$AB$3:$AB$32,0)</f>
        <v>19</v>
      </c>
      <c r="L426" s="13">
        <f t="shared" si="66"/>
        <v>0</v>
      </c>
      <c r="M426" s="14">
        <v>0</v>
      </c>
      <c r="N426" s="26">
        <f t="shared" si="67"/>
        <v>0</v>
      </c>
      <c r="O426" s="14"/>
      <c r="P426" s="15">
        <f t="shared" si="62"/>
        <v>1</v>
      </c>
      <c r="Q426" s="14"/>
      <c r="R426" s="31">
        <f t="shared" si="63"/>
        <v>0</v>
      </c>
      <c r="S426" s="14"/>
      <c r="T426" s="28"/>
      <c r="U426" s="35" t="str">
        <f t="shared" si="64"/>
        <v>Tier</v>
      </c>
      <c r="V426" s="18">
        <f t="shared" si="68"/>
        <v>0</v>
      </c>
      <c r="W426" s="16" t="str">
        <f t="shared" si="65"/>
        <v>Tier</v>
      </c>
    </row>
    <row r="427" spans="1:23" ht="18.75" x14ac:dyDescent="0.3">
      <c r="A427" s="23" t="s">
        <v>737</v>
      </c>
      <c r="B427" t="s">
        <v>1330</v>
      </c>
      <c r="C427" s="39"/>
      <c r="D427" s="39"/>
      <c r="E427" s="39"/>
      <c r="F427" s="41"/>
      <c r="G427" s="22" t="str">
        <f t="shared" si="60"/>
        <v>a</v>
      </c>
      <c r="H427" s="22" t="str">
        <f t="shared" si="61"/>
        <v>Adjektiv</v>
      </c>
      <c r="I427" s="21">
        <f>MATCH(IF(C427="",H427,C427),Roh!$AB$3:$AB$32,0)</f>
        <v>1</v>
      </c>
      <c r="L427" s="13">
        <f t="shared" si="66"/>
        <v>0</v>
      </c>
      <c r="M427" s="14">
        <v>0</v>
      </c>
      <c r="N427" s="26">
        <f t="shared" si="67"/>
        <v>1</v>
      </c>
      <c r="O427" s="14"/>
      <c r="P427" s="15">
        <f t="shared" si="62"/>
        <v>0</v>
      </c>
      <c r="Q427" s="14"/>
      <c r="R427" s="31">
        <f t="shared" si="63"/>
        <v>0</v>
      </c>
      <c r="S427" s="14"/>
      <c r="T427" s="28"/>
      <c r="U427" s="35" t="str">
        <f t="shared" si="64"/>
        <v>Adjektiv</v>
      </c>
      <c r="V427" s="18">
        <f t="shared" si="68"/>
        <v>0</v>
      </c>
      <c r="W427" s="16" t="str">
        <f t="shared" si="65"/>
        <v/>
      </c>
    </row>
    <row r="428" spans="1:23" ht="18.75" x14ac:dyDescent="0.3">
      <c r="A428" s="23" t="s">
        <v>1410</v>
      </c>
      <c r="B428" t="s">
        <v>1300</v>
      </c>
      <c r="C428" s="39"/>
      <c r="D428" s="39"/>
      <c r="E428" s="39"/>
      <c r="F428" s="41"/>
      <c r="G428" s="22" t="str">
        <f t="shared" si="60"/>
        <v>v</v>
      </c>
      <c r="H428" s="22" t="str">
        <f t="shared" si="61"/>
        <v>Verb</v>
      </c>
      <c r="I428" s="21">
        <f>MATCH(IF(C428="",H428,C428),Roh!$AB$3:$AB$32,0)</f>
        <v>20</v>
      </c>
      <c r="L428" s="13">
        <f t="shared" si="66"/>
        <v>1</v>
      </c>
      <c r="M428" s="14">
        <v>0</v>
      </c>
      <c r="N428" s="26">
        <f t="shared" si="67"/>
        <v>0</v>
      </c>
      <c r="O428" s="14"/>
      <c r="P428" s="15">
        <f t="shared" si="62"/>
        <v>0</v>
      </c>
      <c r="Q428" s="14"/>
      <c r="R428" s="31">
        <f t="shared" si="63"/>
        <v>0</v>
      </c>
      <c r="S428" s="14"/>
      <c r="T428" s="28"/>
      <c r="U428" s="35" t="str">
        <f t="shared" si="64"/>
        <v>Verb</v>
      </c>
      <c r="V428" s="18">
        <f t="shared" si="68"/>
        <v>0</v>
      </c>
      <c r="W428" s="16" t="str">
        <f t="shared" si="65"/>
        <v/>
      </c>
    </row>
    <row r="429" spans="1:23" ht="18.75" x14ac:dyDescent="0.3">
      <c r="A429" s="23" t="s">
        <v>1411</v>
      </c>
      <c r="B429" t="s">
        <v>1301</v>
      </c>
      <c r="C429" s="39"/>
      <c r="D429" s="39"/>
      <c r="E429" s="39"/>
      <c r="F429" s="41"/>
      <c r="G429" s="22" t="str">
        <f t="shared" si="60"/>
        <v>v</v>
      </c>
      <c r="H429" s="22" t="str">
        <f t="shared" si="61"/>
        <v>Verb</v>
      </c>
      <c r="I429" s="21">
        <f>MATCH(IF(C429="",H429,C429),Roh!$AB$3:$AB$32,0)</f>
        <v>20</v>
      </c>
      <c r="L429" s="13">
        <f t="shared" si="66"/>
        <v>1</v>
      </c>
      <c r="M429" s="14">
        <v>0</v>
      </c>
      <c r="N429" s="26">
        <f t="shared" si="67"/>
        <v>0</v>
      </c>
      <c r="O429" s="14"/>
      <c r="P429" s="15">
        <f t="shared" si="62"/>
        <v>0</v>
      </c>
      <c r="Q429" s="14"/>
      <c r="R429" s="31">
        <f t="shared" si="63"/>
        <v>0</v>
      </c>
      <c r="S429" s="14"/>
      <c r="T429" s="28"/>
      <c r="U429" s="35" t="str">
        <f t="shared" si="64"/>
        <v>Verb</v>
      </c>
      <c r="V429" s="18">
        <f t="shared" si="68"/>
        <v>0</v>
      </c>
      <c r="W429" s="16" t="str">
        <f t="shared" si="65"/>
        <v/>
      </c>
    </row>
    <row r="430" spans="1:23" ht="18.75" x14ac:dyDescent="0.3">
      <c r="A430" s="23" t="s">
        <v>1412</v>
      </c>
      <c r="B430" t="s">
        <v>1551</v>
      </c>
      <c r="C430" s="39"/>
      <c r="D430" s="39"/>
      <c r="E430" s="39"/>
      <c r="F430" s="41"/>
      <c r="G430" s="22" t="str">
        <f t="shared" si="60"/>
        <v>v</v>
      </c>
      <c r="H430" s="22" t="str">
        <f t="shared" si="61"/>
        <v>Verb</v>
      </c>
      <c r="I430" s="21">
        <f>MATCH(IF(C430="",H430,C430),Roh!$AB$3:$AB$32,0)</f>
        <v>20</v>
      </c>
      <c r="L430" s="13">
        <f t="shared" si="66"/>
        <v>1</v>
      </c>
      <c r="M430" s="14">
        <v>0</v>
      </c>
      <c r="N430" s="26">
        <f t="shared" si="67"/>
        <v>0</v>
      </c>
      <c r="O430" s="14"/>
      <c r="P430" s="15">
        <f t="shared" si="62"/>
        <v>0</v>
      </c>
      <c r="Q430" s="14"/>
      <c r="R430" s="31">
        <f t="shared" si="63"/>
        <v>0</v>
      </c>
      <c r="S430" s="14"/>
      <c r="T430" s="28"/>
      <c r="U430" s="35" t="str">
        <f t="shared" si="64"/>
        <v>Verb</v>
      </c>
      <c r="V430" s="18">
        <f t="shared" si="68"/>
        <v>0</v>
      </c>
      <c r="W430" s="16" t="str">
        <f t="shared" si="65"/>
        <v/>
      </c>
    </row>
    <row r="431" spans="1:23" ht="18.75" x14ac:dyDescent="0.3">
      <c r="A431" s="23" t="s">
        <v>738</v>
      </c>
      <c r="B431" t="s">
        <v>1552</v>
      </c>
      <c r="C431" s="39"/>
      <c r="D431" s="39"/>
      <c r="E431" s="39"/>
      <c r="F431" s="41"/>
      <c r="G431" s="22" t="str">
        <f t="shared" si="60"/>
        <v>v</v>
      </c>
      <c r="H431" s="22" t="str">
        <f t="shared" si="61"/>
        <v>Verb</v>
      </c>
      <c r="I431" s="21">
        <f>MATCH(IF(C431="",H431,C431),Roh!$AB$3:$AB$32,0)</f>
        <v>20</v>
      </c>
      <c r="L431" s="13">
        <f t="shared" si="66"/>
        <v>1</v>
      </c>
      <c r="M431" s="14">
        <v>0</v>
      </c>
      <c r="N431" s="26">
        <f t="shared" si="67"/>
        <v>0</v>
      </c>
      <c r="O431" s="14"/>
      <c r="P431" s="15">
        <f t="shared" si="62"/>
        <v>0</v>
      </c>
      <c r="Q431" s="14"/>
      <c r="R431" s="31">
        <f t="shared" si="63"/>
        <v>0</v>
      </c>
      <c r="S431" s="14"/>
      <c r="T431" s="28"/>
      <c r="U431" s="35" t="str">
        <f t="shared" si="64"/>
        <v>Verb</v>
      </c>
      <c r="V431" s="18">
        <f t="shared" si="68"/>
        <v>0</v>
      </c>
      <c r="W431" s="16" t="str">
        <f t="shared" si="65"/>
        <v/>
      </c>
    </row>
    <row r="432" spans="1:23" ht="18.75" x14ac:dyDescent="0.3">
      <c r="A432" s="23" t="s">
        <v>739</v>
      </c>
      <c r="B432" t="s">
        <v>740</v>
      </c>
      <c r="C432" s="39"/>
      <c r="D432" s="39"/>
      <c r="E432" s="39"/>
      <c r="F432" s="41"/>
      <c r="G432" s="22" t="str">
        <f t="shared" si="60"/>
        <v>v</v>
      </c>
      <c r="H432" s="22" t="str">
        <f t="shared" si="61"/>
        <v>Verb</v>
      </c>
      <c r="I432" s="21">
        <f>MATCH(IF(C432="",H432,C432),Roh!$AB$3:$AB$32,0)</f>
        <v>20</v>
      </c>
      <c r="L432" s="13">
        <f t="shared" si="66"/>
        <v>1</v>
      </c>
      <c r="M432" s="14">
        <v>0</v>
      </c>
      <c r="N432" s="26">
        <f t="shared" si="67"/>
        <v>0</v>
      </c>
      <c r="O432" s="14"/>
      <c r="P432" s="15">
        <f t="shared" si="62"/>
        <v>0</v>
      </c>
      <c r="Q432" s="14"/>
      <c r="R432" s="31">
        <f t="shared" si="63"/>
        <v>0</v>
      </c>
      <c r="S432" s="14"/>
      <c r="T432" s="28"/>
      <c r="U432" s="35" t="str">
        <f t="shared" si="64"/>
        <v>Verb</v>
      </c>
      <c r="V432" s="18">
        <f t="shared" si="68"/>
        <v>0</v>
      </c>
      <c r="W432" s="16" t="str">
        <f t="shared" si="65"/>
        <v/>
      </c>
    </row>
    <row r="433" spans="1:23" ht="18.75" x14ac:dyDescent="0.3">
      <c r="A433" s="23" t="s">
        <v>741</v>
      </c>
      <c r="B433" t="s">
        <v>742</v>
      </c>
      <c r="C433" s="39"/>
      <c r="D433" s="39"/>
      <c r="E433" s="39"/>
      <c r="F433" s="41"/>
      <c r="G433" s="22" t="str">
        <f t="shared" si="60"/>
        <v>n</v>
      </c>
      <c r="H433" s="22" t="str">
        <f t="shared" si="61"/>
        <v>Objekt</v>
      </c>
      <c r="I433" s="21">
        <f>MATCH(IF(C433="",H433,C433),Roh!$AB$3:$AB$32,0)</f>
        <v>15</v>
      </c>
      <c r="L433" s="13">
        <f t="shared" si="66"/>
        <v>0</v>
      </c>
      <c r="M433" s="14">
        <v>0</v>
      </c>
      <c r="N433" s="26">
        <f t="shared" si="67"/>
        <v>0</v>
      </c>
      <c r="O433" s="14"/>
      <c r="P433" s="15">
        <f t="shared" si="62"/>
        <v>1</v>
      </c>
      <c r="Q433" s="14"/>
      <c r="R433" s="31">
        <f t="shared" si="63"/>
        <v>0</v>
      </c>
      <c r="S433" s="14"/>
      <c r="T433" s="28"/>
      <c r="U433" s="35" t="str">
        <f t="shared" si="64"/>
        <v>Objekt</v>
      </c>
      <c r="V433" s="18">
        <f t="shared" si="68"/>
        <v>0</v>
      </c>
      <c r="W433" s="16" t="str">
        <f t="shared" si="65"/>
        <v/>
      </c>
    </row>
    <row r="434" spans="1:23" ht="18.75" x14ac:dyDescent="0.3">
      <c r="A434" s="23" t="s">
        <v>743</v>
      </c>
      <c r="B434" t="s">
        <v>1302</v>
      </c>
      <c r="C434" s="39" t="s">
        <v>1238</v>
      </c>
      <c r="D434" s="39"/>
      <c r="E434" s="39"/>
      <c r="F434" s="41"/>
      <c r="G434" s="22" t="str">
        <f t="shared" si="60"/>
        <v>n</v>
      </c>
      <c r="H434" s="22" t="str">
        <f t="shared" si="61"/>
        <v>Kommunikation</v>
      </c>
      <c r="I434" s="21">
        <f>MATCH(IF(C434="",H434,C434),Roh!$AB$3:$AB$32,0)</f>
        <v>9</v>
      </c>
      <c r="L434" s="13">
        <f t="shared" si="66"/>
        <v>0</v>
      </c>
      <c r="M434" s="14">
        <v>0</v>
      </c>
      <c r="N434" s="26">
        <f t="shared" si="67"/>
        <v>0</v>
      </c>
      <c r="O434" s="14"/>
      <c r="P434" s="15">
        <f t="shared" si="62"/>
        <v>1</v>
      </c>
      <c r="Q434" s="14"/>
      <c r="R434" s="31">
        <f t="shared" si="63"/>
        <v>0</v>
      </c>
      <c r="S434" s="14"/>
      <c r="T434" s="28"/>
      <c r="U434" s="35" t="str">
        <f t="shared" si="64"/>
        <v>Kommunikation</v>
      </c>
      <c r="V434" s="18">
        <f t="shared" si="68"/>
        <v>0</v>
      </c>
      <c r="W434" s="16" t="str">
        <f t="shared" si="65"/>
        <v>Kommunikation</v>
      </c>
    </row>
    <row r="435" spans="1:23" ht="18.75" x14ac:dyDescent="0.3">
      <c r="A435" s="23" t="s">
        <v>744</v>
      </c>
      <c r="B435" t="s">
        <v>745</v>
      </c>
      <c r="C435" s="39" t="s">
        <v>1238</v>
      </c>
      <c r="D435" s="39"/>
      <c r="E435" s="39"/>
      <c r="F435" s="41"/>
      <c r="G435" s="22" t="str">
        <f t="shared" si="60"/>
        <v>n</v>
      </c>
      <c r="H435" s="22" t="str">
        <f t="shared" si="61"/>
        <v>Kommunikation</v>
      </c>
      <c r="I435" s="21">
        <f>MATCH(IF(C435="",H435,C435),Roh!$AB$3:$AB$32,0)</f>
        <v>9</v>
      </c>
      <c r="L435" s="13">
        <f t="shared" si="66"/>
        <v>0</v>
      </c>
      <c r="M435" s="14">
        <v>0</v>
      </c>
      <c r="N435" s="26">
        <f t="shared" si="67"/>
        <v>0</v>
      </c>
      <c r="O435" s="14"/>
      <c r="P435" s="15">
        <f t="shared" si="62"/>
        <v>1</v>
      </c>
      <c r="Q435" s="14"/>
      <c r="R435" s="31">
        <f t="shared" si="63"/>
        <v>0</v>
      </c>
      <c r="S435" s="14"/>
      <c r="T435" s="28"/>
      <c r="U435" s="35" t="str">
        <f t="shared" si="64"/>
        <v>Kommunikation</v>
      </c>
      <c r="V435" s="18">
        <f t="shared" si="68"/>
        <v>0</v>
      </c>
      <c r="W435" s="16" t="str">
        <f t="shared" si="65"/>
        <v>Kommunikation</v>
      </c>
    </row>
    <row r="436" spans="1:23" ht="18.75" x14ac:dyDescent="0.3">
      <c r="A436" s="23" t="s">
        <v>746</v>
      </c>
      <c r="B436" t="s">
        <v>1553</v>
      </c>
      <c r="C436" s="39"/>
      <c r="D436" s="39"/>
      <c r="E436" s="39"/>
      <c r="F436" s="41"/>
      <c r="G436" s="22" t="str">
        <f t="shared" si="60"/>
        <v>v</v>
      </c>
      <c r="H436" s="22" t="str">
        <f t="shared" si="61"/>
        <v>Verb</v>
      </c>
      <c r="I436" s="21">
        <f>MATCH(IF(C436="",H436,C436),Roh!$AB$3:$AB$32,0)</f>
        <v>20</v>
      </c>
      <c r="L436" s="13">
        <f t="shared" si="66"/>
        <v>1</v>
      </c>
      <c r="M436" s="14">
        <v>0</v>
      </c>
      <c r="N436" s="26">
        <f t="shared" si="67"/>
        <v>0</v>
      </c>
      <c r="O436" s="14"/>
      <c r="P436" s="15">
        <f t="shared" si="62"/>
        <v>0</v>
      </c>
      <c r="Q436" s="14"/>
      <c r="R436" s="31">
        <f t="shared" si="63"/>
        <v>0</v>
      </c>
      <c r="S436" s="14"/>
      <c r="T436" s="28"/>
      <c r="U436" s="35" t="str">
        <f t="shared" si="64"/>
        <v>Verb</v>
      </c>
      <c r="V436" s="18">
        <f t="shared" si="68"/>
        <v>0</v>
      </c>
      <c r="W436" s="16" t="str">
        <f t="shared" si="65"/>
        <v/>
      </c>
    </row>
    <row r="437" spans="1:23" ht="18.75" x14ac:dyDescent="0.3">
      <c r="A437" s="23" t="s">
        <v>747</v>
      </c>
      <c r="B437" t="s">
        <v>1554</v>
      </c>
      <c r="C437" s="39"/>
      <c r="D437" s="39"/>
      <c r="E437" s="39"/>
      <c r="F437" s="41"/>
      <c r="G437" s="22" t="str">
        <f t="shared" si="60"/>
        <v>v</v>
      </c>
      <c r="H437" s="22" t="str">
        <f t="shared" si="61"/>
        <v>Verb</v>
      </c>
      <c r="I437" s="21">
        <f>MATCH(IF(C437="",H437,C437),Roh!$AB$3:$AB$32,0)</f>
        <v>20</v>
      </c>
      <c r="L437" s="13">
        <f t="shared" si="66"/>
        <v>1</v>
      </c>
      <c r="M437" s="14">
        <v>1</v>
      </c>
      <c r="N437" s="26">
        <f t="shared" si="67"/>
        <v>0</v>
      </c>
      <c r="O437" s="14"/>
      <c r="P437" s="15">
        <f t="shared" si="62"/>
        <v>0</v>
      </c>
      <c r="Q437" s="14"/>
      <c r="R437" s="31">
        <f t="shared" si="63"/>
        <v>0</v>
      </c>
      <c r="S437" s="14"/>
      <c r="T437" s="28"/>
      <c r="U437" s="35" t="str">
        <f t="shared" si="64"/>
        <v>Verb</v>
      </c>
      <c r="V437" s="18">
        <f t="shared" si="68"/>
        <v>0</v>
      </c>
      <c r="W437" s="16" t="str">
        <f t="shared" si="65"/>
        <v/>
      </c>
    </row>
    <row r="438" spans="1:23" ht="18.75" x14ac:dyDescent="0.3">
      <c r="A438" s="23" t="s">
        <v>748</v>
      </c>
      <c r="B438" t="s">
        <v>749</v>
      </c>
      <c r="C438" s="39"/>
      <c r="D438" s="39"/>
      <c r="E438" s="39"/>
      <c r="F438" s="41"/>
      <c r="G438" s="22" t="str">
        <f t="shared" si="60"/>
        <v>n</v>
      </c>
      <c r="H438" s="22" t="str">
        <f t="shared" si="61"/>
        <v>Objekt</v>
      </c>
      <c r="I438" s="21">
        <f>MATCH(IF(C438="",H438,C438),Roh!$AB$3:$AB$32,0)</f>
        <v>15</v>
      </c>
      <c r="L438" s="13">
        <f t="shared" si="66"/>
        <v>0</v>
      </c>
      <c r="M438" s="14">
        <v>0</v>
      </c>
      <c r="N438" s="26">
        <f t="shared" si="67"/>
        <v>0</v>
      </c>
      <c r="O438" s="14"/>
      <c r="P438" s="15">
        <f t="shared" si="62"/>
        <v>1</v>
      </c>
      <c r="Q438" s="14"/>
      <c r="R438" s="31">
        <f t="shared" si="63"/>
        <v>0</v>
      </c>
      <c r="S438" s="14"/>
      <c r="T438" s="28"/>
      <c r="U438" s="35" t="str">
        <f t="shared" si="64"/>
        <v>Objekt</v>
      </c>
      <c r="V438" s="18">
        <f t="shared" si="68"/>
        <v>0</v>
      </c>
      <c r="W438" s="16" t="str">
        <f t="shared" si="65"/>
        <v/>
      </c>
    </row>
    <row r="439" spans="1:23" ht="18.75" x14ac:dyDescent="0.3">
      <c r="A439" s="23" t="s">
        <v>750</v>
      </c>
      <c r="B439" t="s">
        <v>751</v>
      </c>
      <c r="C439" s="39" t="s">
        <v>751</v>
      </c>
      <c r="D439" s="39"/>
      <c r="E439" s="39"/>
      <c r="F439" s="41"/>
      <c r="G439" s="22" t="str">
        <f t="shared" si="60"/>
        <v>n</v>
      </c>
      <c r="H439" s="22" t="str">
        <f t="shared" si="61"/>
        <v>Natur</v>
      </c>
      <c r="I439" s="21">
        <f>MATCH(IF(C439="",H439,C439),Roh!$AB$3:$AB$32,0)</f>
        <v>14</v>
      </c>
      <c r="L439" s="13">
        <f t="shared" si="66"/>
        <v>0</v>
      </c>
      <c r="M439" s="14">
        <v>0</v>
      </c>
      <c r="N439" s="26">
        <f t="shared" si="67"/>
        <v>0</v>
      </c>
      <c r="O439" s="14"/>
      <c r="P439" s="15">
        <f t="shared" si="62"/>
        <v>1</v>
      </c>
      <c r="Q439" s="14"/>
      <c r="R439" s="31">
        <f t="shared" si="63"/>
        <v>0</v>
      </c>
      <c r="S439" s="14"/>
      <c r="T439" s="28"/>
      <c r="U439" s="35" t="str">
        <f t="shared" si="64"/>
        <v>Natur</v>
      </c>
      <c r="V439" s="18">
        <f t="shared" si="68"/>
        <v>0</v>
      </c>
      <c r="W439" s="16" t="str">
        <f t="shared" si="65"/>
        <v>Natur</v>
      </c>
    </row>
    <row r="440" spans="1:23" ht="18.75" x14ac:dyDescent="0.3">
      <c r="A440" s="23" t="s">
        <v>752</v>
      </c>
      <c r="B440" t="s">
        <v>753</v>
      </c>
      <c r="C440" s="39" t="s">
        <v>751</v>
      </c>
      <c r="D440" s="39"/>
      <c r="E440" s="39"/>
      <c r="F440" s="41"/>
      <c r="G440" s="22" t="str">
        <f t="shared" si="60"/>
        <v>n</v>
      </c>
      <c r="H440" s="22" t="str">
        <f t="shared" si="61"/>
        <v>Natur</v>
      </c>
      <c r="I440" s="21">
        <f>MATCH(IF(C440="",H440,C440),Roh!$AB$3:$AB$32,0)</f>
        <v>14</v>
      </c>
      <c r="L440" s="13">
        <f t="shared" si="66"/>
        <v>0</v>
      </c>
      <c r="M440" s="14">
        <v>0</v>
      </c>
      <c r="N440" s="26">
        <f t="shared" si="67"/>
        <v>0</v>
      </c>
      <c r="O440" s="14"/>
      <c r="P440" s="15">
        <f t="shared" si="62"/>
        <v>1</v>
      </c>
      <c r="Q440" s="14"/>
      <c r="R440" s="31">
        <f t="shared" si="63"/>
        <v>0</v>
      </c>
      <c r="S440" s="14"/>
      <c r="T440" s="28"/>
      <c r="U440" s="35" t="str">
        <f t="shared" si="64"/>
        <v>Natur</v>
      </c>
      <c r="V440" s="18">
        <f t="shared" si="68"/>
        <v>0</v>
      </c>
      <c r="W440" s="16" t="str">
        <f t="shared" si="65"/>
        <v>Natur</v>
      </c>
    </row>
    <row r="441" spans="1:23" ht="18.75" x14ac:dyDescent="0.3">
      <c r="A441" s="23" t="s">
        <v>754</v>
      </c>
      <c r="B441" t="s">
        <v>755</v>
      </c>
      <c r="C441" s="39"/>
      <c r="D441" s="39"/>
      <c r="E441" s="39"/>
      <c r="F441" s="41"/>
      <c r="G441" s="22" t="str">
        <f t="shared" si="60"/>
        <v>n</v>
      </c>
      <c r="H441" s="22" t="str">
        <f t="shared" si="61"/>
        <v>Objekt</v>
      </c>
      <c r="I441" s="21">
        <f>MATCH(IF(C441="",H441,C441),Roh!$AB$3:$AB$32,0)</f>
        <v>15</v>
      </c>
      <c r="L441" s="13">
        <f t="shared" si="66"/>
        <v>0</v>
      </c>
      <c r="M441" s="14">
        <v>0</v>
      </c>
      <c r="N441" s="26">
        <f t="shared" si="67"/>
        <v>0</v>
      </c>
      <c r="O441" s="14"/>
      <c r="P441" s="15">
        <f t="shared" si="62"/>
        <v>1</v>
      </c>
      <c r="Q441" s="14"/>
      <c r="R441" s="31">
        <f t="shared" si="63"/>
        <v>0</v>
      </c>
      <c r="S441" s="14"/>
      <c r="T441" s="28"/>
      <c r="U441" s="35" t="str">
        <f t="shared" si="64"/>
        <v>Objekt</v>
      </c>
      <c r="V441" s="18">
        <f t="shared" si="68"/>
        <v>0</v>
      </c>
      <c r="W441" s="16" t="str">
        <f t="shared" si="65"/>
        <v/>
      </c>
    </row>
    <row r="442" spans="1:23" ht="18.75" x14ac:dyDescent="0.3">
      <c r="A442" s="23" t="s">
        <v>756</v>
      </c>
      <c r="B442" t="s">
        <v>757</v>
      </c>
      <c r="C442" s="39"/>
      <c r="D442" s="39"/>
      <c r="E442" s="39"/>
      <c r="F442" s="41"/>
      <c r="G442" s="22" t="str">
        <f t="shared" si="60"/>
        <v>n</v>
      </c>
      <c r="H442" s="22" t="str">
        <f t="shared" si="61"/>
        <v>Objekt</v>
      </c>
      <c r="I442" s="21">
        <f>MATCH(IF(C442="",H442,C442),Roh!$AB$3:$AB$32,0)</f>
        <v>15</v>
      </c>
      <c r="L442" s="13">
        <f t="shared" si="66"/>
        <v>0</v>
      </c>
      <c r="M442" s="14">
        <v>0</v>
      </c>
      <c r="N442" s="26">
        <f t="shared" si="67"/>
        <v>0</v>
      </c>
      <c r="O442" s="14"/>
      <c r="P442" s="15">
        <f t="shared" si="62"/>
        <v>1</v>
      </c>
      <c r="Q442" s="14"/>
      <c r="R442" s="31">
        <f t="shared" si="63"/>
        <v>0</v>
      </c>
      <c r="S442" s="14"/>
      <c r="T442" s="28"/>
      <c r="U442" s="35" t="str">
        <f t="shared" si="64"/>
        <v>Objekt</v>
      </c>
      <c r="V442" s="18">
        <f t="shared" si="68"/>
        <v>0</v>
      </c>
      <c r="W442" s="16" t="str">
        <f t="shared" si="65"/>
        <v/>
      </c>
    </row>
    <row r="443" spans="1:23" ht="18.75" x14ac:dyDescent="0.3">
      <c r="A443" s="23" t="s">
        <v>758</v>
      </c>
      <c r="B443" t="s">
        <v>759</v>
      </c>
      <c r="C443" s="39"/>
      <c r="D443" s="39"/>
      <c r="E443" s="39"/>
      <c r="F443" s="41"/>
      <c r="G443" s="22" t="str">
        <f t="shared" si="60"/>
        <v>n</v>
      </c>
      <c r="H443" s="22" t="str">
        <f t="shared" si="61"/>
        <v>Objekt</v>
      </c>
      <c r="I443" s="21">
        <f>MATCH(IF(C443="",H443,C443),Roh!$AB$3:$AB$32,0)</f>
        <v>15</v>
      </c>
      <c r="L443" s="13">
        <f t="shared" si="66"/>
        <v>0</v>
      </c>
      <c r="M443" s="14">
        <v>0</v>
      </c>
      <c r="N443" s="26">
        <f t="shared" si="67"/>
        <v>0</v>
      </c>
      <c r="O443" s="14"/>
      <c r="P443" s="15">
        <f t="shared" si="62"/>
        <v>1</v>
      </c>
      <c r="Q443" s="14"/>
      <c r="R443" s="31">
        <f t="shared" si="63"/>
        <v>0</v>
      </c>
      <c r="S443" s="14"/>
      <c r="T443" s="28"/>
      <c r="U443" s="35" t="str">
        <f t="shared" si="64"/>
        <v>Objekt</v>
      </c>
      <c r="V443" s="18">
        <f t="shared" si="68"/>
        <v>0</v>
      </c>
      <c r="W443" s="16" t="str">
        <f t="shared" si="65"/>
        <v/>
      </c>
    </row>
    <row r="444" spans="1:23" ht="18.75" x14ac:dyDescent="0.3">
      <c r="A444" s="23" t="s">
        <v>1383</v>
      </c>
      <c r="B444" t="s">
        <v>1303</v>
      </c>
      <c r="C444" s="39"/>
      <c r="D444" s="39"/>
      <c r="E444" s="39"/>
      <c r="F444" s="41"/>
      <c r="G444" s="22" t="str">
        <f t="shared" si="60"/>
        <v>n</v>
      </c>
      <c r="H444" s="22" t="str">
        <f t="shared" si="61"/>
        <v>Objekt</v>
      </c>
      <c r="I444" s="21">
        <f>MATCH(IF(C444="",H444,C444),Roh!$AB$3:$AB$32,0)</f>
        <v>15</v>
      </c>
      <c r="L444" s="13">
        <f t="shared" si="66"/>
        <v>0</v>
      </c>
      <c r="M444" s="14">
        <v>0</v>
      </c>
      <c r="N444" s="26">
        <f t="shared" si="67"/>
        <v>0</v>
      </c>
      <c r="O444" s="14"/>
      <c r="P444" s="15">
        <f t="shared" si="62"/>
        <v>1</v>
      </c>
      <c r="Q444" s="14"/>
      <c r="R444" s="31">
        <f t="shared" si="63"/>
        <v>0</v>
      </c>
      <c r="S444" s="14"/>
      <c r="T444" s="28"/>
      <c r="U444" s="35" t="str">
        <f t="shared" si="64"/>
        <v>Objekt</v>
      </c>
      <c r="V444" s="18">
        <f t="shared" si="68"/>
        <v>0</v>
      </c>
      <c r="W444" s="16" t="str">
        <f t="shared" si="65"/>
        <v/>
      </c>
    </row>
    <row r="445" spans="1:23" ht="18.75" x14ac:dyDescent="0.3">
      <c r="A445" s="23" t="s">
        <v>760</v>
      </c>
      <c r="B445" t="s">
        <v>761</v>
      </c>
      <c r="C445" s="39"/>
      <c r="D445" s="39"/>
      <c r="E445" s="39"/>
      <c r="F445" s="41"/>
      <c r="G445" s="22" t="str">
        <f t="shared" si="60"/>
        <v>n</v>
      </c>
      <c r="H445" s="22" t="str">
        <f t="shared" si="61"/>
        <v>Objekt</v>
      </c>
      <c r="I445" s="21">
        <f>MATCH(IF(C445="",H445,C445),Roh!$AB$3:$AB$32,0)</f>
        <v>15</v>
      </c>
      <c r="L445" s="13">
        <f t="shared" si="66"/>
        <v>0</v>
      </c>
      <c r="M445" s="14">
        <v>0</v>
      </c>
      <c r="N445" s="26">
        <f t="shared" si="67"/>
        <v>0</v>
      </c>
      <c r="O445" s="14"/>
      <c r="P445" s="15">
        <f t="shared" si="62"/>
        <v>1</v>
      </c>
      <c r="Q445" s="14"/>
      <c r="R445" s="31">
        <f t="shared" si="63"/>
        <v>0</v>
      </c>
      <c r="S445" s="14"/>
      <c r="T445" s="28"/>
      <c r="U445" s="35" t="str">
        <f t="shared" si="64"/>
        <v>Objekt</v>
      </c>
      <c r="V445" s="18">
        <f t="shared" si="68"/>
        <v>0</v>
      </c>
      <c r="W445" s="16" t="str">
        <f t="shared" si="65"/>
        <v/>
      </c>
    </row>
    <row r="446" spans="1:23" ht="18.75" x14ac:dyDescent="0.3">
      <c r="A446" s="23" t="s">
        <v>762</v>
      </c>
      <c r="B446" t="s">
        <v>193</v>
      </c>
      <c r="C446" s="39"/>
      <c r="D446" s="39"/>
      <c r="E446" s="39"/>
      <c r="F446" s="41"/>
      <c r="G446" s="22" t="str">
        <f t="shared" si="60"/>
        <v>n</v>
      </c>
      <c r="H446" s="22" t="str">
        <f t="shared" si="61"/>
        <v>Objekt</v>
      </c>
      <c r="I446" s="21">
        <f>MATCH(IF(C446="",H446,C446),Roh!$AB$3:$AB$32,0)</f>
        <v>15</v>
      </c>
      <c r="L446" s="13">
        <f t="shared" si="66"/>
        <v>0</v>
      </c>
      <c r="M446" s="14">
        <v>0</v>
      </c>
      <c r="N446" s="26">
        <f t="shared" si="67"/>
        <v>0</v>
      </c>
      <c r="O446" s="14"/>
      <c r="P446" s="15">
        <f t="shared" si="62"/>
        <v>1</v>
      </c>
      <c r="Q446" s="14"/>
      <c r="R446" s="31">
        <f t="shared" si="63"/>
        <v>0</v>
      </c>
      <c r="S446" s="14"/>
      <c r="T446" s="28"/>
      <c r="U446" s="35" t="str">
        <f t="shared" si="64"/>
        <v>Objekt</v>
      </c>
      <c r="V446" s="18">
        <f t="shared" si="68"/>
        <v>0</v>
      </c>
      <c r="W446" s="16" t="str">
        <f t="shared" si="65"/>
        <v/>
      </c>
    </row>
    <row r="447" spans="1:23" ht="18.75" x14ac:dyDescent="0.3">
      <c r="A447" s="23" t="s">
        <v>763</v>
      </c>
      <c r="B447" t="s">
        <v>764</v>
      </c>
      <c r="C447" s="39"/>
      <c r="D447" s="39"/>
      <c r="E447" s="39"/>
      <c r="F447" s="41"/>
      <c r="G447" s="22" t="str">
        <f t="shared" si="60"/>
        <v>n</v>
      </c>
      <c r="H447" s="22" t="str">
        <f t="shared" si="61"/>
        <v>Objekt</v>
      </c>
      <c r="I447" s="21">
        <f>MATCH(IF(C447="",H447,C447),Roh!$AB$3:$AB$32,0)</f>
        <v>15</v>
      </c>
      <c r="L447" s="13">
        <f t="shared" si="66"/>
        <v>0</v>
      </c>
      <c r="M447" s="14">
        <v>0</v>
      </c>
      <c r="N447" s="26">
        <f t="shared" si="67"/>
        <v>0</v>
      </c>
      <c r="O447" s="14"/>
      <c r="P447" s="15">
        <f t="shared" si="62"/>
        <v>1</v>
      </c>
      <c r="Q447" s="14"/>
      <c r="R447" s="31">
        <f t="shared" si="63"/>
        <v>0</v>
      </c>
      <c r="S447" s="14"/>
      <c r="T447" s="28"/>
      <c r="U447" s="35" t="str">
        <f t="shared" si="64"/>
        <v>Objekt</v>
      </c>
      <c r="V447" s="18">
        <f t="shared" si="68"/>
        <v>0</v>
      </c>
      <c r="W447" s="16" t="str">
        <f t="shared" si="65"/>
        <v/>
      </c>
    </row>
    <row r="448" spans="1:23" ht="18.75" x14ac:dyDescent="0.3">
      <c r="A448" s="23" t="s">
        <v>765</v>
      </c>
      <c r="B448" t="s">
        <v>766</v>
      </c>
      <c r="C448" s="39"/>
      <c r="D448" s="39"/>
      <c r="E448" s="39"/>
      <c r="F448" s="41"/>
      <c r="G448" s="22" t="str">
        <f t="shared" ref="G448:G511" si="69">IF(L448=1,"v","")&amp;IF(N448=1,"a","")&amp;IF(P448=1,"n","")&amp;IF(L448+N448+P448=0,"o","")</f>
        <v>n</v>
      </c>
      <c r="H448" s="22" t="str">
        <f t="shared" ref="H448:H511" si="70">U448</f>
        <v>Objekt</v>
      </c>
      <c r="I448" s="21">
        <f>MATCH(IF(C448="",H448,C448),Roh!$AB$3:$AB$32,0)</f>
        <v>15</v>
      </c>
      <c r="L448" s="13">
        <f t="shared" si="66"/>
        <v>0</v>
      </c>
      <c r="M448" s="14">
        <v>0</v>
      </c>
      <c r="N448" s="26">
        <f t="shared" si="67"/>
        <v>0</v>
      </c>
      <c r="O448" s="14"/>
      <c r="P448" s="15">
        <f t="shared" ref="P448:P511" si="71">IF(CODE(LEFT(B448,1))&lt;97,1,0)</f>
        <v>1</v>
      </c>
      <c r="Q448" s="14"/>
      <c r="R448" s="31">
        <f t="shared" ref="R448:R511" si="72">IF(L448+N448+P448&lt;&gt;1,1,0)</f>
        <v>0</v>
      </c>
      <c r="S448" s="14"/>
      <c r="T448" s="28"/>
      <c r="U448" s="35" t="str">
        <f t="shared" si="64"/>
        <v>Objekt</v>
      </c>
      <c r="V448" s="18">
        <f t="shared" si="68"/>
        <v>0</v>
      </c>
      <c r="W448" s="16" t="str">
        <f t="shared" si="65"/>
        <v/>
      </c>
    </row>
    <row r="449" spans="1:23" ht="18.75" x14ac:dyDescent="0.3">
      <c r="A449" s="23" t="s">
        <v>767</v>
      </c>
      <c r="B449" t="s">
        <v>768</v>
      </c>
      <c r="C449" s="39" t="s">
        <v>1498</v>
      </c>
      <c r="D449" s="39"/>
      <c r="E449" s="39"/>
      <c r="F449" s="41"/>
      <c r="G449" s="22" t="str">
        <f t="shared" si="69"/>
        <v>a</v>
      </c>
      <c r="H449" s="22" t="str">
        <f t="shared" si="70"/>
        <v>Farben</v>
      </c>
      <c r="I449" s="21">
        <f>MATCH(IF(C449="",H449,C449),Roh!$AB$3:$AB$32,0)</f>
        <v>7</v>
      </c>
      <c r="L449" s="13">
        <f t="shared" si="66"/>
        <v>0</v>
      </c>
      <c r="M449" s="14">
        <v>0</v>
      </c>
      <c r="N449" s="26">
        <f t="shared" si="67"/>
        <v>1</v>
      </c>
      <c r="O449" s="14"/>
      <c r="P449" s="15">
        <f t="shared" si="71"/>
        <v>0</v>
      </c>
      <c r="Q449" s="14"/>
      <c r="R449" s="31">
        <f t="shared" si="72"/>
        <v>0</v>
      </c>
      <c r="S449" s="14"/>
      <c r="T449" s="28"/>
      <c r="U449" s="35" t="str">
        <f t="shared" si="64"/>
        <v>Farben</v>
      </c>
      <c r="V449" s="18">
        <f t="shared" si="68"/>
        <v>0</v>
      </c>
      <c r="W449" s="16" t="str">
        <f t="shared" si="65"/>
        <v>Farben</v>
      </c>
    </row>
    <row r="450" spans="1:23" ht="18.75" x14ac:dyDescent="0.3">
      <c r="A450" s="23" t="s">
        <v>769</v>
      </c>
      <c r="B450" t="s">
        <v>770</v>
      </c>
      <c r="C450" s="39" t="s">
        <v>1498</v>
      </c>
      <c r="D450" s="39"/>
      <c r="E450" s="39"/>
      <c r="F450" s="41"/>
      <c r="G450" s="22" t="str">
        <f t="shared" si="69"/>
        <v>a</v>
      </c>
      <c r="H450" s="22" t="str">
        <f t="shared" si="70"/>
        <v>Farben</v>
      </c>
      <c r="I450" s="21">
        <f>MATCH(IF(C450="",H450,C450),Roh!$AB$3:$AB$32,0)</f>
        <v>7</v>
      </c>
      <c r="L450" s="13">
        <f t="shared" si="66"/>
        <v>0</v>
      </c>
      <c r="M450" s="14">
        <v>0</v>
      </c>
      <c r="N450" s="26">
        <f t="shared" si="67"/>
        <v>1</v>
      </c>
      <c r="O450" s="14"/>
      <c r="P450" s="15">
        <f t="shared" si="71"/>
        <v>0</v>
      </c>
      <c r="Q450" s="14"/>
      <c r="R450" s="31">
        <f t="shared" si="72"/>
        <v>0</v>
      </c>
      <c r="S450" s="14"/>
      <c r="T450" s="28"/>
      <c r="U450" s="35" t="str">
        <f t="shared" si="64"/>
        <v>Farben</v>
      </c>
      <c r="V450" s="18">
        <f t="shared" si="68"/>
        <v>0</v>
      </c>
      <c r="W450" s="16" t="str">
        <f t="shared" si="65"/>
        <v>Farben</v>
      </c>
    </row>
    <row r="451" spans="1:23" ht="18.75" x14ac:dyDescent="0.3">
      <c r="A451" s="23" t="s">
        <v>771</v>
      </c>
      <c r="B451" t="s">
        <v>772</v>
      </c>
      <c r="C451" s="39" t="s">
        <v>982</v>
      </c>
      <c r="D451" s="39"/>
      <c r="E451" s="39"/>
      <c r="F451" s="41"/>
      <c r="G451" s="22" t="str">
        <f t="shared" si="69"/>
        <v>n</v>
      </c>
      <c r="H451" s="22" t="str">
        <f t="shared" si="70"/>
        <v>Körper</v>
      </c>
      <c r="I451" s="21">
        <f>MATCH(IF(C451="",H451,C451),Roh!$AB$3:$AB$32,0)</f>
        <v>10</v>
      </c>
      <c r="L451" s="13">
        <f t="shared" si="66"/>
        <v>0</v>
      </c>
      <c r="M451" s="14">
        <v>0</v>
      </c>
      <c r="N451" s="26">
        <f t="shared" si="67"/>
        <v>0</v>
      </c>
      <c r="O451" s="14"/>
      <c r="P451" s="15">
        <f t="shared" si="71"/>
        <v>1</v>
      </c>
      <c r="Q451" s="14"/>
      <c r="R451" s="31">
        <f t="shared" si="72"/>
        <v>0</v>
      </c>
      <c r="S451" s="14"/>
      <c r="T451" s="28"/>
      <c r="U451" s="35" t="str">
        <f t="shared" si="64"/>
        <v>Körper</v>
      </c>
      <c r="V451" s="18">
        <f t="shared" si="68"/>
        <v>0</v>
      </c>
      <c r="W451" s="16" t="str">
        <f t="shared" si="65"/>
        <v>Körper</v>
      </c>
    </row>
    <row r="452" spans="1:23" ht="18.75" x14ac:dyDescent="0.3">
      <c r="A452" s="23" t="s">
        <v>773</v>
      </c>
      <c r="B452" t="s">
        <v>774</v>
      </c>
      <c r="C452" s="39" t="s">
        <v>1230</v>
      </c>
      <c r="D452" s="39"/>
      <c r="E452" s="39"/>
      <c r="F452" s="41"/>
      <c r="G452" s="22" t="str">
        <f t="shared" si="69"/>
        <v>n</v>
      </c>
      <c r="H452" s="22" t="str">
        <f t="shared" si="70"/>
        <v>Ort</v>
      </c>
      <c r="I452" s="21">
        <f>MATCH(IF(C452="",H452,C452),Roh!$AB$3:$AB$32,0)</f>
        <v>16</v>
      </c>
      <c r="L452" s="13">
        <f t="shared" si="66"/>
        <v>0</v>
      </c>
      <c r="M452" s="14">
        <v>0</v>
      </c>
      <c r="N452" s="26">
        <f t="shared" si="67"/>
        <v>0</v>
      </c>
      <c r="O452" s="14"/>
      <c r="P452" s="15">
        <f t="shared" si="71"/>
        <v>1</v>
      </c>
      <c r="Q452" s="14"/>
      <c r="R452" s="31">
        <f t="shared" si="72"/>
        <v>0</v>
      </c>
      <c r="S452" s="14"/>
      <c r="T452" s="28"/>
      <c r="U452" s="35" t="str">
        <f t="shared" si="64"/>
        <v>Ort</v>
      </c>
      <c r="V452" s="18">
        <f t="shared" si="68"/>
        <v>0</v>
      </c>
      <c r="W452" s="16" t="str">
        <f t="shared" si="65"/>
        <v>Ort</v>
      </c>
    </row>
    <row r="453" spans="1:23" ht="18.75" x14ac:dyDescent="0.3">
      <c r="A453" s="23" t="s">
        <v>1413</v>
      </c>
      <c r="B453" t="s">
        <v>775</v>
      </c>
      <c r="C453" s="39" t="s">
        <v>1234</v>
      </c>
      <c r="D453" s="39"/>
      <c r="E453" s="39"/>
      <c r="F453" s="41"/>
      <c r="G453" s="22" t="str">
        <f t="shared" si="69"/>
        <v>n</v>
      </c>
      <c r="H453" s="22" t="str">
        <f t="shared" si="70"/>
        <v>Bekleidung</v>
      </c>
      <c r="I453" s="21">
        <f>MATCH(IF(C453="",H453,C453),Roh!$AB$3:$AB$32,0)</f>
        <v>2</v>
      </c>
      <c r="L453" s="13">
        <f t="shared" si="66"/>
        <v>0</v>
      </c>
      <c r="M453" s="14">
        <v>0</v>
      </c>
      <c r="N453" s="26">
        <f t="shared" si="67"/>
        <v>0</v>
      </c>
      <c r="O453" s="14"/>
      <c r="P453" s="15">
        <f t="shared" si="71"/>
        <v>1</v>
      </c>
      <c r="Q453" s="14"/>
      <c r="R453" s="31">
        <f t="shared" si="72"/>
        <v>0</v>
      </c>
      <c r="S453" s="14"/>
      <c r="T453" s="28"/>
      <c r="U453" s="35" t="str">
        <f t="shared" si="64"/>
        <v>Bekleidung</v>
      </c>
      <c r="V453" s="18">
        <f t="shared" si="68"/>
        <v>0</v>
      </c>
      <c r="W453" s="16" t="str">
        <f t="shared" si="65"/>
        <v>Bekleidung</v>
      </c>
    </row>
    <row r="454" spans="1:23" ht="18.75" x14ac:dyDescent="0.3">
      <c r="A454" s="23" t="s">
        <v>776</v>
      </c>
      <c r="B454" t="s">
        <v>777</v>
      </c>
      <c r="C454" s="39" t="s">
        <v>1234</v>
      </c>
      <c r="D454" s="39"/>
      <c r="E454" s="39"/>
      <c r="F454" s="41"/>
      <c r="G454" s="22" t="str">
        <f t="shared" si="69"/>
        <v>n</v>
      </c>
      <c r="H454" s="22" t="str">
        <f t="shared" si="70"/>
        <v>Bekleidung</v>
      </c>
      <c r="I454" s="21">
        <f>MATCH(IF(C454="",H454,C454),Roh!$AB$3:$AB$32,0)</f>
        <v>2</v>
      </c>
      <c r="L454" s="13">
        <f t="shared" si="66"/>
        <v>0</v>
      </c>
      <c r="M454" s="14">
        <v>0</v>
      </c>
      <c r="N454" s="26">
        <f t="shared" si="67"/>
        <v>0</v>
      </c>
      <c r="O454" s="14"/>
      <c r="P454" s="15">
        <f t="shared" si="71"/>
        <v>1</v>
      </c>
      <c r="Q454" s="14"/>
      <c r="R454" s="31">
        <f t="shared" si="72"/>
        <v>0</v>
      </c>
      <c r="S454" s="14"/>
      <c r="T454" s="28"/>
      <c r="U454" s="35" t="str">
        <f t="shared" ref="U454:U517" si="73">IF(W454&lt;&gt;"",W454,IF(L454=1,"Verb",IF(N454=1,"Adjektiv","Objekt")))</f>
        <v>Bekleidung</v>
      </c>
      <c r="V454" s="18">
        <f t="shared" si="68"/>
        <v>0</v>
      </c>
      <c r="W454" s="16" t="str">
        <f t="shared" ref="W454:W517" si="74">C454&amp;IF(D454&lt;&gt;"","&amp;G6,","")&amp;IF(E454&lt;&gt;"","&amp;h6,","")</f>
        <v>Bekleidung</v>
      </c>
    </row>
    <row r="455" spans="1:23" ht="18.75" x14ac:dyDescent="0.3">
      <c r="A455" s="23" t="s">
        <v>1414</v>
      </c>
      <c r="B455" t="s">
        <v>778</v>
      </c>
      <c r="C455" s="39" t="s">
        <v>1234</v>
      </c>
      <c r="D455" s="39"/>
      <c r="E455" s="39"/>
      <c r="F455" s="41"/>
      <c r="G455" s="22" t="str">
        <f t="shared" si="69"/>
        <v>n</v>
      </c>
      <c r="H455" s="22" t="str">
        <f t="shared" si="70"/>
        <v>Bekleidung</v>
      </c>
      <c r="I455" s="21">
        <f>MATCH(IF(C455="",H455,C455),Roh!$AB$3:$AB$32,0)</f>
        <v>2</v>
      </c>
      <c r="L455" s="13">
        <f t="shared" ref="L455:L518" si="75">IF(OR(RIGHT(A455,4)=$L$3,RIGHT(A455,2)=$L$2),1,0)+M455</f>
        <v>0</v>
      </c>
      <c r="M455" s="14">
        <v>0</v>
      </c>
      <c r="N455" s="26">
        <f t="shared" ref="N455:N518" si="76">IF(OR(ISERROR(MATCH(RIGHT(A455,2),$N$2:$N$5,0))),0,1)+O455</f>
        <v>0</v>
      </c>
      <c r="O455" s="14"/>
      <c r="P455" s="15">
        <f t="shared" si="71"/>
        <v>1</v>
      </c>
      <c r="Q455" s="14"/>
      <c r="R455" s="31">
        <f t="shared" si="72"/>
        <v>0</v>
      </c>
      <c r="S455" s="14"/>
      <c r="T455" s="28"/>
      <c r="U455" s="35" t="str">
        <f t="shared" si="73"/>
        <v>Bekleidung</v>
      </c>
      <c r="V455" s="18">
        <f t="shared" si="68"/>
        <v>0</v>
      </c>
      <c r="W455" s="16" t="str">
        <f t="shared" si="74"/>
        <v>Bekleidung</v>
      </c>
    </row>
    <row r="456" spans="1:23" ht="18.75" x14ac:dyDescent="0.3">
      <c r="A456" s="23" t="s">
        <v>779</v>
      </c>
      <c r="B456" t="s">
        <v>780</v>
      </c>
      <c r="C456" s="39" t="s">
        <v>1498</v>
      </c>
      <c r="D456" s="39"/>
      <c r="E456" s="39"/>
      <c r="F456" s="41"/>
      <c r="G456" s="22" t="str">
        <f t="shared" si="69"/>
        <v>n</v>
      </c>
      <c r="H456" s="22" t="str">
        <f t="shared" si="70"/>
        <v>Farben</v>
      </c>
      <c r="I456" s="21">
        <f>MATCH(IF(C456="",H456,C456),Roh!$AB$3:$AB$32,0)</f>
        <v>7</v>
      </c>
      <c r="L456" s="13">
        <f t="shared" si="75"/>
        <v>0</v>
      </c>
      <c r="M456" s="14">
        <v>0</v>
      </c>
      <c r="N456" s="26">
        <f t="shared" si="76"/>
        <v>0</v>
      </c>
      <c r="O456" s="14"/>
      <c r="P456" s="15">
        <f t="shared" si="71"/>
        <v>1</v>
      </c>
      <c r="Q456" s="14"/>
      <c r="R456" s="31">
        <f t="shared" si="72"/>
        <v>0</v>
      </c>
      <c r="S456" s="14"/>
      <c r="T456" s="28"/>
      <c r="U456" s="35" t="str">
        <f t="shared" si="73"/>
        <v>Farben</v>
      </c>
      <c r="V456" s="18">
        <f t="shared" si="68"/>
        <v>0</v>
      </c>
      <c r="W456" s="16" t="str">
        <f t="shared" si="74"/>
        <v>Farben</v>
      </c>
    </row>
    <row r="457" spans="1:23" ht="18.75" x14ac:dyDescent="0.3">
      <c r="A457" s="23" t="s">
        <v>781</v>
      </c>
      <c r="B457" t="s">
        <v>782</v>
      </c>
      <c r="C457" s="39"/>
      <c r="D457" s="39"/>
      <c r="E457" s="39"/>
      <c r="F457" s="41"/>
      <c r="G457" s="22" t="str">
        <f t="shared" si="69"/>
        <v>a</v>
      </c>
      <c r="H457" s="22" t="str">
        <f t="shared" si="70"/>
        <v>Adjektiv</v>
      </c>
      <c r="I457" s="21">
        <f>MATCH(IF(C457="",H457,C457),Roh!$AB$3:$AB$32,0)</f>
        <v>1</v>
      </c>
      <c r="L457" s="13">
        <f t="shared" si="75"/>
        <v>0</v>
      </c>
      <c r="M457" s="14">
        <v>0</v>
      </c>
      <c r="N457" s="26">
        <f t="shared" si="76"/>
        <v>1</v>
      </c>
      <c r="O457" s="14"/>
      <c r="P457" s="15">
        <f t="shared" si="71"/>
        <v>0</v>
      </c>
      <c r="Q457" s="14"/>
      <c r="R457" s="31">
        <f t="shared" si="72"/>
        <v>0</v>
      </c>
      <c r="S457" s="14"/>
      <c r="T457" s="28"/>
      <c r="U457" s="35" t="str">
        <f t="shared" si="73"/>
        <v>Adjektiv</v>
      </c>
      <c r="V457" s="18">
        <f t="shared" si="68"/>
        <v>0</v>
      </c>
      <c r="W457" s="16" t="str">
        <f t="shared" si="74"/>
        <v/>
      </c>
    </row>
    <row r="458" spans="1:23" ht="18.75" x14ac:dyDescent="0.3">
      <c r="A458" s="23" t="s">
        <v>783</v>
      </c>
      <c r="B458" t="s">
        <v>784</v>
      </c>
      <c r="C458" s="39"/>
      <c r="D458" s="39"/>
      <c r="E458" s="39"/>
      <c r="F458" s="41"/>
      <c r="G458" s="22" t="str">
        <f t="shared" si="69"/>
        <v>a</v>
      </c>
      <c r="H458" s="22" t="str">
        <f t="shared" si="70"/>
        <v>Adjektiv</v>
      </c>
      <c r="I458" s="21">
        <f>MATCH(IF(C458="",H458,C458),Roh!$AB$3:$AB$32,0)</f>
        <v>1</v>
      </c>
      <c r="L458" s="13">
        <f t="shared" si="75"/>
        <v>0</v>
      </c>
      <c r="M458" s="14">
        <v>0</v>
      </c>
      <c r="N458" s="26">
        <f t="shared" si="76"/>
        <v>1</v>
      </c>
      <c r="O458" s="14"/>
      <c r="P458" s="15">
        <f t="shared" si="71"/>
        <v>0</v>
      </c>
      <c r="Q458" s="14"/>
      <c r="R458" s="31">
        <f t="shared" si="72"/>
        <v>0</v>
      </c>
      <c r="S458" s="14"/>
      <c r="T458" s="28"/>
      <c r="U458" s="35" t="str">
        <f t="shared" si="73"/>
        <v>Adjektiv</v>
      </c>
      <c r="V458" s="18">
        <f t="shared" si="68"/>
        <v>0</v>
      </c>
      <c r="W458" s="16" t="str">
        <f t="shared" si="74"/>
        <v/>
      </c>
    </row>
    <row r="459" spans="1:23" ht="18.75" x14ac:dyDescent="0.3">
      <c r="A459" s="23" t="s">
        <v>785</v>
      </c>
      <c r="B459" t="s">
        <v>1484</v>
      </c>
      <c r="C459" s="39"/>
      <c r="D459" s="39"/>
      <c r="E459" s="39"/>
      <c r="F459" s="41"/>
      <c r="G459" s="22" t="str">
        <f t="shared" si="69"/>
        <v>a</v>
      </c>
      <c r="H459" s="22" t="str">
        <f t="shared" si="70"/>
        <v>Adjektiv</v>
      </c>
      <c r="I459" s="21">
        <f>MATCH(IF(C459="",H459,C459),Roh!$AB$3:$AB$32,0)</f>
        <v>1</v>
      </c>
      <c r="L459" s="13">
        <f t="shared" si="75"/>
        <v>0</v>
      </c>
      <c r="M459" s="14">
        <v>0</v>
      </c>
      <c r="N459" s="26">
        <f t="shared" si="76"/>
        <v>1</v>
      </c>
      <c r="O459" s="14"/>
      <c r="P459" s="15">
        <f t="shared" si="71"/>
        <v>0</v>
      </c>
      <c r="Q459" s="14"/>
      <c r="R459" s="31">
        <f t="shared" si="72"/>
        <v>0</v>
      </c>
      <c r="S459" s="14"/>
      <c r="T459" s="28"/>
      <c r="U459" s="35" t="str">
        <f t="shared" si="73"/>
        <v>Adjektiv</v>
      </c>
      <c r="V459" s="18">
        <f t="shared" si="68"/>
        <v>0</v>
      </c>
      <c r="W459" s="16" t="str">
        <f t="shared" si="74"/>
        <v/>
      </c>
    </row>
    <row r="460" spans="1:23" ht="18.75" x14ac:dyDescent="0.3">
      <c r="A460" s="23" t="s">
        <v>1448</v>
      </c>
      <c r="B460" t="s">
        <v>786</v>
      </c>
      <c r="C460" s="39"/>
      <c r="D460" s="39"/>
      <c r="E460" s="39"/>
      <c r="F460" s="41"/>
      <c r="G460" s="22" t="str">
        <f t="shared" si="69"/>
        <v>a</v>
      </c>
      <c r="H460" s="22" t="str">
        <f t="shared" si="70"/>
        <v>Adjektiv</v>
      </c>
      <c r="I460" s="21">
        <f>MATCH(IF(C460="",H460,C460),Roh!$AB$3:$AB$32,0)</f>
        <v>1</v>
      </c>
      <c r="L460" s="13">
        <f t="shared" si="75"/>
        <v>0</v>
      </c>
      <c r="M460" s="14">
        <v>0</v>
      </c>
      <c r="N460" s="26">
        <f t="shared" si="76"/>
        <v>1</v>
      </c>
      <c r="O460" s="14"/>
      <c r="P460" s="15">
        <f t="shared" si="71"/>
        <v>0</v>
      </c>
      <c r="Q460" s="14"/>
      <c r="R460" s="31">
        <f t="shared" si="72"/>
        <v>0</v>
      </c>
      <c r="S460" s="14"/>
      <c r="T460" s="28"/>
      <c r="U460" s="35" t="str">
        <f t="shared" si="73"/>
        <v>Adjektiv</v>
      </c>
      <c r="V460" s="18">
        <f t="shared" si="68"/>
        <v>0</v>
      </c>
      <c r="W460" s="16" t="str">
        <f t="shared" si="74"/>
        <v/>
      </c>
    </row>
    <row r="461" spans="1:23" ht="18.75" x14ac:dyDescent="0.3">
      <c r="A461" s="23" t="s">
        <v>1359</v>
      </c>
      <c r="B461" t="s">
        <v>1304</v>
      </c>
      <c r="C461" s="39"/>
      <c r="D461" s="39"/>
      <c r="E461" s="39"/>
      <c r="F461" s="41"/>
      <c r="G461" s="22" t="str">
        <f t="shared" si="69"/>
        <v>a</v>
      </c>
      <c r="H461" s="22" t="str">
        <f t="shared" si="70"/>
        <v>Adjektiv</v>
      </c>
      <c r="I461" s="21">
        <f>MATCH(IF(C461="",H461,C461),Roh!$AB$3:$AB$32,0)</f>
        <v>1</v>
      </c>
      <c r="L461" s="13">
        <f t="shared" si="75"/>
        <v>0</v>
      </c>
      <c r="M461" s="14">
        <v>0</v>
      </c>
      <c r="N461" s="26">
        <f t="shared" si="76"/>
        <v>1</v>
      </c>
      <c r="O461" s="14"/>
      <c r="P461" s="15">
        <f t="shared" si="71"/>
        <v>0</v>
      </c>
      <c r="Q461" s="14"/>
      <c r="R461" s="31">
        <f t="shared" si="72"/>
        <v>0</v>
      </c>
      <c r="S461" s="14"/>
      <c r="T461" s="28"/>
      <c r="U461" s="35" t="str">
        <f t="shared" si="73"/>
        <v>Adjektiv</v>
      </c>
      <c r="V461" s="18">
        <f t="shared" si="68"/>
        <v>0</v>
      </c>
      <c r="W461" s="16" t="str">
        <f t="shared" si="74"/>
        <v/>
      </c>
    </row>
    <row r="462" spans="1:23" ht="18.75" x14ac:dyDescent="0.3">
      <c r="A462" s="23" t="s">
        <v>1449</v>
      </c>
      <c r="B462" t="s">
        <v>787</v>
      </c>
      <c r="C462" s="39"/>
      <c r="D462" s="39"/>
      <c r="E462" s="39"/>
      <c r="F462" s="41"/>
      <c r="G462" s="22" t="str">
        <f t="shared" si="69"/>
        <v>a</v>
      </c>
      <c r="H462" s="22" t="str">
        <f t="shared" si="70"/>
        <v>Adjektiv</v>
      </c>
      <c r="I462" s="21">
        <f>MATCH(IF(C462="",H462,C462),Roh!$AB$3:$AB$32,0)</f>
        <v>1</v>
      </c>
      <c r="L462" s="13">
        <f t="shared" si="75"/>
        <v>0</v>
      </c>
      <c r="M462" s="14">
        <v>0</v>
      </c>
      <c r="N462" s="26">
        <f t="shared" si="76"/>
        <v>1</v>
      </c>
      <c r="O462" s="14"/>
      <c r="P462" s="15">
        <f t="shared" si="71"/>
        <v>0</v>
      </c>
      <c r="Q462" s="14"/>
      <c r="R462" s="31">
        <f t="shared" si="72"/>
        <v>0</v>
      </c>
      <c r="S462" s="14"/>
      <c r="T462" s="28"/>
      <c r="U462" s="35" t="str">
        <f t="shared" si="73"/>
        <v>Adjektiv</v>
      </c>
      <c r="V462" s="18">
        <f t="shared" si="68"/>
        <v>0</v>
      </c>
      <c r="W462" s="16" t="str">
        <f t="shared" si="74"/>
        <v/>
      </c>
    </row>
    <row r="463" spans="1:23" ht="18.75" x14ac:dyDescent="0.3">
      <c r="A463" s="23" t="s">
        <v>788</v>
      </c>
      <c r="B463" t="s">
        <v>1288</v>
      </c>
      <c r="C463" s="39" t="s">
        <v>83</v>
      </c>
      <c r="D463" s="39"/>
      <c r="E463" s="39"/>
      <c r="F463" s="41"/>
      <c r="G463" s="22" t="str">
        <f t="shared" si="69"/>
        <v>o</v>
      </c>
      <c r="H463" s="22" t="str">
        <f t="shared" si="70"/>
        <v>Zeit</v>
      </c>
      <c r="I463" s="21">
        <f>MATCH(IF(C463="",H463,C463),Roh!$AB$3:$AB$32,0)</f>
        <v>23</v>
      </c>
      <c r="L463" s="13">
        <f t="shared" si="75"/>
        <v>0</v>
      </c>
      <c r="M463" s="14">
        <v>0</v>
      </c>
      <c r="N463" s="26">
        <f t="shared" si="76"/>
        <v>0</v>
      </c>
      <c r="O463" s="14"/>
      <c r="P463" s="15">
        <f t="shared" si="71"/>
        <v>0</v>
      </c>
      <c r="Q463" s="14"/>
      <c r="R463" s="31">
        <f t="shared" si="72"/>
        <v>1</v>
      </c>
      <c r="S463" s="14"/>
      <c r="T463" s="28"/>
      <c r="U463" s="35" t="str">
        <f t="shared" si="73"/>
        <v>Zeit</v>
      </c>
      <c r="V463" s="18">
        <f t="shared" si="68"/>
        <v>99</v>
      </c>
      <c r="W463" s="16" t="str">
        <f t="shared" si="74"/>
        <v>Zeit</v>
      </c>
    </row>
    <row r="464" spans="1:23" ht="18.75" x14ac:dyDescent="0.3">
      <c r="A464" s="23" t="s">
        <v>789</v>
      </c>
      <c r="B464" t="s">
        <v>790</v>
      </c>
      <c r="C464" s="39" t="s">
        <v>83</v>
      </c>
      <c r="D464" s="39"/>
      <c r="E464" s="39"/>
      <c r="F464" s="41"/>
      <c r="G464" s="22" t="str">
        <f t="shared" si="69"/>
        <v>o</v>
      </c>
      <c r="H464" s="22" t="str">
        <f t="shared" si="70"/>
        <v>Zeit</v>
      </c>
      <c r="I464" s="21">
        <f>MATCH(IF(C464="",H464,C464),Roh!$AB$3:$AB$32,0)</f>
        <v>23</v>
      </c>
      <c r="L464" s="13">
        <f t="shared" si="75"/>
        <v>0</v>
      </c>
      <c r="M464" s="14">
        <v>0</v>
      </c>
      <c r="N464" s="26">
        <f t="shared" si="76"/>
        <v>0</v>
      </c>
      <c r="O464" s="14"/>
      <c r="P464" s="15">
        <f t="shared" si="71"/>
        <v>0</v>
      </c>
      <c r="Q464" s="14"/>
      <c r="R464" s="31">
        <f t="shared" si="72"/>
        <v>1</v>
      </c>
      <c r="S464" s="14"/>
      <c r="T464" s="28"/>
      <c r="U464" s="35" t="str">
        <f t="shared" si="73"/>
        <v>Zeit</v>
      </c>
      <c r="V464" s="18">
        <f t="shared" si="68"/>
        <v>99</v>
      </c>
      <c r="W464" s="16" t="str">
        <f t="shared" si="74"/>
        <v>Zeit</v>
      </c>
    </row>
    <row r="465" spans="1:23" ht="18.75" x14ac:dyDescent="0.3">
      <c r="A465" s="23" t="s">
        <v>791</v>
      </c>
      <c r="B465" t="s">
        <v>792</v>
      </c>
      <c r="C465" s="39" t="s">
        <v>1233</v>
      </c>
      <c r="D465" s="39"/>
      <c r="E465" s="39"/>
      <c r="F465" s="41"/>
      <c r="G465" s="22" t="str">
        <f t="shared" si="69"/>
        <v>a</v>
      </c>
      <c r="H465" s="22" t="str">
        <f t="shared" si="70"/>
        <v>Richtung</v>
      </c>
      <c r="I465" s="21">
        <f>MATCH(IF(C465="",H465,C465),Roh!$AB$3:$AB$32,0)</f>
        <v>17</v>
      </c>
      <c r="L465" s="13">
        <f t="shared" si="75"/>
        <v>0</v>
      </c>
      <c r="M465" s="14">
        <v>0</v>
      </c>
      <c r="N465" s="26">
        <f t="shared" si="76"/>
        <v>1</v>
      </c>
      <c r="O465" s="14"/>
      <c r="P465" s="15">
        <f t="shared" si="71"/>
        <v>0</v>
      </c>
      <c r="Q465" s="14"/>
      <c r="R465" s="31">
        <f t="shared" si="72"/>
        <v>0</v>
      </c>
      <c r="S465" s="14"/>
      <c r="T465" s="28"/>
      <c r="U465" s="35" t="str">
        <f t="shared" si="73"/>
        <v>Richtung</v>
      </c>
      <c r="V465" s="18">
        <f t="shared" si="68"/>
        <v>0</v>
      </c>
      <c r="W465" s="16" t="str">
        <f t="shared" si="74"/>
        <v>Richtung</v>
      </c>
    </row>
    <row r="466" spans="1:23" ht="18.75" x14ac:dyDescent="0.3">
      <c r="A466" s="23" t="s">
        <v>793</v>
      </c>
      <c r="B466" t="s">
        <v>1555</v>
      </c>
      <c r="C466" s="39"/>
      <c r="D466" s="39"/>
      <c r="E466" s="39"/>
      <c r="F466" s="41"/>
      <c r="G466" s="22" t="str">
        <f t="shared" si="69"/>
        <v>v</v>
      </c>
      <c r="H466" s="22" t="str">
        <f t="shared" si="70"/>
        <v>Verb</v>
      </c>
      <c r="I466" s="21">
        <f>MATCH(IF(C466="",H466,C466),Roh!$AB$3:$AB$32,0)</f>
        <v>20</v>
      </c>
      <c r="L466" s="13">
        <f t="shared" si="75"/>
        <v>1</v>
      </c>
      <c r="M466" s="14">
        <v>0</v>
      </c>
      <c r="N466" s="26">
        <f t="shared" si="76"/>
        <v>0</v>
      </c>
      <c r="O466" s="14"/>
      <c r="P466" s="15">
        <f t="shared" si="71"/>
        <v>0</v>
      </c>
      <c r="Q466" s="14"/>
      <c r="R466" s="31">
        <f t="shared" si="72"/>
        <v>0</v>
      </c>
      <c r="S466" s="14"/>
      <c r="T466" s="28"/>
      <c r="U466" s="35" t="str">
        <f t="shared" si="73"/>
        <v>Verb</v>
      </c>
      <c r="V466" s="18">
        <f t="shared" si="68"/>
        <v>0</v>
      </c>
      <c r="W466" s="16" t="str">
        <f t="shared" si="74"/>
        <v/>
      </c>
    </row>
    <row r="467" spans="1:23" ht="18.75" x14ac:dyDescent="0.3">
      <c r="A467" s="23" t="s">
        <v>794</v>
      </c>
      <c r="B467" t="s">
        <v>795</v>
      </c>
      <c r="C467" s="39"/>
      <c r="D467" s="39"/>
      <c r="E467" s="39"/>
      <c r="F467" s="41"/>
      <c r="G467" s="22" t="str">
        <f t="shared" si="69"/>
        <v>n</v>
      </c>
      <c r="H467" s="22" t="str">
        <f t="shared" si="70"/>
        <v>Objekt</v>
      </c>
      <c r="I467" s="21">
        <f>MATCH(IF(C467="",H467,C467),Roh!$AB$3:$AB$32,0)</f>
        <v>15</v>
      </c>
      <c r="L467" s="13">
        <f t="shared" si="75"/>
        <v>0</v>
      </c>
      <c r="M467" s="14">
        <v>0</v>
      </c>
      <c r="N467" s="26">
        <f t="shared" si="76"/>
        <v>0</v>
      </c>
      <c r="O467" s="14"/>
      <c r="P467" s="15">
        <f t="shared" si="71"/>
        <v>1</v>
      </c>
      <c r="Q467" s="14"/>
      <c r="R467" s="31">
        <f t="shared" si="72"/>
        <v>0</v>
      </c>
      <c r="S467" s="14"/>
      <c r="T467" s="28"/>
      <c r="U467" s="35" t="str">
        <f t="shared" si="73"/>
        <v>Objekt</v>
      </c>
      <c r="V467" s="18">
        <f t="shared" ref="V467:V530" si="77">IF(R467=1,99,0)</f>
        <v>0</v>
      </c>
      <c r="W467" s="16" t="str">
        <f t="shared" si="74"/>
        <v/>
      </c>
    </row>
    <row r="468" spans="1:23" ht="18.75" x14ac:dyDescent="0.3">
      <c r="A468" s="23" t="s">
        <v>796</v>
      </c>
      <c r="B468" t="s">
        <v>797</v>
      </c>
      <c r="C468" s="39"/>
      <c r="D468" s="39"/>
      <c r="E468" s="39"/>
      <c r="F468" s="41"/>
      <c r="G468" s="22" t="str">
        <f t="shared" si="69"/>
        <v>n</v>
      </c>
      <c r="H468" s="22" t="str">
        <f t="shared" si="70"/>
        <v>Objekt</v>
      </c>
      <c r="I468" s="21">
        <f>MATCH(IF(C468="",H468,C468),Roh!$AB$3:$AB$32,0)</f>
        <v>15</v>
      </c>
      <c r="L468" s="13">
        <f t="shared" si="75"/>
        <v>0</v>
      </c>
      <c r="M468" s="14">
        <v>0</v>
      </c>
      <c r="N468" s="26">
        <f t="shared" si="76"/>
        <v>0</v>
      </c>
      <c r="O468" s="14"/>
      <c r="P468" s="15">
        <f t="shared" si="71"/>
        <v>1</v>
      </c>
      <c r="Q468" s="14"/>
      <c r="R468" s="31">
        <f t="shared" si="72"/>
        <v>0</v>
      </c>
      <c r="S468" s="14"/>
      <c r="T468" s="28"/>
      <c r="U468" s="35" t="str">
        <f t="shared" si="73"/>
        <v>Objekt</v>
      </c>
      <c r="V468" s="18">
        <f t="shared" si="77"/>
        <v>0</v>
      </c>
      <c r="W468" s="16" t="str">
        <f t="shared" si="74"/>
        <v/>
      </c>
    </row>
    <row r="469" spans="1:23" ht="18.75" x14ac:dyDescent="0.3">
      <c r="A469" s="23" t="s">
        <v>798</v>
      </c>
      <c r="B469" t="s">
        <v>1305</v>
      </c>
      <c r="C469" s="39"/>
      <c r="D469" s="39"/>
      <c r="E469" s="39"/>
      <c r="F469" s="41"/>
      <c r="G469" s="22" t="str">
        <f t="shared" si="69"/>
        <v>n</v>
      </c>
      <c r="H469" s="22" t="str">
        <f t="shared" si="70"/>
        <v>Objekt</v>
      </c>
      <c r="I469" s="21">
        <f>MATCH(IF(C469="",H469,C469),Roh!$AB$3:$AB$32,0)</f>
        <v>15</v>
      </c>
      <c r="L469" s="13">
        <f t="shared" si="75"/>
        <v>0</v>
      </c>
      <c r="M469" s="14">
        <v>0</v>
      </c>
      <c r="N469" s="26">
        <f t="shared" si="76"/>
        <v>0</v>
      </c>
      <c r="O469" s="14"/>
      <c r="P469" s="15">
        <f t="shared" si="71"/>
        <v>1</v>
      </c>
      <c r="Q469" s="14"/>
      <c r="R469" s="31">
        <f t="shared" si="72"/>
        <v>0</v>
      </c>
      <c r="S469" s="14"/>
      <c r="T469" s="28"/>
      <c r="U469" s="35" t="str">
        <f t="shared" si="73"/>
        <v>Objekt</v>
      </c>
      <c r="V469" s="18">
        <f t="shared" si="77"/>
        <v>0</v>
      </c>
      <c r="W469" s="16" t="str">
        <f t="shared" si="74"/>
        <v/>
      </c>
    </row>
    <row r="470" spans="1:23" ht="18.75" x14ac:dyDescent="0.3">
      <c r="A470" s="23" t="s">
        <v>799</v>
      </c>
      <c r="B470" t="s">
        <v>800</v>
      </c>
      <c r="C470" s="39"/>
      <c r="D470" s="39"/>
      <c r="E470" s="39"/>
      <c r="F470" s="41"/>
      <c r="G470" s="22" t="str">
        <f t="shared" si="69"/>
        <v>n</v>
      </c>
      <c r="H470" s="22" t="str">
        <f t="shared" si="70"/>
        <v>Objekt</v>
      </c>
      <c r="I470" s="21">
        <f>MATCH(IF(C470="",H470,C470),Roh!$AB$3:$AB$32,0)</f>
        <v>15</v>
      </c>
      <c r="L470" s="13">
        <f t="shared" si="75"/>
        <v>0</v>
      </c>
      <c r="M470" s="14">
        <v>0</v>
      </c>
      <c r="N470" s="26">
        <f t="shared" si="76"/>
        <v>0</v>
      </c>
      <c r="O470" s="14"/>
      <c r="P470" s="15">
        <f t="shared" si="71"/>
        <v>1</v>
      </c>
      <c r="Q470" s="14"/>
      <c r="R470" s="31">
        <f t="shared" si="72"/>
        <v>0</v>
      </c>
      <c r="S470" s="14"/>
      <c r="T470" s="28"/>
      <c r="U470" s="35" t="str">
        <f t="shared" si="73"/>
        <v>Objekt</v>
      </c>
      <c r="V470" s="18">
        <f t="shared" si="77"/>
        <v>0</v>
      </c>
      <c r="W470" s="16" t="str">
        <f t="shared" si="74"/>
        <v/>
      </c>
    </row>
    <row r="471" spans="1:23" ht="18.75" x14ac:dyDescent="0.3">
      <c r="A471" s="23" t="s">
        <v>801</v>
      </c>
      <c r="B471" t="s">
        <v>1261</v>
      </c>
      <c r="C471" s="39"/>
      <c r="D471" s="39"/>
      <c r="E471" s="39"/>
      <c r="F471" s="41"/>
      <c r="G471" s="22" t="str">
        <f t="shared" si="69"/>
        <v>n</v>
      </c>
      <c r="H471" s="22" t="str">
        <f t="shared" si="70"/>
        <v>Objekt</v>
      </c>
      <c r="I471" s="21">
        <f>MATCH(IF(C471="",H471,C471),Roh!$AB$3:$AB$32,0)</f>
        <v>15</v>
      </c>
      <c r="L471" s="13">
        <f t="shared" si="75"/>
        <v>0</v>
      </c>
      <c r="M471" s="14">
        <v>0</v>
      </c>
      <c r="N471" s="26">
        <f t="shared" si="76"/>
        <v>0</v>
      </c>
      <c r="O471" s="14"/>
      <c r="P471" s="15">
        <f t="shared" si="71"/>
        <v>1</v>
      </c>
      <c r="Q471" s="14"/>
      <c r="R471" s="31">
        <f t="shared" si="72"/>
        <v>0</v>
      </c>
      <c r="S471" s="14"/>
      <c r="T471" s="28"/>
      <c r="U471" s="35" t="str">
        <f t="shared" si="73"/>
        <v>Objekt</v>
      </c>
      <c r="V471" s="18">
        <f t="shared" si="77"/>
        <v>0</v>
      </c>
      <c r="W471" s="16" t="str">
        <f t="shared" si="74"/>
        <v/>
      </c>
    </row>
    <row r="472" spans="1:23" ht="18.75" x14ac:dyDescent="0.3">
      <c r="A472" s="23" t="s">
        <v>802</v>
      </c>
      <c r="B472" t="s">
        <v>803</v>
      </c>
      <c r="C472" s="39" t="s">
        <v>1228</v>
      </c>
      <c r="D472" s="39"/>
      <c r="E472" s="39"/>
      <c r="F472" s="41"/>
      <c r="G472" s="22" t="str">
        <f t="shared" si="69"/>
        <v>n</v>
      </c>
      <c r="H472" s="22" t="str">
        <f t="shared" si="70"/>
        <v>Beruf</v>
      </c>
      <c r="I472" s="21">
        <f>MATCH(IF(C472="",H472,C472),Roh!$AB$3:$AB$32,0)</f>
        <v>3</v>
      </c>
      <c r="L472" s="13">
        <f t="shared" si="75"/>
        <v>0</v>
      </c>
      <c r="M472" s="14">
        <v>0</v>
      </c>
      <c r="N472" s="26">
        <f t="shared" si="76"/>
        <v>0</v>
      </c>
      <c r="O472" s="14"/>
      <c r="P472" s="15">
        <f t="shared" si="71"/>
        <v>1</v>
      </c>
      <c r="Q472" s="14"/>
      <c r="R472" s="31">
        <f t="shared" si="72"/>
        <v>0</v>
      </c>
      <c r="S472" s="14"/>
      <c r="T472" s="28"/>
      <c r="U472" s="35" t="str">
        <f t="shared" si="73"/>
        <v>Beruf</v>
      </c>
      <c r="V472" s="18">
        <f t="shared" si="77"/>
        <v>0</v>
      </c>
      <c r="W472" s="16" t="str">
        <f t="shared" si="74"/>
        <v>Beruf</v>
      </c>
    </row>
    <row r="473" spans="1:23" ht="18.75" x14ac:dyDescent="0.3">
      <c r="A473" s="23" t="s">
        <v>804</v>
      </c>
      <c r="B473" t="s">
        <v>805</v>
      </c>
      <c r="C473" s="39"/>
      <c r="D473" s="39"/>
      <c r="E473" s="39"/>
      <c r="F473" s="41"/>
      <c r="G473" s="22" t="str">
        <f t="shared" si="69"/>
        <v>n</v>
      </c>
      <c r="H473" s="22" t="str">
        <f t="shared" si="70"/>
        <v>Objekt</v>
      </c>
      <c r="I473" s="21">
        <f>MATCH(IF(C473="",H473,C473),Roh!$AB$3:$AB$32,0)</f>
        <v>15</v>
      </c>
      <c r="L473" s="13">
        <f t="shared" si="75"/>
        <v>0</v>
      </c>
      <c r="M473" s="14">
        <v>0</v>
      </c>
      <c r="N473" s="26">
        <f t="shared" si="76"/>
        <v>0</v>
      </c>
      <c r="O473" s="14"/>
      <c r="P473" s="15">
        <f t="shared" si="71"/>
        <v>1</v>
      </c>
      <c r="Q473" s="14"/>
      <c r="R473" s="31">
        <f t="shared" si="72"/>
        <v>0</v>
      </c>
      <c r="S473" s="14"/>
      <c r="T473" s="28"/>
      <c r="U473" s="35" t="str">
        <f t="shared" si="73"/>
        <v>Objekt</v>
      </c>
      <c r="V473" s="18">
        <f t="shared" si="77"/>
        <v>0</v>
      </c>
      <c r="W473" s="16" t="str">
        <f t="shared" si="74"/>
        <v/>
      </c>
    </row>
    <row r="474" spans="1:23" ht="18.75" x14ac:dyDescent="0.3">
      <c r="A474" s="23" t="s">
        <v>806</v>
      </c>
      <c r="B474" t="s">
        <v>807</v>
      </c>
      <c r="C474" s="39"/>
      <c r="D474" s="39"/>
      <c r="E474" s="39"/>
      <c r="F474" s="41"/>
      <c r="G474" s="22" t="str">
        <f t="shared" si="69"/>
        <v>a</v>
      </c>
      <c r="H474" s="22" t="str">
        <f t="shared" si="70"/>
        <v>Adjektiv</v>
      </c>
      <c r="I474" s="21">
        <f>MATCH(IF(C474="",H474,C474),Roh!$AB$3:$AB$32,0)</f>
        <v>1</v>
      </c>
      <c r="L474" s="13">
        <f t="shared" si="75"/>
        <v>0</v>
      </c>
      <c r="M474" s="14">
        <v>0</v>
      </c>
      <c r="N474" s="26">
        <f t="shared" si="76"/>
        <v>1</v>
      </c>
      <c r="O474" s="14"/>
      <c r="P474" s="15">
        <f t="shared" si="71"/>
        <v>0</v>
      </c>
      <c r="Q474" s="14"/>
      <c r="R474" s="31">
        <f t="shared" si="72"/>
        <v>0</v>
      </c>
      <c r="S474" s="14"/>
      <c r="T474" s="28"/>
      <c r="U474" s="35" t="str">
        <f t="shared" si="73"/>
        <v>Adjektiv</v>
      </c>
      <c r="V474" s="18">
        <f t="shared" si="77"/>
        <v>0</v>
      </c>
      <c r="W474" s="16" t="str">
        <f t="shared" si="74"/>
        <v/>
      </c>
    </row>
    <row r="475" spans="1:23" ht="18.75" x14ac:dyDescent="0.3">
      <c r="A475" s="23" t="s">
        <v>1415</v>
      </c>
      <c r="B475" t="s">
        <v>1499</v>
      </c>
      <c r="C475" s="39"/>
      <c r="D475" s="39"/>
      <c r="E475" s="39"/>
      <c r="F475" s="41"/>
      <c r="G475" s="22" t="str">
        <f t="shared" si="69"/>
        <v>v</v>
      </c>
      <c r="H475" s="22" t="str">
        <f t="shared" si="70"/>
        <v>Verb</v>
      </c>
      <c r="I475" s="21">
        <f>MATCH(IF(C475="",H475,C475),Roh!$AB$3:$AB$32,0)</f>
        <v>20</v>
      </c>
      <c r="L475" s="13">
        <f t="shared" si="75"/>
        <v>1</v>
      </c>
      <c r="M475" s="14">
        <v>0</v>
      </c>
      <c r="N475" s="26">
        <f t="shared" si="76"/>
        <v>0</v>
      </c>
      <c r="O475" s="14"/>
      <c r="P475" s="15">
        <f t="shared" si="71"/>
        <v>0</v>
      </c>
      <c r="Q475" s="14"/>
      <c r="R475" s="31">
        <f t="shared" si="72"/>
        <v>0</v>
      </c>
      <c r="S475" s="14"/>
      <c r="T475" s="28"/>
      <c r="U475" s="35" t="str">
        <f t="shared" si="73"/>
        <v>Verb</v>
      </c>
      <c r="V475" s="18">
        <f t="shared" si="77"/>
        <v>0</v>
      </c>
      <c r="W475" s="16" t="str">
        <f t="shared" si="74"/>
        <v/>
      </c>
    </row>
    <row r="476" spans="1:23" ht="18.75" x14ac:dyDescent="0.3">
      <c r="A476" s="23" t="s">
        <v>808</v>
      </c>
      <c r="B476" t="s">
        <v>809</v>
      </c>
      <c r="C476" s="39" t="s">
        <v>1237</v>
      </c>
      <c r="D476" s="39"/>
      <c r="E476" s="39"/>
      <c r="F476" s="41"/>
      <c r="G476" s="22" t="str">
        <f t="shared" si="69"/>
        <v>n</v>
      </c>
      <c r="H476" s="22" t="str">
        <f t="shared" si="70"/>
        <v>Essen_trinken</v>
      </c>
      <c r="I476" s="21">
        <f>MATCH(IF(C476="",H476,C476),Roh!$AB$3:$AB$32,0)</f>
        <v>5</v>
      </c>
      <c r="L476" s="13">
        <f t="shared" si="75"/>
        <v>0</v>
      </c>
      <c r="M476" s="14">
        <v>0</v>
      </c>
      <c r="N476" s="26">
        <f t="shared" si="76"/>
        <v>0</v>
      </c>
      <c r="O476" s="14"/>
      <c r="P476" s="15">
        <f t="shared" si="71"/>
        <v>1</v>
      </c>
      <c r="Q476" s="14"/>
      <c r="R476" s="31">
        <f t="shared" si="72"/>
        <v>0</v>
      </c>
      <c r="S476" s="14"/>
      <c r="T476" s="28"/>
      <c r="U476" s="35" t="str">
        <f t="shared" si="73"/>
        <v>Essen_trinken</v>
      </c>
      <c r="V476" s="18">
        <f t="shared" si="77"/>
        <v>0</v>
      </c>
      <c r="W476" s="16" t="str">
        <f t="shared" si="74"/>
        <v>Essen_trinken</v>
      </c>
    </row>
    <row r="477" spans="1:23" ht="18.75" x14ac:dyDescent="0.3">
      <c r="A477" s="23" t="s">
        <v>810</v>
      </c>
      <c r="B477" t="s">
        <v>1556</v>
      </c>
      <c r="C477" s="39"/>
      <c r="D477" s="39"/>
      <c r="E477" s="39"/>
      <c r="F477" s="41"/>
      <c r="G477" s="22" t="str">
        <f t="shared" si="69"/>
        <v>v</v>
      </c>
      <c r="H477" s="22" t="str">
        <f t="shared" si="70"/>
        <v>Verb</v>
      </c>
      <c r="I477" s="21">
        <f>MATCH(IF(C477="",H477,C477),Roh!$AB$3:$AB$32,0)</f>
        <v>20</v>
      </c>
      <c r="L477" s="13">
        <f t="shared" si="75"/>
        <v>1</v>
      </c>
      <c r="M477" s="14">
        <v>0</v>
      </c>
      <c r="N477" s="26">
        <f t="shared" si="76"/>
        <v>0</v>
      </c>
      <c r="O477" s="14"/>
      <c r="P477" s="15">
        <f t="shared" si="71"/>
        <v>0</v>
      </c>
      <c r="Q477" s="14"/>
      <c r="R477" s="31">
        <f t="shared" si="72"/>
        <v>0</v>
      </c>
      <c r="S477" s="14"/>
      <c r="T477" s="28"/>
      <c r="U477" s="35" t="str">
        <f t="shared" si="73"/>
        <v>Verb</v>
      </c>
      <c r="V477" s="18">
        <f t="shared" si="77"/>
        <v>0</v>
      </c>
      <c r="W477" s="16" t="str">
        <f t="shared" si="74"/>
        <v/>
      </c>
    </row>
    <row r="478" spans="1:23" ht="18.75" x14ac:dyDescent="0.3">
      <c r="A478" s="23" t="s">
        <v>811</v>
      </c>
      <c r="B478" t="s">
        <v>812</v>
      </c>
      <c r="C478" s="39"/>
      <c r="D478" s="39"/>
      <c r="E478" s="39"/>
      <c r="F478" s="41"/>
      <c r="G478" s="22" t="str">
        <f t="shared" si="69"/>
        <v>a</v>
      </c>
      <c r="H478" s="22" t="str">
        <f t="shared" si="70"/>
        <v>Adjektiv</v>
      </c>
      <c r="I478" s="21">
        <f>MATCH(IF(C478="",H478,C478),Roh!$AB$3:$AB$32,0)</f>
        <v>1</v>
      </c>
      <c r="L478" s="13">
        <f t="shared" si="75"/>
        <v>0</v>
      </c>
      <c r="M478" s="14">
        <v>0</v>
      </c>
      <c r="N478" s="26">
        <f t="shared" si="76"/>
        <v>1</v>
      </c>
      <c r="O478" s="14"/>
      <c r="P478" s="15">
        <f t="shared" si="71"/>
        <v>0</v>
      </c>
      <c r="Q478" s="14"/>
      <c r="R478" s="31">
        <f t="shared" si="72"/>
        <v>0</v>
      </c>
      <c r="S478" s="14"/>
      <c r="T478" s="28"/>
      <c r="U478" s="35" t="str">
        <f t="shared" si="73"/>
        <v>Adjektiv</v>
      </c>
      <c r="V478" s="18">
        <f t="shared" si="77"/>
        <v>0</v>
      </c>
      <c r="W478" s="16" t="str">
        <f t="shared" si="74"/>
        <v/>
      </c>
    </row>
    <row r="479" spans="1:23" ht="18.75" x14ac:dyDescent="0.3">
      <c r="A479" s="23" t="s">
        <v>813</v>
      </c>
      <c r="B479" t="s">
        <v>814</v>
      </c>
      <c r="C479" s="39" t="s">
        <v>1238</v>
      </c>
      <c r="D479" s="39"/>
      <c r="E479" s="39"/>
      <c r="F479" s="41"/>
      <c r="G479" s="22" t="str">
        <f t="shared" si="69"/>
        <v>n</v>
      </c>
      <c r="H479" s="22" t="str">
        <f t="shared" si="70"/>
        <v>Kommunikation</v>
      </c>
      <c r="I479" s="21">
        <f>MATCH(IF(C479="",H479,C479),Roh!$AB$3:$AB$32,0)</f>
        <v>9</v>
      </c>
      <c r="L479" s="13">
        <f t="shared" si="75"/>
        <v>0</v>
      </c>
      <c r="M479" s="14">
        <v>0</v>
      </c>
      <c r="N479" s="26">
        <f t="shared" si="76"/>
        <v>0</v>
      </c>
      <c r="O479" s="14"/>
      <c r="P479" s="15">
        <f t="shared" si="71"/>
        <v>1</v>
      </c>
      <c r="Q479" s="14"/>
      <c r="R479" s="31">
        <f t="shared" si="72"/>
        <v>0</v>
      </c>
      <c r="S479" s="14"/>
      <c r="T479" s="28"/>
      <c r="U479" s="35" t="str">
        <f t="shared" si="73"/>
        <v>Kommunikation</v>
      </c>
      <c r="V479" s="18">
        <f t="shared" si="77"/>
        <v>0</v>
      </c>
      <c r="W479" s="16" t="str">
        <f t="shared" si="74"/>
        <v>Kommunikation</v>
      </c>
    </row>
    <row r="480" spans="1:23" ht="18.75" x14ac:dyDescent="0.3">
      <c r="A480" s="23" t="s">
        <v>815</v>
      </c>
      <c r="B480" t="s">
        <v>1262</v>
      </c>
      <c r="C480" s="39" t="s">
        <v>1237</v>
      </c>
      <c r="D480" s="39"/>
      <c r="E480" s="39"/>
      <c r="F480" s="41"/>
      <c r="G480" s="22" t="str">
        <f t="shared" si="69"/>
        <v>n</v>
      </c>
      <c r="H480" s="22" t="str">
        <f t="shared" si="70"/>
        <v>Essen_trinken</v>
      </c>
      <c r="I480" s="21">
        <f>MATCH(IF(C480="",H480,C480),Roh!$AB$3:$AB$32,0)</f>
        <v>5</v>
      </c>
      <c r="L480" s="13">
        <f t="shared" si="75"/>
        <v>0</v>
      </c>
      <c r="M480" s="14">
        <v>0</v>
      </c>
      <c r="N480" s="26">
        <f t="shared" si="76"/>
        <v>0</v>
      </c>
      <c r="O480" s="14"/>
      <c r="P480" s="15">
        <f t="shared" si="71"/>
        <v>1</v>
      </c>
      <c r="Q480" s="14"/>
      <c r="R480" s="31">
        <f t="shared" si="72"/>
        <v>0</v>
      </c>
      <c r="S480" s="14"/>
      <c r="T480" s="28"/>
      <c r="U480" s="35" t="str">
        <f t="shared" si="73"/>
        <v>Essen_trinken</v>
      </c>
      <c r="V480" s="18">
        <f t="shared" si="77"/>
        <v>0</v>
      </c>
      <c r="W480" s="16" t="str">
        <f t="shared" si="74"/>
        <v>Essen_trinken</v>
      </c>
    </row>
    <row r="481" spans="1:23" ht="18.75" x14ac:dyDescent="0.3">
      <c r="A481" s="23" t="s">
        <v>816</v>
      </c>
      <c r="B481" t="s">
        <v>817</v>
      </c>
      <c r="C481" s="39" t="s">
        <v>1234</v>
      </c>
      <c r="D481" s="39"/>
      <c r="E481" s="39"/>
      <c r="F481" s="41"/>
      <c r="G481" s="22" t="str">
        <f t="shared" si="69"/>
        <v>n</v>
      </c>
      <c r="H481" s="22" t="str">
        <f t="shared" si="70"/>
        <v>Bekleidung</v>
      </c>
      <c r="I481" s="21">
        <f>MATCH(IF(C481="",H481,C481),Roh!$AB$3:$AB$32,0)</f>
        <v>2</v>
      </c>
      <c r="L481" s="13">
        <f t="shared" si="75"/>
        <v>0</v>
      </c>
      <c r="M481" s="14">
        <v>0</v>
      </c>
      <c r="N481" s="26">
        <f t="shared" si="76"/>
        <v>0</v>
      </c>
      <c r="O481" s="14"/>
      <c r="P481" s="15">
        <f t="shared" si="71"/>
        <v>1</v>
      </c>
      <c r="Q481" s="14"/>
      <c r="R481" s="31">
        <f t="shared" si="72"/>
        <v>0</v>
      </c>
      <c r="S481" s="14"/>
      <c r="T481" s="28"/>
      <c r="U481" s="35" t="str">
        <f t="shared" si="73"/>
        <v>Bekleidung</v>
      </c>
      <c r="V481" s="18">
        <f t="shared" si="77"/>
        <v>0</v>
      </c>
      <c r="W481" s="16" t="str">
        <f t="shared" si="74"/>
        <v>Bekleidung</v>
      </c>
    </row>
    <row r="482" spans="1:23" ht="18.75" x14ac:dyDescent="0.3">
      <c r="A482" s="23" t="s">
        <v>818</v>
      </c>
      <c r="B482" t="s">
        <v>819</v>
      </c>
      <c r="C482" s="39"/>
      <c r="D482" s="39"/>
      <c r="E482" s="39"/>
      <c r="F482" s="41"/>
      <c r="G482" s="22" t="str">
        <f t="shared" si="69"/>
        <v>a</v>
      </c>
      <c r="H482" s="22" t="str">
        <f t="shared" si="70"/>
        <v>Adjektiv</v>
      </c>
      <c r="I482" s="21">
        <f>MATCH(IF(C482="",H482,C482),Roh!$AB$3:$AB$32,0)</f>
        <v>1</v>
      </c>
      <c r="L482" s="13">
        <f t="shared" si="75"/>
        <v>0</v>
      </c>
      <c r="M482" s="14">
        <v>0</v>
      </c>
      <c r="N482" s="26">
        <f t="shared" si="76"/>
        <v>1</v>
      </c>
      <c r="O482" s="14"/>
      <c r="P482" s="15">
        <f t="shared" si="71"/>
        <v>0</v>
      </c>
      <c r="Q482" s="14"/>
      <c r="R482" s="31">
        <f t="shared" si="72"/>
        <v>0</v>
      </c>
      <c r="S482" s="14"/>
      <c r="T482" s="28"/>
      <c r="U482" s="35" t="str">
        <f t="shared" si="73"/>
        <v>Adjektiv</v>
      </c>
      <c r="V482" s="18">
        <f t="shared" si="77"/>
        <v>0</v>
      </c>
      <c r="W482" s="16" t="str">
        <f t="shared" si="74"/>
        <v/>
      </c>
    </row>
    <row r="483" spans="1:23" ht="18.75" x14ac:dyDescent="0.3">
      <c r="A483" s="23" t="s">
        <v>820</v>
      </c>
      <c r="B483" s="23" t="s">
        <v>821</v>
      </c>
      <c r="C483" s="39"/>
      <c r="D483" s="39"/>
      <c r="E483" s="39"/>
      <c r="F483" s="41"/>
      <c r="G483" s="22" t="str">
        <f t="shared" si="69"/>
        <v>a</v>
      </c>
      <c r="H483" s="22" t="str">
        <f t="shared" si="70"/>
        <v>Adjektiv</v>
      </c>
      <c r="I483" s="21">
        <f>MATCH(IF(C483="",H483,C483),Roh!$AB$3:$AB$32,0)</f>
        <v>1</v>
      </c>
      <c r="L483" s="13">
        <f t="shared" si="75"/>
        <v>0</v>
      </c>
      <c r="M483" s="14">
        <v>0</v>
      </c>
      <c r="N483" s="26">
        <f t="shared" si="76"/>
        <v>1</v>
      </c>
      <c r="O483" s="14"/>
      <c r="P483" s="15">
        <f t="shared" si="71"/>
        <v>0</v>
      </c>
      <c r="Q483" s="14"/>
      <c r="R483" s="31">
        <f t="shared" si="72"/>
        <v>0</v>
      </c>
      <c r="S483" s="14"/>
      <c r="T483" s="28"/>
      <c r="U483" s="35" t="str">
        <f t="shared" si="73"/>
        <v>Adjektiv</v>
      </c>
      <c r="V483" s="18">
        <f t="shared" si="77"/>
        <v>0</v>
      </c>
      <c r="W483" s="16" t="str">
        <f t="shared" si="74"/>
        <v/>
      </c>
    </row>
    <row r="484" spans="1:23" ht="18.75" x14ac:dyDescent="0.3">
      <c r="A484" s="23" t="s">
        <v>822</v>
      </c>
      <c r="B484" t="s">
        <v>823</v>
      </c>
      <c r="C484" s="39"/>
      <c r="D484" s="39"/>
      <c r="E484" s="39"/>
      <c r="F484" s="41"/>
      <c r="G484" s="22" t="str">
        <f t="shared" si="69"/>
        <v>a</v>
      </c>
      <c r="H484" s="22" t="str">
        <f t="shared" si="70"/>
        <v>Adjektiv</v>
      </c>
      <c r="I484" s="21">
        <f>MATCH(IF(C484="",H484,C484),Roh!$AB$3:$AB$32,0)</f>
        <v>1</v>
      </c>
      <c r="L484" s="13">
        <f t="shared" si="75"/>
        <v>0</v>
      </c>
      <c r="M484" s="14">
        <v>0</v>
      </c>
      <c r="N484" s="26">
        <f t="shared" si="76"/>
        <v>1</v>
      </c>
      <c r="O484" s="14"/>
      <c r="P484" s="15">
        <f t="shared" si="71"/>
        <v>0</v>
      </c>
      <c r="Q484" s="14"/>
      <c r="R484" s="31">
        <f t="shared" si="72"/>
        <v>0</v>
      </c>
      <c r="S484" s="14"/>
      <c r="T484" s="28"/>
      <c r="U484" s="35" t="str">
        <f t="shared" si="73"/>
        <v>Adjektiv</v>
      </c>
      <c r="V484" s="18">
        <f t="shared" si="77"/>
        <v>0</v>
      </c>
      <c r="W484" s="16" t="str">
        <f t="shared" si="74"/>
        <v/>
      </c>
    </row>
    <row r="485" spans="1:23" ht="18.75" x14ac:dyDescent="0.3">
      <c r="A485" s="23" t="s">
        <v>824</v>
      </c>
      <c r="B485" t="s">
        <v>1263</v>
      </c>
      <c r="C485" s="39" t="s">
        <v>83</v>
      </c>
      <c r="D485" s="39"/>
      <c r="E485" s="39"/>
      <c r="F485" s="41"/>
      <c r="G485" s="22" t="str">
        <f t="shared" si="69"/>
        <v>a</v>
      </c>
      <c r="H485" s="22" t="str">
        <f t="shared" si="70"/>
        <v>Zeit</v>
      </c>
      <c r="I485" s="21">
        <f>MATCH(IF(C485="",H485,C485),Roh!$AB$3:$AB$32,0)</f>
        <v>23</v>
      </c>
      <c r="L485" s="13">
        <f t="shared" si="75"/>
        <v>0</v>
      </c>
      <c r="M485" s="14">
        <v>0</v>
      </c>
      <c r="N485" s="26">
        <f t="shared" si="76"/>
        <v>1</v>
      </c>
      <c r="O485" s="14"/>
      <c r="P485" s="15">
        <f t="shared" si="71"/>
        <v>0</v>
      </c>
      <c r="Q485" s="14"/>
      <c r="R485" s="31">
        <f t="shared" si="72"/>
        <v>0</v>
      </c>
      <c r="S485" s="14"/>
      <c r="T485" s="28"/>
      <c r="U485" s="35" t="str">
        <f t="shared" si="73"/>
        <v>Zeit</v>
      </c>
      <c r="V485" s="18">
        <f t="shared" si="77"/>
        <v>0</v>
      </c>
      <c r="W485" s="16" t="str">
        <f t="shared" si="74"/>
        <v>Zeit</v>
      </c>
    </row>
    <row r="486" spans="1:23" ht="18.75" x14ac:dyDescent="0.3">
      <c r="A486" s="23" t="s">
        <v>825</v>
      </c>
      <c r="B486" t="s">
        <v>1306</v>
      </c>
      <c r="C486" s="39" t="s">
        <v>83</v>
      </c>
      <c r="D486" s="39"/>
      <c r="E486" s="39"/>
      <c r="F486" s="41"/>
      <c r="G486" s="22" t="str">
        <f t="shared" si="69"/>
        <v>a</v>
      </c>
      <c r="H486" s="22" t="str">
        <f t="shared" si="70"/>
        <v>Zeit</v>
      </c>
      <c r="I486" s="21">
        <f>MATCH(IF(C486="",H486,C486),Roh!$AB$3:$AB$32,0)</f>
        <v>23</v>
      </c>
      <c r="L486" s="13">
        <f t="shared" si="75"/>
        <v>0</v>
      </c>
      <c r="M486" s="14">
        <v>0</v>
      </c>
      <c r="N486" s="26">
        <f t="shared" si="76"/>
        <v>1</v>
      </c>
      <c r="O486" s="14"/>
      <c r="P486" s="15">
        <f t="shared" si="71"/>
        <v>0</v>
      </c>
      <c r="Q486" s="14"/>
      <c r="R486" s="31">
        <f t="shared" si="72"/>
        <v>0</v>
      </c>
      <c r="S486" s="14"/>
      <c r="T486" s="28"/>
      <c r="U486" s="35" t="str">
        <f t="shared" si="73"/>
        <v>Zeit</v>
      </c>
      <c r="V486" s="18">
        <f t="shared" si="77"/>
        <v>0</v>
      </c>
      <c r="W486" s="16" t="str">
        <f t="shared" si="74"/>
        <v>Zeit</v>
      </c>
    </row>
    <row r="487" spans="1:23" ht="18.75" x14ac:dyDescent="0.3">
      <c r="A487" s="23" t="s">
        <v>826</v>
      </c>
      <c r="B487" t="s">
        <v>827</v>
      </c>
      <c r="C487" s="39"/>
      <c r="D487" s="39"/>
      <c r="E487" s="39"/>
      <c r="F487" s="41"/>
      <c r="G487" s="22" t="str">
        <f t="shared" si="69"/>
        <v>a</v>
      </c>
      <c r="H487" s="22" t="str">
        <f t="shared" si="70"/>
        <v>Adjektiv</v>
      </c>
      <c r="I487" s="21">
        <f>MATCH(IF(C487="",H487,C487),Roh!$AB$3:$AB$32,0)</f>
        <v>1</v>
      </c>
      <c r="L487" s="13">
        <f t="shared" si="75"/>
        <v>0</v>
      </c>
      <c r="M487" s="14">
        <v>0</v>
      </c>
      <c r="N487" s="26">
        <f t="shared" si="76"/>
        <v>1</v>
      </c>
      <c r="O487" s="14"/>
      <c r="P487" s="15">
        <f t="shared" si="71"/>
        <v>0</v>
      </c>
      <c r="Q487" s="14"/>
      <c r="R487" s="31">
        <f t="shared" si="72"/>
        <v>0</v>
      </c>
      <c r="S487" s="14"/>
      <c r="T487" s="28"/>
      <c r="U487" s="35" t="str">
        <f t="shared" si="73"/>
        <v>Adjektiv</v>
      </c>
      <c r="V487" s="18">
        <f t="shared" si="77"/>
        <v>0</v>
      </c>
      <c r="W487" s="16" t="str">
        <f t="shared" si="74"/>
        <v/>
      </c>
    </row>
    <row r="488" spans="1:23" ht="18.75" x14ac:dyDescent="0.3">
      <c r="A488" s="23" t="s">
        <v>828</v>
      </c>
      <c r="B488" t="s">
        <v>829</v>
      </c>
      <c r="C488" s="39"/>
      <c r="D488" s="39"/>
      <c r="E488" s="39"/>
      <c r="F488" s="41"/>
      <c r="G488" s="22" t="str">
        <f t="shared" si="69"/>
        <v>a</v>
      </c>
      <c r="H488" s="22" t="str">
        <f t="shared" si="70"/>
        <v>Adjektiv</v>
      </c>
      <c r="I488" s="21">
        <f>MATCH(IF(C488="",H488,C488),Roh!$AB$3:$AB$32,0)</f>
        <v>1</v>
      </c>
      <c r="L488" s="13">
        <f t="shared" si="75"/>
        <v>0</v>
      </c>
      <c r="M488" s="14">
        <v>0</v>
      </c>
      <c r="N488" s="26">
        <f t="shared" si="76"/>
        <v>1</v>
      </c>
      <c r="O488" s="14"/>
      <c r="P488" s="15">
        <f t="shared" si="71"/>
        <v>0</v>
      </c>
      <c r="Q488" s="14"/>
      <c r="R488" s="31">
        <f t="shared" si="72"/>
        <v>0</v>
      </c>
      <c r="S488" s="14"/>
      <c r="T488" s="28"/>
      <c r="U488" s="35" t="str">
        <f t="shared" si="73"/>
        <v>Adjektiv</v>
      </c>
      <c r="V488" s="18">
        <f t="shared" si="77"/>
        <v>0</v>
      </c>
      <c r="W488" s="16" t="str">
        <f t="shared" si="74"/>
        <v/>
      </c>
    </row>
    <row r="489" spans="1:23" ht="18.75" x14ac:dyDescent="0.3">
      <c r="A489" s="23" t="s">
        <v>830</v>
      </c>
      <c r="B489" t="s">
        <v>1264</v>
      </c>
      <c r="C489" s="39"/>
      <c r="D489" s="39"/>
      <c r="E489" s="39"/>
      <c r="F489" s="41"/>
      <c r="G489" s="22" t="str">
        <f t="shared" si="69"/>
        <v>a</v>
      </c>
      <c r="H489" s="22" t="str">
        <f t="shared" si="70"/>
        <v>Adjektiv</v>
      </c>
      <c r="I489" s="21">
        <f>MATCH(IF(C489="",H489,C489),Roh!$AB$3:$AB$32,0)</f>
        <v>1</v>
      </c>
      <c r="L489" s="13">
        <f t="shared" si="75"/>
        <v>0</v>
      </c>
      <c r="M489" s="14">
        <v>0</v>
      </c>
      <c r="N489" s="26">
        <f t="shared" si="76"/>
        <v>1</v>
      </c>
      <c r="O489" s="14"/>
      <c r="P489" s="15">
        <f t="shared" si="71"/>
        <v>0</v>
      </c>
      <c r="Q489" s="14"/>
      <c r="R489" s="31">
        <f t="shared" si="72"/>
        <v>0</v>
      </c>
      <c r="S489" s="14"/>
      <c r="T489" s="28"/>
      <c r="U489" s="35" t="str">
        <f t="shared" si="73"/>
        <v>Adjektiv</v>
      </c>
      <c r="V489" s="18">
        <f t="shared" si="77"/>
        <v>0</v>
      </c>
      <c r="W489" s="16" t="str">
        <f t="shared" si="74"/>
        <v/>
      </c>
    </row>
    <row r="490" spans="1:23" ht="18.75" x14ac:dyDescent="0.3">
      <c r="A490" s="23" t="s">
        <v>1416</v>
      </c>
      <c r="B490" t="s">
        <v>831</v>
      </c>
      <c r="C490" s="39"/>
      <c r="D490" s="39"/>
      <c r="E490" s="39"/>
      <c r="F490" s="41"/>
      <c r="G490" s="22" t="str">
        <f t="shared" si="69"/>
        <v>a</v>
      </c>
      <c r="H490" s="22" t="str">
        <f t="shared" si="70"/>
        <v>Adjektiv</v>
      </c>
      <c r="I490" s="21">
        <f>MATCH(IF(C490="",H490,C490),Roh!$AB$3:$AB$32,0)</f>
        <v>1</v>
      </c>
      <c r="L490" s="13">
        <f t="shared" si="75"/>
        <v>0</v>
      </c>
      <c r="M490" s="14">
        <v>0</v>
      </c>
      <c r="N490" s="26">
        <f t="shared" si="76"/>
        <v>1</v>
      </c>
      <c r="O490" s="14"/>
      <c r="P490" s="15">
        <f t="shared" si="71"/>
        <v>0</v>
      </c>
      <c r="Q490" s="14"/>
      <c r="R490" s="31">
        <f t="shared" si="72"/>
        <v>0</v>
      </c>
      <c r="S490" s="14"/>
      <c r="T490" s="28"/>
      <c r="U490" s="35" t="str">
        <f t="shared" si="73"/>
        <v>Adjektiv</v>
      </c>
      <c r="V490" s="18">
        <f t="shared" si="77"/>
        <v>0</v>
      </c>
      <c r="W490" s="16" t="str">
        <f t="shared" si="74"/>
        <v/>
      </c>
    </row>
    <row r="491" spans="1:23" ht="18.75" x14ac:dyDescent="0.3">
      <c r="A491" s="23" t="s">
        <v>1450</v>
      </c>
      <c r="B491" t="s">
        <v>832</v>
      </c>
      <c r="C491" s="39"/>
      <c r="D491" s="39"/>
      <c r="E491" s="39"/>
      <c r="F491" s="41"/>
      <c r="G491" s="22" t="str">
        <f t="shared" si="69"/>
        <v>n</v>
      </c>
      <c r="H491" s="22" t="str">
        <f t="shared" si="70"/>
        <v>Objekt</v>
      </c>
      <c r="I491" s="21">
        <f>MATCH(IF(C491="",H491,C491),Roh!$AB$3:$AB$32,0)</f>
        <v>15</v>
      </c>
      <c r="L491" s="13">
        <f t="shared" si="75"/>
        <v>0</v>
      </c>
      <c r="M491" s="14">
        <v>0</v>
      </c>
      <c r="N491" s="26">
        <f t="shared" si="76"/>
        <v>0</v>
      </c>
      <c r="O491" s="14"/>
      <c r="P491" s="15">
        <f t="shared" si="71"/>
        <v>1</v>
      </c>
      <c r="Q491" s="14"/>
      <c r="R491" s="31">
        <f t="shared" si="72"/>
        <v>0</v>
      </c>
      <c r="S491" s="14"/>
      <c r="T491" s="28"/>
      <c r="U491" s="35" t="str">
        <f t="shared" si="73"/>
        <v>Objekt</v>
      </c>
      <c r="V491" s="18">
        <f t="shared" si="77"/>
        <v>0</v>
      </c>
      <c r="W491" s="16" t="str">
        <f t="shared" si="74"/>
        <v/>
      </c>
    </row>
    <row r="492" spans="1:23" ht="18.75" x14ac:dyDescent="0.3">
      <c r="A492" s="23" t="s">
        <v>1384</v>
      </c>
      <c r="B492" t="s">
        <v>833</v>
      </c>
      <c r="C492" s="39"/>
      <c r="D492" s="39"/>
      <c r="E492" s="39"/>
      <c r="F492" s="41"/>
      <c r="G492" s="22" t="str">
        <f t="shared" si="69"/>
        <v>a</v>
      </c>
      <c r="H492" s="22" t="str">
        <f t="shared" si="70"/>
        <v>Adjektiv</v>
      </c>
      <c r="I492" s="21">
        <f>MATCH(IF(C492="",H492,C492),Roh!$AB$3:$AB$32,0)</f>
        <v>1</v>
      </c>
      <c r="L492" s="13">
        <f t="shared" si="75"/>
        <v>0</v>
      </c>
      <c r="M492" s="14">
        <v>0</v>
      </c>
      <c r="N492" s="26">
        <f t="shared" si="76"/>
        <v>1</v>
      </c>
      <c r="O492" s="14"/>
      <c r="P492" s="15">
        <f t="shared" si="71"/>
        <v>0</v>
      </c>
      <c r="Q492" s="14"/>
      <c r="R492" s="31">
        <f t="shared" si="72"/>
        <v>0</v>
      </c>
      <c r="S492" s="14"/>
      <c r="T492" s="28"/>
      <c r="U492" s="35" t="str">
        <f t="shared" si="73"/>
        <v>Adjektiv</v>
      </c>
      <c r="V492" s="18">
        <f t="shared" si="77"/>
        <v>0</v>
      </c>
      <c r="W492" s="16" t="str">
        <f t="shared" si="74"/>
        <v/>
      </c>
    </row>
    <row r="493" spans="1:23" ht="18.75" x14ac:dyDescent="0.3">
      <c r="A493" s="23" t="s">
        <v>834</v>
      </c>
      <c r="B493" t="s">
        <v>835</v>
      </c>
      <c r="C493" s="39" t="s">
        <v>1495</v>
      </c>
      <c r="D493" s="39"/>
      <c r="E493" s="39"/>
      <c r="F493" s="41"/>
      <c r="G493" s="22" t="str">
        <f t="shared" si="69"/>
        <v>n</v>
      </c>
      <c r="H493" s="22" t="str">
        <f t="shared" si="70"/>
        <v>Wohnung</v>
      </c>
      <c r="I493" s="21">
        <f>MATCH(IF(C493="",H493,C493),Roh!$AB$3:$AB$32,0)</f>
        <v>21</v>
      </c>
      <c r="L493" s="13">
        <f t="shared" si="75"/>
        <v>0</v>
      </c>
      <c r="M493" s="14">
        <v>0</v>
      </c>
      <c r="N493" s="26">
        <f t="shared" si="76"/>
        <v>0</v>
      </c>
      <c r="O493" s="14"/>
      <c r="P493" s="15">
        <f t="shared" si="71"/>
        <v>1</v>
      </c>
      <c r="Q493" s="14"/>
      <c r="R493" s="31">
        <f t="shared" si="72"/>
        <v>0</v>
      </c>
      <c r="S493" s="14"/>
      <c r="T493" s="28"/>
      <c r="U493" s="35" t="str">
        <f t="shared" si="73"/>
        <v>Wohnung</v>
      </c>
      <c r="V493" s="18">
        <f t="shared" si="77"/>
        <v>0</v>
      </c>
      <c r="W493" s="16" t="str">
        <f t="shared" si="74"/>
        <v>Wohnung</v>
      </c>
    </row>
    <row r="494" spans="1:23" ht="18.75" x14ac:dyDescent="0.3">
      <c r="A494" s="23" t="s">
        <v>1451</v>
      </c>
      <c r="B494" t="s">
        <v>836</v>
      </c>
      <c r="C494" s="39" t="s">
        <v>1495</v>
      </c>
      <c r="D494" s="39"/>
      <c r="E494" s="39"/>
      <c r="F494" s="41"/>
      <c r="G494" s="22" t="str">
        <f t="shared" si="69"/>
        <v>n</v>
      </c>
      <c r="H494" s="22" t="str">
        <f t="shared" si="70"/>
        <v>Wohnung</v>
      </c>
      <c r="I494" s="21">
        <f>MATCH(IF(C494="",H494,C494),Roh!$AB$3:$AB$32,0)</f>
        <v>21</v>
      </c>
      <c r="L494" s="13">
        <f t="shared" si="75"/>
        <v>0</v>
      </c>
      <c r="M494" s="14">
        <v>0</v>
      </c>
      <c r="N494" s="26">
        <f t="shared" si="76"/>
        <v>0</v>
      </c>
      <c r="O494" s="14"/>
      <c r="P494" s="15">
        <f t="shared" si="71"/>
        <v>1</v>
      </c>
      <c r="Q494" s="14"/>
      <c r="R494" s="31">
        <f t="shared" si="72"/>
        <v>0</v>
      </c>
      <c r="S494" s="14"/>
      <c r="T494" s="28"/>
      <c r="U494" s="35" t="str">
        <f t="shared" si="73"/>
        <v>Wohnung</v>
      </c>
      <c r="V494" s="18">
        <f t="shared" si="77"/>
        <v>0</v>
      </c>
      <c r="W494" s="16" t="str">
        <f t="shared" si="74"/>
        <v>Wohnung</v>
      </c>
    </row>
    <row r="495" spans="1:23" ht="18.75" x14ac:dyDescent="0.3">
      <c r="A495" s="23" t="s">
        <v>837</v>
      </c>
      <c r="B495" t="s">
        <v>838</v>
      </c>
      <c r="C495" s="39" t="s">
        <v>1232</v>
      </c>
      <c r="D495" s="39"/>
      <c r="E495" s="39"/>
      <c r="F495" s="41"/>
      <c r="G495" s="22" t="str">
        <f t="shared" si="69"/>
        <v>o</v>
      </c>
      <c r="H495" s="22" t="str">
        <f t="shared" si="70"/>
        <v>Geplänkel</v>
      </c>
      <c r="I495" s="21">
        <f>MATCH(IF(C495="",H495,C495),Roh!$AB$3:$AB$32,0)</f>
        <v>8</v>
      </c>
      <c r="L495" s="13">
        <f t="shared" si="75"/>
        <v>0</v>
      </c>
      <c r="M495" s="14">
        <v>0</v>
      </c>
      <c r="N495" s="26">
        <f t="shared" si="76"/>
        <v>0</v>
      </c>
      <c r="O495" s="14"/>
      <c r="P495" s="15">
        <f t="shared" si="71"/>
        <v>0</v>
      </c>
      <c r="Q495" s="14"/>
      <c r="R495" s="31">
        <f t="shared" si="72"/>
        <v>1</v>
      </c>
      <c r="S495" s="14"/>
      <c r="T495" s="28"/>
      <c r="U495" s="35" t="str">
        <f t="shared" si="73"/>
        <v>Geplänkel</v>
      </c>
      <c r="V495" s="18">
        <f t="shared" si="77"/>
        <v>99</v>
      </c>
      <c r="W495" s="16" t="str">
        <f t="shared" si="74"/>
        <v>Geplänkel</v>
      </c>
    </row>
    <row r="496" spans="1:23" ht="18.75" x14ac:dyDescent="0.3">
      <c r="A496" s="23" t="s">
        <v>839</v>
      </c>
      <c r="B496" t="s">
        <v>1557</v>
      </c>
      <c r="C496" s="39"/>
      <c r="D496" s="39"/>
      <c r="E496" s="39"/>
      <c r="F496" s="41"/>
      <c r="G496" s="22" t="str">
        <f t="shared" si="69"/>
        <v>v</v>
      </c>
      <c r="H496" s="22" t="str">
        <f t="shared" si="70"/>
        <v>Verb</v>
      </c>
      <c r="I496" s="21">
        <f>MATCH(IF(C496="",H496,C496),Roh!$AB$3:$AB$32,0)</f>
        <v>20</v>
      </c>
      <c r="L496" s="13">
        <f t="shared" si="75"/>
        <v>1</v>
      </c>
      <c r="M496" s="14">
        <v>0</v>
      </c>
      <c r="N496" s="26">
        <f t="shared" si="76"/>
        <v>0</v>
      </c>
      <c r="O496" s="14"/>
      <c r="P496" s="15">
        <f t="shared" si="71"/>
        <v>0</v>
      </c>
      <c r="Q496" s="14"/>
      <c r="R496" s="31">
        <f t="shared" si="72"/>
        <v>0</v>
      </c>
      <c r="S496" s="14"/>
      <c r="T496" s="28"/>
      <c r="U496" s="35" t="str">
        <f t="shared" si="73"/>
        <v>Verb</v>
      </c>
      <c r="V496" s="18">
        <f t="shared" si="77"/>
        <v>0</v>
      </c>
      <c r="W496" s="16" t="str">
        <f t="shared" si="74"/>
        <v/>
      </c>
    </row>
    <row r="497" spans="1:23" ht="18.75" x14ac:dyDescent="0.3">
      <c r="A497" s="23" t="s">
        <v>840</v>
      </c>
      <c r="B497" t="s">
        <v>841</v>
      </c>
      <c r="C497" s="39" t="s">
        <v>1496</v>
      </c>
      <c r="D497" s="39"/>
      <c r="E497" s="39"/>
      <c r="F497" s="41"/>
      <c r="G497" s="22" t="str">
        <f t="shared" si="69"/>
        <v>n</v>
      </c>
      <c r="H497" s="22" t="str">
        <f t="shared" si="70"/>
        <v>Einkaufen</v>
      </c>
      <c r="I497" s="21">
        <f>MATCH(IF(C497="",H497,C497),Roh!$AB$3:$AB$32,0)</f>
        <v>4</v>
      </c>
      <c r="L497" s="13">
        <f t="shared" si="75"/>
        <v>0</v>
      </c>
      <c r="M497" s="14">
        <v>0</v>
      </c>
      <c r="N497" s="26">
        <f t="shared" si="76"/>
        <v>0</v>
      </c>
      <c r="O497" s="14"/>
      <c r="P497" s="15">
        <f t="shared" si="71"/>
        <v>1</v>
      </c>
      <c r="Q497" s="14"/>
      <c r="R497" s="31">
        <f t="shared" si="72"/>
        <v>0</v>
      </c>
      <c r="S497" s="14"/>
      <c r="T497" s="28"/>
      <c r="U497" s="35" t="str">
        <f t="shared" si="73"/>
        <v>Einkaufen</v>
      </c>
      <c r="V497" s="18">
        <f t="shared" si="77"/>
        <v>0</v>
      </c>
      <c r="W497" s="16" t="str">
        <f t="shared" si="74"/>
        <v>Einkaufen</v>
      </c>
    </row>
    <row r="498" spans="1:23" ht="18.75" x14ac:dyDescent="0.3">
      <c r="A498" s="23" t="s">
        <v>842</v>
      </c>
      <c r="B498" t="s">
        <v>843</v>
      </c>
      <c r="C498" s="39"/>
      <c r="D498" s="39"/>
      <c r="E498" s="39"/>
      <c r="F498" s="41"/>
      <c r="G498" s="22" t="str">
        <f t="shared" si="69"/>
        <v>a</v>
      </c>
      <c r="H498" s="22" t="str">
        <f t="shared" si="70"/>
        <v>Adjektiv</v>
      </c>
      <c r="I498" s="21">
        <f>MATCH(IF(C498="",H498,C498),Roh!$AB$3:$AB$32,0)</f>
        <v>1</v>
      </c>
      <c r="L498" s="13">
        <f t="shared" si="75"/>
        <v>0</v>
      </c>
      <c r="M498" s="14">
        <v>0</v>
      </c>
      <c r="N498" s="26">
        <f t="shared" si="76"/>
        <v>1</v>
      </c>
      <c r="O498" s="14"/>
      <c r="P498" s="15">
        <f t="shared" si="71"/>
        <v>0</v>
      </c>
      <c r="Q498" s="14"/>
      <c r="R498" s="31">
        <f t="shared" si="72"/>
        <v>0</v>
      </c>
      <c r="S498" s="14"/>
      <c r="T498" s="28"/>
      <c r="U498" s="35" t="str">
        <f t="shared" si="73"/>
        <v>Adjektiv</v>
      </c>
      <c r="V498" s="18">
        <f t="shared" si="77"/>
        <v>0</v>
      </c>
      <c r="W498" s="16" t="str">
        <f t="shared" si="74"/>
        <v/>
      </c>
    </row>
    <row r="499" spans="1:23" ht="18.75" x14ac:dyDescent="0.3">
      <c r="A499" s="23" t="s">
        <v>844</v>
      </c>
      <c r="B499" t="s">
        <v>845</v>
      </c>
      <c r="C499" s="39" t="s">
        <v>83</v>
      </c>
      <c r="D499" s="39"/>
      <c r="E499" s="39"/>
      <c r="F499" s="41"/>
      <c r="G499" s="22" t="str">
        <f t="shared" si="69"/>
        <v>o</v>
      </c>
      <c r="H499" s="22" t="str">
        <f t="shared" si="70"/>
        <v>Zeit</v>
      </c>
      <c r="I499" s="21">
        <f>MATCH(IF(C499="",H499,C499),Roh!$AB$3:$AB$32,0)</f>
        <v>23</v>
      </c>
      <c r="L499" s="13">
        <f t="shared" si="75"/>
        <v>0</v>
      </c>
      <c r="M499" s="14">
        <v>0</v>
      </c>
      <c r="N499" s="26">
        <f t="shared" si="76"/>
        <v>0</v>
      </c>
      <c r="O499" s="14"/>
      <c r="P499" s="15">
        <f t="shared" si="71"/>
        <v>0</v>
      </c>
      <c r="Q499" s="14"/>
      <c r="R499" s="31">
        <f t="shared" si="72"/>
        <v>1</v>
      </c>
      <c r="S499" s="14"/>
      <c r="T499" s="28"/>
      <c r="U499" s="35" t="str">
        <f t="shared" si="73"/>
        <v>Zeit</v>
      </c>
      <c r="V499" s="18">
        <f t="shared" si="77"/>
        <v>99</v>
      </c>
      <c r="W499" s="16" t="str">
        <f t="shared" si="74"/>
        <v>Zeit</v>
      </c>
    </row>
    <row r="500" spans="1:23" ht="18.75" x14ac:dyDescent="0.3">
      <c r="A500" s="23" t="s">
        <v>846</v>
      </c>
      <c r="B500" t="s">
        <v>847</v>
      </c>
      <c r="C500" s="39" t="s">
        <v>1498</v>
      </c>
      <c r="D500" s="39"/>
      <c r="E500" s="39"/>
      <c r="F500" s="41"/>
      <c r="G500" s="22" t="str">
        <f t="shared" si="69"/>
        <v>a</v>
      </c>
      <c r="H500" s="22" t="str">
        <f t="shared" si="70"/>
        <v>Farben</v>
      </c>
      <c r="I500" s="21">
        <f>MATCH(IF(C500="",H500,C500),Roh!$AB$3:$AB$32,0)</f>
        <v>7</v>
      </c>
      <c r="L500" s="13">
        <f t="shared" si="75"/>
        <v>0</v>
      </c>
      <c r="M500" s="14">
        <v>0</v>
      </c>
      <c r="N500" s="26">
        <f t="shared" si="76"/>
        <v>1</v>
      </c>
      <c r="O500" s="14"/>
      <c r="P500" s="15">
        <f t="shared" si="71"/>
        <v>0</v>
      </c>
      <c r="Q500" s="14"/>
      <c r="R500" s="31">
        <f t="shared" si="72"/>
        <v>0</v>
      </c>
      <c r="S500" s="14"/>
      <c r="T500" s="28"/>
      <c r="U500" s="35" t="str">
        <f t="shared" si="73"/>
        <v>Farben</v>
      </c>
      <c r="V500" s="18">
        <f t="shared" si="77"/>
        <v>0</v>
      </c>
      <c r="W500" s="16" t="str">
        <f t="shared" si="74"/>
        <v>Farben</v>
      </c>
    </row>
    <row r="501" spans="1:23" ht="18.75" x14ac:dyDescent="0.3">
      <c r="A501" s="23" t="s">
        <v>848</v>
      </c>
      <c r="B501" t="s">
        <v>849</v>
      </c>
      <c r="C501" s="39" t="s">
        <v>1234</v>
      </c>
      <c r="D501" s="39"/>
      <c r="E501" s="39"/>
      <c r="F501" s="41"/>
      <c r="G501" s="22" t="str">
        <f t="shared" si="69"/>
        <v>n</v>
      </c>
      <c r="H501" s="22" t="str">
        <f t="shared" si="70"/>
        <v>Bekleidung</v>
      </c>
      <c r="I501" s="21">
        <f>MATCH(IF(C501="",H501,C501),Roh!$AB$3:$AB$32,0)</f>
        <v>2</v>
      </c>
      <c r="L501" s="13">
        <f t="shared" si="75"/>
        <v>0</v>
      </c>
      <c r="M501" s="14">
        <v>0</v>
      </c>
      <c r="N501" s="26">
        <f t="shared" si="76"/>
        <v>0</v>
      </c>
      <c r="O501" s="14"/>
      <c r="P501" s="15">
        <f t="shared" si="71"/>
        <v>1</v>
      </c>
      <c r="Q501" s="14"/>
      <c r="R501" s="31">
        <f t="shared" si="72"/>
        <v>0</v>
      </c>
      <c r="S501" s="14"/>
      <c r="T501" s="28"/>
      <c r="U501" s="35" t="str">
        <f t="shared" si="73"/>
        <v>Bekleidung</v>
      </c>
      <c r="V501" s="18">
        <f t="shared" si="77"/>
        <v>0</v>
      </c>
      <c r="W501" s="16" t="str">
        <f t="shared" si="74"/>
        <v>Bekleidung</v>
      </c>
    </row>
    <row r="502" spans="1:23" ht="18.75" x14ac:dyDescent="0.3">
      <c r="A502" s="23" t="s">
        <v>850</v>
      </c>
      <c r="B502" t="s">
        <v>851</v>
      </c>
      <c r="C502" s="39" t="s">
        <v>1497</v>
      </c>
      <c r="D502" s="39"/>
      <c r="E502" s="39"/>
      <c r="F502" s="41"/>
      <c r="G502" s="22" t="str">
        <f t="shared" si="69"/>
        <v>n</v>
      </c>
      <c r="H502" s="22" t="str">
        <f t="shared" si="70"/>
        <v>Mobilitaet</v>
      </c>
      <c r="I502" s="21">
        <f>MATCH(IF(C502="",H502,C502),Roh!$AB$3:$AB$32,0)</f>
        <v>12</v>
      </c>
      <c r="L502" s="13">
        <f t="shared" si="75"/>
        <v>0</v>
      </c>
      <c r="M502" s="14">
        <v>0</v>
      </c>
      <c r="N502" s="26">
        <f t="shared" si="76"/>
        <v>0</v>
      </c>
      <c r="O502" s="14"/>
      <c r="P502" s="15">
        <f t="shared" si="71"/>
        <v>1</v>
      </c>
      <c r="Q502" s="14"/>
      <c r="R502" s="31">
        <f t="shared" si="72"/>
        <v>0</v>
      </c>
      <c r="S502" s="14"/>
      <c r="T502" s="28"/>
      <c r="U502" s="35" t="str">
        <f t="shared" si="73"/>
        <v>Mobilitaet</v>
      </c>
      <c r="V502" s="18">
        <f t="shared" si="77"/>
        <v>0</v>
      </c>
      <c r="W502" s="16" t="str">
        <f t="shared" si="74"/>
        <v>Mobilitaet</v>
      </c>
    </row>
    <row r="503" spans="1:23" ht="18.75" x14ac:dyDescent="0.3">
      <c r="A503" s="23" t="s">
        <v>852</v>
      </c>
      <c r="B503" t="s">
        <v>853</v>
      </c>
      <c r="C503" s="39" t="s">
        <v>1238</v>
      </c>
      <c r="D503" s="39"/>
      <c r="E503" s="39"/>
      <c r="F503" s="41"/>
      <c r="G503" s="22" t="str">
        <f t="shared" si="69"/>
        <v>n</v>
      </c>
      <c r="H503" s="22" t="str">
        <f t="shared" si="70"/>
        <v>Kommunikation</v>
      </c>
      <c r="I503" s="21">
        <f>MATCH(IF(C503="",H503,C503),Roh!$AB$3:$AB$32,0)</f>
        <v>9</v>
      </c>
      <c r="L503" s="13">
        <f t="shared" si="75"/>
        <v>0</v>
      </c>
      <c r="M503" s="14">
        <v>0</v>
      </c>
      <c r="N503" s="26">
        <f t="shared" si="76"/>
        <v>0</v>
      </c>
      <c r="O503" s="14"/>
      <c r="P503" s="15">
        <f t="shared" si="71"/>
        <v>1</v>
      </c>
      <c r="Q503" s="14"/>
      <c r="R503" s="31">
        <f t="shared" si="72"/>
        <v>0</v>
      </c>
      <c r="S503" s="14"/>
      <c r="T503" s="28"/>
      <c r="U503" s="35" t="str">
        <f t="shared" si="73"/>
        <v>Kommunikation</v>
      </c>
      <c r="V503" s="18">
        <f t="shared" si="77"/>
        <v>0</v>
      </c>
      <c r="W503" s="16" t="str">
        <f t="shared" si="74"/>
        <v>Kommunikation</v>
      </c>
    </row>
    <row r="504" spans="1:23" ht="18.75" x14ac:dyDescent="0.3">
      <c r="A504" s="23" t="s">
        <v>854</v>
      </c>
      <c r="B504" t="s">
        <v>1558</v>
      </c>
      <c r="C504" s="39"/>
      <c r="D504" s="39"/>
      <c r="E504" s="39"/>
      <c r="F504" s="41"/>
      <c r="G504" s="22" t="str">
        <f t="shared" si="69"/>
        <v>v</v>
      </c>
      <c r="H504" s="22" t="str">
        <f t="shared" si="70"/>
        <v>Verb</v>
      </c>
      <c r="I504" s="21">
        <f>MATCH(IF(C504="",H504,C504),Roh!$AB$3:$AB$32,0)</f>
        <v>20</v>
      </c>
      <c r="L504" s="13">
        <f t="shared" si="75"/>
        <v>1</v>
      </c>
      <c r="M504" s="14">
        <v>0</v>
      </c>
      <c r="N504" s="26">
        <f t="shared" si="76"/>
        <v>0</v>
      </c>
      <c r="O504" s="14"/>
      <c r="P504" s="15">
        <f t="shared" si="71"/>
        <v>0</v>
      </c>
      <c r="Q504" s="14"/>
      <c r="R504" s="31">
        <f t="shared" si="72"/>
        <v>0</v>
      </c>
      <c r="S504" s="14"/>
      <c r="T504" s="28"/>
      <c r="U504" s="35" t="str">
        <f t="shared" si="73"/>
        <v>Verb</v>
      </c>
      <c r="V504" s="18">
        <f t="shared" si="77"/>
        <v>0</v>
      </c>
      <c r="W504" s="16" t="str">
        <f t="shared" si="74"/>
        <v/>
      </c>
    </row>
    <row r="505" spans="1:23" ht="18.75" x14ac:dyDescent="0.3">
      <c r="A505" s="23" t="s">
        <v>855</v>
      </c>
      <c r="B505" t="s">
        <v>856</v>
      </c>
      <c r="C505" s="39" t="s">
        <v>83</v>
      </c>
      <c r="D505" s="39"/>
      <c r="E505" s="39"/>
      <c r="F505" s="41"/>
      <c r="G505" s="22" t="str">
        <f t="shared" si="69"/>
        <v>o</v>
      </c>
      <c r="H505" s="22" t="str">
        <f t="shared" si="70"/>
        <v>Zeit</v>
      </c>
      <c r="I505" s="21">
        <f>MATCH(IF(C505="",H505,C505),Roh!$AB$3:$AB$32,0)</f>
        <v>23</v>
      </c>
      <c r="L505" s="13">
        <f t="shared" si="75"/>
        <v>0</v>
      </c>
      <c r="M505" s="14">
        <v>0</v>
      </c>
      <c r="N505" s="26">
        <f t="shared" si="76"/>
        <v>0</v>
      </c>
      <c r="O505" s="14"/>
      <c r="P505" s="15">
        <f t="shared" si="71"/>
        <v>0</v>
      </c>
      <c r="Q505" s="14"/>
      <c r="R505" s="31">
        <f t="shared" si="72"/>
        <v>1</v>
      </c>
      <c r="S505" s="14"/>
      <c r="T505" s="28"/>
      <c r="U505" s="35" t="str">
        <f t="shared" si="73"/>
        <v>Zeit</v>
      </c>
      <c r="V505" s="18">
        <f t="shared" si="77"/>
        <v>99</v>
      </c>
      <c r="W505" s="16" t="str">
        <f t="shared" si="74"/>
        <v>Zeit</v>
      </c>
    </row>
    <row r="506" spans="1:23" ht="18.75" x14ac:dyDescent="0.3">
      <c r="A506" s="23" t="s">
        <v>857</v>
      </c>
      <c r="B506" t="s">
        <v>858</v>
      </c>
      <c r="C506" s="39"/>
      <c r="D506" s="39"/>
      <c r="E506" s="39"/>
      <c r="F506" s="41"/>
      <c r="G506" s="22" t="str">
        <f t="shared" si="69"/>
        <v>a</v>
      </c>
      <c r="H506" s="22" t="str">
        <f t="shared" si="70"/>
        <v>Adjektiv</v>
      </c>
      <c r="I506" s="21">
        <f>MATCH(IF(C506="",H506,C506),Roh!$AB$3:$AB$32,0)</f>
        <v>1</v>
      </c>
      <c r="L506" s="13">
        <f t="shared" si="75"/>
        <v>0</v>
      </c>
      <c r="M506" s="14">
        <v>0</v>
      </c>
      <c r="N506" s="26">
        <f t="shared" si="76"/>
        <v>1</v>
      </c>
      <c r="O506" s="14"/>
      <c r="P506" s="15">
        <f t="shared" si="71"/>
        <v>0</v>
      </c>
      <c r="Q506" s="14"/>
      <c r="R506" s="31">
        <f t="shared" si="72"/>
        <v>0</v>
      </c>
      <c r="S506" s="14"/>
      <c r="T506" s="28"/>
      <c r="U506" s="35" t="str">
        <f t="shared" si="73"/>
        <v>Adjektiv</v>
      </c>
      <c r="V506" s="18">
        <f t="shared" si="77"/>
        <v>0</v>
      </c>
      <c r="W506" s="16" t="str">
        <f t="shared" si="74"/>
        <v/>
      </c>
    </row>
    <row r="507" spans="1:23" ht="18.75" x14ac:dyDescent="0.3">
      <c r="A507" s="23" t="s">
        <v>859</v>
      </c>
      <c r="B507" t="s">
        <v>860</v>
      </c>
      <c r="C507" s="39"/>
      <c r="D507" s="39"/>
      <c r="E507" s="39"/>
      <c r="F507" s="41"/>
      <c r="G507" s="22" t="str">
        <f t="shared" si="69"/>
        <v>a</v>
      </c>
      <c r="H507" s="22" t="str">
        <f t="shared" si="70"/>
        <v>Adjektiv</v>
      </c>
      <c r="I507" s="21">
        <f>MATCH(IF(C507="",H507,C507),Roh!$AB$3:$AB$32,0)</f>
        <v>1</v>
      </c>
      <c r="L507" s="13">
        <f t="shared" si="75"/>
        <v>0</v>
      </c>
      <c r="M507" s="14">
        <v>0</v>
      </c>
      <c r="N507" s="26">
        <f t="shared" si="76"/>
        <v>1</v>
      </c>
      <c r="O507" s="14"/>
      <c r="P507" s="15">
        <f t="shared" si="71"/>
        <v>0</v>
      </c>
      <c r="Q507" s="14"/>
      <c r="R507" s="31">
        <f t="shared" si="72"/>
        <v>0</v>
      </c>
      <c r="S507" s="14"/>
      <c r="T507" s="28"/>
      <c r="U507" s="35" t="str">
        <f t="shared" si="73"/>
        <v>Adjektiv</v>
      </c>
      <c r="V507" s="18">
        <f t="shared" si="77"/>
        <v>0</v>
      </c>
      <c r="W507" s="16" t="str">
        <f t="shared" si="74"/>
        <v/>
      </c>
    </row>
    <row r="508" spans="1:23" ht="18.75" x14ac:dyDescent="0.3">
      <c r="A508" s="23" t="s">
        <v>861</v>
      </c>
      <c r="B508" t="s">
        <v>862</v>
      </c>
      <c r="C508" s="39" t="s">
        <v>1498</v>
      </c>
      <c r="D508" s="39"/>
      <c r="E508" s="39"/>
      <c r="F508" s="41"/>
      <c r="G508" s="22" t="str">
        <f t="shared" si="69"/>
        <v>a</v>
      </c>
      <c r="H508" s="22" t="str">
        <f t="shared" si="70"/>
        <v>Farben</v>
      </c>
      <c r="I508" s="21">
        <f>MATCH(IF(C508="",H508,C508),Roh!$AB$3:$AB$32,0)</f>
        <v>7</v>
      </c>
      <c r="L508" s="13">
        <f t="shared" si="75"/>
        <v>0</v>
      </c>
      <c r="M508" s="14">
        <v>0</v>
      </c>
      <c r="N508" s="26">
        <f t="shared" si="76"/>
        <v>1</v>
      </c>
      <c r="O508" s="14"/>
      <c r="P508" s="15">
        <f t="shared" si="71"/>
        <v>0</v>
      </c>
      <c r="Q508" s="14"/>
      <c r="R508" s="31">
        <f t="shared" si="72"/>
        <v>0</v>
      </c>
      <c r="S508" s="14"/>
      <c r="T508" s="28"/>
      <c r="U508" s="35" t="str">
        <f t="shared" si="73"/>
        <v>Farben</v>
      </c>
      <c r="V508" s="18">
        <f t="shared" si="77"/>
        <v>0</v>
      </c>
      <c r="W508" s="16" t="str">
        <f t="shared" si="74"/>
        <v>Farben</v>
      </c>
    </row>
    <row r="509" spans="1:23" ht="18.75" x14ac:dyDescent="0.3">
      <c r="A509" s="23" t="s">
        <v>863</v>
      </c>
      <c r="B509" t="s">
        <v>864</v>
      </c>
      <c r="C509" s="39"/>
      <c r="D509" s="39"/>
      <c r="E509" s="39"/>
      <c r="F509" s="41"/>
      <c r="G509" s="22" t="str">
        <f t="shared" si="69"/>
        <v>a</v>
      </c>
      <c r="H509" s="22" t="str">
        <f t="shared" si="70"/>
        <v>Adjektiv</v>
      </c>
      <c r="I509" s="21">
        <f>MATCH(IF(C509="",H509,C509),Roh!$AB$3:$AB$32,0)</f>
        <v>1</v>
      </c>
      <c r="L509" s="13">
        <f t="shared" si="75"/>
        <v>0</v>
      </c>
      <c r="M509" s="14">
        <v>0</v>
      </c>
      <c r="N509" s="26">
        <f t="shared" si="76"/>
        <v>1</v>
      </c>
      <c r="O509" s="14"/>
      <c r="P509" s="15">
        <f t="shared" si="71"/>
        <v>0</v>
      </c>
      <c r="Q509" s="14"/>
      <c r="R509" s="31">
        <f t="shared" si="72"/>
        <v>0</v>
      </c>
      <c r="S509" s="14"/>
      <c r="T509" s="28"/>
      <c r="U509" s="35" t="str">
        <f t="shared" si="73"/>
        <v>Adjektiv</v>
      </c>
      <c r="V509" s="18">
        <f t="shared" si="77"/>
        <v>0</v>
      </c>
      <c r="W509" s="16" t="str">
        <f t="shared" si="74"/>
        <v/>
      </c>
    </row>
    <row r="510" spans="1:23" ht="18.75" x14ac:dyDescent="0.3">
      <c r="A510" s="23" t="s">
        <v>865</v>
      </c>
      <c r="B510" t="s">
        <v>1265</v>
      </c>
      <c r="C510" s="39" t="s">
        <v>1498</v>
      </c>
      <c r="D510" s="39"/>
      <c r="E510" s="39"/>
      <c r="F510" s="41"/>
      <c r="G510" s="22" t="str">
        <f t="shared" si="69"/>
        <v>a</v>
      </c>
      <c r="H510" s="22" t="str">
        <f t="shared" si="70"/>
        <v>Farben</v>
      </c>
      <c r="I510" s="21">
        <f>MATCH(IF(C510="",H510,C510),Roh!$AB$3:$AB$32,0)</f>
        <v>7</v>
      </c>
      <c r="L510" s="13">
        <f t="shared" si="75"/>
        <v>0</v>
      </c>
      <c r="M510" s="14">
        <v>0</v>
      </c>
      <c r="N510" s="26">
        <f t="shared" si="76"/>
        <v>1</v>
      </c>
      <c r="O510" s="14"/>
      <c r="P510" s="15">
        <f t="shared" si="71"/>
        <v>0</v>
      </c>
      <c r="Q510" s="14"/>
      <c r="R510" s="31">
        <f t="shared" si="72"/>
        <v>0</v>
      </c>
      <c r="S510" s="14"/>
      <c r="T510" s="28"/>
      <c r="U510" s="35" t="str">
        <f t="shared" si="73"/>
        <v>Farben</v>
      </c>
      <c r="V510" s="18">
        <f t="shared" si="77"/>
        <v>0</v>
      </c>
      <c r="W510" s="16" t="str">
        <f t="shared" si="74"/>
        <v>Farben</v>
      </c>
    </row>
    <row r="511" spans="1:23" ht="18.75" x14ac:dyDescent="0.3">
      <c r="A511" s="23" t="s">
        <v>866</v>
      </c>
      <c r="B511" t="s">
        <v>867</v>
      </c>
      <c r="C511" s="39"/>
      <c r="D511" s="39"/>
      <c r="E511" s="39"/>
      <c r="F511" s="41"/>
      <c r="G511" s="22" t="str">
        <f t="shared" si="69"/>
        <v>n</v>
      </c>
      <c r="H511" s="22" t="str">
        <f t="shared" si="70"/>
        <v>Objekt</v>
      </c>
      <c r="I511" s="21">
        <f>MATCH(IF(C511="",H511,C511),Roh!$AB$3:$AB$32,0)</f>
        <v>15</v>
      </c>
      <c r="L511" s="13">
        <f t="shared" si="75"/>
        <v>0</v>
      </c>
      <c r="M511" s="14">
        <v>0</v>
      </c>
      <c r="N511" s="26">
        <f t="shared" si="76"/>
        <v>0</v>
      </c>
      <c r="O511" s="14"/>
      <c r="P511" s="15">
        <f t="shared" si="71"/>
        <v>1</v>
      </c>
      <c r="Q511" s="14"/>
      <c r="R511" s="31">
        <f t="shared" si="72"/>
        <v>0</v>
      </c>
      <c r="S511" s="14"/>
      <c r="T511" s="28"/>
      <c r="U511" s="35" t="str">
        <f t="shared" si="73"/>
        <v>Objekt</v>
      </c>
      <c r="V511" s="18">
        <f t="shared" si="77"/>
        <v>0</v>
      </c>
      <c r="W511" s="16" t="str">
        <f t="shared" si="74"/>
        <v/>
      </c>
    </row>
    <row r="512" spans="1:23" ht="18.75" x14ac:dyDescent="0.3">
      <c r="A512" s="23" t="s">
        <v>868</v>
      </c>
      <c r="B512" t="s">
        <v>1307</v>
      </c>
      <c r="C512" s="39" t="s">
        <v>1238</v>
      </c>
      <c r="D512" s="39"/>
      <c r="E512" s="39"/>
      <c r="F512" s="41"/>
      <c r="G512" s="22" t="str">
        <f t="shared" ref="G512:G575" si="78">IF(L512=1,"v","")&amp;IF(N512=1,"a","")&amp;IF(P512=1,"n","")&amp;IF(L512+N512+P512=0,"o","")</f>
        <v>n</v>
      </c>
      <c r="H512" s="22" t="str">
        <f t="shared" ref="H512:H575" si="79">U512</f>
        <v>Kommunikation</v>
      </c>
      <c r="I512" s="21">
        <f>MATCH(IF(C512="",H512,C512),Roh!$AB$3:$AB$32,0)</f>
        <v>9</v>
      </c>
      <c r="L512" s="13">
        <f t="shared" si="75"/>
        <v>0</v>
      </c>
      <c r="M512" s="14">
        <v>0</v>
      </c>
      <c r="N512" s="26">
        <f t="shared" si="76"/>
        <v>0</v>
      </c>
      <c r="O512" s="14"/>
      <c r="P512" s="15">
        <f t="shared" ref="P512:P575" si="80">IF(CODE(LEFT(B512,1))&lt;97,1,0)</f>
        <v>1</v>
      </c>
      <c r="Q512" s="14"/>
      <c r="R512" s="31">
        <f t="shared" ref="R512:R575" si="81">IF(L512+N512+P512&lt;&gt;1,1,0)</f>
        <v>0</v>
      </c>
      <c r="S512" s="14"/>
      <c r="T512" s="28"/>
      <c r="U512" s="35" t="str">
        <f t="shared" si="73"/>
        <v>Kommunikation</v>
      </c>
      <c r="V512" s="18">
        <f t="shared" si="77"/>
        <v>0</v>
      </c>
      <c r="W512" s="16" t="str">
        <f t="shared" si="74"/>
        <v>Kommunikation</v>
      </c>
    </row>
    <row r="513" spans="1:23" ht="18.75" x14ac:dyDescent="0.3">
      <c r="A513" s="23" t="s">
        <v>869</v>
      </c>
      <c r="B513" t="s">
        <v>870</v>
      </c>
      <c r="C513" s="39" t="s">
        <v>1234</v>
      </c>
      <c r="D513" s="39"/>
      <c r="E513" s="39"/>
      <c r="F513" s="41"/>
      <c r="G513" s="22" t="str">
        <f t="shared" si="78"/>
        <v>n</v>
      </c>
      <c r="H513" s="22" t="str">
        <f t="shared" si="79"/>
        <v>Bekleidung</v>
      </c>
      <c r="I513" s="21">
        <f>MATCH(IF(C513="",H513,C513),Roh!$AB$3:$AB$32,0)</f>
        <v>2</v>
      </c>
      <c r="L513" s="13">
        <f t="shared" si="75"/>
        <v>0</v>
      </c>
      <c r="M513" s="14">
        <v>0</v>
      </c>
      <c r="N513" s="26">
        <f t="shared" si="76"/>
        <v>0</v>
      </c>
      <c r="O513" s="14"/>
      <c r="P513" s="15">
        <f t="shared" si="80"/>
        <v>1</v>
      </c>
      <c r="Q513" s="14"/>
      <c r="R513" s="31">
        <f t="shared" si="81"/>
        <v>0</v>
      </c>
      <c r="S513" s="14"/>
      <c r="T513" s="28"/>
      <c r="U513" s="35" t="str">
        <f t="shared" si="73"/>
        <v>Bekleidung</v>
      </c>
      <c r="V513" s="18">
        <f t="shared" si="77"/>
        <v>0</v>
      </c>
      <c r="W513" s="16" t="str">
        <f t="shared" si="74"/>
        <v>Bekleidung</v>
      </c>
    </row>
    <row r="514" spans="1:23" ht="18.75" x14ac:dyDescent="0.3">
      <c r="A514" s="23" t="s">
        <v>1582</v>
      </c>
      <c r="B514" t="s">
        <v>1559</v>
      </c>
      <c r="C514" s="39"/>
      <c r="D514" s="39"/>
      <c r="E514" s="39"/>
      <c r="F514" s="41"/>
      <c r="G514" s="22" t="str">
        <f t="shared" si="78"/>
        <v>v</v>
      </c>
      <c r="H514" s="22" t="str">
        <f t="shared" si="79"/>
        <v>Verb</v>
      </c>
      <c r="I514" s="21">
        <f>MATCH(IF(C514="",H514,C514),Roh!$AB$3:$AB$32,0)</f>
        <v>20</v>
      </c>
      <c r="L514" s="13">
        <f t="shared" si="75"/>
        <v>1</v>
      </c>
      <c r="M514" s="14">
        <v>0</v>
      </c>
      <c r="N514" s="26">
        <f t="shared" si="76"/>
        <v>0</v>
      </c>
      <c r="O514" s="14"/>
      <c r="P514" s="15">
        <f t="shared" si="80"/>
        <v>0</v>
      </c>
      <c r="Q514" s="14"/>
      <c r="R514" s="31">
        <f t="shared" si="81"/>
        <v>0</v>
      </c>
      <c r="S514" s="14"/>
      <c r="T514" s="28"/>
      <c r="U514" s="35" t="str">
        <f t="shared" si="73"/>
        <v>Verb</v>
      </c>
      <c r="V514" s="18">
        <f t="shared" si="77"/>
        <v>0</v>
      </c>
      <c r="W514" s="16" t="str">
        <f t="shared" si="74"/>
        <v/>
      </c>
    </row>
    <row r="515" spans="1:23" ht="18.75" x14ac:dyDescent="0.3">
      <c r="A515" s="23" t="s">
        <v>871</v>
      </c>
      <c r="B515" t="s">
        <v>872</v>
      </c>
      <c r="C515" s="39" t="s">
        <v>1498</v>
      </c>
      <c r="D515" s="39"/>
      <c r="E515" s="39"/>
      <c r="F515" s="41"/>
      <c r="G515" s="22" t="str">
        <f t="shared" si="78"/>
        <v>a</v>
      </c>
      <c r="H515" s="22" t="str">
        <f t="shared" si="79"/>
        <v>Farben</v>
      </c>
      <c r="I515" s="21">
        <f>MATCH(IF(C515="",H515,C515),Roh!$AB$3:$AB$32,0)</f>
        <v>7</v>
      </c>
      <c r="L515" s="13">
        <f t="shared" si="75"/>
        <v>0</v>
      </c>
      <c r="M515" s="14">
        <v>0</v>
      </c>
      <c r="N515" s="26">
        <f t="shared" si="76"/>
        <v>1</v>
      </c>
      <c r="O515" s="14"/>
      <c r="P515" s="15">
        <f t="shared" si="80"/>
        <v>0</v>
      </c>
      <c r="Q515" s="14"/>
      <c r="R515" s="31">
        <f t="shared" si="81"/>
        <v>0</v>
      </c>
      <c r="S515" s="14"/>
      <c r="T515" s="28"/>
      <c r="U515" s="35" t="str">
        <f t="shared" si="73"/>
        <v>Farben</v>
      </c>
      <c r="V515" s="18">
        <f t="shared" si="77"/>
        <v>0</v>
      </c>
      <c r="W515" s="16" t="str">
        <f t="shared" si="74"/>
        <v>Farben</v>
      </c>
    </row>
    <row r="516" spans="1:23" ht="18.75" x14ac:dyDescent="0.3">
      <c r="A516" s="23" t="s">
        <v>873</v>
      </c>
      <c r="B516" t="s">
        <v>1308</v>
      </c>
      <c r="C516" s="39" t="s">
        <v>1496</v>
      </c>
      <c r="D516" s="39"/>
      <c r="E516" s="39"/>
      <c r="F516" s="41"/>
      <c r="G516" s="22" t="str">
        <f t="shared" si="78"/>
        <v>n</v>
      </c>
      <c r="H516" s="22" t="str">
        <f t="shared" si="79"/>
        <v>Einkaufen</v>
      </c>
      <c r="I516" s="21">
        <f>MATCH(IF(C516="",H516,C516),Roh!$AB$3:$AB$32,0)</f>
        <v>4</v>
      </c>
      <c r="L516" s="13">
        <f t="shared" si="75"/>
        <v>0</v>
      </c>
      <c r="M516" s="14">
        <v>0</v>
      </c>
      <c r="N516" s="26">
        <f t="shared" si="76"/>
        <v>0</v>
      </c>
      <c r="O516" s="14"/>
      <c r="P516" s="15">
        <f t="shared" si="80"/>
        <v>1</v>
      </c>
      <c r="Q516" s="14"/>
      <c r="R516" s="31">
        <f t="shared" si="81"/>
        <v>0</v>
      </c>
      <c r="S516" s="14"/>
      <c r="T516" s="28"/>
      <c r="U516" s="35" t="str">
        <f t="shared" si="73"/>
        <v>Einkaufen</v>
      </c>
      <c r="V516" s="18">
        <f t="shared" si="77"/>
        <v>0</v>
      </c>
      <c r="W516" s="16" t="str">
        <f t="shared" si="74"/>
        <v>Einkaufen</v>
      </c>
    </row>
    <row r="517" spans="1:23" ht="18.75" x14ac:dyDescent="0.3">
      <c r="A517" s="23" t="s">
        <v>874</v>
      </c>
      <c r="B517" t="s">
        <v>1560</v>
      </c>
      <c r="C517" s="39" t="s">
        <v>1496</v>
      </c>
      <c r="D517" s="39"/>
      <c r="E517" s="39"/>
      <c r="F517" s="41"/>
      <c r="G517" s="22" t="str">
        <f t="shared" si="78"/>
        <v>v</v>
      </c>
      <c r="H517" s="22" t="str">
        <f t="shared" si="79"/>
        <v>Einkaufen</v>
      </c>
      <c r="I517" s="21">
        <f>MATCH(IF(C517="",H517,C517),Roh!$AB$3:$AB$32,0)</f>
        <v>4</v>
      </c>
      <c r="L517" s="13">
        <f t="shared" si="75"/>
        <v>1</v>
      </c>
      <c r="M517" s="14">
        <v>0</v>
      </c>
      <c r="N517" s="26">
        <f t="shared" si="76"/>
        <v>0</v>
      </c>
      <c r="O517" s="14"/>
      <c r="P517" s="15">
        <f t="shared" si="80"/>
        <v>0</v>
      </c>
      <c r="Q517" s="14"/>
      <c r="R517" s="31">
        <f t="shared" si="81"/>
        <v>0</v>
      </c>
      <c r="S517" s="14"/>
      <c r="T517" s="28"/>
      <c r="U517" s="35" t="str">
        <f t="shared" si="73"/>
        <v>Einkaufen</v>
      </c>
      <c r="V517" s="18">
        <f t="shared" si="77"/>
        <v>0</v>
      </c>
      <c r="W517" s="16" t="str">
        <f t="shared" si="74"/>
        <v>Einkaufen</v>
      </c>
    </row>
    <row r="518" spans="1:23" ht="18.75" x14ac:dyDescent="0.3">
      <c r="A518" s="23" t="s">
        <v>875</v>
      </c>
      <c r="B518" t="s">
        <v>1309</v>
      </c>
      <c r="C518" s="39" t="s">
        <v>1496</v>
      </c>
      <c r="D518" s="39"/>
      <c r="E518" s="39"/>
      <c r="F518" s="41"/>
      <c r="G518" s="22" t="str">
        <f t="shared" si="78"/>
        <v>n</v>
      </c>
      <c r="H518" s="22" t="str">
        <f t="shared" si="79"/>
        <v>Einkaufen</v>
      </c>
      <c r="I518" s="21">
        <f>MATCH(IF(C518="",H518,C518),Roh!$AB$3:$AB$32,0)</f>
        <v>4</v>
      </c>
      <c r="L518" s="13">
        <f t="shared" si="75"/>
        <v>0</v>
      </c>
      <c r="M518" s="14">
        <v>0</v>
      </c>
      <c r="N518" s="26">
        <f t="shared" si="76"/>
        <v>0</v>
      </c>
      <c r="O518" s="14"/>
      <c r="P518" s="15">
        <f t="shared" si="80"/>
        <v>1</v>
      </c>
      <c r="Q518" s="14"/>
      <c r="R518" s="31">
        <f t="shared" si="81"/>
        <v>0</v>
      </c>
      <c r="S518" s="14"/>
      <c r="T518" s="28"/>
      <c r="U518" s="35" t="str">
        <f t="shared" ref="U518:U581" si="82">IF(W518&lt;&gt;"",W518,IF(L518=1,"Verb",IF(N518=1,"Adjektiv","Objekt")))</f>
        <v>Einkaufen</v>
      </c>
      <c r="V518" s="18">
        <f t="shared" si="77"/>
        <v>0</v>
      </c>
      <c r="W518" s="16" t="str">
        <f t="shared" ref="W518:W581" si="83">C518&amp;IF(D518&lt;&gt;"","&amp;G6,","")&amp;IF(E518&lt;&gt;"","&amp;h6,","")</f>
        <v>Einkaufen</v>
      </c>
    </row>
    <row r="519" spans="1:23" ht="18.75" x14ac:dyDescent="0.3">
      <c r="A519" s="23" t="s">
        <v>876</v>
      </c>
      <c r="B519" t="s">
        <v>877</v>
      </c>
      <c r="C519" s="39" t="s">
        <v>1496</v>
      </c>
      <c r="D519" s="39"/>
      <c r="E519" s="39"/>
      <c r="F519" s="41"/>
      <c r="G519" s="22" t="str">
        <f t="shared" si="78"/>
        <v>n</v>
      </c>
      <c r="H519" s="22" t="str">
        <f t="shared" si="79"/>
        <v>Einkaufen</v>
      </c>
      <c r="I519" s="21">
        <f>MATCH(IF(C519="",H519,C519),Roh!$AB$3:$AB$32,0)</f>
        <v>4</v>
      </c>
      <c r="L519" s="13">
        <f t="shared" ref="L519:L582" si="84">IF(OR(RIGHT(A519,4)=$L$3,RIGHT(A519,2)=$L$2),1,0)+M519</f>
        <v>0</v>
      </c>
      <c r="M519" s="14">
        <v>0</v>
      </c>
      <c r="N519" s="26">
        <f t="shared" ref="N519:N582" si="85">IF(OR(ISERROR(MATCH(RIGHT(A519,2),$N$2:$N$5,0))),0,1)+O519</f>
        <v>0</v>
      </c>
      <c r="O519" s="14"/>
      <c r="P519" s="15">
        <f t="shared" si="80"/>
        <v>1</v>
      </c>
      <c r="Q519" s="14"/>
      <c r="R519" s="31">
        <f t="shared" si="81"/>
        <v>0</v>
      </c>
      <c r="S519" s="14"/>
      <c r="T519" s="28"/>
      <c r="U519" s="35" t="str">
        <f t="shared" si="82"/>
        <v>Einkaufen</v>
      </c>
      <c r="V519" s="18">
        <f t="shared" si="77"/>
        <v>0</v>
      </c>
      <c r="W519" s="16" t="str">
        <f t="shared" si="83"/>
        <v>Einkaufen</v>
      </c>
    </row>
    <row r="520" spans="1:23" ht="18.75" x14ac:dyDescent="0.3">
      <c r="A520" s="23" t="s">
        <v>878</v>
      </c>
      <c r="B520" t="s">
        <v>879</v>
      </c>
      <c r="C520" s="39" t="s">
        <v>1496</v>
      </c>
      <c r="D520" s="39"/>
      <c r="E520" s="39"/>
      <c r="F520" s="41"/>
      <c r="G520" s="22" t="str">
        <f t="shared" si="78"/>
        <v>a</v>
      </c>
      <c r="H520" s="22" t="str">
        <f t="shared" si="79"/>
        <v>Einkaufen</v>
      </c>
      <c r="I520" s="21">
        <f>MATCH(IF(C520="",H520,C520),Roh!$AB$3:$AB$32,0)</f>
        <v>4</v>
      </c>
      <c r="L520" s="13">
        <f t="shared" si="84"/>
        <v>0</v>
      </c>
      <c r="M520" s="14">
        <v>0</v>
      </c>
      <c r="N520" s="26">
        <f t="shared" si="85"/>
        <v>1</v>
      </c>
      <c r="O520" s="14"/>
      <c r="P520" s="15">
        <f t="shared" si="80"/>
        <v>0</v>
      </c>
      <c r="Q520" s="14"/>
      <c r="R520" s="31">
        <f t="shared" si="81"/>
        <v>0</v>
      </c>
      <c r="S520" s="14"/>
      <c r="T520" s="28"/>
      <c r="U520" s="35" t="str">
        <f t="shared" si="82"/>
        <v>Einkaufen</v>
      </c>
      <c r="V520" s="18">
        <f t="shared" si="77"/>
        <v>0</v>
      </c>
      <c r="W520" s="16" t="str">
        <f t="shared" si="83"/>
        <v>Einkaufen</v>
      </c>
    </row>
    <row r="521" spans="1:23" ht="18.75" x14ac:dyDescent="0.3">
      <c r="A521" s="23" t="s">
        <v>880</v>
      </c>
      <c r="B521" t="s">
        <v>881</v>
      </c>
      <c r="C521" s="39" t="s">
        <v>1498</v>
      </c>
      <c r="D521" s="39"/>
      <c r="E521" s="39"/>
      <c r="F521" s="41"/>
      <c r="G521" s="22" t="str">
        <f t="shared" si="78"/>
        <v>a</v>
      </c>
      <c r="H521" s="22" t="str">
        <f t="shared" si="79"/>
        <v>Farben</v>
      </c>
      <c r="I521" s="21">
        <f>MATCH(IF(C521="",H521,C521),Roh!$AB$3:$AB$32,0)</f>
        <v>7</v>
      </c>
      <c r="L521" s="13">
        <f t="shared" si="84"/>
        <v>0</v>
      </c>
      <c r="M521" s="14">
        <v>0</v>
      </c>
      <c r="N521" s="26">
        <f t="shared" si="85"/>
        <v>1</v>
      </c>
      <c r="O521" s="14"/>
      <c r="P521" s="15">
        <f t="shared" si="80"/>
        <v>0</v>
      </c>
      <c r="Q521" s="14"/>
      <c r="R521" s="31">
        <f t="shared" si="81"/>
        <v>0</v>
      </c>
      <c r="S521" s="14"/>
      <c r="T521" s="28"/>
      <c r="U521" s="35" t="str">
        <f t="shared" si="82"/>
        <v>Farben</v>
      </c>
      <c r="V521" s="18">
        <f t="shared" si="77"/>
        <v>0</v>
      </c>
      <c r="W521" s="16" t="str">
        <f t="shared" si="83"/>
        <v>Farben</v>
      </c>
    </row>
    <row r="522" spans="1:23" ht="18.75" x14ac:dyDescent="0.3">
      <c r="A522" s="23" t="s">
        <v>882</v>
      </c>
      <c r="B522" t="s">
        <v>883</v>
      </c>
      <c r="C522" s="39" t="s">
        <v>1234</v>
      </c>
      <c r="D522" s="39"/>
      <c r="E522" s="39"/>
      <c r="F522" s="41"/>
      <c r="G522" s="22" t="str">
        <f t="shared" si="78"/>
        <v>n</v>
      </c>
      <c r="H522" s="22" t="str">
        <f t="shared" si="79"/>
        <v>Bekleidung</v>
      </c>
      <c r="I522" s="21">
        <f>MATCH(IF(C522="",H522,C522),Roh!$AB$3:$AB$32,0)</f>
        <v>2</v>
      </c>
      <c r="L522" s="13">
        <f t="shared" si="84"/>
        <v>0</v>
      </c>
      <c r="M522" s="14">
        <v>0</v>
      </c>
      <c r="N522" s="26">
        <f t="shared" si="85"/>
        <v>0</v>
      </c>
      <c r="O522" s="14"/>
      <c r="P522" s="15">
        <f t="shared" si="80"/>
        <v>1</v>
      </c>
      <c r="Q522" s="14"/>
      <c r="R522" s="31">
        <f t="shared" si="81"/>
        <v>0</v>
      </c>
      <c r="S522" s="14"/>
      <c r="T522" s="28"/>
      <c r="U522" s="35" t="str">
        <f t="shared" si="82"/>
        <v>Bekleidung</v>
      </c>
      <c r="V522" s="18">
        <f t="shared" si="77"/>
        <v>0</v>
      </c>
      <c r="W522" s="16" t="str">
        <f t="shared" si="83"/>
        <v>Bekleidung</v>
      </c>
    </row>
    <row r="523" spans="1:23" ht="18.75" x14ac:dyDescent="0.3">
      <c r="A523" s="23" t="s">
        <v>884</v>
      </c>
      <c r="B523" t="s">
        <v>1266</v>
      </c>
      <c r="C523" s="39" t="s">
        <v>1498</v>
      </c>
      <c r="D523" s="39"/>
      <c r="E523" s="39"/>
      <c r="F523" s="41"/>
      <c r="G523" s="22" t="str">
        <f t="shared" si="78"/>
        <v>a</v>
      </c>
      <c r="H523" s="22" t="str">
        <f t="shared" si="79"/>
        <v>Farben</v>
      </c>
      <c r="I523" s="21">
        <f>MATCH(IF(C523="",H523,C523),Roh!$AB$3:$AB$32,0)</f>
        <v>7</v>
      </c>
      <c r="L523" s="13">
        <f t="shared" si="84"/>
        <v>0</v>
      </c>
      <c r="M523" s="14">
        <v>0</v>
      </c>
      <c r="N523" s="26">
        <f t="shared" si="85"/>
        <v>1</v>
      </c>
      <c r="O523" s="14"/>
      <c r="P523" s="15">
        <f t="shared" si="80"/>
        <v>0</v>
      </c>
      <c r="Q523" s="14"/>
      <c r="R523" s="31">
        <f t="shared" si="81"/>
        <v>0</v>
      </c>
      <c r="S523" s="14"/>
      <c r="T523" s="28"/>
      <c r="U523" s="35" t="str">
        <f t="shared" si="82"/>
        <v>Farben</v>
      </c>
      <c r="V523" s="18">
        <f t="shared" si="77"/>
        <v>0</v>
      </c>
      <c r="W523" s="16" t="str">
        <f t="shared" si="83"/>
        <v>Farben</v>
      </c>
    </row>
    <row r="524" spans="1:23" ht="18.75" x14ac:dyDescent="0.3">
      <c r="A524" s="23" t="s">
        <v>885</v>
      </c>
      <c r="B524" t="s">
        <v>886</v>
      </c>
      <c r="C524" s="39" t="s">
        <v>1498</v>
      </c>
      <c r="D524" s="39"/>
      <c r="E524" s="39"/>
      <c r="F524" s="41"/>
      <c r="G524" s="22" t="str">
        <f t="shared" si="78"/>
        <v>a</v>
      </c>
      <c r="H524" s="22" t="str">
        <f t="shared" si="79"/>
        <v>Farben</v>
      </c>
      <c r="I524" s="21">
        <f>MATCH(IF(C524="",H524,C524),Roh!$AB$3:$AB$32,0)</f>
        <v>7</v>
      </c>
      <c r="L524" s="13">
        <f t="shared" si="84"/>
        <v>0</v>
      </c>
      <c r="M524" s="14">
        <v>0</v>
      </c>
      <c r="N524" s="26">
        <f t="shared" si="85"/>
        <v>1</v>
      </c>
      <c r="O524" s="14"/>
      <c r="P524" s="15">
        <f t="shared" si="80"/>
        <v>0</v>
      </c>
      <c r="Q524" s="14"/>
      <c r="R524" s="31">
        <f t="shared" si="81"/>
        <v>0</v>
      </c>
      <c r="S524" s="14"/>
      <c r="T524" s="28"/>
      <c r="U524" s="35" t="str">
        <f t="shared" si="82"/>
        <v>Farben</v>
      </c>
      <c r="V524" s="18">
        <f t="shared" si="77"/>
        <v>0</v>
      </c>
      <c r="W524" s="16" t="str">
        <f t="shared" si="83"/>
        <v>Farben</v>
      </c>
    </row>
    <row r="525" spans="1:23" ht="18.75" x14ac:dyDescent="0.3">
      <c r="A525" s="23" t="s">
        <v>887</v>
      </c>
      <c r="B525" t="s">
        <v>1561</v>
      </c>
      <c r="C525" s="39" t="s">
        <v>1496</v>
      </c>
      <c r="D525" s="39"/>
      <c r="E525" s="39"/>
      <c r="F525" s="41"/>
      <c r="G525" s="22" t="str">
        <f t="shared" si="78"/>
        <v>v</v>
      </c>
      <c r="H525" s="22" t="str">
        <f t="shared" si="79"/>
        <v>Einkaufen</v>
      </c>
      <c r="I525" s="21">
        <f>MATCH(IF(C525="",H525,C525),Roh!$AB$3:$AB$32,0)</f>
        <v>4</v>
      </c>
      <c r="L525" s="13">
        <f t="shared" si="84"/>
        <v>1</v>
      </c>
      <c r="M525" s="14">
        <v>0</v>
      </c>
      <c r="N525" s="26">
        <f t="shared" si="85"/>
        <v>0</v>
      </c>
      <c r="O525" s="14"/>
      <c r="P525" s="15">
        <f t="shared" si="80"/>
        <v>0</v>
      </c>
      <c r="Q525" s="14"/>
      <c r="R525" s="31">
        <f t="shared" si="81"/>
        <v>0</v>
      </c>
      <c r="S525" s="14"/>
      <c r="T525" s="28"/>
      <c r="U525" s="35" t="str">
        <f t="shared" si="82"/>
        <v>Einkaufen</v>
      </c>
      <c r="V525" s="18">
        <f t="shared" si="77"/>
        <v>0</v>
      </c>
      <c r="W525" s="16" t="str">
        <f t="shared" si="83"/>
        <v>Einkaufen</v>
      </c>
    </row>
    <row r="526" spans="1:23" ht="18.75" x14ac:dyDescent="0.3">
      <c r="A526" s="23" t="s">
        <v>888</v>
      </c>
      <c r="B526" t="s">
        <v>1267</v>
      </c>
      <c r="C526" s="39" t="s">
        <v>1498</v>
      </c>
      <c r="D526" s="39"/>
      <c r="E526" s="39"/>
      <c r="F526" s="41"/>
      <c r="G526" s="22" t="str">
        <f t="shared" si="78"/>
        <v>a</v>
      </c>
      <c r="H526" s="22" t="str">
        <f t="shared" si="79"/>
        <v>Farben</v>
      </c>
      <c r="I526" s="21">
        <f>MATCH(IF(C526="",H526,C526),Roh!$AB$3:$AB$32,0)</f>
        <v>7</v>
      </c>
      <c r="L526" s="13">
        <f t="shared" si="84"/>
        <v>0</v>
      </c>
      <c r="M526" s="14">
        <v>0</v>
      </c>
      <c r="N526" s="26">
        <f t="shared" si="85"/>
        <v>1</v>
      </c>
      <c r="O526" s="14"/>
      <c r="P526" s="15">
        <f t="shared" si="80"/>
        <v>0</v>
      </c>
      <c r="Q526" s="14"/>
      <c r="R526" s="31">
        <f t="shared" si="81"/>
        <v>0</v>
      </c>
      <c r="S526" s="14"/>
      <c r="T526" s="28"/>
      <c r="U526" s="35" t="str">
        <f t="shared" si="82"/>
        <v>Farben</v>
      </c>
      <c r="V526" s="18">
        <f t="shared" si="77"/>
        <v>0</v>
      </c>
      <c r="W526" s="16" t="str">
        <f t="shared" si="83"/>
        <v>Farben</v>
      </c>
    </row>
    <row r="527" spans="1:23" ht="18.75" x14ac:dyDescent="0.3">
      <c r="A527" s="23" t="s">
        <v>889</v>
      </c>
      <c r="B527" t="s">
        <v>890</v>
      </c>
      <c r="C527" s="39" t="s">
        <v>1498</v>
      </c>
      <c r="D527" s="39"/>
      <c r="E527" s="39"/>
      <c r="F527" s="41"/>
      <c r="G527" s="22" t="str">
        <f t="shared" si="78"/>
        <v>a</v>
      </c>
      <c r="H527" s="22" t="str">
        <f t="shared" si="79"/>
        <v>Farben</v>
      </c>
      <c r="I527" s="21">
        <f>MATCH(IF(C527="",H527,C527),Roh!$AB$3:$AB$32,0)</f>
        <v>7</v>
      </c>
      <c r="L527" s="13">
        <f t="shared" si="84"/>
        <v>0</v>
      </c>
      <c r="M527" s="14">
        <v>0</v>
      </c>
      <c r="N527" s="26">
        <f t="shared" si="85"/>
        <v>1</v>
      </c>
      <c r="O527" s="14"/>
      <c r="P527" s="15">
        <f t="shared" si="80"/>
        <v>0</v>
      </c>
      <c r="Q527" s="14"/>
      <c r="R527" s="31">
        <f t="shared" si="81"/>
        <v>0</v>
      </c>
      <c r="S527" s="14"/>
      <c r="T527" s="28"/>
      <c r="U527" s="35" t="str">
        <f t="shared" si="82"/>
        <v>Farben</v>
      </c>
      <c r="V527" s="18">
        <f t="shared" si="77"/>
        <v>0</v>
      </c>
      <c r="W527" s="16" t="str">
        <f t="shared" si="83"/>
        <v>Farben</v>
      </c>
    </row>
    <row r="528" spans="1:23" ht="18.75" x14ac:dyDescent="0.3">
      <c r="A528" s="23" t="s">
        <v>891</v>
      </c>
      <c r="B528" t="s">
        <v>892</v>
      </c>
      <c r="C528" s="39" t="s">
        <v>1234</v>
      </c>
      <c r="D528" s="39"/>
      <c r="E528" s="39"/>
      <c r="F528" s="41"/>
      <c r="G528" s="22" t="str">
        <f t="shared" si="78"/>
        <v>n</v>
      </c>
      <c r="H528" s="22" t="str">
        <f t="shared" si="79"/>
        <v>Bekleidung</v>
      </c>
      <c r="I528" s="21">
        <f>MATCH(IF(C528="",H528,C528),Roh!$AB$3:$AB$32,0)</f>
        <v>2</v>
      </c>
      <c r="L528" s="13">
        <f t="shared" si="84"/>
        <v>0</v>
      </c>
      <c r="M528" s="14">
        <v>0</v>
      </c>
      <c r="N528" s="26">
        <f t="shared" si="85"/>
        <v>0</v>
      </c>
      <c r="O528" s="14"/>
      <c r="P528" s="15">
        <f t="shared" si="80"/>
        <v>1</v>
      </c>
      <c r="Q528" s="14"/>
      <c r="R528" s="31">
        <f t="shared" si="81"/>
        <v>0</v>
      </c>
      <c r="S528" s="14"/>
      <c r="T528" s="28"/>
      <c r="U528" s="35" t="str">
        <f t="shared" si="82"/>
        <v>Bekleidung</v>
      </c>
      <c r="V528" s="18">
        <f t="shared" si="77"/>
        <v>0</v>
      </c>
      <c r="W528" s="16" t="str">
        <f t="shared" si="83"/>
        <v>Bekleidung</v>
      </c>
    </row>
    <row r="529" spans="1:23" ht="18.75" x14ac:dyDescent="0.3">
      <c r="A529" s="23" t="s">
        <v>893</v>
      </c>
      <c r="B529" t="s">
        <v>894</v>
      </c>
      <c r="C529" s="39" t="s">
        <v>1498</v>
      </c>
      <c r="D529" s="39"/>
      <c r="E529" s="39"/>
      <c r="F529" s="41"/>
      <c r="G529" s="22" t="str">
        <f t="shared" si="78"/>
        <v>a</v>
      </c>
      <c r="H529" s="22" t="str">
        <f t="shared" si="79"/>
        <v>Farben</v>
      </c>
      <c r="I529" s="21">
        <f>MATCH(IF(C529="",H529,C529),Roh!$AB$3:$AB$32,0)</f>
        <v>7</v>
      </c>
      <c r="L529" s="13">
        <f t="shared" si="84"/>
        <v>0</v>
      </c>
      <c r="M529" s="14">
        <v>0</v>
      </c>
      <c r="N529" s="26">
        <f t="shared" si="85"/>
        <v>1</v>
      </c>
      <c r="O529" s="14"/>
      <c r="P529" s="15">
        <f t="shared" si="80"/>
        <v>0</v>
      </c>
      <c r="Q529" s="14"/>
      <c r="R529" s="31">
        <f t="shared" si="81"/>
        <v>0</v>
      </c>
      <c r="S529" s="14"/>
      <c r="T529" s="28"/>
      <c r="U529" s="35" t="str">
        <f t="shared" si="82"/>
        <v>Farben</v>
      </c>
      <c r="V529" s="18">
        <f t="shared" si="77"/>
        <v>0</v>
      </c>
      <c r="W529" s="16" t="str">
        <f t="shared" si="83"/>
        <v>Farben</v>
      </c>
    </row>
    <row r="530" spans="1:23" ht="18.75" x14ac:dyDescent="0.3">
      <c r="A530" s="23" t="s">
        <v>895</v>
      </c>
      <c r="B530" t="s">
        <v>896</v>
      </c>
      <c r="C530" s="39" t="s">
        <v>1238</v>
      </c>
      <c r="D530" s="39"/>
      <c r="E530" s="39"/>
      <c r="F530" s="41"/>
      <c r="G530" s="22" t="str">
        <f t="shared" si="78"/>
        <v>n</v>
      </c>
      <c r="H530" s="22" t="str">
        <f t="shared" si="79"/>
        <v>Kommunikation</v>
      </c>
      <c r="I530" s="21">
        <f>MATCH(IF(C530="",H530,C530),Roh!$AB$3:$AB$32,0)</f>
        <v>9</v>
      </c>
      <c r="L530" s="13">
        <f t="shared" si="84"/>
        <v>0</v>
      </c>
      <c r="M530" s="14">
        <v>0</v>
      </c>
      <c r="N530" s="26">
        <f t="shared" si="85"/>
        <v>0</v>
      </c>
      <c r="O530" s="14"/>
      <c r="P530" s="15">
        <f t="shared" si="80"/>
        <v>1</v>
      </c>
      <c r="Q530" s="14"/>
      <c r="R530" s="31">
        <f t="shared" si="81"/>
        <v>0</v>
      </c>
      <c r="S530" s="14"/>
      <c r="T530" s="28"/>
      <c r="U530" s="35" t="str">
        <f t="shared" si="82"/>
        <v>Kommunikation</v>
      </c>
      <c r="V530" s="18">
        <f t="shared" si="77"/>
        <v>0</v>
      </c>
      <c r="W530" s="16" t="str">
        <f t="shared" si="83"/>
        <v>Kommunikation</v>
      </c>
    </row>
    <row r="531" spans="1:23" ht="18.75" x14ac:dyDescent="0.3">
      <c r="A531" s="23" t="s">
        <v>897</v>
      </c>
      <c r="B531" t="s">
        <v>898</v>
      </c>
      <c r="C531" s="39" t="s">
        <v>751</v>
      </c>
      <c r="D531" s="39"/>
      <c r="E531" s="39"/>
      <c r="F531" s="41"/>
      <c r="G531" s="22" t="str">
        <f t="shared" si="78"/>
        <v>n</v>
      </c>
      <c r="H531" s="22" t="str">
        <f t="shared" si="79"/>
        <v>Natur</v>
      </c>
      <c r="I531" s="21">
        <f>MATCH(IF(C531="",H531,C531),Roh!$AB$3:$AB$32,0)</f>
        <v>14</v>
      </c>
      <c r="L531" s="13">
        <f t="shared" si="84"/>
        <v>0</v>
      </c>
      <c r="M531" s="14">
        <v>0</v>
      </c>
      <c r="N531" s="26">
        <f t="shared" si="85"/>
        <v>0</v>
      </c>
      <c r="O531" s="14"/>
      <c r="P531" s="15">
        <f t="shared" si="80"/>
        <v>1</v>
      </c>
      <c r="Q531" s="14"/>
      <c r="R531" s="31">
        <f t="shared" si="81"/>
        <v>0</v>
      </c>
      <c r="S531" s="14"/>
      <c r="T531" s="28"/>
      <c r="U531" s="35" t="str">
        <f t="shared" si="82"/>
        <v>Natur</v>
      </c>
      <c r="V531" s="18">
        <f t="shared" ref="V531:V594" si="86">IF(R531=1,99,0)</f>
        <v>0</v>
      </c>
      <c r="W531" s="16" t="str">
        <f t="shared" si="83"/>
        <v>Natur</v>
      </c>
    </row>
    <row r="532" spans="1:23" ht="18.75" x14ac:dyDescent="0.3">
      <c r="A532" s="23" t="s">
        <v>899</v>
      </c>
      <c r="B532" t="s">
        <v>900</v>
      </c>
      <c r="C532" s="39" t="s">
        <v>1237</v>
      </c>
      <c r="D532" s="39"/>
      <c r="E532" s="39"/>
      <c r="F532" s="41"/>
      <c r="G532" s="22" t="str">
        <f t="shared" si="78"/>
        <v>n</v>
      </c>
      <c r="H532" s="22" t="str">
        <f t="shared" si="79"/>
        <v>Essen_trinken</v>
      </c>
      <c r="I532" s="21">
        <f>MATCH(IF(C532="",H532,C532),Roh!$AB$3:$AB$32,0)</f>
        <v>5</v>
      </c>
      <c r="L532" s="13">
        <f t="shared" si="84"/>
        <v>0</v>
      </c>
      <c r="M532" s="14">
        <v>0</v>
      </c>
      <c r="N532" s="26">
        <f t="shared" si="85"/>
        <v>0</v>
      </c>
      <c r="O532" s="14"/>
      <c r="P532" s="15">
        <f t="shared" si="80"/>
        <v>1</v>
      </c>
      <c r="Q532" s="14"/>
      <c r="R532" s="31">
        <f t="shared" si="81"/>
        <v>0</v>
      </c>
      <c r="S532" s="14"/>
      <c r="T532" s="28"/>
      <c r="U532" s="35" t="str">
        <f t="shared" si="82"/>
        <v>Essen_trinken</v>
      </c>
      <c r="V532" s="18">
        <f t="shared" si="86"/>
        <v>0</v>
      </c>
      <c r="W532" s="16" t="str">
        <f t="shared" si="83"/>
        <v>Essen_trinken</v>
      </c>
    </row>
    <row r="533" spans="1:23" ht="18.75" x14ac:dyDescent="0.3">
      <c r="A533" s="23" t="s">
        <v>901</v>
      </c>
      <c r="B533" t="s">
        <v>902</v>
      </c>
      <c r="C533" s="39" t="s">
        <v>982</v>
      </c>
      <c r="D533" s="39"/>
      <c r="E533" s="39"/>
      <c r="F533" s="41"/>
      <c r="G533" s="22" t="str">
        <f t="shared" si="78"/>
        <v>n</v>
      </c>
      <c r="H533" s="22" t="str">
        <f t="shared" si="79"/>
        <v>Körper</v>
      </c>
      <c r="I533" s="21">
        <f>MATCH(IF(C533="",H533,C533),Roh!$AB$3:$AB$32,0)</f>
        <v>10</v>
      </c>
      <c r="L533" s="13">
        <f t="shared" si="84"/>
        <v>0</v>
      </c>
      <c r="M533" s="14">
        <v>0</v>
      </c>
      <c r="N533" s="26">
        <f t="shared" si="85"/>
        <v>0</v>
      </c>
      <c r="O533" s="14"/>
      <c r="P533" s="15">
        <f t="shared" si="80"/>
        <v>1</v>
      </c>
      <c r="Q533" s="14"/>
      <c r="R533" s="31">
        <f t="shared" si="81"/>
        <v>0</v>
      </c>
      <c r="S533" s="14"/>
      <c r="T533" s="28"/>
      <c r="U533" s="35" t="str">
        <f t="shared" si="82"/>
        <v>Körper</v>
      </c>
      <c r="V533" s="18">
        <f t="shared" si="86"/>
        <v>0</v>
      </c>
      <c r="W533" s="16" t="str">
        <f t="shared" si="83"/>
        <v>Körper</v>
      </c>
    </row>
    <row r="534" spans="1:23" ht="18.75" x14ac:dyDescent="0.3">
      <c r="A534" s="23" t="s">
        <v>1583</v>
      </c>
      <c r="B534" t="s">
        <v>903</v>
      </c>
      <c r="C534" s="39" t="s">
        <v>982</v>
      </c>
      <c r="D534" s="39"/>
      <c r="E534" s="39"/>
      <c r="F534" s="41"/>
      <c r="G534" s="22" t="str">
        <f t="shared" si="78"/>
        <v>n</v>
      </c>
      <c r="H534" s="22" t="str">
        <f t="shared" si="79"/>
        <v>Körper</v>
      </c>
      <c r="I534" s="21">
        <f>MATCH(IF(C534="",H534,C534),Roh!$AB$3:$AB$32,0)</f>
        <v>10</v>
      </c>
      <c r="L534" s="13">
        <f t="shared" si="84"/>
        <v>0</v>
      </c>
      <c r="M534" s="14">
        <v>0</v>
      </c>
      <c r="N534" s="26">
        <f t="shared" si="85"/>
        <v>0</v>
      </c>
      <c r="O534" s="14"/>
      <c r="P534" s="15">
        <f t="shared" si="80"/>
        <v>1</v>
      </c>
      <c r="Q534" s="14"/>
      <c r="R534" s="31">
        <f t="shared" si="81"/>
        <v>0</v>
      </c>
      <c r="S534" s="14"/>
      <c r="T534" s="28"/>
      <c r="U534" s="35" t="str">
        <f t="shared" si="82"/>
        <v>Körper</v>
      </c>
      <c r="V534" s="18">
        <f t="shared" si="86"/>
        <v>0</v>
      </c>
      <c r="W534" s="16" t="str">
        <f t="shared" si="83"/>
        <v>Körper</v>
      </c>
    </row>
    <row r="535" spans="1:23" ht="18.75" x14ac:dyDescent="0.3">
      <c r="A535" s="23" t="s">
        <v>904</v>
      </c>
      <c r="B535" t="s">
        <v>905</v>
      </c>
      <c r="C535" s="39" t="s">
        <v>982</v>
      </c>
      <c r="D535" s="39"/>
      <c r="E535" s="39"/>
      <c r="F535" s="41"/>
      <c r="G535" s="22" t="str">
        <f t="shared" si="78"/>
        <v>n</v>
      </c>
      <c r="H535" s="22" t="str">
        <f t="shared" si="79"/>
        <v>Körper</v>
      </c>
      <c r="I535" s="21">
        <f>MATCH(IF(C535="",H535,C535),Roh!$AB$3:$AB$32,0)</f>
        <v>10</v>
      </c>
      <c r="L535" s="13">
        <f t="shared" si="84"/>
        <v>0</v>
      </c>
      <c r="M535" s="14">
        <v>0</v>
      </c>
      <c r="N535" s="26">
        <f t="shared" si="85"/>
        <v>0</v>
      </c>
      <c r="O535" s="14"/>
      <c r="P535" s="15">
        <f t="shared" si="80"/>
        <v>1</v>
      </c>
      <c r="Q535" s="14"/>
      <c r="R535" s="31">
        <f t="shared" si="81"/>
        <v>0</v>
      </c>
      <c r="S535" s="14"/>
      <c r="T535" s="28"/>
      <c r="U535" s="35" t="str">
        <f t="shared" si="82"/>
        <v>Körper</v>
      </c>
      <c r="V535" s="18">
        <f t="shared" si="86"/>
        <v>0</v>
      </c>
      <c r="W535" s="16" t="str">
        <f t="shared" si="83"/>
        <v>Körper</v>
      </c>
    </row>
    <row r="536" spans="1:23" ht="18.75" x14ac:dyDescent="0.3">
      <c r="A536" s="23" t="s">
        <v>906</v>
      </c>
      <c r="B536" t="s">
        <v>907</v>
      </c>
      <c r="C536" s="39"/>
      <c r="D536" s="39"/>
      <c r="E536" s="39"/>
      <c r="F536" s="41"/>
      <c r="G536" s="22" t="str">
        <f t="shared" si="78"/>
        <v>n</v>
      </c>
      <c r="H536" s="22" t="str">
        <f t="shared" si="79"/>
        <v>Objekt</v>
      </c>
      <c r="I536" s="21">
        <f>MATCH(IF(C536="",H536,C536),Roh!$AB$3:$AB$32,0)</f>
        <v>15</v>
      </c>
      <c r="L536" s="13">
        <f t="shared" si="84"/>
        <v>0</v>
      </c>
      <c r="M536" s="14">
        <v>0</v>
      </c>
      <c r="N536" s="26">
        <f t="shared" si="85"/>
        <v>0</v>
      </c>
      <c r="O536" s="14"/>
      <c r="P536" s="15">
        <f t="shared" si="80"/>
        <v>1</v>
      </c>
      <c r="Q536" s="14"/>
      <c r="R536" s="31">
        <f t="shared" si="81"/>
        <v>0</v>
      </c>
      <c r="S536" s="14"/>
      <c r="T536" s="28"/>
      <c r="U536" s="35" t="str">
        <f t="shared" si="82"/>
        <v>Objekt</v>
      </c>
      <c r="V536" s="18">
        <f t="shared" si="86"/>
        <v>0</v>
      </c>
      <c r="W536" s="16" t="str">
        <f t="shared" si="83"/>
        <v/>
      </c>
    </row>
    <row r="537" spans="1:23" ht="18.75" x14ac:dyDescent="0.3">
      <c r="A537" s="23" t="s">
        <v>908</v>
      </c>
      <c r="B537" t="s">
        <v>909</v>
      </c>
      <c r="C537" s="39" t="s">
        <v>1232</v>
      </c>
      <c r="D537" s="39"/>
      <c r="E537" s="39"/>
      <c r="F537" s="41"/>
      <c r="G537" s="22" t="str">
        <f t="shared" si="78"/>
        <v>o</v>
      </c>
      <c r="H537" s="22" t="str">
        <f t="shared" si="79"/>
        <v>Geplänkel</v>
      </c>
      <c r="I537" s="21">
        <f>MATCH(IF(C537="",H537,C537),Roh!$AB$3:$AB$32,0)</f>
        <v>8</v>
      </c>
      <c r="L537" s="13">
        <f t="shared" si="84"/>
        <v>0</v>
      </c>
      <c r="M537" s="14">
        <v>0</v>
      </c>
      <c r="N537" s="26">
        <f t="shared" si="85"/>
        <v>0</v>
      </c>
      <c r="O537" s="14"/>
      <c r="P537" s="15">
        <f t="shared" si="80"/>
        <v>0</v>
      </c>
      <c r="Q537" s="14"/>
      <c r="R537" s="31">
        <f t="shared" si="81"/>
        <v>1</v>
      </c>
      <c r="S537" s="14"/>
      <c r="T537" s="28"/>
      <c r="U537" s="35" t="str">
        <f t="shared" si="82"/>
        <v>Geplänkel</v>
      </c>
      <c r="V537" s="18">
        <f t="shared" si="86"/>
        <v>99</v>
      </c>
      <c r="W537" s="16" t="str">
        <f t="shared" si="83"/>
        <v>Geplänkel</v>
      </c>
    </row>
    <row r="538" spans="1:23" ht="18.75" x14ac:dyDescent="0.3">
      <c r="A538" s="23" t="s">
        <v>910</v>
      </c>
      <c r="B538" t="s">
        <v>911</v>
      </c>
      <c r="C538" s="39" t="s">
        <v>1232</v>
      </c>
      <c r="D538" s="39"/>
      <c r="E538" s="39"/>
      <c r="F538" s="41"/>
      <c r="G538" s="22" t="str">
        <f t="shared" si="78"/>
        <v>o</v>
      </c>
      <c r="H538" s="22" t="str">
        <f t="shared" si="79"/>
        <v>Geplänkel</v>
      </c>
      <c r="I538" s="21">
        <f>MATCH(IF(C538="",H538,C538),Roh!$AB$3:$AB$32,0)</f>
        <v>8</v>
      </c>
      <c r="L538" s="13">
        <f t="shared" si="84"/>
        <v>0</v>
      </c>
      <c r="M538" s="14">
        <v>0</v>
      </c>
      <c r="N538" s="26">
        <f t="shared" si="85"/>
        <v>0</v>
      </c>
      <c r="O538" s="14"/>
      <c r="P538" s="15">
        <f t="shared" si="80"/>
        <v>0</v>
      </c>
      <c r="Q538" s="14"/>
      <c r="R538" s="31">
        <f t="shared" si="81"/>
        <v>1</v>
      </c>
      <c r="S538" s="14"/>
      <c r="T538" s="28"/>
      <c r="U538" s="35" t="str">
        <f t="shared" si="82"/>
        <v>Geplänkel</v>
      </c>
      <c r="V538" s="18">
        <f t="shared" si="86"/>
        <v>99</v>
      </c>
      <c r="W538" s="16" t="str">
        <f t="shared" si="83"/>
        <v>Geplänkel</v>
      </c>
    </row>
    <row r="539" spans="1:23" ht="18.75" x14ac:dyDescent="0.3">
      <c r="A539" s="23" t="s">
        <v>912</v>
      </c>
      <c r="B539" t="s">
        <v>913</v>
      </c>
      <c r="C539" s="39"/>
      <c r="D539" s="39"/>
      <c r="E539" s="39"/>
      <c r="F539" s="41"/>
      <c r="G539" s="22" t="str">
        <f t="shared" si="78"/>
        <v>a</v>
      </c>
      <c r="H539" s="22" t="str">
        <f t="shared" si="79"/>
        <v>Adjektiv</v>
      </c>
      <c r="I539" s="21">
        <f>MATCH(IF(C539="",H539,C539),Roh!$AB$3:$AB$32,0)</f>
        <v>1</v>
      </c>
      <c r="L539" s="13">
        <f t="shared" si="84"/>
        <v>0</v>
      </c>
      <c r="M539" s="14">
        <v>0</v>
      </c>
      <c r="N539" s="26">
        <f t="shared" si="85"/>
        <v>1</v>
      </c>
      <c r="O539" s="14"/>
      <c r="P539" s="15">
        <f t="shared" si="80"/>
        <v>0</v>
      </c>
      <c r="Q539" s="14"/>
      <c r="R539" s="31">
        <f t="shared" si="81"/>
        <v>0</v>
      </c>
      <c r="S539" s="14"/>
      <c r="T539" s="28"/>
      <c r="U539" s="35" t="str">
        <f t="shared" si="82"/>
        <v>Adjektiv</v>
      </c>
      <c r="V539" s="18">
        <f t="shared" si="86"/>
        <v>0</v>
      </c>
      <c r="W539" s="16" t="str">
        <f t="shared" si="83"/>
        <v/>
      </c>
    </row>
    <row r="540" spans="1:23" ht="18.75" x14ac:dyDescent="0.3">
      <c r="A540" s="23" t="s">
        <v>914</v>
      </c>
      <c r="B540" t="s">
        <v>915</v>
      </c>
      <c r="C540" s="39"/>
      <c r="D540" s="39"/>
      <c r="E540" s="39"/>
      <c r="F540" s="41"/>
      <c r="G540" s="22" t="str">
        <f t="shared" si="78"/>
        <v>a</v>
      </c>
      <c r="H540" s="22" t="str">
        <f t="shared" si="79"/>
        <v>Adjektiv</v>
      </c>
      <c r="I540" s="21">
        <f>MATCH(IF(C540="",H540,C540),Roh!$AB$3:$AB$32,0)</f>
        <v>1</v>
      </c>
      <c r="L540" s="13">
        <f t="shared" si="84"/>
        <v>0</v>
      </c>
      <c r="M540" s="14">
        <v>0</v>
      </c>
      <c r="N540" s="26">
        <f t="shared" si="85"/>
        <v>1</v>
      </c>
      <c r="O540" s="14"/>
      <c r="P540" s="15">
        <f t="shared" si="80"/>
        <v>0</v>
      </c>
      <c r="Q540" s="14"/>
      <c r="R540" s="31">
        <f t="shared" si="81"/>
        <v>0</v>
      </c>
      <c r="S540" s="14"/>
      <c r="T540" s="28"/>
      <c r="U540" s="35" t="str">
        <f t="shared" si="82"/>
        <v>Adjektiv</v>
      </c>
      <c r="V540" s="18">
        <f t="shared" si="86"/>
        <v>0</v>
      </c>
      <c r="W540" s="16" t="str">
        <f t="shared" si="83"/>
        <v/>
      </c>
    </row>
    <row r="541" spans="1:23" ht="18.75" x14ac:dyDescent="0.3">
      <c r="A541" s="23" t="s">
        <v>916</v>
      </c>
      <c r="B541" t="s">
        <v>1268</v>
      </c>
      <c r="C541" s="39" t="s">
        <v>1230</v>
      </c>
      <c r="D541" s="39"/>
      <c r="E541" s="39"/>
      <c r="F541" s="41"/>
      <c r="G541" s="22" t="str">
        <f t="shared" si="78"/>
        <v>o</v>
      </c>
      <c r="H541" s="22" t="str">
        <f t="shared" si="79"/>
        <v>Ort</v>
      </c>
      <c r="I541" s="21">
        <f>MATCH(IF(C541="",H541,C541),Roh!$AB$3:$AB$32,0)</f>
        <v>16</v>
      </c>
      <c r="L541" s="13">
        <f t="shared" si="84"/>
        <v>0</v>
      </c>
      <c r="M541" s="14">
        <v>0</v>
      </c>
      <c r="N541" s="26">
        <f t="shared" si="85"/>
        <v>0</v>
      </c>
      <c r="O541" s="14"/>
      <c r="P541" s="15">
        <f t="shared" si="80"/>
        <v>0</v>
      </c>
      <c r="Q541" s="14"/>
      <c r="R541" s="31">
        <f t="shared" si="81"/>
        <v>1</v>
      </c>
      <c r="S541" s="14"/>
      <c r="T541" s="28"/>
      <c r="U541" s="35" t="str">
        <f t="shared" si="82"/>
        <v>Ort</v>
      </c>
      <c r="V541" s="18">
        <f t="shared" si="86"/>
        <v>99</v>
      </c>
      <c r="W541" s="16" t="str">
        <f t="shared" si="83"/>
        <v>Ort</v>
      </c>
    </row>
    <row r="542" spans="1:23" ht="18.75" x14ac:dyDescent="0.3">
      <c r="A542" s="23" t="s">
        <v>917</v>
      </c>
      <c r="B542" t="s">
        <v>1269</v>
      </c>
      <c r="C542" s="39" t="s">
        <v>1230</v>
      </c>
      <c r="D542" s="39"/>
      <c r="E542" s="39"/>
      <c r="F542" s="41"/>
      <c r="G542" s="22" t="str">
        <f t="shared" si="78"/>
        <v>a</v>
      </c>
      <c r="H542" s="22" t="str">
        <f t="shared" si="79"/>
        <v>Ort</v>
      </c>
      <c r="I542" s="21">
        <f>MATCH(IF(C542="",H542,C542),Roh!$AB$3:$AB$32,0)</f>
        <v>16</v>
      </c>
      <c r="L542" s="13">
        <f t="shared" si="84"/>
        <v>0</v>
      </c>
      <c r="M542" s="14">
        <v>0</v>
      </c>
      <c r="N542" s="26">
        <f t="shared" si="85"/>
        <v>1</v>
      </c>
      <c r="O542" s="14"/>
      <c r="P542" s="15">
        <f t="shared" si="80"/>
        <v>0</v>
      </c>
      <c r="Q542" s="14"/>
      <c r="R542" s="31">
        <f t="shared" si="81"/>
        <v>0</v>
      </c>
      <c r="S542" s="14"/>
      <c r="T542" s="28"/>
      <c r="U542" s="35" t="str">
        <f t="shared" si="82"/>
        <v>Ort</v>
      </c>
      <c r="V542" s="18">
        <f t="shared" si="86"/>
        <v>0</v>
      </c>
      <c r="W542" s="16" t="str">
        <f t="shared" si="83"/>
        <v>Ort</v>
      </c>
    </row>
    <row r="543" spans="1:23" ht="18.75" x14ac:dyDescent="0.3">
      <c r="A543" s="23" t="s">
        <v>918</v>
      </c>
      <c r="B543" t="s">
        <v>1331</v>
      </c>
      <c r="C543" s="39" t="s">
        <v>1230</v>
      </c>
      <c r="D543" s="39"/>
      <c r="E543" s="39"/>
      <c r="F543" s="41"/>
      <c r="G543" s="22" t="str">
        <f t="shared" si="78"/>
        <v>a</v>
      </c>
      <c r="H543" s="22" t="str">
        <f t="shared" si="79"/>
        <v>Ort</v>
      </c>
      <c r="I543" s="21">
        <f>MATCH(IF(C543="",H543,C543),Roh!$AB$3:$AB$32,0)</f>
        <v>16</v>
      </c>
      <c r="L543" s="13">
        <f t="shared" si="84"/>
        <v>0</v>
      </c>
      <c r="M543" s="14">
        <v>0</v>
      </c>
      <c r="N543" s="26">
        <f t="shared" si="85"/>
        <v>1</v>
      </c>
      <c r="O543" s="14"/>
      <c r="P543" s="15">
        <f t="shared" si="80"/>
        <v>0</v>
      </c>
      <c r="Q543" s="14"/>
      <c r="R543" s="31">
        <f t="shared" si="81"/>
        <v>0</v>
      </c>
      <c r="S543" s="14"/>
      <c r="T543" s="28"/>
      <c r="U543" s="35" t="str">
        <f t="shared" si="82"/>
        <v>Ort</v>
      </c>
      <c r="V543" s="18">
        <f t="shared" si="86"/>
        <v>0</v>
      </c>
      <c r="W543" s="16" t="str">
        <f t="shared" si="83"/>
        <v>Ort</v>
      </c>
    </row>
    <row r="544" spans="1:23" ht="18.75" x14ac:dyDescent="0.3">
      <c r="A544" s="23" t="s">
        <v>919</v>
      </c>
      <c r="B544" t="s">
        <v>920</v>
      </c>
      <c r="C544" s="39" t="s">
        <v>1230</v>
      </c>
      <c r="D544" s="39"/>
      <c r="E544" s="39"/>
      <c r="F544" s="41"/>
      <c r="G544" s="22" t="str">
        <f t="shared" si="78"/>
        <v>a</v>
      </c>
      <c r="H544" s="22" t="str">
        <f t="shared" si="79"/>
        <v>Ort</v>
      </c>
      <c r="I544" s="21">
        <f>MATCH(IF(C544="",H544,C544),Roh!$AB$3:$AB$32,0)</f>
        <v>16</v>
      </c>
      <c r="L544" s="13">
        <f t="shared" si="84"/>
        <v>0</v>
      </c>
      <c r="M544" s="14">
        <v>0</v>
      </c>
      <c r="N544" s="26">
        <f t="shared" si="85"/>
        <v>1</v>
      </c>
      <c r="O544" s="14"/>
      <c r="P544" s="15">
        <f t="shared" si="80"/>
        <v>0</v>
      </c>
      <c r="Q544" s="14"/>
      <c r="R544" s="31">
        <f t="shared" si="81"/>
        <v>0</v>
      </c>
      <c r="S544" s="14"/>
      <c r="T544" s="28"/>
      <c r="U544" s="35" t="str">
        <f t="shared" si="82"/>
        <v>Ort</v>
      </c>
      <c r="V544" s="18">
        <f t="shared" si="86"/>
        <v>0</v>
      </c>
      <c r="W544" s="16" t="str">
        <f t="shared" si="83"/>
        <v>Ort</v>
      </c>
    </row>
    <row r="545" spans="1:23" ht="18.75" x14ac:dyDescent="0.3">
      <c r="A545" s="23" t="s">
        <v>921</v>
      </c>
      <c r="B545" t="s">
        <v>1332</v>
      </c>
      <c r="C545" s="39" t="s">
        <v>1230</v>
      </c>
      <c r="D545" s="39"/>
      <c r="E545" s="39"/>
      <c r="F545" s="41"/>
      <c r="G545" s="22" t="str">
        <f t="shared" si="78"/>
        <v>a</v>
      </c>
      <c r="H545" s="22" t="str">
        <f t="shared" si="79"/>
        <v>Ort</v>
      </c>
      <c r="I545" s="21">
        <f>MATCH(IF(C545="",H545,C545),Roh!$AB$3:$AB$32,0)</f>
        <v>16</v>
      </c>
      <c r="L545" s="13">
        <f t="shared" si="84"/>
        <v>0</v>
      </c>
      <c r="M545" s="14">
        <v>0</v>
      </c>
      <c r="N545" s="26">
        <f t="shared" si="85"/>
        <v>1</v>
      </c>
      <c r="O545" s="14"/>
      <c r="P545" s="15">
        <f t="shared" si="80"/>
        <v>0</v>
      </c>
      <c r="Q545" s="14"/>
      <c r="R545" s="31">
        <f t="shared" si="81"/>
        <v>0</v>
      </c>
      <c r="S545" s="14"/>
      <c r="T545" s="28"/>
      <c r="U545" s="35" t="str">
        <f t="shared" si="82"/>
        <v>Ort</v>
      </c>
      <c r="V545" s="18">
        <f t="shared" si="86"/>
        <v>0</v>
      </c>
      <c r="W545" s="16" t="str">
        <f t="shared" si="83"/>
        <v>Ort</v>
      </c>
    </row>
    <row r="546" spans="1:23" ht="18.75" x14ac:dyDescent="0.3">
      <c r="A546" s="23" t="s">
        <v>1584</v>
      </c>
      <c r="B546" t="s">
        <v>922</v>
      </c>
      <c r="C546" s="39" t="s">
        <v>1498</v>
      </c>
      <c r="D546" s="39"/>
      <c r="E546" s="39"/>
      <c r="F546" s="41"/>
      <c r="G546" s="22" t="str">
        <f t="shared" si="78"/>
        <v>a</v>
      </c>
      <c r="H546" s="22" t="str">
        <f t="shared" si="79"/>
        <v>Farben</v>
      </c>
      <c r="I546" s="21">
        <f>MATCH(IF(C546="",H546,C546),Roh!$AB$3:$AB$32,0)</f>
        <v>7</v>
      </c>
      <c r="L546" s="13">
        <f t="shared" si="84"/>
        <v>0</v>
      </c>
      <c r="M546" s="14">
        <v>0</v>
      </c>
      <c r="N546" s="26">
        <f t="shared" si="85"/>
        <v>1</v>
      </c>
      <c r="O546" s="14"/>
      <c r="P546" s="15">
        <f t="shared" si="80"/>
        <v>0</v>
      </c>
      <c r="Q546" s="14"/>
      <c r="R546" s="31">
        <f t="shared" si="81"/>
        <v>0</v>
      </c>
      <c r="S546" s="14"/>
      <c r="T546" s="28"/>
      <c r="U546" s="35" t="str">
        <f t="shared" si="82"/>
        <v>Farben</v>
      </c>
      <c r="V546" s="18">
        <f t="shared" si="86"/>
        <v>0</v>
      </c>
      <c r="W546" s="16" t="str">
        <f t="shared" si="83"/>
        <v>Farben</v>
      </c>
    </row>
    <row r="547" spans="1:23" ht="18.75" x14ac:dyDescent="0.3">
      <c r="A547" s="23" t="s">
        <v>1585</v>
      </c>
      <c r="B547" t="s">
        <v>1333</v>
      </c>
      <c r="C547" s="39"/>
      <c r="D547" s="39"/>
      <c r="E547" s="39"/>
      <c r="F547" s="41"/>
      <c r="G547" s="22" t="str">
        <f t="shared" si="78"/>
        <v>o</v>
      </c>
      <c r="H547" s="22" t="str">
        <f t="shared" si="79"/>
        <v>Objekt</v>
      </c>
      <c r="I547" s="21">
        <f>MATCH(IF(C547="",H547,C547),Roh!$AB$3:$AB$32,0)</f>
        <v>15</v>
      </c>
      <c r="L547" s="13">
        <f t="shared" si="84"/>
        <v>0</v>
      </c>
      <c r="M547" s="14">
        <v>0</v>
      </c>
      <c r="N547" s="26">
        <f t="shared" si="85"/>
        <v>0</v>
      </c>
      <c r="O547" s="14"/>
      <c r="P547" s="15">
        <f t="shared" si="80"/>
        <v>0</v>
      </c>
      <c r="Q547" s="14"/>
      <c r="R547" s="31">
        <f t="shared" si="81"/>
        <v>1</v>
      </c>
      <c r="S547" s="14"/>
      <c r="T547" s="28"/>
      <c r="U547" s="35" t="str">
        <f t="shared" si="82"/>
        <v>Objekt</v>
      </c>
      <c r="V547" s="18">
        <f t="shared" si="86"/>
        <v>99</v>
      </c>
      <c r="W547" s="16" t="str">
        <f t="shared" si="83"/>
        <v/>
      </c>
    </row>
    <row r="548" spans="1:23" ht="18.75" x14ac:dyDescent="0.3">
      <c r="A548" s="23" t="s">
        <v>923</v>
      </c>
      <c r="B548" t="s">
        <v>924</v>
      </c>
      <c r="C548" s="39" t="s">
        <v>1228</v>
      </c>
      <c r="D548" s="39"/>
      <c r="E548" s="39"/>
      <c r="F548" s="41"/>
      <c r="G548" s="22" t="str">
        <f t="shared" si="78"/>
        <v>n</v>
      </c>
      <c r="H548" s="22" t="str">
        <f t="shared" si="79"/>
        <v>Beruf</v>
      </c>
      <c r="I548" s="21">
        <f>MATCH(IF(C548="",H548,C548),Roh!$AB$3:$AB$32,0)</f>
        <v>3</v>
      </c>
      <c r="L548" s="13">
        <f t="shared" si="84"/>
        <v>0</v>
      </c>
      <c r="M548" s="14">
        <v>0</v>
      </c>
      <c r="N548" s="26">
        <f t="shared" si="85"/>
        <v>0</v>
      </c>
      <c r="O548" s="14"/>
      <c r="P548" s="15">
        <f t="shared" si="80"/>
        <v>1</v>
      </c>
      <c r="Q548" s="14"/>
      <c r="R548" s="31">
        <f t="shared" si="81"/>
        <v>0</v>
      </c>
      <c r="S548" s="14"/>
      <c r="T548" s="28"/>
      <c r="U548" s="35" t="str">
        <f t="shared" si="82"/>
        <v>Beruf</v>
      </c>
      <c r="V548" s="18">
        <f t="shared" si="86"/>
        <v>0</v>
      </c>
      <c r="W548" s="16" t="str">
        <f t="shared" si="83"/>
        <v>Beruf</v>
      </c>
    </row>
    <row r="549" spans="1:23" ht="18.75" x14ac:dyDescent="0.3">
      <c r="A549" s="23" t="s">
        <v>925</v>
      </c>
      <c r="B549" t="s">
        <v>1562</v>
      </c>
      <c r="C549" s="39"/>
      <c r="D549" s="39"/>
      <c r="E549" s="39"/>
      <c r="F549" s="41"/>
      <c r="G549" s="22" t="str">
        <f t="shared" si="78"/>
        <v>v</v>
      </c>
      <c r="H549" s="22" t="str">
        <f t="shared" si="79"/>
        <v>Verb</v>
      </c>
      <c r="I549" s="21">
        <f>MATCH(IF(C549="",H549,C549),Roh!$AB$3:$AB$32,0)</f>
        <v>20</v>
      </c>
      <c r="L549" s="13">
        <f t="shared" si="84"/>
        <v>1</v>
      </c>
      <c r="M549" s="14">
        <v>0</v>
      </c>
      <c r="N549" s="26">
        <f t="shared" si="85"/>
        <v>0</v>
      </c>
      <c r="O549" s="14"/>
      <c r="P549" s="15">
        <f t="shared" si="80"/>
        <v>0</v>
      </c>
      <c r="Q549" s="14"/>
      <c r="R549" s="31">
        <f t="shared" si="81"/>
        <v>0</v>
      </c>
      <c r="S549" s="14"/>
      <c r="T549" s="28"/>
      <c r="U549" s="35" t="str">
        <f t="shared" si="82"/>
        <v>Verb</v>
      </c>
      <c r="V549" s="18">
        <f t="shared" si="86"/>
        <v>0</v>
      </c>
      <c r="W549" s="16" t="str">
        <f t="shared" si="83"/>
        <v/>
      </c>
    </row>
    <row r="550" spans="1:23" ht="18.75" x14ac:dyDescent="0.3">
      <c r="A550" s="23" t="s">
        <v>926</v>
      </c>
      <c r="B550" t="s">
        <v>927</v>
      </c>
      <c r="C550" s="39" t="s">
        <v>1230</v>
      </c>
      <c r="D550" s="39"/>
      <c r="E550" s="39"/>
      <c r="F550" s="41"/>
      <c r="G550" s="22" t="str">
        <f t="shared" si="78"/>
        <v>o</v>
      </c>
      <c r="H550" s="22" t="str">
        <f t="shared" si="79"/>
        <v>Ort</v>
      </c>
      <c r="I550" s="21">
        <f>MATCH(IF(C550="",H550,C550),Roh!$AB$3:$AB$32,0)</f>
        <v>16</v>
      </c>
      <c r="L550" s="13">
        <f t="shared" si="84"/>
        <v>0</v>
      </c>
      <c r="M550" s="14">
        <v>0</v>
      </c>
      <c r="N550" s="26">
        <f t="shared" si="85"/>
        <v>0</v>
      </c>
      <c r="O550" s="14"/>
      <c r="P550" s="15">
        <f t="shared" si="80"/>
        <v>0</v>
      </c>
      <c r="Q550" s="14"/>
      <c r="R550" s="31">
        <f t="shared" si="81"/>
        <v>1</v>
      </c>
      <c r="S550" s="14"/>
      <c r="T550" s="28"/>
      <c r="U550" s="35" t="str">
        <f t="shared" si="82"/>
        <v>Ort</v>
      </c>
      <c r="V550" s="18">
        <f t="shared" si="86"/>
        <v>99</v>
      </c>
      <c r="W550" s="16" t="str">
        <f t="shared" si="83"/>
        <v>Ort</v>
      </c>
    </row>
    <row r="551" spans="1:23" ht="18.75" x14ac:dyDescent="0.3">
      <c r="A551" s="23" t="s">
        <v>1586</v>
      </c>
      <c r="B551" t="s">
        <v>1310</v>
      </c>
      <c r="C551" s="39" t="s">
        <v>1232</v>
      </c>
      <c r="D551" s="39"/>
      <c r="E551" s="39"/>
      <c r="F551" s="41"/>
      <c r="G551" s="22" t="str">
        <f t="shared" si="78"/>
        <v>o</v>
      </c>
      <c r="H551" s="22" t="str">
        <f t="shared" si="79"/>
        <v>Geplänkel</v>
      </c>
      <c r="I551" s="21">
        <f>MATCH(IF(C551="",H551,C551),Roh!$AB$3:$AB$32,0)</f>
        <v>8</v>
      </c>
      <c r="L551" s="13">
        <f t="shared" si="84"/>
        <v>0</v>
      </c>
      <c r="M551" s="14">
        <v>0</v>
      </c>
      <c r="N551" s="26">
        <f t="shared" si="85"/>
        <v>0</v>
      </c>
      <c r="O551" s="14"/>
      <c r="P551" s="15">
        <f t="shared" si="80"/>
        <v>0</v>
      </c>
      <c r="Q551" s="14"/>
      <c r="R551" s="31">
        <f t="shared" si="81"/>
        <v>1</v>
      </c>
      <c r="S551" s="14"/>
      <c r="T551" s="28"/>
      <c r="U551" s="35" t="str">
        <f t="shared" si="82"/>
        <v>Geplänkel</v>
      </c>
      <c r="V551" s="18">
        <f t="shared" si="86"/>
        <v>99</v>
      </c>
      <c r="W551" s="16" t="str">
        <f t="shared" si="83"/>
        <v>Geplänkel</v>
      </c>
    </row>
    <row r="552" spans="1:23" ht="18.75" x14ac:dyDescent="0.3">
      <c r="A552" s="23" t="s">
        <v>928</v>
      </c>
      <c r="B552" t="s">
        <v>1334</v>
      </c>
      <c r="C552" s="39" t="s">
        <v>1232</v>
      </c>
      <c r="D552" s="39"/>
      <c r="E552" s="39"/>
      <c r="F552" s="41"/>
      <c r="G552" s="22" t="str">
        <f t="shared" si="78"/>
        <v>o</v>
      </c>
      <c r="H552" s="22" t="str">
        <f t="shared" si="79"/>
        <v>Geplänkel</v>
      </c>
      <c r="I552" s="21">
        <f>MATCH(IF(C552="",H552,C552),Roh!$AB$3:$AB$32,0)</f>
        <v>8</v>
      </c>
      <c r="L552" s="13">
        <f t="shared" si="84"/>
        <v>0</v>
      </c>
      <c r="M552" s="14">
        <v>0</v>
      </c>
      <c r="N552" s="26">
        <f t="shared" si="85"/>
        <v>0</v>
      </c>
      <c r="O552" s="14"/>
      <c r="P552" s="15">
        <f t="shared" si="80"/>
        <v>0</v>
      </c>
      <c r="Q552" s="14"/>
      <c r="R552" s="31">
        <f t="shared" si="81"/>
        <v>1</v>
      </c>
      <c r="S552" s="14"/>
      <c r="T552" s="28"/>
      <c r="U552" s="35" t="str">
        <f t="shared" si="82"/>
        <v>Geplänkel</v>
      </c>
      <c r="V552" s="18">
        <f t="shared" si="86"/>
        <v>99</v>
      </c>
      <c r="W552" s="16" t="str">
        <f t="shared" si="83"/>
        <v>Geplänkel</v>
      </c>
    </row>
    <row r="553" spans="1:23" ht="18.75" x14ac:dyDescent="0.3">
      <c r="A553" s="23" t="s">
        <v>1587</v>
      </c>
      <c r="B553" t="s">
        <v>929</v>
      </c>
      <c r="C553" s="39" t="s">
        <v>1232</v>
      </c>
      <c r="D553" s="39"/>
      <c r="E553" s="39"/>
      <c r="F553" s="41"/>
      <c r="G553" s="22" t="str">
        <f t="shared" si="78"/>
        <v>n</v>
      </c>
      <c r="H553" s="22" t="str">
        <f t="shared" si="79"/>
        <v>Geplänkel</v>
      </c>
      <c r="I553" s="21">
        <f>MATCH(IF(C553="",H553,C553),Roh!$AB$3:$AB$32,0)</f>
        <v>8</v>
      </c>
      <c r="L553" s="13">
        <f t="shared" si="84"/>
        <v>0</v>
      </c>
      <c r="M553" s="14">
        <v>0</v>
      </c>
      <c r="N553" s="26">
        <f t="shared" si="85"/>
        <v>0</v>
      </c>
      <c r="O553" s="14"/>
      <c r="P553" s="15">
        <f t="shared" si="80"/>
        <v>1</v>
      </c>
      <c r="Q553" s="14"/>
      <c r="R553" s="31">
        <f t="shared" si="81"/>
        <v>0</v>
      </c>
      <c r="S553" s="14"/>
      <c r="T553" s="28"/>
      <c r="U553" s="35" t="str">
        <f t="shared" si="82"/>
        <v>Geplänkel</v>
      </c>
      <c r="V553" s="18">
        <f t="shared" si="86"/>
        <v>0</v>
      </c>
      <c r="W553" s="16" t="str">
        <f t="shared" si="83"/>
        <v>Geplänkel</v>
      </c>
    </row>
    <row r="554" spans="1:23" ht="18.75" x14ac:dyDescent="0.3">
      <c r="A554" s="23" t="s">
        <v>930</v>
      </c>
      <c r="B554" t="s">
        <v>1563</v>
      </c>
      <c r="C554" s="39"/>
      <c r="D554" s="39"/>
      <c r="E554" s="39"/>
      <c r="F554" s="41"/>
      <c r="G554" s="22" t="str">
        <f t="shared" si="78"/>
        <v>v</v>
      </c>
      <c r="H554" s="22" t="str">
        <f t="shared" si="79"/>
        <v>Verb</v>
      </c>
      <c r="I554" s="21">
        <f>MATCH(IF(C554="",H554,C554),Roh!$AB$3:$AB$32,0)</f>
        <v>20</v>
      </c>
      <c r="L554" s="13">
        <f t="shared" si="84"/>
        <v>1</v>
      </c>
      <c r="M554" s="14">
        <v>0</v>
      </c>
      <c r="N554" s="26">
        <f t="shared" si="85"/>
        <v>0</v>
      </c>
      <c r="O554" s="14"/>
      <c r="P554" s="15">
        <f t="shared" si="80"/>
        <v>0</v>
      </c>
      <c r="Q554" s="14"/>
      <c r="R554" s="31">
        <f t="shared" si="81"/>
        <v>0</v>
      </c>
      <c r="S554" s="14"/>
      <c r="T554" s="28"/>
      <c r="U554" s="35" t="str">
        <f t="shared" si="82"/>
        <v>Verb</v>
      </c>
      <c r="V554" s="18">
        <f t="shared" si="86"/>
        <v>0</v>
      </c>
      <c r="W554" s="16" t="str">
        <f t="shared" si="83"/>
        <v/>
      </c>
    </row>
    <row r="555" spans="1:23" ht="18.75" x14ac:dyDescent="0.3">
      <c r="A555" s="23" t="s">
        <v>931</v>
      </c>
      <c r="B555" t="s">
        <v>932</v>
      </c>
      <c r="C555" s="39" t="s">
        <v>1237</v>
      </c>
      <c r="D555" s="39"/>
      <c r="E555" s="39"/>
      <c r="F555" s="41"/>
      <c r="G555" s="22" t="str">
        <f t="shared" si="78"/>
        <v>a</v>
      </c>
      <c r="H555" s="22" t="str">
        <f t="shared" si="79"/>
        <v>Essen_trinken</v>
      </c>
      <c r="I555" s="21">
        <f>MATCH(IF(C555="",H555,C555),Roh!$AB$3:$AB$32,0)</f>
        <v>5</v>
      </c>
      <c r="L555" s="13">
        <f t="shared" si="84"/>
        <v>0</v>
      </c>
      <c r="M555" s="14">
        <v>0</v>
      </c>
      <c r="N555" s="26">
        <f t="shared" si="85"/>
        <v>1</v>
      </c>
      <c r="O555" s="14"/>
      <c r="P555" s="15">
        <f t="shared" si="80"/>
        <v>0</v>
      </c>
      <c r="Q555" s="14"/>
      <c r="R555" s="31">
        <f t="shared" si="81"/>
        <v>0</v>
      </c>
      <c r="S555" s="14"/>
      <c r="T555" s="28"/>
      <c r="U555" s="35" t="str">
        <f t="shared" si="82"/>
        <v>Essen_trinken</v>
      </c>
      <c r="V555" s="18">
        <f t="shared" si="86"/>
        <v>0</v>
      </c>
      <c r="W555" s="16" t="str">
        <f t="shared" si="83"/>
        <v>Essen_trinken</v>
      </c>
    </row>
    <row r="556" spans="1:23" ht="18.75" x14ac:dyDescent="0.3">
      <c r="A556" s="23" t="s">
        <v>933</v>
      </c>
      <c r="B556" t="s">
        <v>934</v>
      </c>
      <c r="C556" s="39"/>
      <c r="D556" s="39"/>
      <c r="E556" s="39"/>
      <c r="F556" s="41"/>
      <c r="G556" s="22" t="str">
        <f t="shared" si="78"/>
        <v>v</v>
      </c>
      <c r="H556" s="22" t="str">
        <f t="shared" si="79"/>
        <v>Verb</v>
      </c>
      <c r="I556" s="21">
        <f>MATCH(IF(C556="",H556,C556),Roh!$AB$3:$AB$32,0)</f>
        <v>20</v>
      </c>
      <c r="L556" s="13">
        <f t="shared" si="84"/>
        <v>1</v>
      </c>
      <c r="M556" s="14">
        <v>0</v>
      </c>
      <c r="N556" s="26">
        <f t="shared" si="85"/>
        <v>0</v>
      </c>
      <c r="O556" s="14"/>
      <c r="P556" s="15">
        <f t="shared" si="80"/>
        <v>0</v>
      </c>
      <c r="Q556" s="14"/>
      <c r="R556" s="31">
        <f t="shared" si="81"/>
        <v>0</v>
      </c>
      <c r="S556" s="14"/>
      <c r="T556" s="28"/>
      <c r="U556" s="35" t="str">
        <f t="shared" si="82"/>
        <v>Verb</v>
      </c>
      <c r="V556" s="18">
        <f t="shared" si="86"/>
        <v>0</v>
      </c>
      <c r="W556" s="16" t="str">
        <f t="shared" si="83"/>
        <v/>
      </c>
    </row>
    <row r="557" spans="1:23" ht="18.75" x14ac:dyDescent="0.3">
      <c r="A557" s="23" t="s">
        <v>935</v>
      </c>
      <c r="B557" t="s">
        <v>936</v>
      </c>
      <c r="C557" s="39"/>
      <c r="D557" s="39"/>
      <c r="E557" s="39"/>
      <c r="F557" s="41"/>
      <c r="G557" s="22" t="str">
        <f t="shared" si="78"/>
        <v>v</v>
      </c>
      <c r="H557" s="22" t="str">
        <f t="shared" si="79"/>
        <v>Verb</v>
      </c>
      <c r="I557" s="21">
        <f>MATCH(IF(C557="",H557,C557),Roh!$AB$3:$AB$32,0)</f>
        <v>20</v>
      </c>
      <c r="L557" s="13">
        <f t="shared" si="84"/>
        <v>1</v>
      </c>
      <c r="M557" s="14">
        <v>0</v>
      </c>
      <c r="N557" s="26">
        <f t="shared" si="85"/>
        <v>0</v>
      </c>
      <c r="O557" s="14"/>
      <c r="P557" s="15">
        <f t="shared" si="80"/>
        <v>0</v>
      </c>
      <c r="Q557" s="14"/>
      <c r="R557" s="31">
        <f t="shared" si="81"/>
        <v>0</v>
      </c>
      <c r="S557" s="14"/>
      <c r="T557" s="28"/>
      <c r="U557" s="35" t="str">
        <f t="shared" si="82"/>
        <v>Verb</v>
      </c>
      <c r="V557" s="18">
        <f t="shared" si="86"/>
        <v>0</v>
      </c>
      <c r="W557" s="16" t="str">
        <f t="shared" si="83"/>
        <v/>
      </c>
    </row>
    <row r="558" spans="1:23" ht="18.75" x14ac:dyDescent="0.3">
      <c r="A558" s="23" t="s">
        <v>1588</v>
      </c>
      <c r="B558" t="s">
        <v>1566</v>
      </c>
      <c r="C558" s="39"/>
      <c r="D558" s="39"/>
      <c r="E558" s="39"/>
      <c r="F558" s="41"/>
      <c r="G558" s="22" t="str">
        <f t="shared" si="78"/>
        <v>v</v>
      </c>
      <c r="H558" s="22" t="str">
        <f t="shared" si="79"/>
        <v>Verb</v>
      </c>
      <c r="I558" s="21">
        <f>MATCH(IF(C558="",H558,C558),Roh!$AB$3:$AB$32,0)</f>
        <v>20</v>
      </c>
      <c r="L558" s="13">
        <f t="shared" si="84"/>
        <v>1</v>
      </c>
      <c r="M558" s="14">
        <v>0</v>
      </c>
      <c r="N558" s="26">
        <f t="shared" si="85"/>
        <v>0</v>
      </c>
      <c r="O558" s="14"/>
      <c r="P558" s="15">
        <f t="shared" si="80"/>
        <v>0</v>
      </c>
      <c r="Q558" s="14"/>
      <c r="R558" s="31">
        <f t="shared" si="81"/>
        <v>0</v>
      </c>
      <c r="S558" s="14"/>
      <c r="T558" s="28"/>
      <c r="U558" s="35" t="str">
        <f t="shared" si="82"/>
        <v>Verb</v>
      </c>
      <c r="V558" s="18">
        <f t="shared" si="86"/>
        <v>0</v>
      </c>
      <c r="W558" s="16" t="str">
        <f t="shared" si="83"/>
        <v/>
      </c>
    </row>
    <row r="559" spans="1:23" ht="18.75" x14ac:dyDescent="0.3">
      <c r="A559" s="23" t="s">
        <v>937</v>
      </c>
      <c r="B559" t="s">
        <v>938</v>
      </c>
      <c r="C559" s="39" t="s">
        <v>1237</v>
      </c>
      <c r="D559" s="39"/>
      <c r="E559" s="39"/>
      <c r="F559" s="41"/>
      <c r="G559" s="22" t="str">
        <f t="shared" si="78"/>
        <v>n</v>
      </c>
      <c r="H559" s="22" t="str">
        <f t="shared" si="79"/>
        <v>Essen_trinken</v>
      </c>
      <c r="I559" s="21">
        <f>MATCH(IF(C559="",H559,C559),Roh!$AB$3:$AB$32,0)</f>
        <v>5</v>
      </c>
      <c r="L559" s="13">
        <f t="shared" si="84"/>
        <v>0</v>
      </c>
      <c r="M559" s="14">
        <v>0</v>
      </c>
      <c r="N559" s="26">
        <f t="shared" si="85"/>
        <v>0</v>
      </c>
      <c r="O559" s="14"/>
      <c r="P559" s="15">
        <f t="shared" si="80"/>
        <v>1</v>
      </c>
      <c r="Q559" s="14"/>
      <c r="R559" s="31">
        <f t="shared" si="81"/>
        <v>0</v>
      </c>
      <c r="S559" s="14"/>
      <c r="T559" s="28"/>
      <c r="U559" s="35" t="str">
        <f t="shared" si="82"/>
        <v>Essen_trinken</v>
      </c>
      <c r="V559" s="18">
        <f t="shared" si="86"/>
        <v>0</v>
      </c>
      <c r="W559" s="16" t="str">
        <f t="shared" si="83"/>
        <v>Essen_trinken</v>
      </c>
    </row>
    <row r="560" spans="1:23" ht="18.75" x14ac:dyDescent="0.3">
      <c r="A560" s="23" t="s">
        <v>939</v>
      </c>
      <c r="B560" t="s">
        <v>1565</v>
      </c>
      <c r="C560" s="39"/>
      <c r="D560" s="39"/>
      <c r="E560" s="39"/>
      <c r="F560" s="41"/>
      <c r="G560" s="22" t="str">
        <f t="shared" si="78"/>
        <v>v</v>
      </c>
      <c r="H560" s="22" t="str">
        <f t="shared" si="79"/>
        <v>Verb</v>
      </c>
      <c r="I560" s="21">
        <f>MATCH(IF(C560="",H560,C560),Roh!$AB$3:$AB$32,0)</f>
        <v>20</v>
      </c>
      <c r="L560" s="13">
        <f t="shared" si="84"/>
        <v>1</v>
      </c>
      <c r="M560" s="14">
        <v>0</v>
      </c>
      <c r="N560" s="26">
        <f t="shared" si="85"/>
        <v>0</v>
      </c>
      <c r="O560" s="14"/>
      <c r="P560" s="15">
        <f t="shared" si="80"/>
        <v>0</v>
      </c>
      <c r="Q560" s="14"/>
      <c r="R560" s="31">
        <f t="shared" si="81"/>
        <v>0</v>
      </c>
      <c r="S560" s="14"/>
      <c r="T560" s="28"/>
      <c r="U560" s="35" t="str">
        <f t="shared" si="82"/>
        <v>Verb</v>
      </c>
      <c r="V560" s="18">
        <f t="shared" si="86"/>
        <v>0</v>
      </c>
      <c r="W560" s="16" t="str">
        <f t="shared" si="83"/>
        <v/>
      </c>
    </row>
    <row r="561" spans="1:23" ht="18.75" x14ac:dyDescent="0.3">
      <c r="A561" s="23" t="s">
        <v>940</v>
      </c>
      <c r="B561" t="s">
        <v>1564</v>
      </c>
      <c r="C561" s="39"/>
      <c r="D561" s="39"/>
      <c r="E561" s="39"/>
      <c r="F561" s="41"/>
      <c r="G561" s="22" t="str">
        <f t="shared" si="78"/>
        <v>v</v>
      </c>
      <c r="H561" s="22" t="str">
        <f t="shared" si="79"/>
        <v>Verb</v>
      </c>
      <c r="I561" s="21">
        <f>MATCH(IF(C561="",H561,C561),Roh!$AB$3:$AB$32,0)</f>
        <v>20</v>
      </c>
      <c r="L561" s="13">
        <f t="shared" si="84"/>
        <v>1</v>
      </c>
      <c r="M561" s="14">
        <v>0</v>
      </c>
      <c r="N561" s="26">
        <f t="shared" si="85"/>
        <v>0</v>
      </c>
      <c r="O561" s="14"/>
      <c r="P561" s="15">
        <f t="shared" si="80"/>
        <v>0</v>
      </c>
      <c r="Q561" s="14"/>
      <c r="R561" s="31">
        <f t="shared" si="81"/>
        <v>0</v>
      </c>
      <c r="S561" s="14"/>
      <c r="T561" s="28"/>
      <c r="U561" s="35" t="str">
        <f t="shared" si="82"/>
        <v>Verb</v>
      </c>
      <c r="V561" s="18">
        <f t="shared" si="86"/>
        <v>0</v>
      </c>
      <c r="W561" s="16" t="str">
        <f t="shared" si="83"/>
        <v/>
      </c>
    </row>
    <row r="562" spans="1:23" ht="18.75" x14ac:dyDescent="0.3">
      <c r="A562" s="23" t="s">
        <v>942</v>
      </c>
      <c r="B562" t="s">
        <v>1567</v>
      </c>
      <c r="C562" s="39"/>
      <c r="D562" s="39"/>
      <c r="E562" s="39"/>
      <c r="F562" s="41"/>
      <c r="G562" s="22" t="str">
        <f t="shared" si="78"/>
        <v>v</v>
      </c>
      <c r="H562" s="22" t="str">
        <f t="shared" si="79"/>
        <v>Verb</v>
      </c>
      <c r="I562" s="21">
        <f>MATCH(IF(C562="",H562,C562),Roh!$AB$3:$AB$32,0)</f>
        <v>20</v>
      </c>
      <c r="L562" s="13">
        <f t="shared" si="84"/>
        <v>1</v>
      </c>
      <c r="M562" s="14">
        <v>0</v>
      </c>
      <c r="N562" s="26">
        <f t="shared" si="85"/>
        <v>0</v>
      </c>
      <c r="O562" s="14"/>
      <c r="P562" s="15">
        <f t="shared" si="80"/>
        <v>0</v>
      </c>
      <c r="Q562" s="14"/>
      <c r="R562" s="31">
        <f t="shared" si="81"/>
        <v>0</v>
      </c>
      <c r="S562" s="14"/>
      <c r="T562" s="28"/>
      <c r="U562" s="35" t="str">
        <f t="shared" si="82"/>
        <v>Verb</v>
      </c>
      <c r="V562" s="18">
        <f t="shared" si="86"/>
        <v>0</v>
      </c>
      <c r="W562" s="16" t="str">
        <f t="shared" si="83"/>
        <v/>
      </c>
    </row>
    <row r="563" spans="1:23" ht="18.75" x14ac:dyDescent="0.3">
      <c r="A563" s="23" t="s">
        <v>943</v>
      </c>
      <c r="B563" t="s">
        <v>1568</v>
      </c>
      <c r="C563" s="39"/>
      <c r="D563" s="39"/>
      <c r="E563" s="39"/>
      <c r="F563" s="41"/>
      <c r="G563" s="22" t="str">
        <f t="shared" si="78"/>
        <v>v</v>
      </c>
      <c r="H563" s="22" t="str">
        <f t="shared" si="79"/>
        <v>Verb</v>
      </c>
      <c r="I563" s="21">
        <f>MATCH(IF(C563="",H563,C563),Roh!$AB$3:$AB$32,0)</f>
        <v>20</v>
      </c>
      <c r="L563" s="13">
        <f t="shared" si="84"/>
        <v>1</v>
      </c>
      <c r="M563" s="14">
        <v>0</v>
      </c>
      <c r="N563" s="26">
        <f t="shared" si="85"/>
        <v>0</v>
      </c>
      <c r="O563" s="14"/>
      <c r="P563" s="15">
        <f t="shared" si="80"/>
        <v>0</v>
      </c>
      <c r="Q563" s="14"/>
      <c r="R563" s="31">
        <f t="shared" si="81"/>
        <v>0</v>
      </c>
      <c r="S563" s="14"/>
      <c r="T563" s="28"/>
      <c r="U563" s="35" t="str">
        <f t="shared" si="82"/>
        <v>Verb</v>
      </c>
      <c r="V563" s="18">
        <f t="shared" si="86"/>
        <v>0</v>
      </c>
      <c r="W563" s="16" t="str">
        <f t="shared" si="83"/>
        <v/>
      </c>
    </row>
    <row r="564" spans="1:23" ht="18.75" x14ac:dyDescent="0.3">
      <c r="A564" s="23" t="s">
        <v>944</v>
      </c>
      <c r="B564" t="s">
        <v>945</v>
      </c>
      <c r="C564" s="39" t="s">
        <v>1237</v>
      </c>
      <c r="D564" s="39"/>
      <c r="E564" s="39"/>
      <c r="F564" s="41"/>
      <c r="G564" s="22" t="str">
        <f t="shared" si="78"/>
        <v>n</v>
      </c>
      <c r="H564" s="22" t="str">
        <f t="shared" si="79"/>
        <v>Essen_trinken</v>
      </c>
      <c r="I564" s="21">
        <f>MATCH(IF(C564="",H564,C564),Roh!$AB$3:$AB$32,0)</f>
        <v>5</v>
      </c>
      <c r="L564" s="13">
        <f t="shared" si="84"/>
        <v>0</v>
      </c>
      <c r="M564" s="14">
        <v>0</v>
      </c>
      <c r="N564" s="26">
        <f t="shared" si="85"/>
        <v>0</v>
      </c>
      <c r="O564" s="14"/>
      <c r="P564" s="15">
        <f t="shared" si="80"/>
        <v>1</v>
      </c>
      <c r="Q564" s="14"/>
      <c r="R564" s="31">
        <f t="shared" si="81"/>
        <v>0</v>
      </c>
      <c r="S564" s="14"/>
      <c r="T564" s="28"/>
      <c r="U564" s="35" t="str">
        <f t="shared" si="82"/>
        <v>Essen_trinken</v>
      </c>
      <c r="V564" s="18">
        <f t="shared" si="86"/>
        <v>0</v>
      </c>
      <c r="W564" s="16" t="str">
        <f t="shared" si="83"/>
        <v>Essen_trinken</v>
      </c>
    </row>
    <row r="565" spans="1:23" ht="18.75" x14ac:dyDescent="0.3">
      <c r="A565" s="23" t="s">
        <v>946</v>
      </c>
      <c r="B565" t="s">
        <v>947</v>
      </c>
      <c r="C565" s="39" t="s">
        <v>1230</v>
      </c>
      <c r="D565" s="39"/>
      <c r="E565" s="39"/>
      <c r="F565" s="41"/>
      <c r="G565" s="22" t="str">
        <f t="shared" si="78"/>
        <v>n</v>
      </c>
      <c r="H565" s="22" t="str">
        <f t="shared" si="79"/>
        <v>Ort</v>
      </c>
      <c r="I565" s="21">
        <f>MATCH(IF(C565="",H565,C565),Roh!$AB$3:$AB$32,0)</f>
        <v>16</v>
      </c>
      <c r="L565" s="13">
        <f t="shared" si="84"/>
        <v>0</v>
      </c>
      <c r="M565" s="14">
        <v>0</v>
      </c>
      <c r="N565" s="26">
        <f t="shared" si="85"/>
        <v>0</v>
      </c>
      <c r="O565" s="14"/>
      <c r="P565" s="15">
        <f t="shared" si="80"/>
        <v>1</v>
      </c>
      <c r="Q565" s="14"/>
      <c r="R565" s="31">
        <f t="shared" si="81"/>
        <v>0</v>
      </c>
      <c r="S565" s="14"/>
      <c r="T565" s="28"/>
      <c r="U565" s="35" t="str">
        <f t="shared" si="82"/>
        <v>Ort</v>
      </c>
      <c r="V565" s="18">
        <f t="shared" si="86"/>
        <v>0</v>
      </c>
      <c r="W565" s="16" t="str">
        <f t="shared" si="83"/>
        <v>Ort</v>
      </c>
    </row>
    <row r="566" spans="1:23" ht="18.75" x14ac:dyDescent="0.3">
      <c r="A566" s="23" t="s">
        <v>948</v>
      </c>
      <c r="B566" t="s">
        <v>949</v>
      </c>
      <c r="C566" s="39"/>
      <c r="D566" s="39"/>
      <c r="E566" s="39"/>
      <c r="F566" s="41"/>
      <c r="G566" s="22" t="str">
        <f t="shared" si="78"/>
        <v>v</v>
      </c>
      <c r="H566" s="22" t="str">
        <f t="shared" si="79"/>
        <v>Verb</v>
      </c>
      <c r="I566" s="21">
        <f>MATCH(IF(C566="",H566,C566),Roh!$AB$3:$AB$32,0)</f>
        <v>20</v>
      </c>
      <c r="L566" s="13">
        <f t="shared" si="84"/>
        <v>1</v>
      </c>
      <c r="M566" s="14">
        <v>0</v>
      </c>
      <c r="N566" s="26">
        <f t="shared" si="85"/>
        <v>0</v>
      </c>
      <c r="O566" s="14"/>
      <c r="P566" s="15">
        <f t="shared" si="80"/>
        <v>0</v>
      </c>
      <c r="Q566" s="14"/>
      <c r="R566" s="31">
        <f t="shared" si="81"/>
        <v>0</v>
      </c>
      <c r="S566" s="14"/>
      <c r="T566" s="28"/>
      <c r="U566" s="35" t="str">
        <f t="shared" si="82"/>
        <v>Verb</v>
      </c>
      <c r="V566" s="18">
        <f t="shared" si="86"/>
        <v>0</v>
      </c>
      <c r="W566" s="16" t="str">
        <f t="shared" si="83"/>
        <v/>
      </c>
    </row>
    <row r="567" spans="1:23" ht="18.75" x14ac:dyDescent="0.3">
      <c r="A567" s="23" t="s">
        <v>950</v>
      </c>
      <c r="B567" t="s">
        <v>951</v>
      </c>
      <c r="C567" s="39"/>
      <c r="D567" s="39"/>
      <c r="E567" s="39"/>
      <c r="F567" s="41"/>
      <c r="G567" s="22" t="str">
        <f t="shared" si="78"/>
        <v>v</v>
      </c>
      <c r="H567" s="22" t="str">
        <f t="shared" si="79"/>
        <v>Verb</v>
      </c>
      <c r="I567" s="21">
        <f>MATCH(IF(C567="",H567,C567),Roh!$AB$3:$AB$32,0)</f>
        <v>20</v>
      </c>
      <c r="L567" s="13">
        <f t="shared" si="84"/>
        <v>1</v>
      </c>
      <c r="M567" s="14">
        <v>0</v>
      </c>
      <c r="N567" s="26">
        <f t="shared" si="85"/>
        <v>0</v>
      </c>
      <c r="O567" s="14"/>
      <c r="P567" s="15">
        <f t="shared" si="80"/>
        <v>0</v>
      </c>
      <c r="Q567" s="14"/>
      <c r="R567" s="31">
        <f t="shared" si="81"/>
        <v>0</v>
      </c>
      <c r="S567" s="14"/>
      <c r="T567" s="28"/>
      <c r="U567" s="35" t="str">
        <f t="shared" si="82"/>
        <v>Verb</v>
      </c>
      <c r="V567" s="18">
        <f t="shared" si="86"/>
        <v>0</v>
      </c>
      <c r="W567" s="16" t="str">
        <f t="shared" si="83"/>
        <v/>
      </c>
    </row>
    <row r="568" spans="1:23" ht="18.75" x14ac:dyDescent="0.3">
      <c r="A568" s="23" t="s">
        <v>952</v>
      </c>
      <c r="B568" t="s">
        <v>953</v>
      </c>
      <c r="C568" s="39"/>
      <c r="D568" s="39"/>
      <c r="E568" s="39"/>
      <c r="F568" s="41"/>
      <c r="G568" s="22" t="str">
        <f t="shared" si="78"/>
        <v>v</v>
      </c>
      <c r="H568" s="22" t="str">
        <f t="shared" si="79"/>
        <v>Verb</v>
      </c>
      <c r="I568" s="21">
        <f>MATCH(IF(C568="",H568,C568),Roh!$AB$3:$AB$32,0)</f>
        <v>20</v>
      </c>
      <c r="L568" s="13">
        <f t="shared" si="84"/>
        <v>1</v>
      </c>
      <c r="M568" s="14">
        <v>0</v>
      </c>
      <c r="N568" s="26">
        <f t="shared" si="85"/>
        <v>0</v>
      </c>
      <c r="O568" s="14"/>
      <c r="P568" s="15">
        <f t="shared" si="80"/>
        <v>0</v>
      </c>
      <c r="Q568" s="14"/>
      <c r="R568" s="31">
        <f t="shared" si="81"/>
        <v>0</v>
      </c>
      <c r="S568" s="14"/>
      <c r="T568" s="28"/>
      <c r="U568" s="35" t="str">
        <f t="shared" si="82"/>
        <v>Verb</v>
      </c>
      <c r="V568" s="18">
        <f t="shared" si="86"/>
        <v>0</v>
      </c>
      <c r="W568" s="16" t="str">
        <f t="shared" si="83"/>
        <v/>
      </c>
    </row>
    <row r="569" spans="1:23" ht="18.75" x14ac:dyDescent="0.3">
      <c r="A569" s="23" t="s">
        <v>954</v>
      </c>
      <c r="B569" t="s">
        <v>1569</v>
      </c>
      <c r="C569" s="39"/>
      <c r="D569" s="39"/>
      <c r="E569" s="39"/>
      <c r="F569" s="41"/>
      <c r="G569" s="22" t="str">
        <f t="shared" si="78"/>
        <v>v</v>
      </c>
      <c r="H569" s="22" t="str">
        <f t="shared" si="79"/>
        <v>Verb</v>
      </c>
      <c r="I569" s="21">
        <f>MATCH(IF(C569="",H569,C569),Roh!$AB$3:$AB$32,0)</f>
        <v>20</v>
      </c>
      <c r="L569" s="13">
        <f t="shared" si="84"/>
        <v>1</v>
      </c>
      <c r="M569" s="14">
        <v>0</v>
      </c>
      <c r="N569" s="26">
        <f t="shared" si="85"/>
        <v>0</v>
      </c>
      <c r="O569" s="14"/>
      <c r="P569" s="15">
        <f t="shared" si="80"/>
        <v>0</v>
      </c>
      <c r="Q569" s="14"/>
      <c r="R569" s="31">
        <f t="shared" si="81"/>
        <v>0</v>
      </c>
      <c r="S569" s="14"/>
      <c r="T569" s="28"/>
      <c r="U569" s="35" t="str">
        <f t="shared" si="82"/>
        <v>Verb</v>
      </c>
      <c r="V569" s="18">
        <f t="shared" si="86"/>
        <v>0</v>
      </c>
      <c r="W569" s="16" t="str">
        <f t="shared" si="83"/>
        <v/>
      </c>
    </row>
    <row r="570" spans="1:23" ht="18.75" x14ac:dyDescent="0.3">
      <c r="A570" s="23" t="s">
        <v>955</v>
      </c>
      <c r="B570" t="s">
        <v>956</v>
      </c>
      <c r="C570" s="39"/>
      <c r="D570" s="39"/>
      <c r="E570" s="39"/>
      <c r="F570" s="41"/>
      <c r="G570" s="22" t="str">
        <f t="shared" si="78"/>
        <v>a</v>
      </c>
      <c r="H570" s="22" t="str">
        <f t="shared" si="79"/>
        <v>Adjektiv</v>
      </c>
      <c r="I570" s="21">
        <f>MATCH(IF(C570="",H570,C570),Roh!$AB$3:$AB$32,0)</f>
        <v>1</v>
      </c>
      <c r="L570" s="13">
        <f t="shared" si="84"/>
        <v>0</v>
      </c>
      <c r="M570" s="14">
        <v>0</v>
      </c>
      <c r="N570" s="26">
        <f t="shared" si="85"/>
        <v>1</v>
      </c>
      <c r="O570" s="14"/>
      <c r="P570" s="15">
        <f t="shared" si="80"/>
        <v>0</v>
      </c>
      <c r="Q570" s="14"/>
      <c r="R570" s="31">
        <f t="shared" si="81"/>
        <v>0</v>
      </c>
      <c r="S570" s="14"/>
      <c r="T570" s="28"/>
      <c r="U570" s="35" t="str">
        <f t="shared" si="82"/>
        <v>Adjektiv</v>
      </c>
      <c r="V570" s="18">
        <f t="shared" si="86"/>
        <v>0</v>
      </c>
      <c r="W570" s="16" t="str">
        <f t="shared" si="83"/>
        <v/>
      </c>
    </row>
    <row r="571" spans="1:23" ht="18.75" x14ac:dyDescent="0.3">
      <c r="A571" s="23" t="s">
        <v>957</v>
      </c>
      <c r="B571" t="s">
        <v>1335</v>
      </c>
      <c r="C571" s="39"/>
      <c r="D571" s="39"/>
      <c r="E571" s="39"/>
      <c r="F571" s="41"/>
      <c r="G571" s="22" t="str">
        <f t="shared" si="78"/>
        <v>a</v>
      </c>
      <c r="H571" s="22" t="str">
        <f t="shared" si="79"/>
        <v>Adjektiv</v>
      </c>
      <c r="I571" s="21">
        <f>MATCH(IF(C571="",H571,C571),Roh!$AB$3:$AB$32,0)</f>
        <v>1</v>
      </c>
      <c r="L571" s="13">
        <f t="shared" si="84"/>
        <v>0</v>
      </c>
      <c r="M571" s="14">
        <v>0</v>
      </c>
      <c r="N571" s="26">
        <f t="shared" si="85"/>
        <v>1</v>
      </c>
      <c r="O571" s="14"/>
      <c r="P571" s="15">
        <f t="shared" si="80"/>
        <v>0</v>
      </c>
      <c r="Q571" s="14"/>
      <c r="R571" s="31">
        <f t="shared" si="81"/>
        <v>0</v>
      </c>
      <c r="S571" s="14"/>
      <c r="T571" s="28"/>
      <c r="U571" s="35" t="str">
        <f t="shared" si="82"/>
        <v>Adjektiv</v>
      </c>
      <c r="V571" s="18">
        <f t="shared" si="86"/>
        <v>0</v>
      </c>
      <c r="W571" s="16" t="str">
        <f t="shared" si="83"/>
        <v/>
      </c>
    </row>
    <row r="572" spans="1:23" ht="18.75" x14ac:dyDescent="0.3">
      <c r="A572" s="23" t="s">
        <v>958</v>
      </c>
      <c r="B572" t="s">
        <v>959</v>
      </c>
      <c r="C572" s="39"/>
      <c r="D572" s="39"/>
      <c r="E572" s="39"/>
      <c r="F572" s="41"/>
      <c r="G572" s="22" t="str">
        <f t="shared" si="78"/>
        <v>a</v>
      </c>
      <c r="H572" s="22" t="str">
        <f t="shared" si="79"/>
        <v>Adjektiv</v>
      </c>
      <c r="I572" s="21">
        <f>MATCH(IF(C572="",H572,C572),Roh!$AB$3:$AB$32,0)</f>
        <v>1</v>
      </c>
      <c r="L572" s="13">
        <f t="shared" si="84"/>
        <v>0</v>
      </c>
      <c r="M572" s="14">
        <v>0</v>
      </c>
      <c r="N572" s="26">
        <f t="shared" si="85"/>
        <v>1</v>
      </c>
      <c r="O572" s="14"/>
      <c r="P572" s="15">
        <f t="shared" si="80"/>
        <v>0</v>
      </c>
      <c r="Q572" s="14"/>
      <c r="R572" s="31">
        <f t="shared" si="81"/>
        <v>0</v>
      </c>
      <c r="S572" s="14"/>
      <c r="T572" s="28"/>
      <c r="U572" s="35" t="str">
        <f t="shared" si="82"/>
        <v>Adjektiv</v>
      </c>
      <c r="V572" s="18">
        <f t="shared" si="86"/>
        <v>0</v>
      </c>
      <c r="W572" s="16" t="str">
        <f t="shared" si="83"/>
        <v/>
      </c>
    </row>
    <row r="573" spans="1:23" ht="18.75" x14ac:dyDescent="0.3">
      <c r="A573" s="23" t="s">
        <v>960</v>
      </c>
      <c r="B573" t="s">
        <v>961</v>
      </c>
      <c r="C573" s="39"/>
      <c r="D573" s="39"/>
      <c r="E573" s="39"/>
      <c r="F573" s="41"/>
      <c r="G573" s="22" t="str">
        <f t="shared" si="78"/>
        <v>a</v>
      </c>
      <c r="H573" s="22" t="str">
        <f t="shared" si="79"/>
        <v>Adjektiv</v>
      </c>
      <c r="I573" s="21">
        <f>MATCH(IF(C573="",H573,C573),Roh!$AB$3:$AB$32,0)</f>
        <v>1</v>
      </c>
      <c r="L573" s="13">
        <f t="shared" si="84"/>
        <v>0</v>
      </c>
      <c r="M573" s="14">
        <v>0</v>
      </c>
      <c r="N573" s="26">
        <f t="shared" si="85"/>
        <v>1</v>
      </c>
      <c r="O573" s="14"/>
      <c r="P573" s="15">
        <f t="shared" si="80"/>
        <v>0</v>
      </c>
      <c r="Q573" s="14"/>
      <c r="R573" s="31">
        <f t="shared" si="81"/>
        <v>0</v>
      </c>
      <c r="S573" s="14"/>
      <c r="T573" s="28"/>
      <c r="U573" s="35" t="str">
        <f t="shared" si="82"/>
        <v>Adjektiv</v>
      </c>
      <c r="V573" s="18">
        <f t="shared" si="86"/>
        <v>0</v>
      </c>
      <c r="W573" s="16" t="str">
        <f t="shared" si="83"/>
        <v/>
      </c>
    </row>
    <row r="574" spans="1:23" ht="18.75" x14ac:dyDescent="0.3">
      <c r="A574" s="23" t="s">
        <v>962</v>
      </c>
      <c r="B574" t="s">
        <v>1270</v>
      </c>
      <c r="C574" s="39"/>
      <c r="D574" s="39"/>
      <c r="E574" s="39"/>
      <c r="F574" s="41"/>
      <c r="G574" s="22" t="str">
        <f t="shared" si="78"/>
        <v>a</v>
      </c>
      <c r="H574" s="22" t="str">
        <f t="shared" si="79"/>
        <v>Adjektiv</v>
      </c>
      <c r="I574" s="21">
        <f>MATCH(IF(C574="",H574,C574),Roh!$AB$3:$AB$32,0)</f>
        <v>1</v>
      </c>
      <c r="L574" s="13">
        <f t="shared" si="84"/>
        <v>0</v>
      </c>
      <c r="M574" s="14">
        <v>0</v>
      </c>
      <c r="N574" s="26">
        <f t="shared" si="85"/>
        <v>1</v>
      </c>
      <c r="O574" s="14"/>
      <c r="P574" s="15">
        <f t="shared" si="80"/>
        <v>0</v>
      </c>
      <c r="Q574" s="14"/>
      <c r="R574" s="31">
        <f t="shared" si="81"/>
        <v>0</v>
      </c>
      <c r="S574" s="14"/>
      <c r="T574" s="28"/>
      <c r="U574" s="35" t="str">
        <f t="shared" si="82"/>
        <v>Adjektiv</v>
      </c>
      <c r="V574" s="18">
        <f t="shared" si="86"/>
        <v>0</v>
      </c>
      <c r="W574" s="16" t="str">
        <f t="shared" si="83"/>
        <v/>
      </c>
    </row>
    <row r="575" spans="1:23" ht="18.75" x14ac:dyDescent="0.3">
      <c r="A575" s="23" t="s">
        <v>963</v>
      </c>
      <c r="B575" t="s">
        <v>1570</v>
      </c>
      <c r="C575" s="39"/>
      <c r="D575" s="39"/>
      <c r="E575" s="39"/>
      <c r="F575" s="41"/>
      <c r="G575" s="22" t="str">
        <f t="shared" si="78"/>
        <v>v</v>
      </c>
      <c r="H575" s="22" t="str">
        <f t="shared" si="79"/>
        <v>Verb</v>
      </c>
      <c r="I575" s="21">
        <f>MATCH(IF(C575="",H575,C575),Roh!$AB$3:$AB$32,0)</f>
        <v>20</v>
      </c>
      <c r="L575" s="13">
        <f t="shared" si="84"/>
        <v>1</v>
      </c>
      <c r="M575" s="14">
        <v>0</v>
      </c>
      <c r="N575" s="26">
        <f t="shared" si="85"/>
        <v>0</v>
      </c>
      <c r="O575" s="14"/>
      <c r="P575" s="15">
        <f t="shared" si="80"/>
        <v>0</v>
      </c>
      <c r="Q575" s="14"/>
      <c r="R575" s="31">
        <f t="shared" si="81"/>
        <v>0</v>
      </c>
      <c r="S575" s="14"/>
      <c r="T575" s="28"/>
      <c r="U575" s="35" t="str">
        <f t="shared" si="82"/>
        <v>Verb</v>
      </c>
      <c r="V575" s="18">
        <f t="shared" si="86"/>
        <v>0</v>
      </c>
      <c r="W575" s="16" t="str">
        <f t="shared" si="83"/>
        <v/>
      </c>
    </row>
    <row r="576" spans="1:23" ht="18.75" x14ac:dyDescent="0.3">
      <c r="A576" s="23" t="s">
        <v>964</v>
      </c>
      <c r="B576" t="s">
        <v>1336</v>
      </c>
      <c r="C576" s="39"/>
      <c r="D576" s="39"/>
      <c r="E576" s="39"/>
      <c r="F576" s="41"/>
      <c r="G576" s="22" t="str">
        <f t="shared" ref="G576:G639" si="87">IF(L576=1,"v","")&amp;IF(N576=1,"a","")&amp;IF(P576=1,"n","")&amp;IF(L576+N576+P576=0,"o","")</f>
        <v>a</v>
      </c>
      <c r="H576" s="22" t="str">
        <f t="shared" ref="H576:H639" si="88">U576</f>
        <v>Adjektiv</v>
      </c>
      <c r="I576" s="21">
        <f>MATCH(IF(C576="",H576,C576),Roh!$AB$3:$AB$32,0)</f>
        <v>1</v>
      </c>
      <c r="L576" s="13">
        <f t="shared" si="84"/>
        <v>0</v>
      </c>
      <c r="M576" s="14">
        <v>0</v>
      </c>
      <c r="N576" s="26">
        <f t="shared" si="85"/>
        <v>1</v>
      </c>
      <c r="O576" s="14"/>
      <c r="P576" s="15">
        <f t="shared" ref="P576:P639" si="89">IF(CODE(LEFT(B576,1))&lt;97,1,0)</f>
        <v>0</v>
      </c>
      <c r="Q576" s="14"/>
      <c r="R576" s="31">
        <f t="shared" ref="R576:R639" si="90">IF(L576+N576+P576&lt;&gt;1,1,0)</f>
        <v>0</v>
      </c>
      <c r="S576" s="14"/>
      <c r="T576" s="28"/>
      <c r="U576" s="35" t="str">
        <f t="shared" si="82"/>
        <v>Adjektiv</v>
      </c>
      <c r="V576" s="18">
        <f t="shared" si="86"/>
        <v>0</v>
      </c>
      <c r="W576" s="16" t="str">
        <f t="shared" si="83"/>
        <v/>
      </c>
    </row>
    <row r="577" spans="1:23" ht="18.75" x14ac:dyDescent="0.3">
      <c r="A577" s="23" t="s">
        <v>965</v>
      </c>
      <c r="B577" t="s">
        <v>1271</v>
      </c>
      <c r="C577" s="39"/>
      <c r="D577" s="39"/>
      <c r="E577" s="39"/>
      <c r="F577" s="41"/>
      <c r="G577" s="22" t="str">
        <f t="shared" si="87"/>
        <v>a</v>
      </c>
      <c r="H577" s="22" t="str">
        <f t="shared" si="88"/>
        <v>Adjektiv</v>
      </c>
      <c r="I577" s="21">
        <f>MATCH(IF(C577="",H577,C577),Roh!$AB$3:$AB$32,0)</f>
        <v>1</v>
      </c>
      <c r="L577" s="13">
        <f t="shared" si="84"/>
        <v>0</v>
      </c>
      <c r="M577" s="14">
        <v>0</v>
      </c>
      <c r="N577" s="26">
        <f t="shared" si="85"/>
        <v>1</v>
      </c>
      <c r="O577" s="14"/>
      <c r="P577" s="15">
        <f t="shared" si="89"/>
        <v>0</v>
      </c>
      <c r="Q577" s="14"/>
      <c r="R577" s="31">
        <f t="shared" si="90"/>
        <v>0</v>
      </c>
      <c r="S577" s="14"/>
      <c r="T577" s="28"/>
      <c r="U577" s="35" t="str">
        <f t="shared" si="82"/>
        <v>Adjektiv</v>
      </c>
      <c r="V577" s="18">
        <f t="shared" si="86"/>
        <v>0</v>
      </c>
      <c r="W577" s="16" t="str">
        <f t="shared" si="83"/>
        <v/>
      </c>
    </row>
    <row r="578" spans="1:23" ht="18.75" x14ac:dyDescent="0.3">
      <c r="A578" s="23" t="s">
        <v>966</v>
      </c>
      <c r="B578" t="s">
        <v>1272</v>
      </c>
      <c r="C578" s="39"/>
      <c r="D578" s="39"/>
      <c r="E578" s="39"/>
      <c r="F578" s="41"/>
      <c r="G578" s="22" t="str">
        <f t="shared" si="87"/>
        <v>a</v>
      </c>
      <c r="H578" s="22" t="str">
        <f t="shared" si="88"/>
        <v>Adjektiv</v>
      </c>
      <c r="I578" s="21">
        <f>MATCH(IF(C578="",H578,C578),Roh!$AB$3:$AB$32,0)</f>
        <v>1</v>
      </c>
      <c r="L578" s="13">
        <f t="shared" si="84"/>
        <v>0</v>
      </c>
      <c r="M578" s="14">
        <v>0</v>
      </c>
      <c r="N578" s="26">
        <f t="shared" si="85"/>
        <v>1</v>
      </c>
      <c r="O578" s="14"/>
      <c r="P578" s="15">
        <f t="shared" si="89"/>
        <v>0</v>
      </c>
      <c r="Q578" s="14"/>
      <c r="R578" s="31">
        <f t="shared" si="90"/>
        <v>0</v>
      </c>
      <c r="S578" s="14"/>
      <c r="T578" s="28"/>
      <c r="U578" s="35" t="str">
        <f t="shared" si="82"/>
        <v>Adjektiv</v>
      </c>
      <c r="V578" s="18">
        <f t="shared" si="86"/>
        <v>0</v>
      </c>
      <c r="W578" s="16" t="str">
        <f t="shared" si="83"/>
        <v/>
      </c>
    </row>
    <row r="579" spans="1:23" ht="18.75" x14ac:dyDescent="0.3">
      <c r="A579" s="23" t="s">
        <v>967</v>
      </c>
      <c r="B579" t="s">
        <v>1337</v>
      </c>
      <c r="C579" s="39"/>
      <c r="D579" s="39"/>
      <c r="E579" s="39"/>
      <c r="F579" s="41"/>
      <c r="G579" s="22" t="str">
        <f t="shared" si="87"/>
        <v>a</v>
      </c>
      <c r="H579" s="22" t="str">
        <f t="shared" si="88"/>
        <v>Adjektiv</v>
      </c>
      <c r="I579" s="21">
        <f>MATCH(IF(C579="",H579,C579),Roh!$AB$3:$AB$32,0)</f>
        <v>1</v>
      </c>
      <c r="L579" s="13">
        <f t="shared" si="84"/>
        <v>0</v>
      </c>
      <c r="M579" s="14">
        <v>0</v>
      </c>
      <c r="N579" s="26">
        <f t="shared" si="85"/>
        <v>1</v>
      </c>
      <c r="O579" s="14"/>
      <c r="P579" s="15">
        <f t="shared" si="89"/>
        <v>0</v>
      </c>
      <c r="Q579" s="14"/>
      <c r="R579" s="31">
        <f t="shared" si="90"/>
        <v>0</v>
      </c>
      <c r="S579" s="14"/>
      <c r="T579" s="28"/>
      <c r="U579" s="35" t="str">
        <f t="shared" si="82"/>
        <v>Adjektiv</v>
      </c>
      <c r="V579" s="18">
        <f t="shared" si="86"/>
        <v>0</v>
      </c>
      <c r="W579" s="16" t="str">
        <f t="shared" si="83"/>
        <v/>
      </c>
    </row>
    <row r="580" spans="1:23" ht="18.75" x14ac:dyDescent="0.3">
      <c r="A580" s="23" t="s">
        <v>968</v>
      </c>
      <c r="B580" t="s">
        <v>969</v>
      </c>
      <c r="C580" s="39"/>
      <c r="D580" s="39"/>
      <c r="E580" s="39"/>
      <c r="F580" s="41"/>
      <c r="G580" s="22" t="str">
        <f t="shared" si="87"/>
        <v>a</v>
      </c>
      <c r="H580" s="22" t="str">
        <f t="shared" si="88"/>
        <v>Adjektiv</v>
      </c>
      <c r="I580" s="21">
        <f>MATCH(IF(C580="",H580,C580),Roh!$AB$3:$AB$32,0)</f>
        <v>1</v>
      </c>
      <c r="L580" s="13">
        <f t="shared" si="84"/>
        <v>0</v>
      </c>
      <c r="M580" s="14">
        <v>0</v>
      </c>
      <c r="N580" s="26">
        <f t="shared" si="85"/>
        <v>1</v>
      </c>
      <c r="O580" s="14"/>
      <c r="P580" s="15">
        <f t="shared" si="89"/>
        <v>0</v>
      </c>
      <c r="Q580" s="14"/>
      <c r="R580" s="31">
        <f t="shared" si="90"/>
        <v>0</v>
      </c>
      <c r="S580" s="14"/>
      <c r="T580" s="28"/>
      <c r="U580" s="35" t="str">
        <f t="shared" si="82"/>
        <v>Adjektiv</v>
      </c>
      <c r="V580" s="18">
        <f t="shared" si="86"/>
        <v>0</v>
      </c>
      <c r="W580" s="16" t="str">
        <f t="shared" si="83"/>
        <v/>
      </c>
    </row>
    <row r="581" spans="1:23" ht="18.75" x14ac:dyDescent="0.3">
      <c r="A581" s="23" t="s">
        <v>970</v>
      </c>
      <c r="B581" t="s">
        <v>971</v>
      </c>
      <c r="C581" s="39"/>
      <c r="D581" s="39"/>
      <c r="E581" s="39"/>
      <c r="F581" s="41"/>
      <c r="G581" s="22" t="str">
        <f t="shared" si="87"/>
        <v>a</v>
      </c>
      <c r="H581" s="22" t="str">
        <f t="shared" si="88"/>
        <v>Adjektiv</v>
      </c>
      <c r="I581" s="21">
        <f>MATCH(IF(C581="",H581,C581),Roh!$AB$3:$AB$32,0)</f>
        <v>1</v>
      </c>
      <c r="L581" s="13">
        <f t="shared" si="84"/>
        <v>0</v>
      </c>
      <c r="M581" s="14">
        <v>0</v>
      </c>
      <c r="N581" s="26">
        <f t="shared" si="85"/>
        <v>1</v>
      </c>
      <c r="O581" s="14"/>
      <c r="P581" s="15">
        <f t="shared" si="89"/>
        <v>0</v>
      </c>
      <c r="Q581" s="14"/>
      <c r="R581" s="31">
        <f t="shared" si="90"/>
        <v>0</v>
      </c>
      <c r="S581" s="14"/>
      <c r="T581" s="28"/>
      <c r="U581" s="35" t="str">
        <f t="shared" si="82"/>
        <v>Adjektiv</v>
      </c>
      <c r="V581" s="18">
        <f t="shared" si="86"/>
        <v>0</v>
      </c>
      <c r="W581" s="16" t="str">
        <f t="shared" si="83"/>
        <v/>
      </c>
    </row>
    <row r="582" spans="1:23" ht="18.75" x14ac:dyDescent="0.3">
      <c r="A582" s="23" t="s">
        <v>1352</v>
      </c>
      <c r="B582" t="s">
        <v>972</v>
      </c>
      <c r="C582" s="39"/>
      <c r="D582" s="39"/>
      <c r="E582" s="39"/>
      <c r="F582" s="41"/>
      <c r="G582" s="22" t="str">
        <f t="shared" si="87"/>
        <v>a</v>
      </c>
      <c r="H582" s="22" t="str">
        <f t="shared" si="88"/>
        <v>Adjektiv</v>
      </c>
      <c r="I582" s="21">
        <f>MATCH(IF(C582="",H582,C582),Roh!$AB$3:$AB$32,0)</f>
        <v>1</v>
      </c>
      <c r="L582" s="13">
        <f t="shared" si="84"/>
        <v>0</v>
      </c>
      <c r="M582" s="14">
        <v>0</v>
      </c>
      <c r="N582" s="26">
        <f t="shared" si="85"/>
        <v>1</v>
      </c>
      <c r="O582" s="14"/>
      <c r="P582" s="15">
        <f t="shared" si="89"/>
        <v>0</v>
      </c>
      <c r="Q582" s="14"/>
      <c r="R582" s="31">
        <f t="shared" si="90"/>
        <v>0</v>
      </c>
      <c r="S582" s="14"/>
      <c r="T582" s="28"/>
      <c r="U582" s="35" t="str">
        <f t="shared" ref="U582:U645" si="91">IF(W582&lt;&gt;"",W582,IF(L582=1,"Verb",IF(N582=1,"Adjektiv","Objekt")))</f>
        <v>Adjektiv</v>
      </c>
      <c r="V582" s="18">
        <f t="shared" si="86"/>
        <v>0</v>
      </c>
      <c r="W582" s="16" t="str">
        <f t="shared" ref="W582:W645" si="92">C582&amp;IF(D582&lt;&gt;"","&amp;G6,","")&amp;IF(E582&lt;&gt;"","&amp;h6,","")</f>
        <v/>
      </c>
    </row>
    <row r="583" spans="1:23" ht="18.75" x14ac:dyDescent="0.3">
      <c r="A583" s="23" t="s">
        <v>973</v>
      </c>
      <c r="B583" t="s">
        <v>974</v>
      </c>
      <c r="C583" s="39" t="s">
        <v>982</v>
      </c>
      <c r="D583" s="39"/>
      <c r="E583" s="39"/>
      <c r="F583" s="41"/>
      <c r="G583" s="22" t="str">
        <f t="shared" si="87"/>
        <v>n</v>
      </c>
      <c r="H583" s="22" t="str">
        <f t="shared" si="88"/>
        <v>Körper</v>
      </c>
      <c r="I583" s="21">
        <f>MATCH(IF(C583="",H583,C583),Roh!$AB$3:$AB$32,0)</f>
        <v>10</v>
      </c>
      <c r="L583" s="13">
        <f t="shared" ref="L583:L646" si="93">IF(OR(RIGHT(A583,4)=$L$3,RIGHT(A583,2)=$L$2),1,0)+M583</f>
        <v>0</v>
      </c>
      <c r="M583" s="14">
        <v>0</v>
      </c>
      <c r="N583" s="26">
        <f t="shared" ref="N583:N646" si="94">IF(OR(ISERROR(MATCH(RIGHT(A583,2),$N$2:$N$5,0))),0,1)+O583</f>
        <v>0</v>
      </c>
      <c r="O583" s="14"/>
      <c r="P583" s="15">
        <f t="shared" si="89"/>
        <v>1</v>
      </c>
      <c r="Q583" s="14"/>
      <c r="R583" s="31">
        <f t="shared" si="90"/>
        <v>0</v>
      </c>
      <c r="S583" s="14"/>
      <c r="T583" s="28"/>
      <c r="U583" s="35" t="str">
        <f t="shared" si="91"/>
        <v>Körper</v>
      </c>
      <c r="V583" s="18">
        <f t="shared" si="86"/>
        <v>0</v>
      </c>
      <c r="W583" s="16" t="str">
        <f t="shared" si="92"/>
        <v>Körper</v>
      </c>
    </row>
    <row r="584" spans="1:23" ht="18.75" x14ac:dyDescent="0.3">
      <c r="A584" s="23" t="s">
        <v>975</v>
      </c>
      <c r="B584" t="s">
        <v>1338</v>
      </c>
      <c r="C584" s="39"/>
      <c r="D584" s="39"/>
      <c r="E584" s="39"/>
      <c r="F584" s="41"/>
      <c r="G584" s="22" t="str">
        <f t="shared" si="87"/>
        <v>n</v>
      </c>
      <c r="H584" s="22" t="str">
        <f t="shared" si="88"/>
        <v>Objekt</v>
      </c>
      <c r="I584" s="21">
        <f>MATCH(IF(C584="",H584,C584),Roh!$AB$3:$AB$32,0)</f>
        <v>15</v>
      </c>
      <c r="L584" s="13">
        <f t="shared" si="93"/>
        <v>0</v>
      </c>
      <c r="M584" s="14">
        <v>0</v>
      </c>
      <c r="N584" s="26">
        <f t="shared" si="94"/>
        <v>0</v>
      </c>
      <c r="O584" s="14"/>
      <c r="P584" s="15">
        <f t="shared" si="89"/>
        <v>1</v>
      </c>
      <c r="Q584" s="14"/>
      <c r="R584" s="31">
        <f t="shared" si="90"/>
        <v>0</v>
      </c>
      <c r="S584" s="14"/>
      <c r="T584" s="28"/>
      <c r="U584" s="35" t="str">
        <f t="shared" si="91"/>
        <v>Objekt</v>
      </c>
      <c r="V584" s="18">
        <f t="shared" si="86"/>
        <v>0</v>
      </c>
      <c r="W584" s="16" t="str">
        <f t="shared" si="92"/>
        <v/>
      </c>
    </row>
    <row r="585" spans="1:23" ht="18.75" x14ac:dyDescent="0.3">
      <c r="A585" s="23" t="s">
        <v>976</v>
      </c>
      <c r="B585" t="s">
        <v>977</v>
      </c>
      <c r="C585" s="39" t="s">
        <v>982</v>
      </c>
      <c r="D585" s="39"/>
      <c r="E585" s="39"/>
      <c r="F585" s="41"/>
      <c r="G585" s="22" t="str">
        <f t="shared" si="87"/>
        <v>n</v>
      </c>
      <c r="H585" s="22" t="str">
        <f t="shared" si="88"/>
        <v>Körper</v>
      </c>
      <c r="I585" s="21">
        <f>MATCH(IF(C585="",H585,C585),Roh!$AB$3:$AB$32,0)</f>
        <v>10</v>
      </c>
      <c r="L585" s="13">
        <f t="shared" si="93"/>
        <v>0</v>
      </c>
      <c r="M585" s="14">
        <v>0</v>
      </c>
      <c r="N585" s="26">
        <f t="shared" si="94"/>
        <v>0</v>
      </c>
      <c r="O585" s="14"/>
      <c r="P585" s="15">
        <f t="shared" si="89"/>
        <v>1</v>
      </c>
      <c r="Q585" s="14"/>
      <c r="R585" s="31">
        <f t="shared" si="90"/>
        <v>0</v>
      </c>
      <c r="S585" s="14"/>
      <c r="T585" s="28"/>
      <c r="U585" s="35" t="str">
        <f t="shared" si="91"/>
        <v>Körper</v>
      </c>
      <c r="V585" s="18">
        <f t="shared" si="86"/>
        <v>0</v>
      </c>
      <c r="W585" s="16" t="str">
        <f t="shared" si="92"/>
        <v>Körper</v>
      </c>
    </row>
    <row r="586" spans="1:23" ht="18.75" x14ac:dyDescent="0.3">
      <c r="A586" s="23" t="s">
        <v>978</v>
      </c>
      <c r="B586" t="s">
        <v>979</v>
      </c>
      <c r="C586" s="39" t="s">
        <v>982</v>
      </c>
      <c r="D586" s="39"/>
      <c r="E586" s="39"/>
      <c r="F586" s="41"/>
      <c r="G586" s="22" t="str">
        <f t="shared" si="87"/>
        <v>n</v>
      </c>
      <c r="H586" s="22" t="str">
        <f t="shared" si="88"/>
        <v>Körper</v>
      </c>
      <c r="I586" s="21">
        <f>MATCH(IF(C586="",H586,C586),Roh!$AB$3:$AB$32,0)</f>
        <v>10</v>
      </c>
      <c r="L586" s="13">
        <f t="shared" si="93"/>
        <v>0</v>
      </c>
      <c r="M586" s="14">
        <v>0</v>
      </c>
      <c r="N586" s="26">
        <f t="shared" si="94"/>
        <v>0</v>
      </c>
      <c r="O586" s="14"/>
      <c r="P586" s="15">
        <f t="shared" si="89"/>
        <v>1</v>
      </c>
      <c r="Q586" s="14"/>
      <c r="R586" s="31">
        <f t="shared" si="90"/>
        <v>0</v>
      </c>
      <c r="S586" s="14"/>
      <c r="T586" s="28"/>
      <c r="U586" s="35" t="str">
        <f t="shared" si="91"/>
        <v>Körper</v>
      </c>
      <c r="V586" s="18">
        <f t="shared" si="86"/>
        <v>0</v>
      </c>
      <c r="W586" s="16" t="str">
        <f t="shared" si="92"/>
        <v>Körper</v>
      </c>
    </row>
    <row r="587" spans="1:23" ht="18.75" x14ac:dyDescent="0.3">
      <c r="A587" s="23" t="s">
        <v>1452</v>
      </c>
      <c r="B587" t="s">
        <v>817</v>
      </c>
      <c r="C587" s="39" t="s">
        <v>1234</v>
      </c>
      <c r="D587" s="39"/>
      <c r="E587" s="39"/>
      <c r="F587" s="41"/>
      <c r="G587" s="22" t="str">
        <f t="shared" si="87"/>
        <v>n</v>
      </c>
      <c r="H587" s="22" t="str">
        <f t="shared" si="88"/>
        <v>Bekleidung</v>
      </c>
      <c r="I587" s="21">
        <f>MATCH(IF(C587="",H587,C587),Roh!$AB$3:$AB$32,0)</f>
        <v>2</v>
      </c>
      <c r="L587" s="13">
        <f t="shared" si="93"/>
        <v>0</v>
      </c>
      <c r="M587" s="14">
        <v>0</v>
      </c>
      <c r="N587" s="26">
        <f t="shared" si="94"/>
        <v>0</v>
      </c>
      <c r="O587" s="14"/>
      <c r="P587" s="15">
        <f t="shared" si="89"/>
        <v>1</v>
      </c>
      <c r="Q587" s="14"/>
      <c r="R587" s="31">
        <f t="shared" si="90"/>
        <v>0</v>
      </c>
      <c r="S587" s="14"/>
      <c r="T587" s="28"/>
      <c r="U587" s="35" t="str">
        <f t="shared" si="91"/>
        <v>Bekleidung</v>
      </c>
      <c r="V587" s="18">
        <f t="shared" si="86"/>
        <v>0</v>
      </c>
      <c r="W587" s="16" t="str">
        <f t="shared" si="92"/>
        <v>Bekleidung</v>
      </c>
    </row>
    <row r="588" spans="1:23" ht="18.75" x14ac:dyDescent="0.3">
      <c r="A588" s="23" t="s">
        <v>980</v>
      </c>
      <c r="B588" t="s">
        <v>1273</v>
      </c>
      <c r="C588" s="39"/>
      <c r="D588" s="39"/>
      <c r="E588" s="39"/>
      <c r="F588" s="41"/>
      <c r="G588" s="22" t="str">
        <f t="shared" si="87"/>
        <v>n</v>
      </c>
      <c r="H588" s="22" t="str">
        <f t="shared" si="88"/>
        <v>Objekt</v>
      </c>
      <c r="I588" s="21">
        <f>MATCH(IF(C588="",H588,C588),Roh!$AB$3:$AB$32,0)</f>
        <v>15</v>
      </c>
      <c r="L588" s="13">
        <f t="shared" si="93"/>
        <v>0</v>
      </c>
      <c r="M588" s="14">
        <v>0</v>
      </c>
      <c r="N588" s="26">
        <f t="shared" si="94"/>
        <v>0</v>
      </c>
      <c r="O588" s="14"/>
      <c r="P588" s="15">
        <f t="shared" si="89"/>
        <v>1</v>
      </c>
      <c r="Q588" s="14"/>
      <c r="R588" s="31">
        <f t="shared" si="90"/>
        <v>0</v>
      </c>
      <c r="S588" s="14"/>
      <c r="T588" s="28"/>
      <c r="U588" s="35" t="str">
        <f t="shared" si="91"/>
        <v>Objekt</v>
      </c>
      <c r="V588" s="18">
        <f t="shared" si="86"/>
        <v>0</v>
      </c>
      <c r="W588" s="16" t="str">
        <f t="shared" si="92"/>
        <v/>
      </c>
    </row>
    <row r="589" spans="1:23" ht="18.75" x14ac:dyDescent="0.3">
      <c r="A589" s="23" t="s">
        <v>981</v>
      </c>
      <c r="B589" t="s">
        <v>1339</v>
      </c>
      <c r="C589" s="39" t="s">
        <v>982</v>
      </c>
      <c r="D589" s="39"/>
      <c r="E589" s="39"/>
      <c r="F589" s="41"/>
      <c r="G589" s="22" t="str">
        <f t="shared" si="87"/>
        <v>n</v>
      </c>
      <c r="H589" s="22" t="str">
        <f t="shared" si="88"/>
        <v>Körper</v>
      </c>
      <c r="I589" s="21">
        <f>MATCH(IF(C589="",H589,C589),Roh!$AB$3:$AB$32,0)</f>
        <v>10</v>
      </c>
      <c r="L589" s="13">
        <f t="shared" si="93"/>
        <v>0</v>
      </c>
      <c r="M589" s="14">
        <v>0</v>
      </c>
      <c r="N589" s="26">
        <f t="shared" si="94"/>
        <v>0</v>
      </c>
      <c r="O589" s="14"/>
      <c r="P589" s="15">
        <f t="shared" si="89"/>
        <v>1</v>
      </c>
      <c r="Q589" s="14"/>
      <c r="R589" s="31">
        <f t="shared" si="90"/>
        <v>0</v>
      </c>
      <c r="S589" s="14"/>
      <c r="T589" s="28"/>
      <c r="U589" s="35" t="str">
        <f t="shared" si="91"/>
        <v>Körper</v>
      </c>
      <c r="V589" s="18">
        <f t="shared" si="86"/>
        <v>0</v>
      </c>
      <c r="W589" s="16" t="str">
        <f t="shared" si="92"/>
        <v>Körper</v>
      </c>
    </row>
    <row r="590" spans="1:23" ht="18.75" x14ac:dyDescent="0.3">
      <c r="A590" s="23" t="s">
        <v>983</v>
      </c>
      <c r="B590" t="s">
        <v>1572</v>
      </c>
      <c r="C590" s="39" t="s">
        <v>139</v>
      </c>
      <c r="D590" s="39"/>
      <c r="E590" s="39"/>
      <c r="F590" s="41"/>
      <c r="G590" s="22" t="str">
        <f t="shared" si="87"/>
        <v>n</v>
      </c>
      <c r="H590" s="22" t="str">
        <f t="shared" si="88"/>
        <v>Familie</v>
      </c>
      <c r="I590" s="21">
        <f>MATCH(IF(C590="",H590,C590),Roh!$AB$3:$AB$32,0)</f>
        <v>6</v>
      </c>
      <c r="L590" s="13">
        <f t="shared" si="93"/>
        <v>0</v>
      </c>
      <c r="M590" s="14">
        <v>0</v>
      </c>
      <c r="N590" s="26">
        <f t="shared" si="94"/>
        <v>0</v>
      </c>
      <c r="O590" s="14"/>
      <c r="P590" s="15">
        <f t="shared" si="89"/>
        <v>1</v>
      </c>
      <c r="Q590" s="14"/>
      <c r="R590" s="31">
        <f t="shared" si="90"/>
        <v>0</v>
      </c>
      <c r="S590" s="14"/>
      <c r="T590" s="28"/>
      <c r="U590" s="35" t="str">
        <f t="shared" si="91"/>
        <v>Familie</v>
      </c>
      <c r="V590" s="18">
        <f t="shared" si="86"/>
        <v>0</v>
      </c>
      <c r="W590" s="16" t="str">
        <f t="shared" si="92"/>
        <v>Familie</v>
      </c>
    </row>
    <row r="591" spans="1:23" ht="18.75" x14ac:dyDescent="0.3">
      <c r="A591" s="23" t="s">
        <v>1417</v>
      </c>
      <c r="B591" t="s">
        <v>1571</v>
      </c>
      <c r="C591" s="39"/>
      <c r="D591" s="39"/>
      <c r="E591" s="39"/>
      <c r="F591" s="41"/>
      <c r="G591" s="22" t="str">
        <f t="shared" si="87"/>
        <v>v</v>
      </c>
      <c r="H591" s="22" t="str">
        <f t="shared" si="88"/>
        <v>Verb</v>
      </c>
      <c r="I591" s="21">
        <f>MATCH(IF(C591="",H591,C591),Roh!$AB$3:$AB$32,0)</f>
        <v>20</v>
      </c>
      <c r="L591" s="13">
        <f t="shared" si="93"/>
        <v>1</v>
      </c>
      <c r="M591" s="14">
        <v>0</v>
      </c>
      <c r="N591" s="26">
        <f t="shared" si="94"/>
        <v>0</v>
      </c>
      <c r="O591" s="14"/>
      <c r="P591" s="15">
        <f t="shared" si="89"/>
        <v>0</v>
      </c>
      <c r="Q591" s="14"/>
      <c r="R591" s="31">
        <f t="shared" si="90"/>
        <v>0</v>
      </c>
      <c r="S591" s="14"/>
      <c r="T591" s="28"/>
      <c r="U591" s="35" t="str">
        <f t="shared" si="91"/>
        <v>Verb</v>
      </c>
      <c r="V591" s="18">
        <f t="shared" si="86"/>
        <v>0</v>
      </c>
      <c r="W591" s="16" t="str">
        <f t="shared" si="92"/>
        <v/>
      </c>
    </row>
    <row r="592" spans="1:23" ht="18.75" x14ac:dyDescent="0.3">
      <c r="A592" s="23" t="s">
        <v>984</v>
      </c>
      <c r="B592" t="s">
        <v>985</v>
      </c>
      <c r="C592" s="39"/>
      <c r="D592" s="39"/>
      <c r="E592" s="39"/>
      <c r="F592" s="41"/>
      <c r="G592" s="22" t="str">
        <f t="shared" si="87"/>
        <v>v</v>
      </c>
      <c r="H592" s="22" t="str">
        <f t="shared" si="88"/>
        <v>Verb</v>
      </c>
      <c r="I592" s="21">
        <f>MATCH(IF(C592="",H592,C592),Roh!$AB$3:$AB$32,0)</f>
        <v>20</v>
      </c>
      <c r="L592" s="13">
        <f t="shared" si="93"/>
        <v>1</v>
      </c>
      <c r="M592" s="14">
        <v>0</v>
      </c>
      <c r="N592" s="26">
        <f t="shared" si="94"/>
        <v>0</v>
      </c>
      <c r="O592" s="14"/>
      <c r="P592" s="15">
        <f t="shared" si="89"/>
        <v>0</v>
      </c>
      <c r="Q592" s="14"/>
      <c r="R592" s="31">
        <f t="shared" si="90"/>
        <v>0</v>
      </c>
      <c r="S592" s="14"/>
      <c r="T592" s="28"/>
      <c r="U592" s="35" t="str">
        <f t="shared" si="91"/>
        <v>Verb</v>
      </c>
      <c r="V592" s="18">
        <f t="shared" si="86"/>
        <v>0</v>
      </c>
      <c r="W592" s="16" t="str">
        <f t="shared" si="92"/>
        <v/>
      </c>
    </row>
    <row r="593" spans="1:23" ht="18.75" x14ac:dyDescent="0.3">
      <c r="A593" s="23" t="s">
        <v>986</v>
      </c>
      <c r="B593" t="s">
        <v>1573</v>
      </c>
      <c r="C593" s="39"/>
      <c r="D593" s="39"/>
      <c r="E593" s="39"/>
      <c r="F593" s="41"/>
      <c r="G593" s="22" t="str">
        <f t="shared" si="87"/>
        <v>v</v>
      </c>
      <c r="H593" s="22" t="str">
        <f t="shared" si="88"/>
        <v>Verb</v>
      </c>
      <c r="I593" s="21">
        <f>MATCH(IF(C593="",H593,C593),Roh!$AB$3:$AB$32,0)</f>
        <v>20</v>
      </c>
      <c r="L593" s="13">
        <f t="shared" si="93"/>
        <v>1</v>
      </c>
      <c r="M593" s="14">
        <v>0</v>
      </c>
      <c r="N593" s="26">
        <f t="shared" si="94"/>
        <v>0</v>
      </c>
      <c r="O593" s="14"/>
      <c r="P593" s="15">
        <f t="shared" si="89"/>
        <v>0</v>
      </c>
      <c r="Q593" s="14"/>
      <c r="R593" s="31">
        <f t="shared" si="90"/>
        <v>0</v>
      </c>
      <c r="S593" s="14"/>
      <c r="T593" s="28"/>
      <c r="U593" s="35" t="str">
        <f t="shared" si="91"/>
        <v>Verb</v>
      </c>
      <c r="V593" s="18">
        <f t="shared" si="86"/>
        <v>0</v>
      </c>
      <c r="W593" s="16" t="str">
        <f t="shared" si="92"/>
        <v/>
      </c>
    </row>
    <row r="594" spans="1:23" ht="18.75" x14ac:dyDescent="0.3">
      <c r="A594" s="23" t="s">
        <v>987</v>
      </c>
      <c r="B594" t="s">
        <v>988</v>
      </c>
      <c r="C594" s="39"/>
      <c r="D594" s="39"/>
      <c r="E594" s="39"/>
      <c r="F594" s="41"/>
      <c r="G594" s="22" t="str">
        <f t="shared" si="87"/>
        <v>o</v>
      </c>
      <c r="H594" s="22" t="str">
        <f t="shared" si="88"/>
        <v>Objekt</v>
      </c>
      <c r="I594" s="21">
        <f>MATCH(IF(C594="",H594,C594),Roh!$AB$3:$AB$32,0)</f>
        <v>15</v>
      </c>
      <c r="L594" s="13">
        <f t="shared" si="93"/>
        <v>0</v>
      </c>
      <c r="M594" s="14">
        <v>0</v>
      </c>
      <c r="N594" s="26">
        <f t="shared" si="94"/>
        <v>0</v>
      </c>
      <c r="O594" s="14"/>
      <c r="P594" s="15">
        <f t="shared" si="89"/>
        <v>0</v>
      </c>
      <c r="Q594" s="14"/>
      <c r="R594" s="31">
        <f t="shared" si="90"/>
        <v>1</v>
      </c>
      <c r="S594" s="14"/>
      <c r="T594" s="28"/>
      <c r="U594" s="35" t="str">
        <f t="shared" si="91"/>
        <v>Objekt</v>
      </c>
      <c r="V594" s="18">
        <f t="shared" si="86"/>
        <v>99</v>
      </c>
      <c r="W594" s="16" t="str">
        <f t="shared" si="92"/>
        <v/>
      </c>
    </row>
    <row r="595" spans="1:23" ht="18.75" x14ac:dyDescent="0.3">
      <c r="A595" s="23" t="s">
        <v>989</v>
      </c>
      <c r="B595" t="s">
        <v>1340</v>
      </c>
      <c r="C595" s="39"/>
      <c r="D595" s="39"/>
      <c r="E595" s="39"/>
      <c r="F595" s="41"/>
      <c r="G595" s="22" t="str">
        <f t="shared" si="87"/>
        <v>a</v>
      </c>
      <c r="H595" s="22" t="str">
        <f t="shared" si="88"/>
        <v>Adjektiv</v>
      </c>
      <c r="I595" s="21">
        <f>MATCH(IF(C595="",H595,C595),Roh!$AB$3:$AB$32,0)</f>
        <v>1</v>
      </c>
      <c r="L595" s="13">
        <f t="shared" si="93"/>
        <v>0</v>
      </c>
      <c r="M595" s="14">
        <v>0</v>
      </c>
      <c r="N595" s="26">
        <f t="shared" si="94"/>
        <v>1</v>
      </c>
      <c r="O595" s="14"/>
      <c r="P595" s="15">
        <f t="shared" si="89"/>
        <v>0</v>
      </c>
      <c r="Q595" s="14"/>
      <c r="R595" s="31">
        <f t="shared" si="90"/>
        <v>0</v>
      </c>
      <c r="S595" s="14"/>
      <c r="T595" s="28"/>
      <c r="U595" s="35" t="str">
        <f t="shared" si="91"/>
        <v>Adjektiv</v>
      </c>
      <c r="V595" s="18">
        <f t="shared" ref="V595:V658" si="95">IF(R595=1,99,0)</f>
        <v>0</v>
      </c>
      <c r="W595" s="16" t="str">
        <f t="shared" si="92"/>
        <v/>
      </c>
    </row>
    <row r="596" spans="1:23" ht="18.75" x14ac:dyDescent="0.3">
      <c r="A596" s="23" t="s">
        <v>990</v>
      </c>
      <c r="B596" t="s">
        <v>991</v>
      </c>
      <c r="C596" s="39"/>
      <c r="D596" s="39"/>
      <c r="E596" s="39"/>
      <c r="F596" s="41"/>
      <c r="G596" s="22" t="str">
        <f t="shared" si="87"/>
        <v>n</v>
      </c>
      <c r="H596" s="22" t="str">
        <f t="shared" si="88"/>
        <v>Objekt</v>
      </c>
      <c r="I596" s="21">
        <f>MATCH(IF(C596="",H596,C596),Roh!$AB$3:$AB$32,0)</f>
        <v>15</v>
      </c>
      <c r="L596" s="13">
        <f t="shared" si="93"/>
        <v>0</v>
      </c>
      <c r="M596" s="14">
        <v>0</v>
      </c>
      <c r="N596" s="26">
        <f t="shared" si="94"/>
        <v>0</v>
      </c>
      <c r="O596" s="14"/>
      <c r="P596" s="15">
        <f t="shared" si="89"/>
        <v>1</v>
      </c>
      <c r="Q596" s="14"/>
      <c r="R596" s="31">
        <f t="shared" si="90"/>
        <v>0</v>
      </c>
      <c r="S596" s="14"/>
      <c r="T596" s="28"/>
      <c r="U596" s="35" t="str">
        <f t="shared" si="91"/>
        <v>Objekt</v>
      </c>
      <c r="V596" s="18">
        <f t="shared" si="95"/>
        <v>0</v>
      </c>
      <c r="W596" s="16" t="str">
        <f t="shared" si="92"/>
        <v/>
      </c>
    </row>
    <row r="597" spans="1:23" ht="18.75" x14ac:dyDescent="0.3">
      <c r="A597" s="23" t="s">
        <v>992</v>
      </c>
      <c r="B597" t="s">
        <v>1575</v>
      </c>
      <c r="C597" s="39"/>
      <c r="D597" s="39"/>
      <c r="E597" s="39"/>
      <c r="F597" s="41"/>
      <c r="G597" s="22" t="str">
        <f t="shared" si="87"/>
        <v>v</v>
      </c>
      <c r="H597" s="22" t="str">
        <f t="shared" si="88"/>
        <v>Verb</v>
      </c>
      <c r="I597" s="21">
        <f>MATCH(IF(C597="",H597,C597),Roh!$AB$3:$AB$32,0)</f>
        <v>20</v>
      </c>
      <c r="L597" s="13">
        <f t="shared" si="93"/>
        <v>1</v>
      </c>
      <c r="M597" s="14">
        <v>0</v>
      </c>
      <c r="N597" s="26">
        <f t="shared" si="94"/>
        <v>0</v>
      </c>
      <c r="O597" s="14"/>
      <c r="P597" s="15">
        <f t="shared" si="89"/>
        <v>0</v>
      </c>
      <c r="Q597" s="14"/>
      <c r="R597" s="31">
        <f t="shared" si="90"/>
        <v>0</v>
      </c>
      <c r="S597" s="14"/>
      <c r="T597" s="28"/>
      <c r="U597" s="35" t="str">
        <f t="shared" si="91"/>
        <v>Verb</v>
      </c>
      <c r="V597" s="18">
        <f t="shared" si="95"/>
        <v>0</v>
      </c>
      <c r="W597" s="16" t="str">
        <f t="shared" si="92"/>
        <v/>
      </c>
    </row>
    <row r="598" spans="1:23" ht="18.75" x14ac:dyDescent="0.3">
      <c r="A598" s="23" t="s">
        <v>993</v>
      </c>
      <c r="B598" t="s">
        <v>1574</v>
      </c>
      <c r="C598" s="39"/>
      <c r="D598" s="39"/>
      <c r="E598" s="39"/>
      <c r="F598" s="41"/>
      <c r="G598" s="22" t="str">
        <f t="shared" si="87"/>
        <v>v</v>
      </c>
      <c r="H598" s="22" t="str">
        <f t="shared" si="88"/>
        <v>Verb</v>
      </c>
      <c r="I598" s="21">
        <f>MATCH(IF(C598="",H598,C598),Roh!$AB$3:$AB$32,0)</f>
        <v>20</v>
      </c>
      <c r="L598" s="13">
        <f t="shared" si="93"/>
        <v>1</v>
      </c>
      <c r="M598" s="14">
        <v>0</v>
      </c>
      <c r="N598" s="26">
        <f t="shared" si="94"/>
        <v>0</v>
      </c>
      <c r="O598" s="14"/>
      <c r="P598" s="15">
        <f t="shared" si="89"/>
        <v>0</v>
      </c>
      <c r="Q598" s="14"/>
      <c r="R598" s="31">
        <f t="shared" si="90"/>
        <v>0</v>
      </c>
      <c r="S598" s="14"/>
      <c r="T598" s="28"/>
      <c r="U598" s="35" t="str">
        <f t="shared" si="91"/>
        <v>Verb</v>
      </c>
      <c r="V598" s="18">
        <f t="shared" si="95"/>
        <v>0</v>
      </c>
      <c r="W598" s="16" t="str">
        <f t="shared" si="92"/>
        <v/>
      </c>
    </row>
    <row r="599" spans="1:23" ht="18.75" x14ac:dyDescent="0.3">
      <c r="A599" s="23" t="s">
        <v>994</v>
      </c>
      <c r="B599" t="s">
        <v>995</v>
      </c>
      <c r="C599" s="39"/>
      <c r="D599" s="39"/>
      <c r="E599" s="39"/>
      <c r="F599" s="41"/>
      <c r="G599" s="22" t="str">
        <f t="shared" si="87"/>
        <v>a</v>
      </c>
      <c r="H599" s="22" t="str">
        <f t="shared" si="88"/>
        <v>Adjektiv</v>
      </c>
      <c r="I599" s="21">
        <f>MATCH(IF(C599="",H599,C599),Roh!$AB$3:$AB$32,0)</f>
        <v>1</v>
      </c>
      <c r="L599" s="13">
        <f t="shared" si="93"/>
        <v>0</v>
      </c>
      <c r="M599" s="14">
        <v>0</v>
      </c>
      <c r="N599" s="26">
        <f t="shared" si="94"/>
        <v>1</v>
      </c>
      <c r="O599" s="14"/>
      <c r="P599" s="15">
        <f t="shared" si="89"/>
        <v>0</v>
      </c>
      <c r="Q599" s="14"/>
      <c r="R599" s="31">
        <f t="shared" si="90"/>
        <v>0</v>
      </c>
      <c r="S599" s="14"/>
      <c r="T599" s="28"/>
      <c r="U599" s="35" t="str">
        <f t="shared" si="91"/>
        <v>Adjektiv</v>
      </c>
      <c r="V599" s="18">
        <f t="shared" si="95"/>
        <v>0</v>
      </c>
      <c r="W599" s="16" t="str">
        <f t="shared" si="92"/>
        <v/>
      </c>
    </row>
    <row r="600" spans="1:23" ht="18.75" x14ac:dyDescent="0.3">
      <c r="A600" s="23" t="s">
        <v>996</v>
      </c>
      <c r="B600" t="s">
        <v>997</v>
      </c>
      <c r="C600" s="39" t="s">
        <v>1230</v>
      </c>
      <c r="D600" s="39"/>
      <c r="E600" s="39"/>
      <c r="F600" s="41"/>
      <c r="G600" s="22" t="str">
        <f t="shared" si="87"/>
        <v>n</v>
      </c>
      <c r="H600" s="22" t="str">
        <f t="shared" si="88"/>
        <v>Ort</v>
      </c>
      <c r="I600" s="21">
        <f>MATCH(IF(C600="",H600,C600),Roh!$AB$3:$AB$32,0)</f>
        <v>16</v>
      </c>
      <c r="L600" s="13">
        <f t="shared" si="93"/>
        <v>0</v>
      </c>
      <c r="M600" s="14">
        <v>0</v>
      </c>
      <c r="N600" s="26">
        <f t="shared" si="94"/>
        <v>0</v>
      </c>
      <c r="O600" s="14"/>
      <c r="P600" s="15">
        <f t="shared" si="89"/>
        <v>1</v>
      </c>
      <c r="Q600" s="14"/>
      <c r="R600" s="31">
        <f t="shared" si="90"/>
        <v>0</v>
      </c>
      <c r="S600" s="14"/>
      <c r="T600" s="28"/>
      <c r="U600" s="35" t="str">
        <f t="shared" si="91"/>
        <v>Ort</v>
      </c>
      <c r="V600" s="18">
        <f t="shared" si="95"/>
        <v>0</v>
      </c>
      <c r="W600" s="16" t="str">
        <f t="shared" si="92"/>
        <v>Ort</v>
      </c>
    </row>
    <row r="601" spans="1:23" ht="18.75" x14ac:dyDescent="0.3">
      <c r="A601" s="23" t="s">
        <v>998</v>
      </c>
      <c r="B601" t="s">
        <v>999</v>
      </c>
      <c r="C601" s="39" t="s">
        <v>1495</v>
      </c>
      <c r="D601" s="39"/>
      <c r="E601" s="39"/>
      <c r="F601" s="41"/>
      <c r="G601" s="22" t="str">
        <f t="shared" si="87"/>
        <v>n</v>
      </c>
      <c r="H601" s="22" t="str">
        <f t="shared" si="88"/>
        <v>Wohnung</v>
      </c>
      <c r="I601" s="21">
        <f>MATCH(IF(C601="",H601,C601),Roh!$AB$3:$AB$32,0)</f>
        <v>21</v>
      </c>
      <c r="L601" s="13">
        <f t="shared" si="93"/>
        <v>0</v>
      </c>
      <c r="M601" s="14">
        <v>0</v>
      </c>
      <c r="N601" s="26">
        <f t="shared" si="94"/>
        <v>0</v>
      </c>
      <c r="O601" s="14"/>
      <c r="P601" s="15">
        <f t="shared" si="89"/>
        <v>1</v>
      </c>
      <c r="Q601" s="14"/>
      <c r="R601" s="31">
        <f t="shared" si="90"/>
        <v>0</v>
      </c>
      <c r="S601" s="14"/>
      <c r="T601" s="28"/>
      <c r="U601" s="35" t="str">
        <f t="shared" si="91"/>
        <v>Wohnung</v>
      </c>
      <c r="V601" s="18">
        <f t="shared" si="95"/>
        <v>0</v>
      </c>
      <c r="W601" s="16" t="str">
        <f t="shared" si="92"/>
        <v>Wohnung</v>
      </c>
    </row>
    <row r="602" spans="1:23" ht="18.75" x14ac:dyDescent="0.3">
      <c r="A602" s="23" t="s">
        <v>1000</v>
      </c>
      <c r="B602" t="s">
        <v>1001</v>
      </c>
      <c r="C602" s="39"/>
      <c r="D602" s="39"/>
      <c r="E602" s="39"/>
      <c r="F602" s="41"/>
      <c r="G602" s="22" t="str">
        <f t="shared" si="87"/>
        <v>n</v>
      </c>
      <c r="H602" s="22" t="str">
        <f t="shared" si="88"/>
        <v>Objekt</v>
      </c>
      <c r="I602" s="21">
        <f>MATCH(IF(C602="",H602,C602),Roh!$AB$3:$AB$32,0)</f>
        <v>15</v>
      </c>
      <c r="L602" s="13">
        <f t="shared" si="93"/>
        <v>0</v>
      </c>
      <c r="M602" s="14">
        <v>0</v>
      </c>
      <c r="N602" s="26">
        <f t="shared" si="94"/>
        <v>0</v>
      </c>
      <c r="O602" s="14"/>
      <c r="P602" s="15">
        <f t="shared" si="89"/>
        <v>1</v>
      </c>
      <c r="Q602" s="14"/>
      <c r="R602" s="31">
        <f t="shared" si="90"/>
        <v>0</v>
      </c>
      <c r="S602" s="14"/>
      <c r="T602" s="28"/>
      <c r="U602" s="35" t="str">
        <f t="shared" si="91"/>
        <v>Objekt</v>
      </c>
      <c r="V602" s="18">
        <f t="shared" si="95"/>
        <v>0</v>
      </c>
      <c r="W602" s="16" t="str">
        <f t="shared" si="92"/>
        <v/>
      </c>
    </row>
    <row r="603" spans="1:23" ht="18.75" x14ac:dyDescent="0.3">
      <c r="A603" s="23" t="s">
        <v>1002</v>
      </c>
      <c r="B603" t="s">
        <v>1003</v>
      </c>
      <c r="C603" s="39"/>
      <c r="D603" s="39"/>
      <c r="E603" s="39"/>
      <c r="F603" s="41"/>
      <c r="G603" s="22" t="str">
        <f t="shared" si="87"/>
        <v>v</v>
      </c>
      <c r="H603" s="22" t="str">
        <f t="shared" si="88"/>
        <v>Verb</v>
      </c>
      <c r="I603" s="21">
        <f>MATCH(IF(C603="",H603,C603),Roh!$AB$3:$AB$32,0)</f>
        <v>20</v>
      </c>
      <c r="L603" s="13">
        <f t="shared" si="93"/>
        <v>1</v>
      </c>
      <c r="M603" s="14">
        <v>0</v>
      </c>
      <c r="N603" s="26">
        <f t="shared" si="94"/>
        <v>0</v>
      </c>
      <c r="O603" s="14"/>
      <c r="P603" s="15">
        <f t="shared" si="89"/>
        <v>0</v>
      </c>
      <c r="Q603" s="14"/>
      <c r="R603" s="31">
        <f t="shared" si="90"/>
        <v>0</v>
      </c>
      <c r="S603" s="14"/>
      <c r="T603" s="28"/>
      <c r="U603" s="35" t="str">
        <f t="shared" si="91"/>
        <v>Verb</v>
      </c>
      <c r="V603" s="18">
        <f t="shared" si="95"/>
        <v>0</v>
      </c>
      <c r="W603" s="16" t="str">
        <f t="shared" si="92"/>
        <v/>
      </c>
    </row>
    <row r="604" spans="1:23" ht="18.75" x14ac:dyDescent="0.3">
      <c r="A604" s="23" t="s">
        <v>1360</v>
      </c>
      <c r="B604" t="s">
        <v>1576</v>
      </c>
      <c r="C604" s="39"/>
      <c r="D604" s="39"/>
      <c r="E604" s="39"/>
      <c r="F604" s="41"/>
      <c r="G604" s="22" t="str">
        <f t="shared" si="87"/>
        <v>v</v>
      </c>
      <c r="H604" s="22" t="str">
        <f t="shared" si="88"/>
        <v>Verb</v>
      </c>
      <c r="I604" s="21">
        <f>MATCH(IF(C604="",H604,C604),Roh!$AB$3:$AB$32,0)</f>
        <v>20</v>
      </c>
      <c r="L604" s="13">
        <f t="shared" si="93"/>
        <v>1</v>
      </c>
      <c r="M604" s="14">
        <v>0</v>
      </c>
      <c r="N604" s="26">
        <f t="shared" si="94"/>
        <v>0</v>
      </c>
      <c r="O604" s="14"/>
      <c r="P604" s="15">
        <f t="shared" si="89"/>
        <v>0</v>
      </c>
      <c r="Q604" s="14"/>
      <c r="R604" s="31">
        <f t="shared" si="90"/>
        <v>0</v>
      </c>
      <c r="S604" s="14"/>
      <c r="T604" s="28"/>
      <c r="U604" s="35" t="str">
        <f t="shared" si="91"/>
        <v>Verb</v>
      </c>
      <c r="V604" s="18">
        <f t="shared" si="95"/>
        <v>0</v>
      </c>
      <c r="W604" s="16" t="str">
        <f t="shared" si="92"/>
        <v/>
      </c>
    </row>
    <row r="605" spans="1:23" ht="18.75" x14ac:dyDescent="0.3">
      <c r="A605" s="23" t="s">
        <v>1004</v>
      </c>
      <c r="B605" t="s">
        <v>1005</v>
      </c>
      <c r="C605" s="39" t="s">
        <v>1230</v>
      </c>
      <c r="D605" s="39"/>
      <c r="E605" s="39"/>
      <c r="F605" s="41"/>
      <c r="G605" s="22" t="str">
        <f t="shared" si="87"/>
        <v>n</v>
      </c>
      <c r="H605" s="22" t="str">
        <f t="shared" si="88"/>
        <v>Ort</v>
      </c>
      <c r="I605" s="21">
        <f>MATCH(IF(C605="",H605,C605),Roh!$AB$3:$AB$32,0)</f>
        <v>16</v>
      </c>
      <c r="L605" s="13">
        <f t="shared" si="93"/>
        <v>0</v>
      </c>
      <c r="M605" s="14">
        <v>0</v>
      </c>
      <c r="N605" s="26">
        <f t="shared" si="94"/>
        <v>0</v>
      </c>
      <c r="O605" s="14"/>
      <c r="P605" s="15">
        <f t="shared" si="89"/>
        <v>1</v>
      </c>
      <c r="Q605" s="14"/>
      <c r="R605" s="31">
        <f t="shared" si="90"/>
        <v>0</v>
      </c>
      <c r="S605" s="14"/>
      <c r="T605" s="28"/>
      <c r="U605" s="35" t="str">
        <f t="shared" si="91"/>
        <v>Ort</v>
      </c>
      <c r="V605" s="18">
        <f t="shared" si="95"/>
        <v>0</v>
      </c>
      <c r="W605" s="16" t="str">
        <f t="shared" si="92"/>
        <v>Ort</v>
      </c>
    </row>
    <row r="606" spans="1:23" ht="18.75" x14ac:dyDescent="0.3">
      <c r="A606" s="23" t="s">
        <v>1006</v>
      </c>
      <c r="B606" t="s">
        <v>1007</v>
      </c>
      <c r="C606" s="39"/>
      <c r="D606" s="39"/>
      <c r="E606" s="39"/>
      <c r="F606" s="41"/>
      <c r="G606" s="22" t="str">
        <f t="shared" si="87"/>
        <v>a</v>
      </c>
      <c r="H606" s="22" t="str">
        <f t="shared" si="88"/>
        <v>Adjektiv</v>
      </c>
      <c r="I606" s="21">
        <f>MATCH(IF(C606="",H606,C606),Roh!$AB$3:$AB$32,0)</f>
        <v>1</v>
      </c>
      <c r="L606" s="13">
        <f t="shared" si="93"/>
        <v>0</v>
      </c>
      <c r="M606" s="14">
        <v>0</v>
      </c>
      <c r="N606" s="26">
        <f t="shared" si="94"/>
        <v>1</v>
      </c>
      <c r="O606" s="14"/>
      <c r="P606" s="15">
        <f t="shared" si="89"/>
        <v>0</v>
      </c>
      <c r="Q606" s="14"/>
      <c r="R606" s="31">
        <f t="shared" si="90"/>
        <v>0</v>
      </c>
      <c r="S606" s="14"/>
      <c r="T606" s="28"/>
      <c r="U606" s="35" t="str">
        <f t="shared" si="91"/>
        <v>Adjektiv</v>
      </c>
      <c r="V606" s="18">
        <f t="shared" si="95"/>
        <v>0</v>
      </c>
      <c r="W606" s="16" t="str">
        <f t="shared" si="92"/>
        <v/>
      </c>
    </row>
    <row r="607" spans="1:23" ht="18.75" x14ac:dyDescent="0.3">
      <c r="A607" s="23" t="s">
        <v>1008</v>
      </c>
      <c r="B607" t="s">
        <v>1311</v>
      </c>
      <c r="C607" s="39" t="s">
        <v>1233</v>
      </c>
      <c r="D607" s="39"/>
      <c r="E607" s="39"/>
      <c r="F607" s="41"/>
      <c r="G607" s="22" t="str">
        <f t="shared" si="87"/>
        <v>a</v>
      </c>
      <c r="H607" s="22" t="str">
        <f t="shared" si="88"/>
        <v>Richtung</v>
      </c>
      <c r="I607" s="21">
        <f>MATCH(IF(C607="",H607,C607),Roh!$AB$3:$AB$32,0)</f>
        <v>17</v>
      </c>
      <c r="L607" s="13">
        <f t="shared" si="93"/>
        <v>0</v>
      </c>
      <c r="M607" s="14">
        <v>0</v>
      </c>
      <c r="N607" s="26">
        <f t="shared" si="94"/>
        <v>1</v>
      </c>
      <c r="O607" s="14"/>
      <c r="P607" s="15">
        <f t="shared" si="89"/>
        <v>0</v>
      </c>
      <c r="Q607" s="14"/>
      <c r="R607" s="31">
        <f t="shared" si="90"/>
        <v>0</v>
      </c>
      <c r="S607" s="14"/>
      <c r="T607" s="28"/>
      <c r="U607" s="35" t="str">
        <f t="shared" si="91"/>
        <v>Richtung</v>
      </c>
      <c r="V607" s="18">
        <f t="shared" si="95"/>
        <v>0</v>
      </c>
      <c r="W607" s="16" t="str">
        <f t="shared" si="92"/>
        <v>Richtung</v>
      </c>
    </row>
    <row r="608" spans="1:23" ht="18.75" x14ac:dyDescent="0.3">
      <c r="A608" s="23" t="s">
        <v>1009</v>
      </c>
      <c r="B608" t="s">
        <v>1312</v>
      </c>
      <c r="C608" s="39" t="s">
        <v>1233</v>
      </c>
      <c r="D608" s="39"/>
      <c r="E608" s="39"/>
      <c r="F608" s="41"/>
      <c r="G608" s="22" t="str">
        <f t="shared" si="87"/>
        <v>o</v>
      </c>
      <c r="H608" s="22" t="str">
        <f t="shared" si="88"/>
        <v>Richtung</v>
      </c>
      <c r="I608" s="21">
        <f>MATCH(IF(C608="",H608,C608),Roh!$AB$3:$AB$32,0)</f>
        <v>17</v>
      </c>
      <c r="L608" s="13">
        <f t="shared" si="93"/>
        <v>0</v>
      </c>
      <c r="M608" s="14">
        <v>0</v>
      </c>
      <c r="N608" s="26">
        <f t="shared" si="94"/>
        <v>0</v>
      </c>
      <c r="O608" s="14"/>
      <c r="P608" s="15">
        <f t="shared" si="89"/>
        <v>0</v>
      </c>
      <c r="Q608" s="14"/>
      <c r="R608" s="31">
        <f t="shared" si="90"/>
        <v>1</v>
      </c>
      <c r="S608" s="14"/>
      <c r="T608" s="28"/>
      <c r="U608" s="35" t="str">
        <f t="shared" si="91"/>
        <v>Richtung</v>
      </c>
      <c r="V608" s="18">
        <f t="shared" si="95"/>
        <v>99</v>
      </c>
      <c r="W608" s="16" t="str">
        <f t="shared" si="92"/>
        <v>Richtung</v>
      </c>
    </row>
    <row r="609" spans="1:23" ht="18.75" x14ac:dyDescent="0.3">
      <c r="A609" s="23" t="s">
        <v>1010</v>
      </c>
      <c r="B609" t="s">
        <v>1011</v>
      </c>
      <c r="C609" s="39" t="s">
        <v>1233</v>
      </c>
      <c r="D609" s="39"/>
      <c r="E609" s="39"/>
      <c r="F609" s="41"/>
      <c r="G609" s="22" t="str">
        <f t="shared" si="87"/>
        <v>n</v>
      </c>
      <c r="H609" s="22" t="str">
        <f t="shared" si="88"/>
        <v>Richtung</v>
      </c>
      <c r="I609" s="21">
        <f>MATCH(IF(C609="",H609,C609),Roh!$AB$3:$AB$32,0)</f>
        <v>17</v>
      </c>
      <c r="L609" s="13">
        <f t="shared" si="93"/>
        <v>0</v>
      </c>
      <c r="M609" s="14">
        <v>0</v>
      </c>
      <c r="N609" s="26">
        <f t="shared" si="94"/>
        <v>0</v>
      </c>
      <c r="O609" s="14"/>
      <c r="P609" s="15">
        <f t="shared" si="89"/>
        <v>1</v>
      </c>
      <c r="Q609" s="14"/>
      <c r="R609" s="31">
        <f t="shared" si="90"/>
        <v>0</v>
      </c>
      <c r="S609" s="14"/>
      <c r="T609" s="28"/>
      <c r="U609" s="35" t="str">
        <f t="shared" si="91"/>
        <v>Richtung</v>
      </c>
      <c r="V609" s="18">
        <f t="shared" si="95"/>
        <v>0</v>
      </c>
      <c r="W609" s="16" t="str">
        <f t="shared" si="92"/>
        <v>Richtung</v>
      </c>
    </row>
    <row r="610" spans="1:23" ht="18.75" x14ac:dyDescent="0.3">
      <c r="A610" s="23" t="s">
        <v>1012</v>
      </c>
      <c r="B610" t="s">
        <v>1013</v>
      </c>
      <c r="C610" s="39" t="s">
        <v>1233</v>
      </c>
      <c r="D610" s="39"/>
      <c r="E610" s="39"/>
      <c r="F610" s="41"/>
      <c r="G610" s="22" t="str">
        <f t="shared" si="87"/>
        <v>o</v>
      </c>
      <c r="H610" s="22" t="str">
        <f t="shared" si="88"/>
        <v>Richtung</v>
      </c>
      <c r="I610" s="21">
        <f>MATCH(IF(C610="",H610,C610),Roh!$AB$3:$AB$32,0)</f>
        <v>17</v>
      </c>
      <c r="L610" s="13">
        <f t="shared" si="93"/>
        <v>0</v>
      </c>
      <c r="M610" s="14">
        <v>0</v>
      </c>
      <c r="N610" s="26">
        <f t="shared" si="94"/>
        <v>0</v>
      </c>
      <c r="O610" s="14"/>
      <c r="P610" s="15">
        <f t="shared" si="89"/>
        <v>0</v>
      </c>
      <c r="Q610" s="14"/>
      <c r="R610" s="31">
        <f t="shared" si="90"/>
        <v>1</v>
      </c>
      <c r="S610" s="14"/>
      <c r="T610" s="28"/>
      <c r="U610" s="35" t="str">
        <f t="shared" si="91"/>
        <v>Richtung</v>
      </c>
      <c r="V610" s="18">
        <f t="shared" si="95"/>
        <v>99</v>
      </c>
      <c r="W610" s="16" t="str">
        <f t="shared" si="92"/>
        <v>Richtung</v>
      </c>
    </row>
    <row r="611" spans="1:23" ht="18.75" x14ac:dyDescent="0.3">
      <c r="A611" s="23" t="s">
        <v>1589</v>
      </c>
      <c r="B611" t="s">
        <v>1014</v>
      </c>
      <c r="C611" s="39" t="s">
        <v>1233</v>
      </c>
      <c r="D611" s="39"/>
      <c r="E611" s="39"/>
      <c r="F611" s="41"/>
      <c r="G611" s="22" t="str">
        <f t="shared" si="87"/>
        <v>n</v>
      </c>
      <c r="H611" s="22" t="str">
        <f t="shared" si="88"/>
        <v>Richtung</v>
      </c>
      <c r="I611" s="21">
        <f>MATCH(IF(C611="",H611,C611),Roh!$AB$3:$AB$32,0)</f>
        <v>17</v>
      </c>
      <c r="L611" s="13">
        <f t="shared" si="93"/>
        <v>0</v>
      </c>
      <c r="M611" s="14">
        <v>0</v>
      </c>
      <c r="N611" s="26">
        <f t="shared" si="94"/>
        <v>0</v>
      </c>
      <c r="O611" s="14"/>
      <c r="P611" s="15">
        <f t="shared" si="89"/>
        <v>1</v>
      </c>
      <c r="Q611" s="14"/>
      <c r="R611" s="31">
        <f t="shared" si="90"/>
        <v>0</v>
      </c>
      <c r="S611" s="14"/>
      <c r="T611" s="28"/>
      <c r="U611" s="35" t="str">
        <f t="shared" si="91"/>
        <v>Richtung</v>
      </c>
      <c r="V611" s="18">
        <f t="shared" si="95"/>
        <v>0</v>
      </c>
      <c r="W611" s="16" t="str">
        <f t="shared" si="92"/>
        <v>Richtung</v>
      </c>
    </row>
    <row r="612" spans="1:23" ht="18.75" x14ac:dyDescent="0.3">
      <c r="A612" s="23" t="s">
        <v>1015</v>
      </c>
      <c r="B612" t="s">
        <v>1016</v>
      </c>
      <c r="C612" s="39" t="s">
        <v>1234</v>
      </c>
      <c r="D612" s="39"/>
      <c r="E612" s="39"/>
      <c r="F612" s="41"/>
      <c r="G612" s="22" t="str">
        <f t="shared" si="87"/>
        <v>n</v>
      </c>
      <c r="H612" s="22" t="str">
        <f t="shared" si="88"/>
        <v>Bekleidung</v>
      </c>
      <c r="I612" s="21">
        <f>MATCH(IF(C612="",H612,C612),Roh!$AB$3:$AB$32,0)</f>
        <v>2</v>
      </c>
      <c r="L612" s="13">
        <f t="shared" si="93"/>
        <v>0</v>
      </c>
      <c r="M612" s="14">
        <v>0</v>
      </c>
      <c r="N612" s="26">
        <f t="shared" si="94"/>
        <v>0</v>
      </c>
      <c r="O612" s="14"/>
      <c r="P612" s="15">
        <f t="shared" si="89"/>
        <v>1</v>
      </c>
      <c r="Q612" s="14"/>
      <c r="R612" s="31">
        <f t="shared" si="90"/>
        <v>0</v>
      </c>
      <c r="S612" s="14"/>
      <c r="T612" s="28"/>
      <c r="U612" s="35" t="str">
        <f t="shared" si="91"/>
        <v>Bekleidung</v>
      </c>
      <c r="V612" s="18">
        <f t="shared" si="95"/>
        <v>0</v>
      </c>
      <c r="W612" s="16" t="str">
        <f t="shared" si="92"/>
        <v>Bekleidung</v>
      </c>
    </row>
    <row r="613" spans="1:23" ht="18.75" x14ac:dyDescent="0.3">
      <c r="A613" s="23" t="s">
        <v>1017</v>
      </c>
      <c r="B613" t="s">
        <v>1018</v>
      </c>
      <c r="C613" s="39"/>
      <c r="D613" s="39"/>
      <c r="E613" s="39"/>
      <c r="F613" s="41"/>
      <c r="G613" s="22" t="str">
        <f t="shared" si="87"/>
        <v>a</v>
      </c>
      <c r="H613" s="22" t="str">
        <f t="shared" si="88"/>
        <v>Adjektiv</v>
      </c>
      <c r="I613" s="21">
        <f>MATCH(IF(C613="",H613,C613),Roh!$AB$3:$AB$32,0)</f>
        <v>1</v>
      </c>
      <c r="L613" s="13">
        <f t="shared" si="93"/>
        <v>0</v>
      </c>
      <c r="M613" s="14">
        <v>0</v>
      </c>
      <c r="N613" s="26">
        <f t="shared" si="94"/>
        <v>1</v>
      </c>
      <c r="O613" s="14"/>
      <c r="P613" s="15">
        <f t="shared" si="89"/>
        <v>0</v>
      </c>
      <c r="Q613" s="14"/>
      <c r="R613" s="31">
        <f t="shared" si="90"/>
        <v>0</v>
      </c>
      <c r="S613" s="14"/>
      <c r="T613" s="28"/>
      <c r="U613" s="35" t="str">
        <f t="shared" si="91"/>
        <v>Adjektiv</v>
      </c>
      <c r="V613" s="18">
        <f t="shared" si="95"/>
        <v>0</v>
      </c>
      <c r="W613" s="16" t="str">
        <f t="shared" si="92"/>
        <v/>
      </c>
    </row>
    <row r="614" spans="1:23" ht="18.75" x14ac:dyDescent="0.3">
      <c r="A614" s="23" t="s">
        <v>1019</v>
      </c>
      <c r="B614" t="s">
        <v>1020</v>
      </c>
      <c r="C614" s="39"/>
      <c r="D614" s="39"/>
      <c r="E614" s="39"/>
      <c r="F614" s="41"/>
      <c r="G614" s="22" t="str">
        <f t="shared" si="87"/>
        <v>n</v>
      </c>
      <c r="H614" s="22" t="str">
        <f t="shared" si="88"/>
        <v>Objekt</v>
      </c>
      <c r="I614" s="21">
        <f>MATCH(IF(C614="",H614,C614),Roh!$AB$3:$AB$32,0)</f>
        <v>15</v>
      </c>
      <c r="L614" s="13">
        <f t="shared" si="93"/>
        <v>0</v>
      </c>
      <c r="M614" s="14">
        <v>0</v>
      </c>
      <c r="N614" s="26">
        <f t="shared" si="94"/>
        <v>0</v>
      </c>
      <c r="O614" s="14"/>
      <c r="P614" s="15">
        <f t="shared" si="89"/>
        <v>1</v>
      </c>
      <c r="Q614" s="14"/>
      <c r="R614" s="31">
        <f t="shared" si="90"/>
        <v>0</v>
      </c>
      <c r="S614" s="14"/>
      <c r="T614" s="28"/>
      <c r="U614" s="35" t="str">
        <f t="shared" si="91"/>
        <v>Objekt</v>
      </c>
      <c r="V614" s="18">
        <f t="shared" si="95"/>
        <v>0</v>
      </c>
      <c r="W614" s="16" t="str">
        <f t="shared" si="92"/>
        <v/>
      </c>
    </row>
    <row r="615" spans="1:23" ht="18.75" x14ac:dyDescent="0.3">
      <c r="A615" s="23" t="s">
        <v>1021</v>
      </c>
      <c r="B615" t="s">
        <v>1022</v>
      </c>
      <c r="C615" s="39"/>
      <c r="D615" s="39"/>
      <c r="E615" s="39"/>
      <c r="F615" s="41"/>
      <c r="G615" s="22" t="str">
        <f t="shared" si="87"/>
        <v>a</v>
      </c>
      <c r="H615" s="22" t="str">
        <f t="shared" si="88"/>
        <v>Adjektiv</v>
      </c>
      <c r="I615" s="21">
        <f>MATCH(IF(C615="",H615,C615),Roh!$AB$3:$AB$32,0)</f>
        <v>1</v>
      </c>
      <c r="L615" s="13">
        <f t="shared" si="93"/>
        <v>0</v>
      </c>
      <c r="M615" s="14">
        <v>0</v>
      </c>
      <c r="N615" s="26">
        <f t="shared" si="94"/>
        <v>1</v>
      </c>
      <c r="O615" s="14"/>
      <c r="P615" s="15">
        <f t="shared" si="89"/>
        <v>0</v>
      </c>
      <c r="Q615" s="14"/>
      <c r="R615" s="31">
        <f t="shared" si="90"/>
        <v>0</v>
      </c>
      <c r="S615" s="14"/>
      <c r="T615" s="28"/>
      <c r="U615" s="35" t="str">
        <f t="shared" si="91"/>
        <v>Adjektiv</v>
      </c>
      <c r="V615" s="18">
        <f t="shared" si="95"/>
        <v>0</v>
      </c>
      <c r="W615" s="16" t="str">
        <f t="shared" si="92"/>
        <v/>
      </c>
    </row>
    <row r="616" spans="1:23" ht="18.75" x14ac:dyDescent="0.3">
      <c r="A616" s="23" t="s">
        <v>1023</v>
      </c>
      <c r="B616" t="s">
        <v>1024</v>
      </c>
      <c r="C616" s="39"/>
      <c r="D616" s="39"/>
      <c r="E616" s="39"/>
      <c r="F616" s="41"/>
      <c r="G616" s="22" t="str">
        <f t="shared" si="87"/>
        <v>o</v>
      </c>
      <c r="H616" s="22" t="str">
        <f t="shared" si="88"/>
        <v>Objekt</v>
      </c>
      <c r="I616" s="21">
        <f>MATCH(IF(C616="",H616,C616),Roh!$AB$3:$AB$32,0)</f>
        <v>15</v>
      </c>
      <c r="L616" s="13">
        <f t="shared" si="93"/>
        <v>0</v>
      </c>
      <c r="M616" s="14">
        <v>0</v>
      </c>
      <c r="N616" s="26">
        <f t="shared" si="94"/>
        <v>0</v>
      </c>
      <c r="O616" s="14"/>
      <c r="P616" s="15">
        <f t="shared" si="89"/>
        <v>0</v>
      </c>
      <c r="Q616" s="14"/>
      <c r="R616" s="31">
        <f t="shared" si="90"/>
        <v>1</v>
      </c>
      <c r="S616" s="14"/>
      <c r="T616" s="28"/>
      <c r="U616" s="35" t="str">
        <f t="shared" si="91"/>
        <v>Objekt</v>
      </c>
      <c r="V616" s="18">
        <f t="shared" si="95"/>
        <v>99</v>
      </c>
      <c r="W616" s="16" t="str">
        <f t="shared" si="92"/>
        <v/>
      </c>
    </row>
    <row r="617" spans="1:23" ht="18.75" x14ac:dyDescent="0.3">
      <c r="A617" s="23" t="s">
        <v>1025</v>
      </c>
      <c r="B617" t="s">
        <v>1026</v>
      </c>
      <c r="C617" s="39" t="s">
        <v>83</v>
      </c>
      <c r="D617" s="39"/>
      <c r="E617" s="39"/>
      <c r="F617" s="41"/>
      <c r="G617" s="22" t="str">
        <f t="shared" si="87"/>
        <v>n</v>
      </c>
      <c r="H617" s="22" t="str">
        <f t="shared" si="88"/>
        <v>Zeit</v>
      </c>
      <c r="I617" s="21">
        <f>MATCH(IF(C617="",H617,C617),Roh!$AB$3:$AB$32,0)</f>
        <v>23</v>
      </c>
      <c r="L617" s="13">
        <f t="shared" si="93"/>
        <v>0</v>
      </c>
      <c r="M617" s="14">
        <v>0</v>
      </c>
      <c r="N617" s="26">
        <f t="shared" si="94"/>
        <v>0</v>
      </c>
      <c r="O617" s="14"/>
      <c r="P617" s="15">
        <f t="shared" si="89"/>
        <v>1</v>
      </c>
      <c r="Q617" s="14"/>
      <c r="R617" s="31">
        <f t="shared" si="90"/>
        <v>0</v>
      </c>
      <c r="S617" s="14"/>
      <c r="T617" s="28"/>
      <c r="U617" s="35" t="str">
        <f t="shared" si="91"/>
        <v>Zeit</v>
      </c>
      <c r="V617" s="18">
        <f t="shared" si="95"/>
        <v>0</v>
      </c>
      <c r="W617" s="16" t="str">
        <f t="shared" si="92"/>
        <v>Zeit</v>
      </c>
    </row>
    <row r="618" spans="1:23" ht="18.75" x14ac:dyDescent="0.3">
      <c r="A618" s="23" t="s">
        <v>1027</v>
      </c>
      <c r="B618" t="s">
        <v>1028</v>
      </c>
      <c r="C618" s="39"/>
      <c r="D618" s="39"/>
      <c r="E618" s="39"/>
      <c r="F618" s="41"/>
      <c r="G618" s="22" t="str">
        <f t="shared" si="87"/>
        <v>a</v>
      </c>
      <c r="H618" s="22" t="str">
        <f t="shared" si="88"/>
        <v>Adjektiv</v>
      </c>
      <c r="I618" s="21">
        <f>MATCH(IF(C618="",H618,C618),Roh!$AB$3:$AB$32,0)</f>
        <v>1</v>
      </c>
      <c r="L618" s="13">
        <f t="shared" si="93"/>
        <v>0</v>
      </c>
      <c r="M618" s="14">
        <v>0</v>
      </c>
      <c r="N618" s="26">
        <f t="shared" si="94"/>
        <v>1</v>
      </c>
      <c r="O618" s="14"/>
      <c r="P618" s="15">
        <f t="shared" si="89"/>
        <v>0</v>
      </c>
      <c r="Q618" s="14"/>
      <c r="R618" s="31">
        <f t="shared" si="90"/>
        <v>0</v>
      </c>
      <c r="S618" s="14"/>
      <c r="T618" s="28"/>
      <c r="U618" s="35" t="str">
        <f t="shared" si="91"/>
        <v>Adjektiv</v>
      </c>
      <c r="V618" s="18">
        <f t="shared" si="95"/>
        <v>0</v>
      </c>
      <c r="W618" s="16" t="str">
        <f t="shared" si="92"/>
        <v/>
      </c>
    </row>
    <row r="619" spans="1:23" ht="18.75" x14ac:dyDescent="0.3">
      <c r="A619" s="23" t="s">
        <v>1029</v>
      </c>
      <c r="B619" t="s">
        <v>1485</v>
      </c>
      <c r="C619" s="39"/>
      <c r="D619" s="39"/>
      <c r="E619" s="39"/>
      <c r="F619" s="41"/>
      <c r="G619" s="22" t="str">
        <f t="shared" si="87"/>
        <v>a</v>
      </c>
      <c r="H619" s="22" t="str">
        <f t="shared" si="88"/>
        <v>Adjektiv</v>
      </c>
      <c r="I619" s="21">
        <f>MATCH(IF(C619="",H619,C619),Roh!$AB$3:$AB$32,0)</f>
        <v>1</v>
      </c>
      <c r="L619" s="13">
        <f t="shared" si="93"/>
        <v>0</v>
      </c>
      <c r="M619" s="14">
        <v>0</v>
      </c>
      <c r="N619" s="26">
        <f t="shared" si="94"/>
        <v>1</v>
      </c>
      <c r="O619" s="14"/>
      <c r="P619" s="15">
        <f t="shared" si="89"/>
        <v>0</v>
      </c>
      <c r="Q619" s="14"/>
      <c r="R619" s="31">
        <f t="shared" si="90"/>
        <v>0</v>
      </c>
      <c r="S619" s="14"/>
      <c r="T619" s="28"/>
      <c r="U619" s="35" t="str">
        <f t="shared" si="91"/>
        <v>Adjektiv</v>
      </c>
      <c r="V619" s="18">
        <f t="shared" si="95"/>
        <v>0</v>
      </c>
      <c r="W619" s="16" t="str">
        <f t="shared" si="92"/>
        <v/>
      </c>
    </row>
    <row r="620" spans="1:23" ht="18.75" x14ac:dyDescent="0.3">
      <c r="A620" s="23" t="s">
        <v>1030</v>
      </c>
      <c r="B620" t="s">
        <v>1577</v>
      </c>
      <c r="C620" s="39"/>
      <c r="D620" s="39"/>
      <c r="E620" s="39"/>
      <c r="F620" s="41"/>
      <c r="G620" s="22" t="str">
        <f t="shared" si="87"/>
        <v>v</v>
      </c>
      <c r="H620" s="22" t="str">
        <f t="shared" si="88"/>
        <v>Verb</v>
      </c>
      <c r="I620" s="21">
        <f>MATCH(IF(C620="",H620,C620),Roh!$AB$3:$AB$32,0)</f>
        <v>20</v>
      </c>
      <c r="L620" s="13">
        <f t="shared" si="93"/>
        <v>1</v>
      </c>
      <c r="M620" s="14">
        <v>0</v>
      </c>
      <c r="N620" s="26">
        <f t="shared" si="94"/>
        <v>0</v>
      </c>
      <c r="O620" s="14"/>
      <c r="P620" s="15">
        <f t="shared" si="89"/>
        <v>0</v>
      </c>
      <c r="Q620" s="14"/>
      <c r="R620" s="31">
        <f t="shared" si="90"/>
        <v>0</v>
      </c>
      <c r="S620" s="14"/>
      <c r="T620" s="28"/>
      <c r="U620" s="35" t="str">
        <f t="shared" si="91"/>
        <v>Verb</v>
      </c>
      <c r="V620" s="18">
        <f t="shared" si="95"/>
        <v>0</v>
      </c>
      <c r="W620" s="16" t="str">
        <f t="shared" si="92"/>
        <v/>
      </c>
    </row>
    <row r="621" spans="1:23" ht="18.75" x14ac:dyDescent="0.3">
      <c r="A621" s="23" t="s">
        <v>1031</v>
      </c>
      <c r="B621" t="s">
        <v>1032</v>
      </c>
      <c r="C621" s="39" t="s">
        <v>1230</v>
      </c>
      <c r="D621" s="39"/>
      <c r="E621" s="39"/>
      <c r="F621" s="41"/>
      <c r="G621" s="22" t="str">
        <f t="shared" si="87"/>
        <v>n</v>
      </c>
      <c r="H621" s="22" t="str">
        <f t="shared" si="88"/>
        <v>Ort</v>
      </c>
      <c r="I621" s="21">
        <f>MATCH(IF(C621="",H621,C621),Roh!$AB$3:$AB$32,0)</f>
        <v>16</v>
      </c>
      <c r="L621" s="13">
        <f t="shared" si="93"/>
        <v>0</v>
      </c>
      <c r="M621" s="14">
        <v>0</v>
      </c>
      <c r="N621" s="26">
        <f t="shared" si="94"/>
        <v>0</v>
      </c>
      <c r="O621" s="14"/>
      <c r="P621" s="15">
        <f t="shared" si="89"/>
        <v>1</v>
      </c>
      <c r="Q621" s="14"/>
      <c r="R621" s="31">
        <f t="shared" si="90"/>
        <v>0</v>
      </c>
      <c r="S621" s="14"/>
      <c r="T621" s="28"/>
      <c r="U621" s="35" t="str">
        <f t="shared" si="91"/>
        <v>Ort</v>
      </c>
      <c r="V621" s="18">
        <f t="shared" si="95"/>
        <v>0</v>
      </c>
      <c r="W621" s="16" t="str">
        <f t="shared" si="92"/>
        <v>Ort</v>
      </c>
    </row>
    <row r="622" spans="1:23" ht="18.75" x14ac:dyDescent="0.3">
      <c r="A622" s="23" t="s">
        <v>1453</v>
      </c>
      <c r="B622" t="s">
        <v>1033</v>
      </c>
      <c r="C622" s="39"/>
      <c r="D622" s="39"/>
      <c r="E622" s="39"/>
      <c r="F622" s="41"/>
      <c r="G622" s="22" t="str">
        <f t="shared" si="87"/>
        <v>a</v>
      </c>
      <c r="H622" s="22" t="str">
        <f t="shared" si="88"/>
        <v>Adjektiv</v>
      </c>
      <c r="I622" s="21">
        <f>MATCH(IF(C622="",H622,C622),Roh!$AB$3:$AB$32,0)</f>
        <v>1</v>
      </c>
      <c r="L622" s="13">
        <f t="shared" si="93"/>
        <v>0</v>
      </c>
      <c r="M622" s="14">
        <v>0</v>
      </c>
      <c r="N622" s="26">
        <f t="shared" si="94"/>
        <v>1</v>
      </c>
      <c r="O622" s="14"/>
      <c r="P622" s="15">
        <f t="shared" si="89"/>
        <v>0</v>
      </c>
      <c r="Q622" s="14"/>
      <c r="R622" s="31">
        <f t="shared" si="90"/>
        <v>0</v>
      </c>
      <c r="S622" s="14"/>
      <c r="T622" s="28"/>
      <c r="U622" s="35" t="str">
        <f t="shared" si="91"/>
        <v>Adjektiv</v>
      </c>
      <c r="V622" s="18">
        <f t="shared" si="95"/>
        <v>0</v>
      </c>
      <c r="W622" s="16" t="str">
        <f t="shared" si="92"/>
        <v/>
      </c>
    </row>
    <row r="623" spans="1:23" ht="18.75" x14ac:dyDescent="0.3">
      <c r="A623" s="23" t="s">
        <v>1034</v>
      </c>
      <c r="B623" t="s">
        <v>1313</v>
      </c>
      <c r="C623" s="39"/>
      <c r="D623" s="39"/>
      <c r="E623" s="39"/>
      <c r="F623" s="41"/>
      <c r="G623" s="22" t="str">
        <f t="shared" si="87"/>
        <v>a</v>
      </c>
      <c r="H623" s="22" t="str">
        <f t="shared" si="88"/>
        <v>Adjektiv</v>
      </c>
      <c r="I623" s="21">
        <f>MATCH(IF(C623="",H623,C623),Roh!$AB$3:$AB$32,0)</f>
        <v>1</v>
      </c>
      <c r="L623" s="13">
        <f t="shared" si="93"/>
        <v>0</v>
      </c>
      <c r="M623" s="14">
        <v>0</v>
      </c>
      <c r="N623" s="26">
        <f t="shared" si="94"/>
        <v>1</v>
      </c>
      <c r="O623" s="14"/>
      <c r="P623" s="15">
        <f t="shared" si="89"/>
        <v>0</v>
      </c>
      <c r="Q623" s="14"/>
      <c r="R623" s="31">
        <f t="shared" si="90"/>
        <v>0</v>
      </c>
      <c r="S623" s="14"/>
      <c r="T623" s="28"/>
      <c r="U623" s="35" t="str">
        <f t="shared" si="91"/>
        <v>Adjektiv</v>
      </c>
      <c r="V623" s="18">
        <f t="shared" si="95"/>
        <v>0</v>
      </c>
      <c r="W623" s="16" t="str">
        <f t="shared" si="92"/>
        <v/>
      </c>
    </row>
    <row r="624" spans="1:23" ht="18.75" x14ac:dyDescent="0.3">
      <c r="A624" s="23" t="s">
        <v>1035</v>
      </c>
      <c r="B624" t="s">
        <v>1036</v>
      </c>
      <c r="C624" s="39"/>
      <c r="D624" s="39"/>
      <c r="E624" s="39"/>
      <c r="F624" s="41"/>
      <c r="G624" s="22" t="str">
        <f t="shared" si="87"/>
        <v>o</v>
      </c>
      <c r="H624" s="22" t="str">
        <f t="shared" si="88"/>
        <v>Objekt</v>
      </c>
      <c r="I624" s="21">
        <f>MATCH(IF(C624="",H624,C624),Roh!$AB$3:$AB$32,0)</f>
        <v>15</v>
      </c>
      <c r="L624" s="13">
        <f t="shared" si="93"/>
        <v>0</v>
      </c>
      <c r="M624" s="14">
        <v>0</v>
      </c>
      <c r="N624" s="26">
        <f t="shared" si="94"/>
        <v>0</v>
      </c>
      <c r="O624" s="14"/>
      <c r="P624" s="15">
        <f t="shared" si="89"/>
        <v>0</v>
      </c>
      <c r="Q624" s="14"/>
      <c r="R624" s="31">
        <f t="shared" si="90"/>
        <v>1</v>
      </c>
      <c r="S624" s="14"/>
      <c r="T624" s="28"/>
      <c r="U624" s="35" t="str">
        <f t="shared" si="91"/>
        <v>Objekt</v>
      </c>
      <c r="V624" s="18">
        <f t="shared" si="95"/>
        <v>99</v>
      </c>
      <c r="W624" s="16" t="str">
        <f t="shared" si="92"/>
        <v/>
      </c>
    </row>
    <row r="625" spans="1:23" ht="18.75" x14ac:dyDescent="0.3">
      <c r="A625" s="23" t="s">
        <v>1037</v>
      </c>
      <c r="B625" t="s">
        <v>1038</v>
      </c>
      <c r="C625" s="39"/>
      <c r="D625" s="39"/>
      <c r="E625" s="39"/>
      <c r="F625" s="41"/>
      <c r="G625" s="22" t="str">
        <f t="shared" si="87"/>
        <v>a</v>
      </c>
      <c r="H625" s="22" t="str">
        <f t="shared" si="88"/>
        <v>Adjektiv</v>
      </c>
      <c r="I625" s="21">
        <f>MATCH(IF(C625="",H625,C625),Roh!$AB$3:$AB$32,0)</f>
        <v>1</v>
      </c>
      <c r="L625" s="13">
        <f t="shared" si="93"/>
        <v>0</v>
      </c>
      <c r="M625" s="14">
        <v>0</v>
      </c>
      <c r="N625" s="26">
        <f t="shared" si="94"/>
        <v>1</v>
      </c>
      <c r="O625" s="14"/>
      <c r="P625" s="15">
        <f t="shared" si="89"/>
        <v>0</v>
      </c>
      <c r="Q625" s="14"/>
      <c r="R625" s="31">
        <f t="shared" si="90"/>
        <v>0</v>
      </c>
      <c r="S625" s="14"/>
      <c r="T625" s="28"/>
      <c r="U625" s="35" t="str">
        <f t="shared" si="91"/>
        <v>Adjektiv</v>
      </c>
      <c r="V625" s="18">
        <f t="shared" si="95"/>
        <v>0</v>
      </c>
      <c r="W625" s="16" t="str">
        <f t="shared" si="92"/>
        <v/>
      </c>
    </row>
    <row r="626" spans="1:23" ht="18.75" x14ac:dyDescent="0.3">
      <c r="A626" s="23" t="s">
        <v>1039</v>
      </c>
      <c r="B626" t="s">
        <v>1040</v>
      </c>
      <c r="C626" s="39" t="s">
        <v>83</v>
      </c>
      <c r="D626" s="39"/>
      <c r="E626" s="39"/>
      <c r="F626" s="41"/>
      <c r="G626" s="22" t="str">
        <f t="shared" si="87"/>
        <v>n</v>
      </c>
      <c r="H626" s="22" t="str">
        <f t="shared" si="88"/>
        <v>Zeit</v>
      </c>
      <c r="I626" s="21">
        <f>MATCH(IF(C626="",H626,C626),Roh!$AB$3:$AB$32,0)</f>
        <v>23</v>
      </c>
      <c r="L626" s="13">
        <f t="shared" si="93"/>
        <v>0</v>
      </c>
      <c r="M626" s="14">
        <v>0</v>
      </c>
      <c r="N626" s="26">
        <f t="shared" si="94"/>
        <v>0</v>
      </c>
      <c r="O626" s="14"/>
      <c r="P626" s="15">
        <f t="shared" si="89"/>
        <v>1</v>
      </c>
      <c r="Q626" s="14"/>
      <c r="R626" s="31">
        <f t="shared" si="90"/>
        <v>0</v>
      </c>
      <c r="S626" s="14"/>
      <c r="T626" s="28"/>
      <c r="U626" s="35" t="str">
        <f t="shared" si="91"/>
        <v>Zeit</v>
      </c>
      <c r="V626" s="18">
        <f t="shared" si="95"/>
        <v>0</v>
      </c>
      <c r="W626" s="16" t="str">
        <f t="shared" si="92"/>
        <v>Zeit</v>
      </c>
    </row>
    <row r="627" spans="1:23" ht="18.75" x14ac:dyDescent="0.3">
      <c r="A627" s="23" t="s">
        <v>1041</v>
      </c>
      <c r="B627" t="s">
        <v>1042</v>
      </c>
      <c r="C627" s="39"/>
      <c r="D627" s="39"/>
      <c r="E627" s="39"/>
      <c r="F627" s="41"/>
      <c r="G627" s="22" t="str">
        <f t="shared" si="87"/>
        <v>n</v>
      </c>
      <c r="H627" s="22" t="str">
        <f t="shared" si="88"/>
        <v>Objekt</v>
      </c>
      <c r="I627" s="21">
        <f>MATCH(IF(C627="",H627,C627),Roh!$AB$3:$AB$32,0)</f>
        <v>15</v>
      </c>
      <c r="L627" s="13">
        <f t="shared" si="93"/>
        <v>0</v>
      </c>
      <c r="M627" s="14">
        <v>0</v>
      </c>
      <c r="N627" s="26">
        <f t="shared" si="94"/>
        <v>0</v>
      </c>
      <c r="O627" s="14"/>
      <c r="P627" s="15">
        <f t="shared" si="89"/>
        <v>1</v>
      </c>
      <c r="Q627" s="14"/>
      <c r="R627" s="31">
        <f t="shared" si="90"/>
        <v>0</v>
      </c>
      <c r="S627" s="14"/>
      <c r="T627" s="28"/>
      <c r="U627" s="35" t="str">
        <f t="shared" si="91"/>
        <v>Objekt</v>
      </c>
      <c r="V627" s="18">
        <f t="shared" si="95"/>
        <v>0</v>
      </c>
      <c r="W627" s="16" t="str">
        <f t="shared" si="92"/>
        <v/>
      </c>
    </row>
    <row r="628" spans="1:23" ht="18.75" x14ac:dyDescent="0.3">
      <c r="A628" s="23" t="s">
        <v>1454</v>
      </c>
      <c r="B628" t="s">
        <v>1486</v>
      </c>
      <c r="C628" s="39" t="s">
        <v>1233</v>
      </c>
      <c r="D628" s="39"/>
      <c r="E628" s="39"/>
      <c r="F628" s="41"/>
      <c r="G628" s="22" t="str">
        <f t="shared" si="87"/>
        <v>o</v>
      </c>
      <c r="H628" s="22" t="str">
        <f t="shared" si="88"/>
        <v>Richtung</v>
      </c>
      <c r="I628" s="21">
        <f>MATCH(IF(C628="",H628,C628),Roh!$AB$3:$AB$32,0)</f>
        <v>17</v>
      </c>
      <c r="L628" s="13">
        <f t="shared" si="93"/>
        <v>0</v>
      </c>
      <c r="M628" s="14">
        <v>0</v>
      </c>
      <c r="N628" s="26">
        <f t="shared" si="94"/>
        <v>0</v>
      </c>
      <c r="O628" s="14"/>
      <c r="P628" s="15">
        <f t="shared" si="89"/>
        <v>0</v>
      </c>
      <c r="Q628" s="14"/>
      <c r="R628" s="31">
        <f t="shared" si="90"/>
        <v>1</v>
      </c>
      <c r="S628" s="14"/>
      <c r="T628" s="28"/>
      <c r="U628" s="35" t="str">
        <f t="shared" si="91"/>
        <v>Richtung</v>
      </c>
      <c r="V628" s="18">
        <f t="shared" si="95"/>
        <v>99</v>
      </c>
      <c r="W628" s="16" t="str">
        <f t="shared" si="92"/>
        <v>Richtung</v>
      </c>
    </row>
    <row r="629" spans="1:23" ht="18.75" x14ac:dyDescent="0.3">
      <c r="A629" s="23" t="s">
        <v>1455</v>
      </c>
      <c r="B629" t="s">
        <v>1487</v>
      </c>
      <c r="C629" s="39"/>
      <c r="D629" s="39"/>
      <c r="E629" s="39"/>
      <c r="F629" s="41"/>
      <c r="G629" s="22" t="str">
        <f t="shared" si="87"/>
        <v>o</v>
      </c>
      <c r="H629" s="22" t="str">
        <f t="shared" si="88"/>
        <v>Objekt</v>
      </c>
      <c r="I629" s="21">
        <f>MATCH(IF(C629="",H629,C629),Roh!$AB$3:$AB$32,0)</f>
        <v>15</v>
      </c>
      <c r="L629" s="13">
        <f t="shared" si="93"/>
        <v>0</v>
      </c>
      <c r="M629" s="14">
        <v>0</v>
      </c>
      <c r="N629" s="26">
        <f t="shared" si="94"/>
        <v>0</v>
      </c>
      <c r="O629" s="14"/>
      <c r="P629" s="15">
        <f t="shared" si="89"/>
        <v>0</v>
      </c>
      <c r="Q629" s="14"/>
      <c r="R629" s="31">
        <f t="shared" si="90"/>
        <v>1</v>
      </c>
      <c r="S629" s="14"/>
      <c r="T629" s="28"/>
      <c r="U629" s="35" t="str">
        <f t="shared" si="91"/>
        <v>Objekt</v>
      </c>
      <c r="V629" s="18">
        <f t="shared" si="95"/>
        <v>99</v>
      </c>
      <c r="W629" s="16" t="str">
        <f t="shared" si="92"/>
        <v/>
      </c>
    </row>
    <row r="630" spans="1:23" ht="18.75" x14ac:dyDescent="0.3">
      <c r="A630" s="23" t="s">
        <v>1385</v>
      </c>
      <c r="B630" t="s">
        <v>1043</v>
      </c>
      <c r="C630" s="39" t="s">
        <v>83</v>
      </c>
      <c r="D630" s="39"/>
      <c r="E630" s="39"/>
      <c r="F630" s="41"/>
      <c r="G630" s="22" t="str">
        <f t="shared" si="87"/>
        <v>n</v>
      </c>
      <c r="H630" s="22" t="str">
        <f t="shared" si="88"/>
        <v>Zeit</v>
      </c>
      <c r="I630" s="21">
        <f>MATCH(IF(C630="",H630,C630),Roh!$AB$3:$AB$32,0)</f>
        <v>23</v>
      </c>
      <c r="L630" s="13">
        <f t="shared" si="93"/>
        <v>0</v>
      </c>
      <c r="M630" s="14">
        <v>0</v>
      </c>
      <c r="N630" s="26">
        <f t="shared" si="94"/>
        <v>0</v>
      </c>
      <c r="O630" s="14"/>
      <c r="P630" s="15">
        <f t="shared" si="89"/>
        <v>1</v>
      </c>
      <c r="Q630" s="14"/>
      <c r="R630" s="31">
        <f t="shared" si="90"/>
        <v>0</v>
      </c>
      <c r="S630" s="14"/>
      <c r="T630" s="28"/>
      <c r="U630" s="35" t="str">
        <f t="shared" si="91"/>
        <v>Zeit</v>
      </c>
      <c r="V630" s="18">
        <f t="shared" si="95"/>
        <v>0</v>
      </c>
      <c r="W630" s="16" t="str">
        <f t="shared" si="92"/>
        <v>Zeit</v>
      </c>
    </row>
    <row r="631" spans="1:23" ht="18.75" x14ac:dyDescent="0.3">
      <c r="A631" s="23" t="s">
        <v>1361</v>
      </c>
      <c r="B631" t="s">
        <v>1044</v>
      </c>
      <c r="C631" s="39"/>
      <c r="D631" s="39"/>
      <c r="E631" s="39"/>
      <c r="F631" s="41"/>
      <c r="G631" s="22" t="str">
        <f t="shared" si="87"/>
        <v>v</v>
      </c>
      <c r="H631" s="22" t="str">
        <f t="shared" si="88"/>
        <v>Verb</v>
      </c>
      <c r="I631" s="21">
        <f>MATCH(IF(C631="",H631,C631),Roh!$AB$3:$AB$32,0)</f>
        <v>20</v>
      </c>
      <c r="L631" s="13">
        <f t="shared" si="93"/>
        <v>1</v>
      </c>
      <c r="M631" s="14">
        <v>1</v>
      </c>
      <c r="N631" s="26">
        <f t="shared" si="94"/>
        <v>0</v>
      </c>
      <c r="O631" s="14"/>
      <c r="P631" s="15">
        <f t="shared" si="89"/>
        <v>0</v>
      </c>
      <c r="Q631" s="14"/>
      <c r="R631" s="31">
        <f t="shared" si="90"/>
        <v>0</v>
      </c>
      <c r="S631" s="14"/>
      <c r="T631" s="28"/>
      <c r="U631" s="35" t="str">
        <f t="shared" si="91"/>
        <v>Verb</v>
      </c>
      <c r="V631" s="18">
        <f t="shared" si="95"/>
        <v>0</v>
      </c>
      <c r="W631" s="16" t="str">
        <f t="shared" si="92"/>
        <v/>
      </c>
    </row>
    <row r="632" spans="1:23" ht="18.75" x14ac:dyDescent="0.3">
      <c r="A632" s="23" t="s">
        <v>1362</v>
      </c>
      <c r="B632" t="s">
        <v>1045</v>
      </c>
      <c r="C632" s="39"/>
      <c r="D632" s="39"/>
      <c r="E632" s="39"/>
      <c r="F632" s="41"/>
      <c r="G632" s="22" t="str">
        <f t="shared" si="87"/>
        <v>v</v>
      </c>
      <c r="H632" s="22" t="str">
        <f t="shared" si="88"/>
        <v>Verb</v>
      </c>
      <c r="I632" s="21">
        <f>MATCH(IF(C632="",H632,C632),Roh!$AB$3:$AB$32,0)</f>
        <v>20</v>
      </c>
      <c r="L632" s="13">
        <f t="shared" si="93"/>
        <v>1</v>
      </c>
      <c r="M632" s="14">
        <v>0</v>
      </c>
      <c r="N632" s="26">
        <f t="shared" si="94"/>
        <v>0</v>
      </c>
      <c r="O632" s="14"/>
      <c r="P632" s="15">
        <f t="shared" si="89"/>
        <v>0</v>
      </c>
      <c r="Q632" s="14"/>
      <c r="R632" s="31">
        <f t="shared" si="90"/>
        <v>0</v>
      </c>
      <c r="S632" s="14"/>
      <c r="T632" s="28"/>
      <c r="U632" s="35" t="str">
        <f t="shared" si="91"/>
        <v>Verb</v>
      </c>
      <c r="V632" s="18">
        <f t="shared" si="95"/>
        <v>0</v>
      </c>
      <c r="W632" s="16" t="str">
        <f t="shared" si="92"/>
        <v/>
      </c>
    </row>
    <row r="633" spans="1:23" ht="18.75" x14ac:dyDescent="0.3">
      <c r="A633" s="23" t="s">
        <v>1363</v>
      </c>
      <c r="B633" t="s">
        <v>1046</v>
      </c>
      <c r="C633" s="39"/>
      <c r="D633" s="39"/>
      <c r="E633" s="39"/>
      <c r="F633" s="41"/>
      <c r="G633" s="22" t="str">
        <f t="shared" si="87"/>
        <v>v</v>
      </c>
      <c r="H633" s="22" t="str">
        <f t="shared" si="88"/>
        <v>Verb</v>
      </c>
      <c r="I633" s="21">
        <f>MATCH(IF(C633="",H633,C633),Roh!$AB$3:$AB$32,0)</f>
        <v>20</v>
      </c>
      <c r="L633" s="13">
        <f t="shared" si="93"/>
        <v>1</v>
      </c>
      <c r="M633" s="14">
        <v>0</v>
      </c>
      <c r="N633" s="26">
        <f t="shared" si="94"/>
        <v>0</v>
      </c>
      <c r="O633" s="14"/>
      <c r="P633" s="15">
        <f t="shared" si="89"/>
        <v>0</v>
      </c>
      <c r="Q633" s="14"/>
      <c r="R633" s="31">
        <f t="shared" si="90"/>
        <v>0</v>
      </c>
      <c r="S633" s="14"/>
      <c r="T633" s="28"/>
      <c r="U633" s="35" t="str">
        <f t="shared" si="91"/>
        <v>Verb</v>
      </c>
      <c r="V633" s="18">
        <f t="shared" si="95"/>
        <v>0</v>
      </c>
      <c r="W633" s="16" t="str">
        <f t="shared" si="92"/>
        <v/>
      </c>
    </row>
    <row r="634" spans="1:23" ht="18.75" x14ac:dyDescent="0.3">
      <c r="A634" s="23" t="s">
        <v>1418</v>
      </c>
      <c r="B634" t="s">
        <v>1047</v>
      </c>
      <c r="C634" s="39"/>
      <c r="D634" s="39"/>
      <c r="E634" s="39"/>
      <c r="F634" s="41"/>
      <c r="G634" s="22" t="str">
        <f t="shared" si="87"/>
        <v>v</v>
      </c>
      <c r="H634" s="22" t="str">
        <f t="shared" si="88"/>
        <v>Verb</v>
      </c>
      <c r="I634" s="21">
        <f>MATCH(IF(C634="",H634,C634),Roh!$AB$3:$AB$32,0)</f>
        <v>20</v>
      </c>
      <c r="L634" s="13">
        <f t="shared" si="93"/>
        <v>1</v>
      </c>
      <c r="M634" s="14">
        <v>0</v>
      </c>
      <c r="N634" s="26">
        <f t="shared" si="94"/>
        <v>0</v>
      </c>
      <c r="O634" s="14"/>
      <c r="P634" s="15">
        <f t="shared" si="89"/>
        <v>0</v>
      </c>
      <c r="Q634" s="14"/>
      <c r="R634" s="31">
        <f t="shared" si="90"/>
        <v>0</v>
      </c>
      <c r="S634" s="14"/>
      <c r="T634" s="28"/>
      <c r="U634" s="35" t="str">
        <f t="shared" si="91"/>
        <v>Verb</v>
      </c>
      <c r="V634" s="18">
        <f t="shared" si="95"/>
        <v>0</v>
      </c>
      <c r="W634" s="16" t="str">
        <f t="shared" si="92"/>
        <v/>
      </c>
    </row>
    <row r="635" spans="1:23" ht="18.75" x14ac:dyDescent="0.3">
      <c r="A635" s="23" t="s">
        <v>1364</v>
      </c>
      <c r="B635" t="s">
        <v>1048</v>
      </c>
      <c r="C635" s="39"/>
      <c r="D635" s="39"/>
      <c r="E635" s="39"/>
      <c r="F635" s="41"/>
      <c r="G635" s="22" t="str">
        <f t="shared" si="87"/>
        <v>v</v>
      </c>
      <c r="H635" s="22" t="str">
        <f t="shared" si="88"/>
        <v>Verb</v>
      </c>
      <c r="I635" s="21">
        <f>MATCH(IF(C635="",H635,C635),Roh!$AB$3:$AB$32,0)</f>
        <v>20</v>
      </c>
      <c r="L635" s="13">
        <f t="shared" si="93"/>
        <v>1</v>
      </c>
      <c r="M635" s="14">
        <v>0</v>
      </c>
      <c r="N635" s="26">
        <f t="shared" si="94"/>
        <v>0</v>
      </c>
      <c r="O635" s="14"/>
      <c r="P635" s="15">
        <f t="shared" si="89"/>
        <v>0</v>
      </c>
      <c r="Q635" s="14"/>
      <c r="R635" s="31">
        <f t="shared" si="90"/>
        <v>0</v>
      </c>
      <c r="S635" s="14"/>
      <c r="T635" s="28"/>
      <c r="U635" s="35" t="str">
        <f t="shared" si="91"/>
        <v>Verb</v>
      </c>
      <c r="V635" s="18">
        <f t="shared" si="95"/>
        <v>0</v>
      </c>
      <c r="W635" s="16" t="str">
        <f t="shared" si="92"/>
        <v/>
      </c>
    </row>
    <row r="636" spans="1:23" ht="18.75" x14ac:dyDescent="0.3">
      <c r="A636" s="23" t="s">
        <v>1365</v>
      </c>
      <c r="B636" t="s">
        <v>1274</v>
      </c>
      <c r="C636" s="39"/>
      <c r="D636" s="39"/>
      <c r="E636" s="39"/>
      <c r="F636" s="41"/>
      <c r="G636" s="22" t="str">
        <f t="shared" si="87"/>
        <v>v</v>
      </c>
      <c r="H636" s="22" t="str">
        <f t="shared" si="88"/>
        <v>Verb</v>
      </c>
      <c r="I636" s="21">
        <f>MATCH(IF(C636="",H636,C636),Roh!$AB$3:$AB$32,0)</f>
        <v>20</v>
      </c>
      <c r="L636" s="13">
        <f t="shared" si="93"/>
        <v>1</v>
      </c>
      <c r="M636" s="14">
        <v>0</v>
      </c>
      <c r="N636" s="26">
        <f t="shared" si="94"/>
        <v>0</v>
      </c>
      <c r="O636" s="14"/>
      <c r="P636" s="15">
        <f t="shared" si="89"/>
        <v>0</v>
      </c>
      <c r="Q636" s="14"/>
      <c r="R636" s="31">
        <f t="shared" si="90"/>
        <v>0</v>
      </c>
      <c r="S636" s="14"/>
      <c r="T636" s="28"/>
      <c r="U636" s="35" t="str">
        <f t="shared" si="91"/>
        <v>Verb</v>
      </c>
      <c r="V636" s="18">
        <f t="shared" si="95"/>
        <v>0</v>
      </c>
      <c r="W636" s="16" t="str">
        <f t="shared" si="92"/>
        <v/>
      </c>
    </row>
    <row r="637" spans="1:23" ht="18.75" x14ac:dyDescent="0.3">
      <c r="A637" s="23" t="s">
        <v>1366</v>
      </c>
      <c r="B637" t="s">
        <v>941</v>
      </c>
      <c r="C637" s="39"/>
      <c r="D637" s="39"/>
      <c r="E637" s="39"/>
      <c r="F637" s="41"/>
      <c r="G637" s="22" t="str">
        <f t="shared" si="87"/>
        <v>v</v>
      </c>
      <c r="H637" s="22" t="str">
        <f t="shared" si="88"/>
        <v>Verb</v>
      </c>
      <c r="I637" s="21">
        <f>MATCH(IF(C637="",H637,C637),Roh!$AB$3:$AB$32,0)</f>
        <v>20</v>
      </c>
      <c r="L637" s="13">
        <f t="shared" si="93"/>
        <v>1</v>
      </c>
      <c r="M637" s="14">
        <v>0</v>
      </c>
      <c r="N637" s="26">
        <f t="shared" si="94"/>
        <v>0</v>
      </c>
      <c r="O637" s="14"/>
      <c r="P637" s="15">
        <f t="shared" si="89"/>
        <v>0</v>
      </c>
      <c r="Q637" s="14"/>
      <c r="R637" s="31">
        <f t="shared" si="90"/>
        <v>0</v>
      </c>
      <c r="S637" s="14"/>
      <c r="T637" s="28"/>
      <c r="U637" s="35" t="str">
        <f t="shared" si="91"/>
        <v>Verb</v>
      </c>
      <c r="V637" s="18">
        <f t="shared" si="95"/>
        <v>0</v>
      </c>
      <c r="W637" s="16" t="str">
        <f t="shared" si="92"/>
        <v/>
      </c>
    </row>
    <row r="638" spans="1:23" ht="18.75" x14ac:dyDescent="0.3">
      <c r="A638" s="23" t="s">
        <v>1456</v>
      </c>
      <c r="B638" t="s">
        <v>1049</v>
      </c>
      <c r="C638" s="39"/>
      <c r="D638" s="39"/>
      <c r="E638" s="39"/>
      <c r="F638" s="41"/>
      <c r="G638" s="22" t="str">
        <f t="shared" si="87"/>
        <v>v</v>
      </c>
      <c r="H638" s="22" t="str">
        <f t="shared" si="88"/>
        <v>Verb</v>
      </c>
      <c r="I638" s="21">
        <f>MATCH(IF(C638="",H638,C638),Roh!$AB$3:$AB$32,0)</f>
        <v>20</v>
      </c>
      <c r="L638" s="13">
        <f t="shared" si="93"/>
        <v>1</v>
      </c>
      <c r="M638" s="14">
        <v>0</v>
      </c>
      <c r="N638" s="26">
        <f t="shared" si="94"/>
        <v>0</v>
      </c>
      <c r="O638" s="14"/>
      <c r="P638" s="15">
        <f t="shared" si="89"/>
        <v>0</v>
      </c>
      <c r="Q638" s="14"/>
      <c r="R638" s="31">
        <f t="shared" si="90"/>
        <v>0</v>
      </c>
      <c r="S638" s="14"/>
      <c r="T638" s="28"/>
      <c r="U638" s="35" t="str">
        <f t="shared" si="91"/>
        <v>Verb</v>
      </c>
      <c r="V638" s="18">
        <f t="shared" si="95"/>
        <v>0</v>
      </c>
      <c r="W638" s="16" t="str">
        <f t="shared" si="92"/>
        <v/>
      </c>
    </row>
    <row r="639" spans="1:23" ht="18.75" x14ac:dyDescent="0.3">
      <c r="A639" s="23" t="s">
        <v>1212</v>
      </c>
      <c r="B639" t="s">
        <v>1050</v>
      </c>
      <c r="C639" s="39" t="s">
        <v>1238</v>
      </c>
      <c r="D639" s="39"/>
      <c r="E639" s="39"/>
      <c r="F639" s="41"/>
      <c r="G639" s="22" t="str">
        <f t="shared" si="87"/>
        <v>n</v>
      </c>
      <c r="H639" s="22" t="str">
        <f t="shared" si="88"/>
        <v>Kommunikation</v>
      </c>
      <c r="I639" s="21">
        <f>MATCH(IF(C639="",H639,C639),Roh!$AB$3:$AB$32,0)</f>
        <v>9</v>
      </c>
      <c r="L639" s="13">
        <f t="shared" si="93"/>
        <v>0</v>
      </c>
      <c r="M639" s="14">
        <v>0</v>
      </c>
      <c r="N639" s="26">
        <f t="shared" si="94"/>
        <v>0</v>
      </c>
      <c r="O639" s="14"/>
      <c r="P639" s="15">
        <f t="shared" si="89"/>
        <v>1</v>
      </c>
      <c r="Q639" s="14"/>
      <c r="R639" s="31">
        <f t="shared" si="90"/>
        <v>0</v>
      </c>
      <c r="S639" s="14"/>
      <c r="T639" s="28"/>
      <c r="U639" s="35" t="str">
        <f t="shared" si="91"/>
        <v>Kommunikation</v>
      </c>
      <c r="V639" s="18">
        <f t="shared" si="95"/>
        <v>0</v>
      </c>
      <c r="W639" s="16" t="str">
        <f t="shared" si="92"/>
        <v>Kommunikation</v>
      </c>
    </row>
    <row r="640" spans="1:23" ht="18.75" x14ac:dyDescent="0.3">
      <c r="A640" s="23" t="s">
        <v>1481</v>
      </c>
      <c r="B640" t="s">
        <v>1043</v>
      </c>
      <c r="C640" s="39" t="s">
        <v>83</v>
      </c>
      <c r="D640" s="39"/>
      <c r="E640" s="39"/>
      <c r="F640" s="41"/>
      <c r="G640" s="22" t="str">
        <f t="shared" ref="G640:G703" si="96">IF(L640=1,"v","")&amp;IF(N640=1,"a","")&amp;IF(P640=1,"n","")&amp;IF(L640+N640+P640=0,"o","")</f>
        <v>n</v>
      </c>
      <c r="H640" s="22" t="str">
        <f t="shared" ref="H640:H703" si="97">U640</f>
        <v>Zeit</v>
      </c>
      <c r="I640" s="21">
        <f>MATCH(IF(C640="",H640,C640),Roh!$AB$3:$AB$32,0)</f>
        <v>23</v>
      </c>
      <c r="L640" s="13">
        <f t="shared" si="93"/>
        <v>0</v>
      </c>
      <c r="M640" s="14">
        <v>0</v>
      </c>
      <c r="N640" s="26">
        <f t="shared" si="94"/>
        <v>0</v>
      </c>
      <c r="O640" s="14"/>
      <c r="P640" s="15">
        <f t="shared" ref="P640:P703" si="98">IF(CODE(LEFT(B640,1))&lt;97,1,0)</f>
        <v>1</v>
      </c>
      <c r="Q640" s="14"/>
      <c r="R640" s="31">
        <f t="shared" ref="R640:R703" si="99">IF(L640+N640+P640&lt;&gt;1,1,0)</f>
        <v>0</v>
      </c>
      <c r="S640" s="14"/>
      <c r="T640" s="28"/>
      <c r="U640" s="35" t="str">
        <f t="shared" si="91"/>
        <v>Zeit</v>
      </c>
      <c r="V640" s="18">
        <f t="shared" si="95"/>
        <v>0</v>
      </c>
      <c r="W640" s="16" t="str">
        <f t="shared" si="92"/>
        <v>Zeit</v>
      </c>
    </row>
    <row r="641" spans="1:23" ht="18.75" x14ac:dyDescent="0.3">
      <c r="A641" s="23" t="s">
        <v>1051</v>
      </c>
      <c r="B641" t="s">
        <v>1314</v>
      </c>
      <c r="C641" s="39"/>
      <c r="D641" s="39"/>
      <c r="E641" s="39"/>
      <c r="F641" s="41"/>
      <c r="G641" s="22" t="str">
        <f t="shared" si="96"/>
        <v>o</v>
      </c>
      <c r="H641" s="22" t="str">
        <f t="shared" si="97"/>
        <v>Objekt</v>
      </c>
      <c r="I641" s="21">
        <f>MATCH(IF(C641="",H641,C641),Roh!$AB$3:$AB$32,0)</f>
        <v>15</v>
      </c>
      <c r="L641" s="13">
        <f t="shared" si="93"/>
        <v>0</v>
      </c>
      <c r="M641" s="14">
        <v>0</v>
      </c>
      <c r="N641" s="26">
        <f t="shared" si="94"/>
        <v>0</v>
      </c>
      <c r="O641" s="14"/>
      <c r="P641" s="15">
        <f t="shared" si="98"/>
        <v>0</v>
      </c>
      <c r="Q641" s="14"/>
      <c r="R641" s="31">
        <f t="shared" si="99"/>
        <v>1</v>
      </c>
      <c r="S641" s="14"/>
      <c r="T641" s="28"/>
      <c r="U641" s="35" t="str">
        <f t="shared" si="91"/>
        <v>Objekt</v>
      </c>
      <c r="V641" s="18">
        <f t="shared" si="95"/>
        <v>99</v>
      </c>
      <c r="W641" s="16" t="str">
        <f t="shared" si="92"/>
        <v/>
      </c>
    </row>
    <row r="642" spans="1:23" ht="18.75" x14ac:dyDescent="0.3">
      <c r="A642" s="23" t="s">
        <v>1367</v>
      </c>
      <c r="B642" t="s">
        <v>1315</v>
      </c>
      <c r="C642" s="39"/>
      <c r="D642" s="39"/>
      <c r="E642" s="39"/>
      <c r="F642" s="41"/>
      <c r="G642" s="22" t="str">
        <f t="shared" si="96"/>
        <v>o</v>
      </c>
      <c r="H642" s="22" t="str">
        <f t="shared" si="97"/>
        <v>Objekt</v>
      </c>
      <c r="I642" s="21">
        <f>MATCH(IF(C642="",H642,C642),Roh!$AB$3:$AB$32,0)</f>
        <v>15</v>
      </c>
      <c r="L642" s="13">
        <f t="shared" si="93"/>
        <v>0</v>
      </c>
      <c r="M642" s="14">
        <v>0</v>
      </c>
      <c r="N642" s="26">
        <f t="shared" si="94"/>
        <v>0</v>
      </c>
      <c r="O642" s="14"/>
      <c r="P642" s="15">
        <f t="shared" si="98"/>
        <v>0</v>
      </c>
      <c r="Q642" s="14"/>
      <c r="R642" s="31">
        <f t="shared" si="99"/>
        <v>1</v>
      </c>
      <c r="S642" s="14"/>
      <c r="T642" s="28"/>
      <c r="U642" s="35" t="str">
        <f t="shared" si="91"/>
        <v>Objekt</v>
      </c>
      <c r="V642" s="18">
        <f t="shared" si="95"/>
        <v>99</v>
      </c>
      <c r="W642" s="16" t="str">
        <f t="shared" si="92"/>
        <v/>
      </c>
    </row>
    <row r="643" spans="1:23" ht="18.75" x14ac:dyDescent="0.3">
      <c r="A643" s="23" t="s">
        <v>1052</v>
      </c>
      <c r="B643" t="s">
        <v>1053</v>
      </c>
      <c r="C643" s="39" t="s">
        <v>1237</v>
      </c>
      <c r="D643" s="39"/>
      <c r="E643" s="39"/>
      <c r="F643" s="41"/>
      <c r="G643" s="22" t="str">
        <f t="shared" si="96"/>
        <v>n</v>
      </c>
      <c r="H643" s="22" t="str">
        <f t="shared" si="97"/>
        <v>Essen_trinken</v>
      </c>
      <c r="I643" s="21">
        <f>MATCH(IF(C643="",H643,C643),Roh!$AB$3:$AB$32,0)</f>
        <v>5</v>
      </c>
      <c r="L643" s="13">
        <f t="shared" si="93"/>
        <v>0</v>
      </c>
      <c r="M643" s="14">
        <v>0</v>
      </c>
      <c r="N643" s="26">
        <f t="shared" si="94"/>
        <v>0</v>
      </c>
      <c r="O643" s="14"/>
      <c r="P643" s="15">
        <f t="shared" si="98"/>
        <v>1</v>
      </c>
      <c r="Q643" s="14"/>
      <c r="R643" s="31">
        <f t="shared" si="99"/>
        <v>0</v>
      </c>
      <c r="S643" s="14"/>
      <c r="T643" s="28"/>
      <c r="U643" s="35" t="str">
        <f t="shared" si="91"/>
        <v>Essen_trinken</v>
      </c>
      <c r="V643" s="18">
        <f t="shared" si="95"/>
        <v>0</v>
      </c>
      <c r="W643" s="16" t="str">
        <f t="shared" si="92"/>
        <v>Essen_trinken</v>
      </c>
    </row>
    <row r="644" spans="1:23" ht="18.75" x14ac:dyDescent="0.3">
      <c r="A644" s="23" t="s">
        <v>1054</v>
      </c>
      <c r="B644" t="s">
        <v>1055</v>
      </c>
      <c r="C644" s="39" t="s">
        <v>1237</v>
      </c>
      <c r="D644" s="39"/>
      <c r="E644" s="39"/>
      <c r="F644" s="41"/>
      <c r="G644" s="22" t="str">
        <f t="shared" si="96"/>
        <v>n</v>
      </c>
      <c r="H644" s="22" t="str">
        <f t="shared" si="97"/>
        <v>Essen_trinken</v>
      </c>
      <c r="I644" s="21">
        <f>MATCH(IF(C644="",H644,C644),Roh!$AB$3:$AB$32,0)</f>
        <v>5</v>
      </c>
      <c r="L644" s="13">
        <f t="shared" si="93"/>
        <v>0</v>
      </c>
      <c r="M644" s="14">
        <v>0</v>
      </c>
      <c r="N644" s="26">
        <f t="shared" si="94"/>
        <v>0</v>
      </c>
      <c r="O644" s="14"/>
      <c r="P644" s="15">
        <f t="shared" si="98"/>
        <v>1</v>
      </c>
      <c r="Q644" s="14"/>
      <c r="R644" s="31">
        <f t="shared" si="99"/>
        <v>0</v>
      </c>
      <c r="S644" s="14"/>
      <c r="T644" s="28"/>
      <c r="U644" s="35" t="str">
        <f t="shared" si="91"/>
        <v>Essen_trinken</v>
      </c>
      <c r="V644" s="18">
        <f t="shared" si="95"/>
        <v>0</v>
      </c>
      <c r="W644" s="16" t="str">
        <f t="shared" si="92"/>
        <v>Essen_trinken</v>
      </c>
    </row>
    <row r="645" spans="1:23" ht="18.75" x14ac:dyDescent="0.3">
      <c r="A645" s="23" t="s">
        <v>1457</v>
      </c>
      <c r="B645" t="s">
        <v>1341</v>
      </c>
      <c r="C645" s="39" t="s">
        <v>1237</v>
      </c>
      <c r="D645" s="39"/>
      <c r="E645" s="39"/>
      <c r="F645" s="41"/>
      <c r="G645" s="22" t="str">
        <f t="shared" si="96"/>
        <v>n</v>
      </c>
      <c r="H645" s="22" t="str">
        <f t="shared" si="97"/>
        <v>Essen_trinken</v>
      </c>
      <c r="I645" s="21">
        <f>MATCH(IF(C645="",H645,C645),Roh!$AB$3:$AB$32,0)</f>
        <v>5</v>
      </c>
      <c r="L645" s="13">
        <f t="shared" si="93"/>
        <v>0</v>
      </c>
      <c r="M645" s="14">
        <v>0</v>
      </c>
      <c r="N645" s="26">
        <f t="shared" si="94"/>
        <v>0</v>
      </c>
      <c r="O645" s="14"/>
      <c r="P645" s="15">
        <f t="shared" si="98"/>
        <v>1</v>
      </c>
      <c r="Q645" s="14"/>
      <c r="R645" s="31">
        <f t="shared" si="99"/>
        <v>0</v>
      </c>
      <c r="S645" s="14"/>
      <c r="T645" s="28"/>
      <c r="U645" s="35" t="str">
        <f t="shared" si="91"/>
        <v>Essen_trinken</v>
      </c>
      <c r="V645" s="18">
        <f t="shared" si="95"/>
        <v>0</v>
      </c>
      <c r="W645" s="16" t="str">
        <f t="shared" si="92"/>
        <v>Essen_trinken</v>
      </c>
    </row>
    <row r="646" spans="1:23" ht="18.75" x14ac:dyDescent="0.3">
      <c r="A646" s="23" t="s">
        <v>240</v>
      </c>
      <c r="B646" t="s">
        <v>241</v>
      </c>
      <c r="C646" s="39" t="s">
        <v>1237</v>
      </c>
      <c r="D646" s="39"/>
      <c r="E646" s="39"/>
      <c r="F646" s="41"/>
      <c r="G646" s="22" t="str">
        <f t="shared" si="96"/>
        <v>n</v>
      </c>
      <c r="H646" s="22" t="str">
        <f t="shared" si="97"/>
        <v>Essen_trinken</v>
      </c>
      <c r="I646" s="21">
        <f>MATCH(IF(C646="",H646,C646),Roh!$AB$3:$AB$32,0)</f>
        <v>5</v>
      </c>
      <c r="L646" s="13">
        <f t="shared" si="93"/>
        <v>0</v>
      </c>
      <c r="M646" s="14">
        <v>0</v>
      </c>
      <c r="N646" s="26">
        <f t="shared" si="94"/>
        <v>0</v>
      </c>
      <c r="O646" s="14"/>
      <c r="P646" s="15">
        <f t="shared" si="98"/>
        <v>1</v>
      </c>
      <c r="Q646" s="14"/>
      <c r="R646" s="31">
        <f t="shared" si="99"/>
        <v>0</v>
      </c>
      <c r="S646" s="14"/>
      <c r="T646" s="28"/>
      <c r="U646" s="35" t="str">
        <f t="shared" ref="U646:U709" si="100">IF(W646&lt;&gt;"",W646,IF(L646=1,"Verb",IF(N646=1,"Adjektiv","Objekt")))</f>
        <v>Essen_trinken</v>
      </c>
      <c r="V646" s="18">
        <f t="shared" si="95"/>
        <v>0</v>
      </c>
      <c r="W646" s="16" t="str">
        <f t="shared" ref="W646:W709" si="101">C646&amp;IF(D646&lt;&gt;"","&amp;G6,","")&amp;IF(E646&lt;&gt;"","&amp;h6,","")</f>
        <v>Essen_trinken</v>
      </c>
    </row>
    <row r="647" spans="1:23" ht="18.75" x14ac:dyDescent="0.3">
      <c r="A647" s="23" t="s">
        <v>815</v>
      </c>
      <c r="B647" t="s">
        <v>1262</v>
      </c>
      <c r="C647" s="39" t="s">
        <v>1237</v>
      </c>
      <c r="D647" s="39"/>
      <c r="E647" s="39"/>
      <c r="F647" s="41"/>
      <c r="G647" s="22" t="str">
        <f t="shared" si="96"/>
        <v>n</v>
      </c>
      <c r="H647" s="22" t="str">
        <f t="shared" si="97"/>
        <v>Essen_trinken</v>
      </c>
      <c r="I647" s="21">
        <f>MATCH(IF(C647="",H647,C647),Roh!$AB$3:$AB$32,0)</f>
        <v>5</v>
      </c>
      <c r="L647" s="13">
        <f t="shared" ref="L647:L710" si="102">IF(OR(RIGHT(A647,4)=$L$3,RIGHT(A647,2)=$L$2),1,0)+M647</f>
        <v>0</v>
      </c>
      <c r="M647" s="14">
        <v>0</v>
      </c>
      <c r="N647" s="26">
        <f t="shared" ref="N647:N710" si="103">IF(OR(ISERROR(MATCH(RIGHT(A647,2),$N$2:$N$5,0))),0,1)+O647</f>
        <v>0</v>
      </c>
      <c r="O647" s="14"/>
      <c r="P647" s="15">
        <f t="shared" si="98"/>
        <v>1</v>
      </c>
      <c r="Q647" s="14"/>
      <c r="R647" s="31">
        <f t="shared" si="99"/>
        <v>0</v>
      </c>
      <c r="S647" s="14"/>
      <c r="T647" s="28"/>
      <c r="U647" s="35" t="str">
        <f t="shared" si="100"/>
        <v>Essen_trinken</v>
      </c>
      <c r="V647" s="18">
        <f t="shared" si="95"/>
        <v>0</v>
      </c>
      <c r="W647" s="16" t="str">
        <f t="shared" si="101"/>
        <v>Essen_trinken</v>
      </c>
    </row>
    <row r="648" spans="1:23" ht="18.75" x14ac:dyDescent="0.3">
      <c r="A648" s="23" t="s">
        <v>1056</v>
      </c>
      <c r="B648" t="s">
        <v>1057</v>
      </c>
      <c r="C648" s="39" t="s">
        <v>1237</v>
      </c>
      <c r="D648" s="39"/>
      <c r="E648" s="39"/>
      <c r="F648" s="41"/>
      <c r="G648" s="22" t="str">
        <f t="shared" si="96"/>
        <v>n</v>
      </c>
      <c r="H648" s="22" t="str">
        <f t="shared" si="97"/>
        <v>Essen_trinken</v>
      </c>
      <c r="I648" s="21">
        <f>MATCH(IF(C648="",H648,C648),Roh!$AB$3:$AB$32,0)</f>
        <v>5</v>
      </c>
      <c r="L648" s="13">
        <f t="shared" si="102"/>
        <v>0</v>
      </c>
      <c r="M648" s="14">
        <v>0</v>
      </c>
      <c r="N648" s="26">
        <f t="shared" si="103"/>
        <v>0</v>
      </c>
      <c r="O648" s="14"/>
      <c r="P648" s="15">
        <f t="shared" si="98"/>
        <v>1</v>
      </c>
      <c r="Q648" s="14"/>
      <c r="R648" s="31">
        <f t="shared" si="99"/>
        <v>0</v>
      </c>
      <c r="S648" s="14"/>
      <c r="T648" s="28"/>
      <c r="U648" s="35" t="str">
        <f t="shared" si="100"/>
        <v>Essen_trinken</v>
      </c>
      <c r="V648" s="18">
        <f t="shared" si="95"/>
        <v>0</v>
      </c>
      <c r="W648" s="16" t="str">
        <f t="shared" si="101"/>
        <v>Essen_trinken</v>
      </c>
    </row>
    <row r="649" spans="1:23" ht="18.75" x14ac:dyDescent="0.3">
      <c r="A649" s="23" t="s">
        <v>1419</v>
      </c>
      <c r="B649" t="s">
        <v>1058</v>
      </c>
      <c r="C649" s="39" t="s">
        <v>1237</v>
      </c>
      <c r="D649" s="39"/>
      <c r="E649" s="39"/>
      <c r="F649" s="41"/>
      <c r="G649" s="22" t="str">
        <f t="shared" si="96"/>
        <v>n</v>
      </c>
      <c r="H649" s="22" t="str">
        <f t="shared" si="97"/>
        <v>Essen_trinken</v>
      </c>
      <c r="I649" s="21">
        <f>MATCH(IF(C649="",H649,C649),Roh!$AB$3:$AB$32,0)</f>
        <v>5</v>
      </c>
      <c r="L649" s="13">
        <f t="shared" si="102"/>
        <v>0</v>
      </c>
      <c r="M649" s="14">
        <v>0</v>
      </c>
      <c r="N649" s="26">
        <f t="shared" si="103"/>
        <v>0</v>
      </c>
      <c r="O649" s="14"/>
      <c r="P649" s="15">
        <f t="shared" si="98"/>
        <v>1</v>
      </c>
      <c r="Q649" s="14"/>
      <c r="R649" s="31">
        <f t="shared" si="99"/>
        <v>0</v>
      </c>
      <c r="S649" s="14"/>
      <c r="T649" s="28"/>
      <c r="U649" s="35" t="str">
        <f t="shared" si="100"/>
        <v>Essen_trinken</v>
      </c>
      <c r="V649" s="18">
        <f t="shared" si="95"/>
        <v>0</v>
      </c>
      <c r="W649" s="16" t="str">
        <f t="shared" si="101"/>
        <v>Essen_trinken</v>
      </c>
    </row>
    <row r="650" spans="1:23" ht="18.75" x14ac:dyDescent="0.3">
      <c r="A650" s="23" t="s">
        <v>1472</v>
      </c>
      <c r="B650" t="s">
        <v>1059</v>
      </c>
      <c r="C650" s="39" t="s">
        <v>1237</v>
      </c>
      <c r="D650" s="39"/>
      <c r="E650" s="39"/>
      <c r="F650" s="41"/>
      <c r="G650" s="22" t="str">
        <f t="shared" si="96"/>
        <v>n</v>
      </c>
      <c r="H650" s="22" t="str">
        <f t="shared" si="97"/>
        <v>Essen_trinken</v>
      </c>
      <c r="I650" s="21">
        <f>MATCH(IF(C650="",H650,C650),Roh!$AB$3:$AB$32,0)</f>
        <v>5</v>
      </c>
      <c r="L650" s="13">
        <f t="shared" si="102"/>
        <v>0</v>
      </c>
      <c r="M650" s="14">
        <v>0</v>
      </c>
      <c r="N650" s="26">
        <f t="shared" si="103"/>
        <v>0</v>
      </c>
      <c r="O650" s="14"/>
      <c r="P650" s="15">
        <f t="shared" si="98"/>
        <v>1</v>
      </c>
      <c r="Q650" s="14"/>
      <c r="R650" s="31">
        <f t="shared" si="99"/>
        <v>0</v>
      </c>
      <c r="S650" s="14"/>
      <c r="T650" s="28"/>
      <c r="U650" s="35" t="str">
        <f t="shared" si="100"/>
        <v>Essen_trinken</v>
      </c>
      <c r="V650" s="18">
        <f t="shared" si="95"/>
        <v>0</v>
      </c>
      <c r="W650" s="16" t="str">
        <f t="shared" si="101"/>
        <v>Essen_trinken</v>
      </c>
    </row>
    <row r="651" spans="1:23" ht="18.75" x14ac:dyDescent="0.3">
      <c r="A651" s="23" t="s">
        <v>1458</v>
      </c>
      <c r="B651" t="s">
        <v>1060</v>
      </c>
      <c r="C651" s="39" t="s">
        <v>1237</v>
      </c>
      <c r="D651" s="39"/>
      <c r="E651" s="39"/>
      <c r="F651" s="41"/>
      <c r="G651" s="22" t="str">
        <f t="shared" si="96"/>
        <v>n</v>
      </c>
      <c r="H651" s="22" t="str">
        <f t="shared" si="97"/>
        <v>Essen_trinken</v>
      </c>
      <c r="I651" s="21">
        <f>MATCH(IF(C651="",H651,C651),Roh!$AB$3:$AB$32,0)</f>
        <v>5</v>
      </c>
      <c r="L651" s="13">
        <f t="shared" si="102"/>
        <v>0</v>
      </c>
      <c r="M651" s="14">
        <v>0</v>
      </c>
      <c r="N651" s="26">
        <f t="shared" si="103"/>
        <v>0</v>
      </c>
      <c r="O651" s="14"/>
      <c r="P651" s="15">
        <f t="shared" si="98"/>
        <v>1</v>
      </c>
      <c r="Q651" s="14"/>
      <c r="R651" s="31">
        <f t="shared" si="99"/>
        <v>0</v>
      </c>
      <c r="S651" s="14"/>
      <c r="T651" s="28"/>
      <c r="U651" s="35" t="str">
        <f t="shared" si="100"/>
        <v>Essen_trinken</v>
      </c>
      <c r="V651" s="18">
        <f t="shared" si="95"/>
        <v>0</v>
      </c>
      <c r="W651" s="16" t="str">
        <f t="shared" si="101"/>
        <v>Essen_trinken</v>
      </c>
    </row>
    <row r="652" spans="1:23" ht="18.75" x14ac:dyDescent="0.3">
      <c r="A652" s="23" t="s">
        <v>1459</v>
      </c>
      <c r="B652" t="s">
        <v>1061</v>
      </c>
      <c r="C652" s="39"/>
      <c r="D652" s="39"/>
      <c r="E652" s="39"/>
      <c r="F652" s="41"/>
      <c r="G652" s="22" t="str">
        <f t="shared" si="96"/>
        <v>a</v>
      </c>
      <c r="H652" s="22" t="str">
        <f t="shared" si="97"/>
        <v>Adjektiv</v>
      </c>
      <c r="I652" s="21">
        <f>MATCH(IF(C652="",H652,C652),Roh!$AB$3:$AB$32,0)</f>
        <v>1</v>
      </c>
      <c r="L652" s="13">
        <f t="shared" si="102"/>
        <v>0</v>
      </c>
      <c r="M652" s="14">
        <v>0</v>
      </c>
      <c r="N652" s="26">
        <f t="shared" si="103"/>
        <v>1</v>
      </c>
      <c r="O652" s="14"/>
      <c r="P652" s="15">
        <f t="shared" si="98"/>
        <v>0</v>
      </c>
      <c r="Q652" s="14"/>
      <c r="R652" s="31">
        <f t="shared" si="99"/>
        <v>0</v>
      </c>
      <c r="S652" s="14"/>
      <c r="T652" s="28"/>
      <c r="U652" s="35" t="str">
        <f t="shared" si="100"/>
        <v>Adjektiv</v>
      </c>
      <c r="V652" s="18">
        <f t="shared" si="95"/>
        <v>0</v>
      </c>
      <c r="W652" s="16" t="str">
        <f t="shared" si="101"/>
        <v/>
      </c>
    </row>
    <row r="653" spans="1:23" ht="18.75" x14ac:dyDescent="0.3">
      <c r="A653" s="23" t="s">
        <v>1386</v>
      </c>
      <c r="B653" t="s">
        <v>1062</v>
      </c>
      <c r="C653" s="39" t="s">
        <v>1237</v>
      </c>
      <c r="D653" s="39"/>
      <c r="E653" s="39"/>
      <c r="F653" s="41"/>
      <c r="G653" s="22" t="str">
        <f t="shared" si="96"/>
        <v>n</v>
      </c>
      <c r="H653" s="22" t="str">
        <f t="shared" si="97"/>
        <v>Essen_trinken</v>
      </c>
      <c r="I653" s="21">
        <f>MATCH(IF(C653="",H653,C653),Roh!$AB$3:$AB$32,0)</f>
        <v>5</v>
      </c>
      <c r="L653" s="13">
        <f t="shared" si="102"/>
        <v>0</v>
      </c>
      <c r="M653" s="14">
        <v>0</v>
      </c>
      <c r="N653" s="26">
        <f t="shared" si="103"/>
        <v>0</v>
      </c>
      <c r="O653" s="14"/>
      <c r="P653" s="15">
        <f t="shared" si="98"/>
        <v>1</v>
      </c>
      <c r="Q653" s="14"/>
      <c r="R653" s="31">
        <f t="shared" si="99"/>
        <v>0</v>
      </c>
      <c r="S653" s="14"/>
      <c r="T653" s="28"/>
      <c r="U653" s="35" t="str">
        <f t="shared" si="100"/>
        <v>Essen_trinken</v>
      </c>
      <c r="V653" s="18">
        <f t="shared" si="95"/>
        <v>0</v>
      </c>
      <c r="W653" s="16" t="str">
        <f t="shared" si="101"/>
        <v>Essen_trinken</v>
      </c>
    </row>
    <row r="654" spans="1:23" ht="18.75" x14ac:dyDescent="0.3">
      <c r="A654" s="23" t="s">
        <v>1063</v>
      </c>
      <c r="B654" t="s">
        <v>1064</v>
      </c>
      <c r="C654" s="39" t="s">
        <v>1237</v>
      </c>
      <c r="D654" s="39"/>
      <c r="E654" s="39"/>
      <c r="F654" s="41"/>
      <c r="G654" s="22" t="str">
        <f t="shared" si="96"/>
        <v>n</v>
      </c>
      <c r="H654" s="22" t="str">
        <f t="shared" si="97"/>
        <v>Essen_trinken</v>
      </c>
      <c r="I654" s="21">
        <f>MATCH(IF(C654="",H654,C654),Roh!$AB$3:$AB$32,0)</f>
        <v>5</v>
      </c>
      <c r="L654" s="13">
        <f t="shared" si="102"/>
        <v>0</v>
      </c>
      <c r="M654" s="14">
        <v>0</v>
      </c>
      <c r="N654" s="26">
        <f t="shared" si="103"/>
        <v>0</v>
      </c>
      <c r="O654" s="14"/>
      <c r="P654" s="15">
        <f t="shared" si="98"/>
        <v>1</v>
      </c>
      <c r="Q654" s="14"/>
      <c r="R654" s="31">
        <f t="shared" si="99"/>
        <v>0</v>
      </c>
      <c r="S654" s="14"/>
      <c r="T654" s="28"/>
      <c r="U654" s="35" t="str">
        <f t="shared" si="100"/>
        <v>Essen_trinken</v>
      </c>
      <c r="V654" s="18">
        <f t="shared" si="95"/>
        <v>0</v>
      </c>
      <c r="W654" s="16" t="str">
        <f t="shared" si="101"/>
        <v>Essen_trinken</v>
      </c>
    </row>
    <row r="655" spans="1:23" ht="18.75" x14ac:dyDescent="0.3">
      <c r="A655" s="23" t="s">
        <v>1460</v>
      </c>
      <c r="B655" t="s">
        <v>1065</v>
      </c>
      <c r="C655" s="39" t="s">
        <v>1237</v>
      </c>
      <c r="D655" s="39"/>
      <c r="E655" s="39"/>
      <c r="F655" s="41"/>
      <c r="G655" s="22" t="str">
        <f t="shared" si="96"/>
        <v>n</v>
      </c>
      <c r="H655" s="22" t="str">
        <f t="shared" si="97"/>
        <v>Essen_trinken</v>
      </c>
      <c r="I655" s="21">
        <f>MATCH(IF(C655="",H655,C655),Roh!$AB$3:$AB$32,0)</f>
        <v>5</v>
      </c>
      <c r="L655" s="13">
        <f t="shared" si="102"/>
        <v>0</v>
      </c>
      <c r="M655" s="14">
        <v>0</v>
      </c>
      <c r="N655" s="26">
        <f t="shared" si="103"/>
        <v>0</v>
      </c>
      <c r="O655" s="14"/>
      <c r="P655" s="15">
        <f t="shared" si="98"/>
        <v>1</v>
      </c>
      <c r="Q655" s="14"/>
      <c r="R655" s="31">
        <f t="shared" si="99"/>
        <v>0</v>
      </c>
      <c r="S655" s="14"/>
      <c r="T655" s="28"/>
      <c r="U655" s="35" t="str">
        <f t="shared" si="100"/>
        <v>Essen_trinken</v>
      </c>
      <c r="V655" s="18">
        <f t="shared" si="95"/>
        <v>0</v>
      </c>
      <c r="W655" s="16" t="str">
        <f t="shared" si="101"/>
        <v>Essen_trinken</v>
      </c>
    </row>
    <row r="656" spans="1:23" ht="18.75" x14ac:dyDescent="0.3">
      <c r="A656" s="23" t="s">
        <v>1387</v>
      </c>
      <c r="B656" t="s">
        <v>1066</v>
      </c>
      <c r="C656" s="39" t="s">
        <v>1237</v>
      </c>
      <c r="D656" s="39"/>
      <c r="E656" s="39"/>
      <c r="F656" s="41"/>
      <c r="G656" s="22" t="str">
        <f t="shared" si="96"/>
        <v>n</v>
      </c>
      <c r="H656" s="22" t="str">
        <f t="shared" si="97"/>
        <v>Essen_trinken</v>
      </c>
      <c r="I656" s="21">
        <f>MATCH(IF(C656="",H656,C656),Roh!$AB$3:$AB$32,0)</f>
        <v>5</v>
      </c>
      <c r="L656" s="13">
        <f t="shared" si="102"/>
        <v>0</v>
      </c>
      <c r="M656" s="14">
        <v>0</v>
      </c>
      <c r="N656" s="26">
        <f t="shared" si="103"/>
        <v>0</v>
      </c>
      <c r="O656" s="14"/>
      <c r="P656" s="15">
        <f t="shared" si="98"/>
        <v>1</v>
      </c>
      <c r="Q656" s="14"/>
      <c r="R656" s="31">
        <f t="shared" si="99"/>
        <v>0</v>
      </c>
      <c r="S656" s="14"/>
      <c r="T656" s="28"/>
      <c r="U656" s="35" t="str">
        <f t="shared" si="100"/>
        <v>Essen_trinken</v>
      </c>
      <c r="V656" s="18">
        <f t="shared" si="95"/>
        <v>0</v>
      </c>
      <c r="W656" s="16" t="str">
        <f t="shared" si="101"/>
        <v>Essen_trinken</v>
      </c>
    </row>
    <row r="657" spans="1:23" ht="18.75" x14ac:dyDescent="0.3">
      <c r="A657" s="23" t="s">
        <v>1067</v>
      </c>
      <c r="B657" t="s">
        <v>1068</v>
      </c>
      <c r="C657" s="39" t="s">
        <v>1237</v>
      </c>
      <c r="D657" s="39"/>
      <c r="E657" s="39"/>
      <c r="F657" s="41"/>
      <c r="G657" s="22" t="str">
        <f t="shared" si="96"/>
        <v>n</v>
      </c>
      <c r="H657" s="22" t="str">
        <f t="shared" si="97"/>
        <v>Essen_trinken</v>
      </c>
      <c r="I657" s="21">
        <f>MATCH(IF(C657="",H657,C657),Roh!$AB$3:$AB$32,0)</f>
        <v>5</v>
      </c>
      <c r="L657" s="13">
        <f t="shared" si="102"/>
        <v>0</v>
      </c>
      <c r="M657" s="14">
        <v>0</v>
      </c>
      <c r="N657" s="26">
        <f t="shared" si="103"/>
        <v>0</v>
      </c>
      <c r="O657" s="14"/>
      <c r="P657" s="15">
        <f t="shared" si="98"/>
        <v>1</v>
      </c>
      <c r="Q657" s="14"/>
      <c r="R657" s="31">
        <f t="shared" si="99"/>
        <v>0</v>
      </c>
      <c r="S657" s="14"/>
      <c r="T657" s="28"/>
      <c r="U657" s="35" t="str">
        <f t="shared" si="100"/>
        <v>Essen_trinken</v>
      </c>
      <c r="V657" s="18">
        <f t="shared" si="95"/>
        <v>0</v>
      </c>
      <c r="W657" s="16" t="str">
        <f t="shared" si="101"/>
        <v>Essen_trinken</v>
      </c>
    </row>
    <row r="658" spans="1:23" ht="18.75" x14ac:dyDescent="0.3">
      <c r="A658" s="23" t="s">
        <v>1420</v>
      </c>
      <c r="B658" t="s">
        <v>1069</v>
      </c>
      <c r="C658" s="39" t="s">
        <v>1237</v>
      </c>
      <c r="D658" s="39"/>
      <c r="E658" s="39"/>
      <c r="F658" s="41"/>
      <c r="G658" s="22" t="str">
        <f t="shared" si="96"/>
        <v>n</v>
      </c>
      <c r="H658" s="22" t="str">
        <f t="shared" si="97"/>
        <v>Essen_trinken</v>
      </c>
      <c r="I658" s="21">
        <f>MATCH(IF(C658="",H658,C658),Roh!$AB$3:$AB$32,0)</f>
        <v>5</v>
      </c>
      <c r="L658" s="13">
        <f t="shared" si="102"/>
        <v>0</v>
      </c>
      <c r="M658" s="14">
        <v>0</v>
      </c>
      <c r="N658" s="26">
        <f t="shared" si="103"/>
        <v>0</v>
      </c>
      <c r="O658" s="14"/>
      <c r="P658" s="15">
        <f t="shared" si="98"/>
        <v>1</v>
      </c>
      <c r="Q658" s="14"/>
      <c r="R658" s="31">
        <f t="shared" si="99"/>
        <v>0</v>
      </c>
      <c r="S658" s="14"/>
      <c r="T658" s="28"/>
      <c r="U658" s="35" t="str">
        <f t="shared" si="100"/>
        <v>Essen_trinken</v>
      </c>
      <c r="V658" s="18">
        <f t="shared" si="95"/>
        <v>0</v>
      </c>
      <c r="W658" s="16" t="str">
        <f t="shared" si="101"/>
        <v>Essen_trinken</v>
      </c>
    </row>
    <row r="659" spans="1:23" ht="18.75" x14ac:dyDescent="0.3">
      <c r="A659" s="23" t="s">
        <v>1421</v>
      </c>
      <c r="B659" t="s">
        <v>1070</v>
      </c>
      <c r="C659" s="39" t="s">
        <v>1237</v>
      </c>
      <c r="D659" s="39"/>
      <c r="E659" s="39"/>
      <c r="F659" s="41"/>
      <c r="G659" s="22" t="str">
        <f t="shared" si="96"/>
        <v>n</v>
      </c>
      <c r="H659" s="22" t="str">
        <f t="shared" si="97"/>
        <v>Essen_trinken</v>
      </c>
      <c r="I659" s="21">
        <f>MATCH(IF(C659="",H659,C659),Roh!$AB$3:$AB$32,0)</f>
        <v>5</v>
      </c>
      <c r="L659" s="13">
        <f t="shared" si="102"/>
        <v>0</v>
      </c>
      <c r="M659" s="14">
        <v>0</v>
      </c>
      <c r="N659" s="26">
        <f t="shared" si="103"/>
        <v>0</v>
      </c>
      <c r="O659" s="14"/>
      <c r="P659" s="15">
        <f t="shared" si="98"/>
        <v>1</v>
      </c>
      <c r="Q659" s="14"/>
      <c r="R659" s="31">
        <f t="shared" si="99"/>
        <v>0</v>
      </c>
      <c r="S659" s="14"/>
      <c r="T659" s="28"/>
      <c r="U659" s="35" t="str">
        <f t="shared" si="100"/>
        <v>Essen_trinken</v>
      </c>
      <c r="V659" s="18">
        <f t="shared" ref="V659:V722" si="104">IF(R659=1,99,0)</f>
        <v>0</v>
      </c>
      <c r="W659" s="16" t="str">
        <f t="shared" si="101"/>
        <v>Essen_trinken</v>
      </c>
    </row>
    <row r="660" spans="1:23" ht="18.75" x14ac:dyDescent="0.3">
      <c r="A660" s="23" t="s">
        <v>1388</v>
      </c>
      <c r="B660" t="s">
        <v>1071</v>
      </c>
      <c r="C660" s="39" t="s">
        <v>1237</v>
      </c>
      <c r="D660" s="39"/>
      <c r="E660" s="39"/>
      <c r="F660" s="41"/>
      <c r="G660" s="22" t="str">
        <f t="shared" si="96"/>
        <v>n</v>
      </c>
      <c r="H660" s="22" t="str">
        <f t="shared" si="97"/>
        <v>Essen_trinken</v>
      </c>
      <c r="I660" s="21">
        <f>MATCH(IF(C660="",H660,C660),Roh!$AB$3:$AB$32,0)</f>
        <v>5</v>
      </c>
      <c r="L660" s="13">
        <f t="shared" si="102"/>
        <v>0</v>
      </c>
      <c r="M660" s="14">
        <v>0</v>
      </c>
      <c r="N660" s="26">
        <f t="shared" si="103"/>
        <v>0</v>
      </c>
      <c r="O660" s="14"/>
      <c r="P660" s="15">
        <f t="shared" si="98"/>
        <v>1</v>
      </c>
      <c r="Q660" s="14"/>
      <c r="R660" s="31">
        <f t="shared" si="99"/>
        <v>0</v>
      </c>
      <c r="S660" s="14"/>
      <c r="T660" s="28"/>
      <c r="U660" s="35" t="str">
        <f t="shared" si="100"/>
        <v>Essen_trinken</v>
      </c>
      <c r="V660" s="18">
        <f t="shared" si="104"/>
        <v>0</v>
      </c>
      <c r="W660" s="16" t="str">
        <f t="shared" si="101"/>
        <v>Essen_trinken</v>
      </c>
    </row>
    <row r="661" spans="1:23" ht="18.75" x14ac:dyDescent="0.3">
      <c r="A661" s="23" t="s">
        <v>1461</v>
      </c>
      <c r="B661" t="s">
        <v>1072</v>
      </c>
      <c r="C661" s="39" t="s">
        <v>1237</v>
      </c>
      <c r="D661" s="39"/>
      <c r="E661" s="39"/>
      <c r="F661" s="41"/>
      <c r="G661" s="22" t="str">
        <f t="shared" si="96"/>
        <v>n</v>
      </c>
      <c r="H661" s="22" t="str">
        <f t="shared" si="97"/>
        <v>Essen_trinken</v>
      </c>
      <c r="I661" s="21">
        <f>MATCH(IF(C661="",H661,C661),Roh!$AB$3:$AB$32,0)</f>
        <v>5</v>
      </c>
      <c r="L661" s="13">
        <f t="shared" si="102"/>
        <v>0</v>
      </c>
      <c r="M661" s="14">
        <v>0</v>
      </c>
      <c r="N661" s="26">
        <f t="shared" si="103"/>
        <v>0</v>
      </c>
      <c r="O661" s="14"/>
      <c r="P661" s="15">
        <f t="shared" si="98"/>
        <v>1</v>
      </c>
      <c r="Q661" s="14"/>
      <c r="R661" s="31">
        <f t="shared" si="99"/>
        <v>0</v>
      </c>
      <c r="S661" s="14"/>
      <c r="T661" s="28"/>
      <c r="U661" s="35" t="str">
        <f t="shared" si="100"/>
        <v>Essen_trinken</v>
      </c>
      <c r="V661" s="18">
        <f t="shared" si="104"/>
        <v>0</v>
      </c>
      <c r="W661" s="16" t="str">
        <f t="shared" si="101"/>
        <v>Essen_trinken</v>
      </c>
    </row>
    <row r="662" spans="1:23" ht="18.75" x14ac:dyDescent="0.3">
      <c r="A662" s="23" t="s">
        <v>1422</v>
      </c>
      <c r="B662" t="s">
        <v>1342</v>
      </c>
      <c r="C662" s="39" t="s">
        <v>1237</v>
      </c>
      <c r="D662" s="39"/>
      <c r="E662" s="39"/>
      <c r="F662" s="41"/>
      <c r="G662" s="22" t="str">
        <f t="shared" si="96"/>
        <v>n</v>
      </c>
      <c r="H662" s="22" t="str">
        <f t="shared" si="97"/>
        <v>Essen_trinken</v>
      </c>
      <c r="I662" s="21">
        <f>MATCH(IF(C662="",H662,C662),Roh!$AB$3:$AB$32,0)</f>
        <v>5</v>
      </c>
      <c r="L662" s="13">
        <f t="shared" si="102"/>
        <v>0</v>
      </c>
      <c r="M662" s="14">
        <v>0</v>
      </c>
      <c r="N662" s="26">
        <f t="shared" si="103"/>
        <v>0</v>
      </c>
      <c r="O662" s="14"/>
      <c r="P662" s="15">
        <f t="shared" si="98"/>
        <v>1</v>
      </c>
      <c r="Q662" s="14"/>
      <c r="R662" s="31">
        <f t="shared" si="99"/>
        <v>0</v>
      </c>
      <c r="S662" s="14"/>
      <c r="T662" s="28"/>
      <c r="U662" s="35" t="str">
        <f t="shared" si="100"/>
        <v>Essen_trinken</v>
      </c>
      <c r="V662" s="18">
        <f t="shared" si="104"/>
        <v>0</v>
      </c>
      <c r="W662" s="16" t="str">
        <f t="shared" si="101"/>
        <v>Essen_trinken</v>
      </c>
    </row>
    <row r="663" spans="1:23" ht="18.75" x14ac:dyDescent="0.3">
      <c r="A663" s="23" t="s">
        <v>1423</v>
      </c>
      <c r="B663" t="s">
        <v>1073</v>
      </c>
      <c r="C663" s="39" t="s">
        <v>1237</v>
      </c>
      <c r="D663" s="39"/>
      <c r="E663" s="39"/>
      <c r="F663" s="41"/>
      <c r="G663" s="22" t="str">
        <f t="shared" si="96"/>
        <v>o</v>
      </c>
      <c r="H663" s="22" t="str">
        <f t="shared" si="97"/>
        <v>Essen_trinken</v>
      </c>
      <c r="I663" s="21">
        <f>MATCH(IF(C663="",H663,C663),Roh!$AB$3:$AB$32,0)</f>
        <v>5</v>
      </c>
      <c r="L663" s="13">
        <f t="shared" si="102"/>
        <v>0</v>
      </c>
      <c r="M663" s="14">
        <v>0</v>
      </c>
      <c r="N663" s="26">
        <f t="shared" si="103"/>
        <v>0</v>
      </c>
      <c r="O663" s="14"/>
      <c r="P663" s="15">
        <f t="shared" si="98"/>
        <v>0</v>
      </c>
      <c r="Q663" s="14"/>
      <c r="R663" s="31">
        <f t="shared" si="99"/>
        <v>1</v>
      </c>
      <c r="S663" s="14"/>
      <c r="T663" s="28"/>
      <c r="U663" s="35" t="str">
        <f t="shared" si="100"/>
        <v>Essen_trinken</v>
      </c>
      <c r="V663" s="18">
        <f t="shared" si="104"/>
        <v>99</v>
      </c>
      <c r="W663" s="16" t="str">
        <f t="shared" si="101"/>
        <v>Essen_trinken</v>
      </c>
    </row>
    <row r="664" spans="1:23" ht="18.75" x14ac:dyDescent="0.3">
      <c r="A664" s="23" t="s">
        <v>1462</v>
      </c>
      <c r="B664" t="s">
        <v>1074</v>
      </c>
      <c r="C664" s="39" t="s">
        <v>1237</v>
      </c>
      <c r="D664" s="39"/>
      <c r="E664" s="39"/>
      <c r="F664" s="41"/>
      <c r="G664" s="22" t="str">
        <f t="shared" si="96"/>
        <v>n</v>
      </c>
      <c r="H664" s="22" t="str">
        <f t="shared" si="97"/>
        <v>Essen_trinken</v>
      </c>
      <c r="I664" s="21">
        <f>MATCH(IF(C664="",H664,C664),Roh!$AB$3:$AB$32,0)</f>
        <v>5</v>
      </c>
      <c r="L664" s="13">
        <f t="shared" si="102"/>
        <v>0</v>
      </c>
      <c r="M664" s="14">
        <v>0</v>
      </c>
      <c r="N664" s="26">
        <f t="shared" si="103"/>
        <v>0</v>
      </c>
      <c r="O664" s="14"/>
      <c r="P664" s="15">
        <f t="shared" si="98"/>
        <v>1</v>
      </c>
      <c r="Q664" s="14"/>
      <c r="R664" s="31">
        <f t="shared" si="99"/>
        <v>0</v>
      </c>
      <c r="S664" s="14"/>
      <c r="T664" s="28"/>
      <c r="U664" s="35" t="str">
        <f t="shared" si="100"/>
        <v>Essen_trinken</v>
      </c>
      <c r="V664" s="18">
        <f t="shared" si="104"/>
        <v>0</v>
      </c>
      <c r="W664" s="16" t="str">
        <f t="shared" si="101"/>
        <v>Essen_trinken</v>
      </c>
    </row>
    <row r="665" spans="1:23" ht="18.75" x14ac:dyDescent="0.3">
      <c r="A665" s="23" t="s">
        <v>1463</v>
      </c>
      <c r="B665" t="s">
        <v>1316</v>
      </c>
      <c r="C665" s="39" t="s">
        <v>1237</v>
      </c>
      <c r="D665" s="39"/>
      <c r="E665" s="39"/>
      <c r="F665" s="41"/>
      <c r="G665" s="22" t="str">
        <f t="shared" si="96"/>
        <v>n</v>
      </c>
      <c r="H665" s="22" t="str">
        <f t="shared" si="97"/>
        <v>Essen_trinken</v>
      </c>
      <c r="I665" s="21">
        <f>MATCH(IF(C665="",H665,C665),Roh!$AB$3:$AB$32,0)</f>
        <v>5</v>
      </c>
      <c r="L665" s="13">
        <f t="shared" si="102"/>
        <v>0</v>
      </c>
      <c r="M665" s="14">
        <v>0</v>
      </c>
      <c r="N665" s="26">
        <f t="shared" si="103"/>
        <v>0</v>
      </c>
      <c r="O665" s="14"/>
      <c r="P665" s="15">
        <f t="shared" si="98"/>
        <v>1</v>
      </c>
      <c r="Q665" s="14"/>
      <c r="R665" s="31">
        <f t="shared" si="99"/>
        <v>0</v>
      </c>
      <c r="S665" s="14"/>
      <c r="T665" s="28"/>
      <c r="U665" s="35" t="str">
        <f t="shared" si="100"/>
        <v>Essen_trinken</v>
      </c>
      <c r="V665" s="18">
        <f t="shared" si="104"/>
        <v>0</v>
      </c>
      <c r="W665" s="16" t="str">
        <f t="shared" si="101"/>
        <v>Essen_trinken</v>
      </c>
    </row>
    <row r="666" spans="1:23" ht="18.75" x14ac:dyDescent="0.3">
      <c r="A666" s="23" t="s">
        <v>1075</v>
      </c>
      <c r="B666" t="s">
        <v>1317</v>
      </c>
      <c r="C666" s="39" t="s">
        <v>1237</v>
      </c>
      <c r="D666" s="39"/>
      <c r="E666" s="39"/>
      <c r="F666" s="41"/>
      <c r="G666" s="22" t="str">
        <f t="shared" si="96"/>
        <v>n</v>
      </c>
      <c r="H666" s="22" t="str">
        <f t="shared" si="97"/>
        <v>Essen_trinken</v>
      </c>
      <c r="I666" s="21">
        <f>MATCH(IF(C666="",H666,C666),Roh!$AB$3:$AB$32,0)</f>
        <v>5</v>
      </c>
      <c r="L666" s="13">
        <f t="shared" si="102"/>
        <v>0</v>
      </c>
      <c r="M666" s="14">
        <v>0</v>
      </c>
      <c r="N666" s="26">
        <f t="shared" si="103"/>
        <v>0</v>
      </c>
      <c r="O666" s="14"/>
      <c r="P666" s="15">
        <f t="shared" si="98"/>
        <v>1</v>
      </c>
      <c r="Q666" s="14"/>
      <c r="R666" s="31">
        <f t="shared" si="99"/>
        <v>0</v>
      </c>
      <c r="S666" s="14"/>
      <c r="T666" s="28"/>
      <c r="U666" s="35" t="str">
        <f t="shared" si="100"/>
        <v>Essen_trinken</v>
      </c>
      <c r="V666" s="18">
        <f t="shared" si="104"/>
        <v>0</v>
      </c>
      <c r="W666" s="16" t="str">
        <f t="shared" si="101"/>
        <v>Essen_trinken</v>
      </c>
    </row>
    <row r="667" spans="1:23" ht="18.75" x14ac:dyDescent="0.3">
      <c r="A667" s="23" t="s">
        <v>1076</v>
      </c>
      <c r="B667" t="s">
        <v>1077</v>
      </c>
      <c r="C667" s="39" t="s">
        <v>1237</v>
      </c>
      <c r="D667" s="39"/>
      <c r="E667" s="39"/>
      <c r="F667" s="41"/>
      <c r="G667" s="22" t="str">
        <f t="shared" si="96"/>
        <v>n</v>
      </c>
      <c r="H667" s="22" t="str">
        <f t="shared" si="97"/>
        <v>Essen_trinken</v>
      </c>
      <c r="I667" s="21">
        <f>MATCH(IF(C667="",H667,C667),Roh!$AB$3:$AB$32,0)</f>
        <v>5</v>
      </c>
      <c r="L667" s="13">
        <f t="shared" si="102"/>
        <v>0</v>
      </c>
      <c r="M667" s="14">
        <v>0</v>
      </c>
      <c r="N667" s="26">
        <f t="shared" si="103"/>
        <v>0</v>
      </c>
      <c r="O667" s="14"/>
      <c r="P667" s="15">
        <f t="shared" si="98"/>
        <v>1</v>
      </c>
      <c r="Q667" s="14"/>
      <c r="R667" s="31">
        <f t="shared" si="99"/>
        <v>0</v>
      </c>
      <c r="S667" s="14"/>
      <c r="T667" s="28"/>
      <c r="U667" s="35" t="str">
        <f t="shared" si="100"/>
        <v>Essen_trinken</v>
      </c>
      <c r="V667" s="18">
        <f t="shared" si="104"/>
        <v>0</v>
      </c>
      <c r="W667" s="16" t="str">
        <f t="shared" si="101"/>
        <v>Essen_trinken</v>
      </c>
    </row>
    <row r="668" spans="1:23" ht="18.75" x14ac:dyDescent="0.3">
      <c r="A668" s="23" t="s">
        <v>1078</v>
      </c>
      <c r="B668" t="s">
        <v>1079</v>
      </c>
      <c r="C668" s="39" t="s">
        <v>1237</v>
      </c>
      <c r="D668" s="39"/>
      <c r="E668" s="39"/>
      <c r="F668" s="41"/>
      <c r="G668" s="22" t="str">
        <f t="shared" si="96"/>
        <v>n</v>
      </c>
      <c r="H668" s="22" t="str">
        <f t="shared" si="97"/>
        <v>Essen_trinken</v>
      </c>
      <c r="I668" s="21">
        <f>MATCH(IF(C668="",H668,C668),Roh!$AB$3:$AB$32,0)</f>
        <v>5</v>
      </c>
      <c r="L668" s="13">
        <f t="shared" si="102"/>
        <v>0</v>
      </c>
      <c r="M668" s="14">
        <v>0</v>
      </c>
      <c r="N668" s="26">
        <f t="shared" si="103"/>
        <v>0</v>
      </c>
      <c r="O668" s="14"/>
      <c r="P668" s="15">
        <f t="shared" si="98"/>
        <v>1</v>
      </c>
      <c r="Q668" s="14"/>
      <c r="R668" s="31">
        <f t="shared" si="99"/>
        <v>0</v>
      </c>
      <c r="S668" s="14"/>
      <c r="T668" s="28"/>
      <c r="U668" s="35" t="str">
        <f t="shared" si="100"/>
        <v>Essen_trinken</v>
      </c>
      <c r="V668" s="18">
        <f t="shared" si="104"/>
        <v>0</v>
      </c>
      <c r="W668" s="16" t="str">
        <f t="shared" si="101"/>
        <v>Essen_trinken</v>
      </c>
    </row>
    <row r="669" spans="1:23" ht="18.75" x14ac:dyDescent="0.3">
      <c r="A669" s="23" t="s">
        <v>1368</v>
      </c>
      <c r="B669" t="s">
        <v>1080</v>
      </c>
      <c r="C669" s="39" t="s">
        <v>1237</v>
      </c>
      <c r="D669" s="39"/>
      <c r="E669" s="39"/>
      <c r="F669" s="41"/>
      <c r="G669" s="22" t="str">
        <f t="shared" si="96"/>
        <v>n</v>
      </c>
      <c r="H669" s="22" t="str">
        <f t="shared" si="97"/>
        <v>Essen_trinken</v>
      </c>
      <c r="I669" s="21">
        <f>MATCH(IF(C669="",H669,C669),Roh!$AB$3:$AB$32,0)</f>
        <v>5</v>
      </c>
      <c r="L669" s="13">
        <f t="shared" si="102"/>
        <v>0</v>
      </c>
      <c r="M669" s="14">
        <v>0</v>
      </c>
      <c r="N669" s="26">
        <f t="shared" si="103"/>
        <v>0</v>
      </c>
      <c r="O669" s="14"/>
      <c r="P669" s="15">
        <f t="shared" si="98"/>
        <v>1</v>
      </c>
      <c r="Q669" s="14"/>
      <c r="R669" s="31">
        <f t="shared" si="99"/>
        <v>0</v>
      </c>
      <c r="S669" s="14"/>
      <c r="T669" s="28"/>
      <c r="U669" s="35" t="str">
        <f t="shared" si="100"/>
        <v>Essen_trinken</v>
      </c>
      <c r="V669" s="18">
        <f t="shared" si="104"/>
        <v>0</v>
      </c>
      <c r="W669" s="16" t="str">
        <f t="shared" si="101"/>
        <v>Essen_trinken</v>
      </c>
    </row>
    <row r="670" spans="1:23" ht="18.75" x14ac:dyDescent="0.3">
      <c r="A670" s="23" t="s">
        <v>1424</v>
      </c>
      <c r="B670" t="s">
        <v>1081</v>
      </c>
      <c r="C670" s="39" t="s">
        <v>1237</v>
      </c>
      <c r="D670" s="39"/>
      <c r="E670" s="39"/>
      <c r="F670" s="41"/>
      <c r="G670" s="22" t="str">
        <f t="shared" si="96"/>
        <v>n</v>
      </c>
      <c r="H670" s="22" t="str">
        <f t="shared" si="97"/>
        <v>Essen_trinken</v>
      </c>
      <c r="I670" s="21">
        <f>MATCH(IF(C670="",H670,C670),Roh!$AB$3:$AB$32,0)</f>
        <v>5</v>
      </c>
      <c r="L670" s="13">
        <f t="shared" si="102"/>
        <v>0</v>
      </c>
      <c r="M670" s="14">
        <v>0</v>
      </c>
      <c r="N670" s="26">
        <f t="shared" si="103"/>
        <v>0</v>
      </c>
      <c r="O670" s="14"/>
      <c r="P670" s="15">
        <f t="shared" si="98"/>
        <v>1</v>
      </c>
      <c r="Q670" s="14"/>
      <c r="R670" s="31">
        <f t="shared" si="99"/>
        <v>0</v>
      </c>
      <c r="S670" s="14"/>
      <c r="T670" s="28"/>
      <c r="U670" s="35" t="str">
        <f t="shared" si="100"/>
        <v>Essen_trinken</v>
      </c>
      <c r="V670" s="18">
        <f t="shared" si="104"/>
        <v>0</v>
      </c>
      <c r="W670" s="16" t="str">
        <f t="shared" si="101"/>
        <v>Essen_trinken</v>
      </c>
    </row>
    <row r="671" spans="1:23" ht="18.75" x14ac:dyDescent="0.3">
      <c r="A671" s="23" t="s">
        <v>1425</v>
      </c>
      <c r="B671" t="s">
        <v>1082</v>
      </c>
      <c r="C671" s="39" t="s">
        <v>1237</v>
      </c>
      <c r="D671" s="39"/>
      <c r="E671" s="39"/>
      <c r="F671" s="41"/>
      <c r="G671" s="22" t="str">
        <f t="shared" si="96"/>
        <v>n</v>
      </c>
      <c r="H671" s="22" t="str">
        <f t="shared" si="97"/>
        <v>Essen_trinken</v>
      </c>
      <c r="I671" s="21">
        <f>MATCH(IF(C671="",H671,C671),Roh!$AB$3:$AB$32,0)</f>
        <v>5</v>
      </c>
      <c r="L671" s="13">
        <f t="shared" si="102"/>
        <v>0</v>
      </c>
      <c r="M671" s="14">
        <v>0</v>
      </c>
      <c r="N671" s="26">
        <f t="shared" si="103"/>
        <v>0</v>
      </c>
      <c r="O671" s="14"/>
      <c r="P671" s="15">
        <f t="shared" si="98"/>
        <v>1</v>
      </c>
      <c r="Q671" s="14"/>
      <c r="R671" s="31">
        <f t="shared" si="99"/>
        <v>0</v>
      </c>
      <c r="S671" s="14"/>
      <c r="T671" s="28"/>
      <c r="U671" s="35" t="str">
        <f t="shared" si="100"/>
        <v>Essen_trinken</v>
      </c>
      <c r="V671" s="18">
        <f t="shared" si="104"/>
        <v>0</v>
      </c>
      <c r="W671" s="16" t="str">
        <f t="shared" si="101"/>
        <v>Essen_trinken</v>
      </c>
    </row>
    <row r="672" spans="1:23" ht="18.75" x14ac:dyDescent="0.3">
      <c r="A672" s="23" t="s">
        <v>1426</v>
      </c>
      <c r="B672" t="s">
        <v>1083</v>
      </c>
      <c r="C672" s="39" t="s">
        <v>1237</v>
      </c>
      <c r="D672" s="39"/>
      <c r="E672" s="39"/>
      <c r="F672" s="41"/>
      <c r="G672" s="22" t="str">
        <f t="shared" si="96"/>
        <v>n</v>
      </c>
      <c r="H672" s="22" t="str">
        <f t="shared" si="97"/>
        <v>Essen_trinken</v>
      </c>
      <c r="I672" s="21">
        <f>MATCH(IF(C672="",H672,C672),Roh!$AB$3:$AB$32,0)</f>
        <v>5</v>
      </c>
      <c r="L672" s="13">
        <f t="shared" si="102"/>
        <v>0</v>
      </c>
      <c r="M672" s="14">
        <v>0</v>
      </c>
      <c r="N672" s="26">
        <f t="shared" si="103"/>
        <v>0</v>
      </c>
      <c r="O672" s="14"/>
      <c r="P672" s="15">
        <f t="shared" si="98"/>
        <v>1</v>
      </c>
      <c r="Q672" s="14"/>
      <c r="R672" s="31">
        <f t="shared" si="99"/>
        <v>0</v>
      </c>
      <c r="S672" s="14"/>
      <c r="T672" s="28"/>
      <c r="U672" s="35" t="str">
        <f t="shared" si="100"/>
        <v>Essen_trinken</v>
      </c>
      <c r="V672" s="18">
        <f t="shared" si="104"/>
        <v>0</v>
      </c>
      <c r="W672" s="16" t="str">
        <f t="shared" si="101"/>
        <v>Essen_trinken</v>
      </c>
    </row>
    <row r="673" spans="1:23" ht="18.75" x14ac:dyDescent="0.3">
      <c r="A673" s="23" t="s">
        <v>1473</v>
      </c>
      <c r="B673" t="s">
        <v>1084</v>
      </c>
      <c r="C673" s="39" t="s">
        <v>1237</v>
      </c>
      <c r="D673" s="39"/>
      <c r="E673" s="39"/>
      <c r="F673" s="41"/>
      <c r="G673" s="22" t="str">
        <f t="shared" si="96"/>
        <v>n</v>
      </c>
      <c r="H673" s="22" t="str">
        <f t="shared" si="97"/>
        <v>Essen_trinken</v>
      </c>
      <c r="I673" s="21">
        <f>MATCH(IF(C673="",H673,C673),Roh!$AB$3:$AB$32,0)</f>
        <v>5</v>
      </c>
      <c r="L673" s="13">
        <f t="shared" si="102"/>
        <v>0</v>
      </c>
      <c r="M673" s="14">
        <v>0</v>
      </c>
      <c r="N673" s="26">
        <f t="shared" si="103"/>
        <v>0</v>
      </c>
      <c r="O673" s="14"/>
      <c r="P673" s="15">
        <f t="shared" si="98"/>
        <v>1</v>
      </c>
      <c r="Q673" s="14"/>
      <c r="R673" s="31">
        <f t="shared" si="99"/>
        <v>0</v>
      </c>
      <c r="S673" s="14"/>
      <c r="T673" s="28"/>
      <c r="U673" s="35" t="str">
        <f t="shared" si="100"/>
        <v>Essen_trinken</v>
      </c>
      <c r="V673" s="18">
        <f t="shared" si="104"/>
        <v>0</v>
      </c>
      <c r="W673" s="16" t="str">
        <f t="shared" si="101"/>
        <v>Essen_trinken</v>
      </c>
    </row>
    <row r="674" spans="1:23" ht="18.75" x14ac:dyDescent="0.3">
      <c r="A674" s="23" t="s">
        <v>1085</v>
      </c>
      <c r="B674" t="s">
        <v>1086</v>
      </c>
      <c r="C674" s="39" t="s">
        <v>1237</v>
      </c>
      <c r="D674" s="39"/>
      <c r="E674" s="39"/>
      <c r="F674" s="41"/>
      <c r="G674" s="22" t="str">
        <f t="shared" si="96"/>
        <v>n</v>
      </c>
      <c r="H674" s="22" t="str">
        <f t="shared" si="97"/>
        <v>Essen_trinken</v>
      </c>
      <c r="I674" s="21">
        <f>MATCH(IF(C674="",H674,C674),Roh!$AB$3:$AB$32,0)</f>
        <v>5</v>
      </c>
      <c r="L674" s="13">
        <f t="shared" si="102"/>
        <v>0</v>
      </c>
      <c r="M674" s="14">
        <v>0</v>
      </c>
      <c r="N674" s="26">
        <f t="shared" si="103"/>
        <v>0</v>
      </c>
      <c r="O674" s="14"/>
      <c r="P674" s="15">
        <f t="shared" si="98"/>
        <v>1</v>
      </c>
      <c r="Q674" s="14"/>
      <c r="R674" s="31">
        <f t="shared" si="99"/>
        <v>0</v>
      </c>
      <c r="S674" s="14"/>
      <c r="T674" s="28"/>
      <c r="U674" s="35" t="str">
        <f t="shared" si="100"/>
        <v>Essen_trinken</v>
      </c>
      <c r="V674" s="18">
        <f t="shared" si="104"/>
        <v>0</v>
      </c>
      <c r="W674" s="16" t="str">
        <f t="shared" si="101"/>
        <v>Essen_trinken</v>
      </c>
    </row>
    <row r="675" spans="1:23" ht="18.75" x14ac:dyDescent="0.3">
      <c r="A675" s="23" t="s">
        <v>1474</v>
      </c>
      <c r="B675" t="s">
        <v>1275</v>
      </c>
      <c r="C675" s="39" t="s">
        <v>1237</v>
      </c>
      <c r="D675" s="39"/>
      <c r="E675" s="39"/>
      <c r="F675" s="41"/>
      <c r="G675" s="22" t="str">
        <f t="shared" si="96"/>
        <v>n</v>
      </c>
      <c r="H675" s="22" t="str">
        <f t="shared" si="97"/>
        <v>Essen_trinken</v>
      </c>
      <c r="I675" s="21">
        <f>MATCH(IF(C675="",H675,C675),Roh!$AB$3:$AB$32,0)</f>
        <v>5</v>
      </c>
      <c r="L675" s="13">
        <f t="shared" si="102"/>
        <v>0</v>
      </c>
      <c r="M675" s="14">
        <v>0</v>
      </c>
      <c r="N675" s="26">
        <f t="shared" si="103"/>
        <v>0</v>
      </c>
      <c r="O675" s="14"/>
      <c r="P675" s="15">
        <f t="shared" si="98"/>
        <v>1</v>
      </c>
      <c r="Q675" s="14"/>
      <c r="R675" s="31">
        <f t="shared" si="99"/>
        <v>0</v>
      </c>
      <c r="S675" s="14"/>
      <c r="T675" s="28"/>
      <c r="U675" s="35" t="str">
        <f t="shared" si="100"/>
        <v>Essen_trinken</v>
      </c>
      <c r="V675" s="18">
        <f t="shared" si="104"/>
        <v>0</v>
      </c>
      <c r="W675" s="16" t="str">
        <f t="shared" si="101"/>
        <v>Essen_trinken</v>
      </c>
    </row>
    <row r="676" spans="1:23" ht="18.75" x14ac:dyDescent="0.3">
      <c r="A676" s="23" t="s">
        <v>1389</v>
      </c>
      <c r="B676" t="s">
        <v>1087</v>
      </c>
      <c r="C676" s="39" t="s">
        <v>1237</v>
      </c>
      <c r="D676" s="39"/>
      <c r="E676" s="39"/>
      <c r="F676" s="41"/>
      <c r="G676" s="22" t="str">
        <f t="shared" si="96"/>
        <v>n</v>
      </c>
      <c r="H676" s="22" t="str">
        <f t="shared" si="97"/>
        <v>Essen_trinken</v>
      </c>
      <c r="I676" s="21">
        <f>MATCH(IF(C676="",H676,C676),Roh!$AB$3:$AB$32,0)</f>
        <v>5</v>
      </c>
      <c r="L676" s="13">
        <f t="shared" si="102"/>
        <v>0</v>
      </c>
      <c r="M676" s="14">
        <v>0</v>
      </c>
      <c r="N676" s="26">
        <f t="shared" si="103"/>
        <v>0</v>
      </c>
      <c r="O676" s="14"/>
      <c r="P676" s="15">
        <f t="shared" si="98"/>
        <v>1</v>
      </c>
      <c r="Q676" s="14"/>
      <c r="R676" s="31">
        <f t="shared" si="99"/>
        <v>0</v>
      </c>
      <c r="S676" s="14"/>
      <c r="T676" s="28"/>
      <c r="U676" s="35" t="str">
        <f t="shared" si="100"/>
        <v>Essen_trinken</v>
      </c>
      <c r="V676" s="18">
        <f t="shared" si="104"/>
        <v>0</v>
      </c>
      <c r="W676" s="16" t="str">
        <f t="shared" si="101"/>
        <v>Essen_trinken</v>
      </c>
    </row>
    <row r="677" spans="1:23" ht="18.75" x14ac:dyDescent="0.3">
      <c r="A677" s="23" t="s">
        <v>1482</v>
      </c>
      <c r="B677" t="s">
        <v>1088</v>
      </c>
      <c r="C677" s="39" t="s">
        <v>1237</v>
      </c>
      <c r="D677" s="39"/>
      <c r="E677" s="39"/>
      <c r="F677" s="41"/>
      <c r="G677" s="22" t="str">
        <f t="shared" si="96"/>
        <v>n</v>
      </c>
      <c r="H677" s="22" t="str">
        <f t="shared" si="97"/>
        <v>Essen_trinken</v>
      </c>
      <c r="I677" s="21">
        <f>MATCH(IF(C677="",H677,C677),Roh!$AB$3:$AB$32,0)</f>
        <v>5</v>
      </c>
      <c r="L677" s="13">
        <f t="shared" si="102"/>
        <v>0</v>
      </c>
      <c r="M677" s="14">
        <v>0</v>
      </c>
      <c r="N677" s="26">
        <f t="shared" si="103"/>
        <v>0</v>
      </c>
      <c r="O677" s="14"/>
      <c r="P677" s="15">
        <f t="shared" si="98"/>
        <v>1</v>
      </c>
      <c r="Q677" s="14"/>
      <c r="R677" s="31">
        <f t="shared" si="99"/>
        <v>0</v>
      </c>
      <c r="S677" s="14"/>
      <c r="T677" s="28"/>
      <c r="U677" s="35" t="str">
        <f t="shared" si="100"/>
        <v>Essen_trinken</v>
      </c>
      <c r="V677" s="18">
        <f t="shared" si="104"/>
        <v>0</v>
      </c>
      <c r="W677" s="16" t="str">
        <f t="shared" si="101"/>
        <v>Essen_trinken</v>
      </c>
    </row>
    <row r="678" spans="1:23" ht="18.75" x14ac:dyDescent="0.3">
      <c r="A678" s="23" t="s">
        <v>1369</v>
      </c>
      <c r="B678" t="s">
        <v>1276</v>
      </c>
      <c r="C678" s="39" t="s">
        <v>1237</v>
      </c>
      <c r="D678" s="39"/>
      <c r="E678" s="39"/>
      <c r="F678" s="41"/>
      <c r="G678" s="22" t="str">
        <f t="shared" si="96"/>
        <v>n</v>
      </c>
      <c r="H678" s="22" t="str">
        <f t="shared" si="97"/>
        <v>Essen_trinken</v>
      </c>
      <c r="I678" s="21">
        <f>MATCH(IF(C678="",H678,C678),Roh!$AB$3:$AB$32,0)</f>
        <v>5</v>
      </c>
      <c r="L678" s="13">
        <f t="shared" si="102"/>
        <v>0</v>
      </c>
      <c r="M678" s="14">
        <v>0</v>
      </c>
      <c r="N678" s="26">
        <f t="shared" si="103"/>
        <v>0</v>
      </c>
      <c r="O678" s="14"/>
      <c r="P678" s="15">
        <f t="shared" si="98"/>
        <v>1</v>
      </c>
      <c r="Q678" s="14"/>
      <c r="R678" s="31">
        <f t="shared" si="99"/>
        <v>0</v>
      </c>
      <c r="S678" s="14"/>
      <c r="T678" s="28"/>
      <c r="U678" s="35" t="str">
        <f t="shared" si="100"/>
        <v>Essen_trinken</v>
      </c>
      <c r="V678" s="18">
        <f t="shared" si="104"/>
        <v>0</v>
      </c>
      <c r="W678" s="16" t="str">
        <f t="shared" si="101"/>
        <v>Essen_trinken</v>
      </c>
    </row>
    <row r="679" spans="1:23" ht="18.75" x14ac:dyDescent="0.3">
      <c r="A679" s="23" t="s">
        <v>1427</v>
      </c>
      <c r="B679" t="s">
        <v>1089</v>
      </c>
      <c r="C679" s="39" t="s">
        <v>1237</v>
      </c>
      <c r="D679" s="39"/>
      <c r="E679" s="39"/>
      <c r="F679" s="41"/>
      <c r="G679" s="22" t="str">
        <f t="shared" si="96"/>
        <v>n</v>
      </c>
      <c r="H679" s="22" t="str">
        <f t="shared" si="97"/>
        <v>Essen_trinken</v>
      </c>
      <c r="I679" s="21">
        <f>MATCH(IF(C679="",H679,C679),Roh!$AB$3:$AB$32,0)</f>
        <v>5</v>
      </c>
      <c r="L679" s="13">
        <f t="shared" si="102"/>
        <v>0</v>
      </c>
      <c r="M679" s="14">
        <v>0</v>
      </c>
      <c r="N679" s="26">
        <f t="shared" si="103"/>
        <v>0</v>
      </c>
      <c r="O679" s="14"/>
      <c r="P679" s="15">
        <f t="shared" si="98"/>
        <v>1</v>
      </c>
      <c r="Q679" s="14"/>
      <c r="R679" s="31">
        <f t="shared" si="99"/>
        <v>0</v>
      </c>
      <c r="S679" s="14"/>
      <c r="T679" s="28"/>
      <c r="U679" s="35" t="str">
        <f t="shared" si="100"/>
        <v>Essen_trinken</v>
      </c>
      <c r="V679" s="18">
        <f t="shared" si="104"/>
        <v>0</v>
      </c>
      <c r="W679" s="16" t="str">
        <f t="shared" si="101"/>
        <v>Essen_trinken</v>
      </c>
    </row>
    <row r="680" spans="1:23" ht="18.75" x14ac:dyDescent="0.3">
      <c r="A680" s="23" t="s">
        <v>1428</v>
      </c>
      <c r="B680" t="s">
        <v>1090</v>
      </c>
      <c r="C680" s="39" t="s">
        <v>1237</v>
      </c>
      <c r="D680" s="39"/>
      <c r="E680" s="39"/>
      <c r="F680" s="41"/>
      <c r="G680" s="22" t="str">
        <f t="shared" si="96"/>
        <v>n</v>
      </c>
      <c r="H680" s="22" t="str">
        <f t="shared" si="97"/>
        <v>Essen_trinken</v>
      </c>
      <c r="I680" s="21">
        <f>MATCH(IF(C680="",H680,C680),Roh!$AB$3:$AB$32,0)</f>
        <v>5</v>
      </c>
      <c r="L680" s="13">
        <f t="shared" si="102"/>
        <v>0</v>
      </c>
      <c r="M680" s="14">
        <v>0</v>
      </c>
      <c r="N680" s="26">
        <f t="shared" si="103"/>
        <v>0</v>
      </c>
      <c r="O680" s="14"/>
      <c r="P680" s="15">
        <f t="shared" si="98"/>
        <v>1</v>
      </c>
      <c r="Q680" s="14"/>
      <c r="R680" s="31">
        <f t="shared" si="99"/>
        <v>0</v>
      </c>
      <c r="S680" s="14"/>
      <c r="T680" s="28"/>
      <c r="U680" s="35" t="str">
        <f t="shared" si="100"/>
        <v>Essen_trinken</v>
      </c>
      <c r="V680" s="18">
        <f t="shared" si="104"/>
        <v>0</v>
      </c>
      <c r="W680" s="16" t="str">
        <f t="shared" si="101"/>
        <v>Essen_trinken</v>
      </c>
    </row>
    <row r="681" spans="1:23" ht="18.75" x14ac:dyDescent="0.3">
      <c r="A681" s="23" t="s">
        <v>1464</v>
      </c>
      <c r="B681" t="s">
        <v>1343</v>
      </c>
      <c r="C681" s="39" t="s">
        <v>1237</v>
      </c>
      <c r="D681" s="39"/>
      <c r="E681" s="39"/>
      <c r="F681" s="41"/>
      <c r="G681" s="22" t="str">
        <f t="shared" si="96"/>
        <v>n</v>
      </c>
      <c r="H681" s="22" t="str">
        <f t="shared" si="97"/>
        <v>Essen_trinken</v>
      </c>
      <c r="I681" s="21">
        <f>MATCH(IF(C681="",H681,C681),Roh!$AB$3:$AB$32,0)</f>
        <v>5</v>
      </c>
      <c r="L681" s="13">
        <f t="shared" si="102"/>
        <v>0</v>
      </c>
      <c r="M681" s="14">
        <v>0</v>
      </c>
      <c r="N681" s="26">
        <f t="shared" si="103"/>
        <v>0</v>
      </c>
      <c r="O681" s="14"/>
      <c r="P681" s="15">
        <f t="shared" si="98"/>
        <v>1</v>
      </c>
      <c r="Q681" s="14"/>
      <c r="R681" s="31">
        <f t="shared" si="99"/>
        <v>0</v>
      </c>
      <c r="S681" s="14"/>
      <c r="T681" s="28"/>
      <c r="U681" s="35" t="str">
        <f t="shared" si="100"/>
        <v>Essen_trinken</v>
      </c>
      <c r="V681" s="18">
        <f t="shared" si="104"/>
        <v>0</v>
      </c>
      <c r="W681" s="16" t="str">
        <f t="shared" si="101"/>
        <v>Essen_trinken</v>
      </c>
    </row>
    <row r="682" spans="1:23" ht="18.75" x14ac:dyDescent="0.3">
      <c r="A682" s="23" t="s">
        <v>1475</v>
      </c>
      <c r="B682" t="s">
        <v>1091</v>
      </c>
      <c r="C682" s="39" t="s">
        <v>1237</v>
      </c>
      <c r="D682" s="39"/>
      <c r="E682" s="39"/>
      <c r="F682" s="41"/>
      <c r="G682" s="22" t="str">
        <f t="shared" si="96"/>
        <v>n</v>
      </c>
      <c r="H682" s="22" t="str">
        <f t="shared" si="97"/>
        <v>Essen_trinken</v>
      </c>
      <c r="I682" s="21">
        <f>MATCH(IF(C682="",H682,C682),Roh!$AB$3:$AB$32,0)</f>
        <v>5</v>
      </c>
      <c r="L682" s="13">
        <f t="shared" si="102"/>
        <v>0</v>
      </c>
      <c r="M682" s="14">
        <v>0</v>
      </c>
      <c r="N682" s="26">
        <f t="shared" si="103"/>
        <v>0</v>
      </c>
      <c r="O682" s="14"/>
      <c r="P682" s="15">
        <f t="shared" si="98"/>
        <v>1</v>
      </c>
      <c r="Q682" s="14"/>
      <c r="R682" s="31">
        <f t="shared" si="99"/>
        <v>0</v>
      </c>
      <c r="S682" s="14"/>
      <c r="T682" s="28"/>
      <c r="U682" s="35" t="str">
        <f t="shared" si="100"/>
        <v>Essen_trinken</v>
      </c>
      <c r="V682" s="18">
        <f t="shared" si="104"/>
        <v>0</v>
      </c>
      <c r="W682" s="16" t="str">
        <f t="shared" si="101"/>
        <v>Essen_trinken</v>
      </c>
    </row>
    <row r="683" spans="1:23" ht="18.75" x14ac:dyDescent="0.3">
      <c r="A683" s="23" t="s">
        <v>1092</v>
      </c>
      <c r="B683" t="s">
        <v>1093</v>
      </c>
      <c r="C683" s="39" t="s">
        <v>1237</v>
      </c>
      <c r="D683" s="39"/>
      <c r="E683" s="39"/>
      <c r="F683" s="41"/>
      <c r="G683" s="22" t="str">
        <f t="shared" si="96"/>
        <v>n</v>
      </c>
      <c r="H683" s="22" t="str">
        <f t="shared" si="97"/>
        <v>Essen_trinken</v>
      </c>
      <c r="I683" s="21">
        <f>MATCH(IF(C683="",H683,C683),Roh!$AB$3:$AB$32,0)</f>
        <v>5</v>
      </c>
      <c r="L683" s="13">
        <f t="shared" si="102"/>
        <v>0</v>
      </c>
      <c r="M683" s="14">
        <v>0</v>
      </c>
      <c r="N683" s="26">
        <f t="shared" si="103"/>
        <v>0</v>
      </c>
      <c r="O683" s="14"/>
      <c r="P683" s="15">
        <f t="shared" si="98"/>
        <v>1</v>
      </c>
      <c r="Q683" s="14"/>
      <c r="R683" s="31">
        <f t="shared" si="99"/>
        <v>0</v>
      </c>
      <c r="S683" s="14"/>
      <c r="T683" s="28"/>
      <c r="U683" s="35" t="str">
        <f t="shared" si="100"/>
        <v>Essen_trinken</v>
      </c>
      <c r="V683" s="18">
        <f t="shared" si="104"/>
        <v>0</v>
      </c>
      <c r="W683" s="16" t="str">
        <f t="shared" si="101"/>
        <v>Essen_trinken</v>
      </c>
    </row>
    <row r="684" spans="1:23" ht="18.75" x14ac:dyDescent="0.3">
      <c r="A684" s="23" t="s">
        <v>1094</v>
      </c>
      <c r="B684" t="s">
        <v>1277</v>
      </c>
      <c r="C684" s="39" t="s">
        <v>1237</v>
      </c>
      <c r="D684" s="39"/>
      <c r="E684" s="39"/>
      <c r="F684" s="41"/>
      <c r="G684" s="22" t="str">
        <f t="shared" si="96"/>
        <v>n</v>
      </c>
      <c r="H684" s="22" t="str">
        <f t="shared" si="97"/>
        <v>Essen_trinken</v>
      </c>
      <c r="I684" s="21">
        <f>MATCH(IF(C684="",H684,C684),Roh!$AB$3:$AB$32,0)</f>
        <v>5</v>
      </c>
      <c r="L684" s="13">
        <f t="shared" si="102"/>
        <v>0</v>
      </c>
      <c r="M684" s="14">
        <v>0</v>
      </c>
      <c r="N684" s="26">
        <f t="shared" si="103"/>
        <v>0</v>
      </c>
      <c r="O684" s="14"/>
      <c r="P684" s="15">
        <f t="shared" si="98"/>
        <v>1</v>
      </c>
      <c r="Q684" s="14"/>
      <c r="R684" s="31">
        <f t="shared" si="99"/>
        <v>0</v>
      </c>
      <c r="S684" s="14"/>
      <c r="T684" s="28"/>
      <c r="U684" s="35" t="str">
        <f t="shared" si="100"/>
        <v>Essen_trinken</v>
      </c>
      <c r="V684" s="18">
        <f t="shared" si="104"/>
        <v>0</v>
      </c>
      <c r="W684" s="16" t="str">
        <f t="shared" si="101"/>
        <v>Essen_trinken</v>
      </c>
    </row>
    <row r="685" spans="1:23" ht="18.75" x14ac:dyDescent="0.3">
      <c r="A685" s="23" t="s">
        <v>1429</v>
      </c>
      <c r="B685" t="s">
        <v>1095</v>
      </c>
      <c r="C685" s="39" t="s">
        <v>1237</v>
      </c>
      <c r="D685" s="39"/>
      <c r="E685" s="39"/>
      <c r="F685" s="41"/>
      <c r="G685" s="22" t="str">
        <f t="shared" si="96"/>
        <v>n</v>
      </c>
      <c r="H685" s="22" t="str">
        <f t="shared" si="97"/>
        <v>Essen_trinken</v>
      </c>
      <c r="I685" s="21">
        <f>MATCH(IF(C685="",H685,C685),Roh!$AB$3:$AB$32,0)</f>
        <v>5</v>
      </c>
      <c r="L685" s="13">
        <f t="shared" si="102"/>
        <v>0</v>
      </c>
      <c r="M685" s="14">
        <v>0</v>
      </c>
      <c r="N685" s="26">
        <f t="shared" si="103"/>
        <v>0</v>
      </c>
      <c r="O685" s="14"/>
      <c r="P685" s="15">
        <f t="shared" si="98"/>
        <v>1</v>
      </c>
      <c r="Q685" s="14"/>
      <c r="R685" s="31">
        <f t="shared" si="99"/>
        <v>0</v>
      </c>
      <c r="S685" s="14"/>
      <c r="T685" s="28"/>
      <c r="U685" s="35" t="str">
        <f t="shared" si="100"/>
        <v>Essen_trinken</v>
      </c>
      <c r="V685" s="18">
        <f t="shared" si="104"/>
        <v>0</v>
      </c>
      <c r="W685" s="16" t="str">
        <f t="shared" si="101"/>
        <v>Essen_trinken</v>
      </c>
    </row>
    <row r="686" spans="1:23" ht="18.75" x14ac:dyDescent="0.3">
      <c r="A686" s="23" t="s">
        <v>1465</v>
      </c>
      <c r="B686" t="s">
        <v>1096</v>
      </c>
      <c r="C686" s="39" t="s">
        <v>1237</v>
      </c>
      <c r="D686" s="39"/>
      <c r="E686" s="39"/>
      <c r="F686" s="41"/>
      <c r="G686" s="22" t="str">
        <f t="shared" si="96"/>
        <v>n</v>
      </c>
      <c r="H686" s="22" t="str">
        <f t="shared" si="97"/>
        <v>Essen_trinken</v>
      </c>
      <c r="I686" s="21">
        <f>MATCH(IF(C686="",H686,C686),Roh!$AB$3:$AB$32,0)</f>
        <v>5</v>
      </c>
      <c r="L686" s="13">
        <f t="shared" si="102"/>
        <v>0</v>
      </c>
      <c r="M686" s="14">
        <v>0</v>
      </c>
      <c r="N686" s="26">
        <f t="shared" si="103"/>
        <v>0</v>
      </c>
      <c r="O686" s="14"/>
      <c r="P686" s="15">
        <f t="shared" si="98"/>
        <v>1</v>
      </c>
      <c r="Q686" s="14"/>
      <c r="R686" s="31">
        <f t="shared" si="99"/>
        <v>0</v>
      </c>
      <c r="S686" s="14"/>
      <c r="T686" s="28"/>
      <c r="U686" s="35" t="str">
        <f t="shared" si="100"/>
        <v>Essen_trinken</v>
      </c>
      <c r="V686" s="18">
        <f t="shared" si="104"/>
        <v>0</v>
      </c>
      <c r="W686" s="16" t="str">
        <f t="shared" si="101"/>
        <v>Essen_trinken</v>
      </c>
    </row>
    <row r="687" spans="1:23" ht="18.75" x14ac:dyDescent="0.3">
      <c r="A687" s="23" t="s">
        <v>1390</v>
      </c>
      <c r="B687" t="s">
        <v>1097</v>
      </c>
      <c r="C687" s="39" t="s">
        <v>1237</v>
      </c>
      <c r="D687" s="39"/>
      <c r="E687" s="39"/>
      <c r="F687" s="41"/>
      <c r="G687" s="22" t="str">
        <f t="shared" si="96"/>
        <v>n</v>
      </c>
      <c r="H687" s="22" t="str">
        <f t="shared" si="97"/>
        <v>Essen_trinken</v>
      </c>
      <c r="I687" s="21">
        <f>MATCH(IF(C687="",H687,C687),Roh!$AB$3:$AB$32,0)</f>
        <v>5</v>
      </c>
      <c r="L687" s="13">
        <f t="shared" si="102"/>
        <v>0</v>
      </c>
      <c r="M687" s="14">
        <v>0</v>
      </c>
      <c r="N687" s="26">
        <f t="shared" si="103"/>
        <v>0</v>
      </c>
      <c r="O687" s="14"/>
      <c r="P687" s="15">
        <f t="shared" si="98"/>
        <v>1</v>
      </c>
      <c r="Q687" s="14"/>
      <c r="R687" s="31">
        <f t="shared" si="99"/>
        <v>0</v>
      </c>
      <c r="S687" s="14"/>
      <c r="T687" s="28"/>
      <c r="U687" s="35" t="str">
        <f t="shared" si="100"/>
        <v>Essen_trinken</v>
      </c>
      <c r="V687" s="18">
        <f t="shared" si="104"/>
        <v>0</v>
      </c>
      <c r="W687" s="16" t="str">
        <f t="shared" si="101"/>
        <v>Essen_trinken</v>
      </c>
    </row>
    <row r="688" spans="1:23" ht="18.75" x14ac:dyDescent="0.3">
      <c r="A688" s="23" t="s">
        <v>1476</v>
      </c>
      <c r="B688" t="s">
        <v>1318</v>
      </c>
      <c r="C688" s="39" t="s">
        <v>1228</v>
      </c>
      <c r="D688" s="39"/>
      <c r="E688" s="39"/>
      <c r="F688" s="41"/>
      <c r="G688" s="22" t="str">
        <f t="shared" si="96"/>
        <v>n</v>
      </c>
      <c r="H688" s="22" t="str">
        <f t="shared" si="97"/>
        <v>Beruf</v>
      </c>
      <c r="I688" s="21">
        <f>MATCH(IF(C688="",H688,C688),Roh!$AB$3:$AB$32,0)</f>
        <v>3</v>
      </c>
      <c r="L688" s="13">
        <f t="shared" si="102"/>
        <v>0</v>
      </c>
      <c r="M688" s="14">
        <v>0</v>
      </c>
      <c r="N688" s="26">
        <f t="shared" si="103"/>
        <v>0</v>
      </c>
      <c r="O688" s="14"/>
      <c r="P688" s="15">
        <f t="shared" si="98"/>
        <v>1</v>
      </c>
      <c r="Q688" s="14"/>
      <c r="R688" s="31">
        <f t="shared" si="99"/>
        <v>0</v>
      </c>
      <c r="S688" s="14"/>
      <c r="T688" s="28"/>
      <c r="U688" s="35" t="str">
        <f t="shared" si="100"/>
        <v>Beruf</v>
      </c>
      <c r="V688" s="18">
        <f t="shared" si="104"/>
        <v>0</v>
      </c>
      <c r="W688" s="16" t="str">
        <f t="shared" si="101"/>
        <v>Beruf</v>
      </c>
    </row>
    <row r="689" spans="1:23" ht="18.75" x14ac:dyDescent="0.3">
      <c r="A689" s="23" t="s">
        <v>1477</v>
      </c>
      <c r="B689" t="s">
        <v>1319</v>
      </c>
      <c r="C689" s="39" t="s">
        <v>1228</v>
      </c>
      <c r="D689" s="39"/>
      <c r="E689" s="39"/>
      <c r="F689" s="41"/>
      <c r="G689" s="22" t="str">
        <f t="shared" si="96"/>
        <v>n</v>
      </c>
      <c r="H689" s="22" t="str">
        <f t="shared" si="97"/>
        <v>Beruf</v>
      </c>
      <c r="I689" s="21">
        <f>MATCH(IF(C689="",H689,C689),Roh!$AB$3:$AB$32,0)</f>
        <v>3</v>
      </c>
      <c r="L689" s="13">
        <f t="shared" si="102"/>
        <v>0</v>
      </c>
      <c r="M689" s="14">
        <v>0</v>
      </c>
      <c r="N689" s="26">
        <f t="shared" si="103"/>
        <v>0</v>
      </c>
      <c r="O689" s="14"/>
      <c r="P689" s="15">
        <f t="shared" si="98"/>
        <v>1</v>
      </c>
      <c r="Q689" s="14"/>
      <c r="R689" s="31">
        <f t="shared" si="99"/>
        <v>0</v>
      </c>
      <c r="S689" s="14"/>
      <c r="T689" s="28"/>
      <c r="U689" s="35" t="str">
        <f t="shared" si="100"/>
        <v>Beruf</v>
      </c>
      <c r="V689" s="18">
        <f t="shared" si="104"/>
        <v>0</v>
      </c>
      <c r="W689" s="16" t="str">
        <f t="shared" si="101"/>
        <v>Beruf</v>
      </c>
    </row>
    <row r="690" spans="1:23" ht="18.75" x14ac:dyDescent="0.3">
      <c r="A690" s="23" t="s">
        <v>1391</v>
      </c>
      <c r="B690" t="s">
        <v>1098</v>
      </c>
      <c r="C690" s="39" t="s">
        <v>1496</v>
      </c>
      <c r="D690" s="39"/>
      <c r="E690" s="39"/>
      <c r="F690" s="41"/>
      <c r="G690" s="22" t="str">
        <f t="shared" si="96"/>
        <v>n</v>
      </c>
      <c r="H690" s="22" t="str">
        <f t="shared" si="97"/>
        <v>Einkaufen</v>
      </c>
      <c r="I690" s="21">
        <f>MATCH(IF(C690="",H690,C690),Roh!$AB$3:$AB$32,0)</f>
        <v>4</v>
      </c>
      <c r="L690" s="13">
        <f t="shared" si="102"/>
        <v>0</v>
      </c>
      <c r="M690" s="14">
        <v>0</v>
      </c>
      <c r="N690" s="26">
        <f t="shared" si="103"/>
        <v>0</v>
      </c>
      <c r="O690" s="14"/>
      <c r="P690" s="15">
        <f t="shared" si="98"/>
        <v>1</v>
      </c>
      <c r="Q690" s="14"/>
      <c r="R690" s="31">
        <f t="shared" si="99"/>
        <v>0</v>
      </c>
      <c r="S690" s="14"/>
      <c r="T690" s="28"/>
      <c r="U690" s="35" t="str">
        <f t="shared" si="100"/>
        <v>Einkaufen</v>
      </c>
      <c r="V690" s="18">
        <f t="shared" si="104"/>
        <v>0</v>
      </c>
      <c r="W690" s="16" t="str">
        <f t="shared" si="101"/>
        <v>Einkaufen</v>
      </c>
    </row>
    <row r="691" spans="1:23" ht="18.75" x14ac:dyDescent="0.3">
      <c r="A691" s="23" t="s">
        <v>1099</v>
      </c>
      <c r="B691" t="s">
        <v>1320</v>
      </c>
      <c r="C691" s="39" t="s">
        <v>1496</v>
      </c>
      <c r="D691" s="39"/>
      <c r="E691" s="39"/>
      <c r="F691" s="41"/>
      <c r="G691" s="22" t="str">
        <f t="shared" si="96"/>
        <v>n</v>
      </c>
      <c r="H691" s="22" t="str">
        <f t="shared" si="97"/>
        <v>Einkaufen</v>
      </c>
      <c r="I691" s="21">
        <f>MATCH(IF(C691="",H691,C691),Roh!$AB$3:$AB$32,0)</f>
        <v>4</v>
      </c>
      <c r="L691" s="13">
        <f t="shared" si="102"/>
        <v>0</v>
      </c>
      <c r="M691" s="14">
        <v>0</v>
      </c>
      <c r="N691" s="26">
        <f t="shared" si="103"/>
        <v>0</v>
      </c>
      <c r="O691" s="14"/>
      <c r="P691" s="15">
        <f t="shared" si="98"/>
        <v>1</v>
      </c>
      <c r="Q691" s="14"/>
      <c r="R691" s="31">
        <f t="shared" si="99"/>
        <v>0</v>
      </c>
      <c r="S691" s="14"/>
      <c r="T691" s="28"/>
      <c r="U691" s="35" t="str">
        <f t="shared" si="100"/>
        <v>Einkaufen</v>
      </c>
      <c r="V691" s="18">
        <f t="shared" si="104"/>
        <v>0</v>
      </c>
      <c r="W691" s="16" t="str">
        <f t="shared" si="101"/>
        <v>Einkaufen</v>
      </c>
    </row>
    <row r="692" spans="1:23" ht="18.75" x14ac:dyDescent="0.3">
      <c r="A692" s="23" t="s">
        <v>1100</v>
      </c>
      <c r="B692" t="s">
        <v>1101</v>
      </c>
      <c r="C692" s="39" t="s">
        <v>1496</v>
      </c>
      <c r="D692" s="39"/>
      <c r="E692" s="39"/>
      <c r="F692" s="41"/>
      <c r="G692" s="22" t="str">
        <f t="shared" si="96"/>
        <v>n</v>
      </c>
      <c r="H692" s="22" t="str">
        <f t="shared" si="97"/>
        <v>Einkaufen</v>
      </c>
      <c r="I692" s="21">
        <f>MATCH(IF(C692="",H692,C692),Roh!$AB$3:$AB$32,0)</f>
        <v>4</v>
      </c>
      <c r="L692" s="13">
        <f t="shared" si="102"/>
        <v>0</v>
      </c>
      <c r="M692" s="14">
        <v>0</v>
      </c>
      <c r="N692" s="26">
        <f t="shared" si="103"/>
        <v>0</v>
      </c>
      <c r="O692" s="14"/>
      <c r="P692" s="15">
        <f t="shared" si="98"/>
        <v>1</v>
      </c>
      <c r="Q692" s="14"/>
      <c r="R692" s="31">
        <f t="shared" si="99"/>
        <v>0</v>
      </c>
      <c r="S692" s="14"/>
      <c r="T692" s="28"/>
      <c r="U692" s="35" t="str">
        <f t="shared" si="100"/>
        <v>Einkaufen</v>
      </c>
      <c r="V692" s="18">
        <f t="shared" si="104"/>
        <v>0</v>
      </c>
      <c r="W692" s="16" t="str">
        <f t="shared" si="101"/>
        <v>Einkaufen</v>
      </c>
    </row>
    <row r="693" spans="1:23" ht="18.75" x14ac:dyDescent="0.3">
      <c r="A693" s="23" t="s">
        <v>1102</v>
      </c>
      <c r="B693" t="s">
        <v>1103</v>
      </c>
      <c r="C693" s="39" t="s">
        <v>1496</v>
      </c>
      <c r="D693" s="39"/>
      <c r="E693" s="39"/>
      <c r="F693" s="41"/>
      <c r="G693" s="22" t="str">
        <f t="shared" si="96"/>
        <v>n</v>
      </c>
      <c r="H693" s="22" t="str">
        <f t="shared" si="97"/>
        <v>Einkaufen</v>
      </c>
      <c r="I693" s="21">
        <f>MATCH(IF(C693="",H693,C693),Roh!$AB$3:$AB$32,0)</f>
        <v>4</v>
      </c>
      <c r="L693" s="13">
        <f t="shared" si="102"/>
        <v>0</v>
      </c>
      <c r="M693" s="14">
        <v>0</v>
      </c>
      <c r="N693" s="26">
        <f t="shared" si="103"/>
        <v>0</v>
      </c>
      <c r="O693" s="14"/>
      <c r="P693" s="15">
        <f t="shared" si="98"/>
        <v>1</v>
      </c>
      <c r="Q693" s="14"/>
      <c r="R693" s="31">
        <f t="shared" si="99"/>
        <v>0</v>
      </c>
      <c r="S693" s="14"/>
      <c r="T693" s="28"/>
      <c r="U693" s="35" t="str">
        <f t="shared" si="100"/>
        <v>Einkaufen</v>
      </c>
      <c r="V693" s="18">
        <f t="shared" si="104"/>
        <v>0</v>
      </c>
      <c r="W693" s="16" t="str">
        <f t="shared" si="101"/>
        <v>Einkaufen</v>
      </c>
    </row>
    <row r="694" spans="1:23" ht="18.75" x14ac:dyDescent="0.3">
      <c r="A694" s="23" t="s">
        <v>1104</v>
      </c>
      <c r="B694" t="s">
        <v>1105</v>
      </c>
      <c r="C694" s="39" t="s">
        <v>1496</v>
      </c>
      <c r="D694" s="39"/>
      <c r="E694" s="39"/>
      <c r="F694" s="41"/>
      <c r="G694" s="22" t="str">
        <f t="shared" si="96"/>
        <v>n</v>
      </c>
      <c r="H694" s="22" t="str">
        <f t="shared" si="97"/>
        <v>Einkaufen</v>
      </c>
      <c r="I694" s="21">
        <f>MATCH(IF(C694="",H694,C694),Roh!$AB$3:$AB$32,0)</f>
        <v>4</v>
      </c>
      <c r="L694" s="13">
        <f t="shared" si="102"/>
        <v>0</v>
      </c>
      <c r="M694" s="14">
        <v>0</v>
      </c>
      <c r="N694" s="26">
        <f t="shared" si="103"/>
        <v>0</v>
      </c>
      <c r="O694" s="14"/>
      <c r="P694" s="15">
        <f t="shared" si="98"/>
        <v>1</v>
      </c>
      <c r="Q694" s="14"/>
      <c r="R694" s="31">
        <f t="shared" si="99"/>
        <v>0</v>
      </c>
      <c r="S694" s="14"/>
      <c r="T694" s="28"/>
      <c r="U694" s="35" t="str">
        <f t="shared" si="100"/>
        <v>Einkaufen</v>
      </c>
      <c r="V694" s="18">
        <f t="shared" si="104"/>
        <v>0</v>
      </c>
      <c r="W694" s="16" t="str">
        <f t="shared" si="101"/>
        <v>Einkaufen</v>
      </c>
    </row>
    <row r="695" spans="1:23" ht="18.75" x14ac:dyDescent="0.3">
      <c r="A695" s="23" t="s">
        <v>1106</v>
      </c>
      <c r="B695" t="s">
        <v>1278</v>
      </c>
      <c r="C695" s="39" t="s">
        <v>1496</v>
      </c>
      <c r="D695" s="39"/>
      <c r="E695" s="39"/>
      <c r="F695" s="41"/>
      <c r="G695" s="22" t="str">
        <f t="shared" si="96"/>
        <v>n</v>
      </c>
      <c r="H695" s="22" t="str">
        <f t="shared" si="97"/>
        <v>Einkaufen</v>
      </c>
      <c r="I695" s="21">
        <f>MATCH(IF(C695="",H695,C695),Roh!$AB$3:$AB$32,0)</f>
        <v>4</v>
      </c>
      <c r="L695" s="13">
        <f t="shared" si="102"/>
        <v>0</v>
      </c>
      <c r="M695" s="14">
        <v>0</v>
      </c>
      <c r="N695" s="26">
        <f t="shared" si="103"/>
        <v>0</v>
      </c>
      <c r="O695" s="14"/>
      <c r="P695" s="15">
        <f t="shared" si="98"/>
        <v>1</v>
      </c>
      <c r="Q695" s="14"/>
      <c r="R695" s="31">
        <f t="shared" si="99"/>
        <v>0</v>
      </c>
      <c r="S695" s="14"/>
      <c r="T695" s="28"/>
      <c r="U695" s="35" t="str">
        <f t="shared" si="100"/>
        <v>Einkaufen</v>
      </c>
      <c r="V695" s="18">
        <f t="shared" si="104"/>
        <v>0</v>
      </c>
      <c r="W695" s="16" t="str">
        <f t="shared" si="101"/>
        <v>Einkaufen</v>
      </c>
    </row>
    <row r="696" spans="1:23" ht="18.75" x14ac:dyDescent="0.3">
      <c r="A696" s="23" t="s">
        <v>74</v>
      </c>
      <c r="B696" t="s">
        <v>75</v>
      </c>
      <c r="C696" s="39" t="s">
        <v>1496</v>
      </c>
      <c r="D696" s="39"/>
      <c r="E696" s="39"/>
      <c r="F696" s="41"/>
      <c r="G696" s="22" t="str">
        <f t="shared" si="96"/>
        <v>n</v>
      </c>
      <c r="H696" s="22" t="str">
        <f t="shared" si="97"/>
        <v>Einkaufen</v>
      </c>
      <c r="I696" s="21">
        <f>MATCH(IF(C696="",H696,C696),Roh!$AB$3:$AB$32,0)</f>
        <v>4</v>
      </c>
      <c r="L696" s="13">
        <f t="shared" si="102"/>
        <v>0</v>
      </c>
      <c r="M696" s="14">
        <v>0</v>
      </c>
      <c r="N696" s="26">
        <f t="shared" si="103"/>
        <v>0</v>
      </c>
      <c r="O696" s="14"/>
      <c r="P696" s="15">
        <f t="shared" si="98"/>
        <v>1</v>
      </c>
      <c r="Q696" s="14"/>
      <c r="R696" s="31">
        <f t="shared" si="99"/>
        <v>0</v>
      </c>
      <c r="S696" s="14"/>
      <c r="T696" s="28"/>
      <c r="U696" s="35" t="str">
        <f t="shared" si="100"/>
        <v>Einkaufen</v>
      </c>
      <c r="V696" s="18">
        <f t="shared" si="104"/>
        <v>0</v>
      </c>
      <c r="W696" s="16" t="str">
        <f t="shared" si="101"/>
        <v>Einkaufen</v>
      </c>
    </row>
    <row r="697" spans="1:23" ht="18.75" x14ac:dyDescent="0.3">
      <c r="A697" s="23" t="s">
        <v>1392</v>
      </c>
      <c r="B697" t="s">
        <v>1279</v>
      </c>
      <c r="C697" s="39"/>
      <c r="D697" s="39"/>
      <c r="E697" s="39"/>
      <c r="F697" s="41"/>
      <c r="G697" s="22" t="str">
        <f t="shared" si="96"/>
        <v>a</v>
      </c>
      <c r="H697" s="22" t="str">
        <f t="shared" si="97"/>
        <v>Adjektiv</v>
      </c>
      <c r="I697" s="21">
        <f>MATCH(IF(C697="",H697,C697),Roh!$AB$3:$AB$32,0)</f>
        <v>1</v>
      </c>
      <c r="L697" s="13">
        <f t="shared" si="102"/>
        <v>0</v>
      </c>
      <c r="M697" s="14">
        <v>0</v>
      </c>
      <c r="N697" s="26">
        <f t="shared" si="103"/>
        <v>1</v>
      </c>
      <c r="O697" s="14"/>
      <c r="P697" s="15">
        <f t="shared" si="98"/>
        <v>0</v>
      </c>
      <c r="Q697" s="14"/>
      <c r="R697" s="31">
        <f t="shared" si="99"/>
        <v>0</v>
      </c>
      <c r="S697" s="14"/>
      <c r="T697" s="28"/>
      <c r="U697" s="35" t="str">
        <f t="shared" si="100"/>
        <v>Adjektiv</v>
      </c>
      <c r="V697" s="18">
        <f t="shared" si="104"/>
        <v>0</v>
      </c>
      <c r="W697" s="16" t="str">
        <f t="shared" si="101"/>
        <v/>
      </c>
    </row>
    <row r="698" spans="1:23" ht="18.75" x14ac:dyDescent="0.3">
      <c r="A698" s="23" t="s">
        <v>1354</v>
      </c>
      <c r="B698" t="s">
        <v>1107</v>
      </c>
      <c r="C698" s="39"/>
      <c r="D698" s="39"/>
      <c r="E698" s="39"/>
      <c r="F698" s="41"/>
      <c r="G698" s="22" t="str">
        <f t="shared" si="96"/>
        <v>o</v>
      </c>
      <c r="H698" s="22" t="str">
        <f t="shared" si="97"/>
        <v>Objekt</v>
      </c>
      <c r="I698" s="21">
        <f>MATCH(IF(C698="",H698,C698),Roh!$AB$3:$AB$32,0)</f>
        <v>15</v>
      </c>
      <c r="L698" s="13">
        <f t="shared" si="102"/>
        <v>0</v>
      </c>
      <c r="M698" s="14">
        <v>0</v>
      </c>
      <c r="N698" s="26">
        <f t="shared" si="103"/>
        <v>0</v>
      </c>
      <c r="O698" s="14"/>
      <c r="P698" s="15">
        <f t="shared" si="98"/>
        <v>0</v>
      </c>
      <c r="Q698" s="14"/>
      <c r="R698" s="31">
        <f t="shared" si="99"/>
        <v>1</v>
      </c>
      <c r="S698" s="14"/>
      <c r="T698" s="28"/>
      <c r="U698" s="35" t="str">
        <f t="shared" si="100"/>
        <v>Objekt</v>
      </c>
      <c r="V698" s="18">
        <f t="shared" si="104"/>
        <v>99</v>
      </c>
      <c r="W698" s="16" t="str">
        <f t="shared" si="101"/>
        <v/>
      </c>
    </row>
    <row r="699" spans="1:23" ht="18.75" x14ac:dyDescent="0.3">
      <c r="A699" s="23" t="s">
        <v>1430</v>
      </c>
      <c r="B699" t="s">
        <v>1280</v>
      </c>
      <c r="C699" s="39"/>
      <c r="D699" s="39"/>
      <c r="E699" s="39"/>
      <c r="F699" s="41"/>
      <c r="G699" s="22" t="str">
        <f t="shared" si="96"/>
        <v>a</v>
      </c>
      <c r="H699" s="22" t="str">
        <f t="shared" si="97"/>
        <v>Adjektiv</v>
      </c>
      <c r="I699" s="21">
        <f>MATCH(IF(C699="",H699,C699),Roh!$AB$3:$AB$32,0)</f>
        <v>1</v>
      </c>
      <c r="L699" s="13">
        <f t="shared" si="102"/>
        <v>0</v>
      </c>
      <c r="M699" s="14">
        <v>0</v>
      </c>
      <c r="N699" s="26">
        <f t="shared" si="103"/>
        <v>1</v>
      </c>
      <c r="O699" s="14"/>
      <c r="P699" s="15">
        <f t="shared" si="98"/>
        <v>0</v>
      </c>
      <c r="Q699" s="14"/>
      <c r="R699" s="31">
        <f t="shared" si="99"/>
        <v>0</v>
      </c>
      <c r="S699" s="14"/>
      <c r="T699" s="28"/>
      <c r="U699" s="35" t="str">
        <f t="shared" si="100"/>
        <v>Adjektiv</v>
      </c>
      <c r="V699" s="18">
        <f t="shared" si="104"/>
        <v>0</v>
      </c>
      <c r="W699" s="16" t="str">
        <f t="shared" si="101"/>
        <v/>
      </c>
    </row>
    <row r="700" spans="1:23" ht="18.75" x14ac:dyDescent="0.3">
      <c r="A700" s="23" t="s">
        <v>1108</v>
      </c>
      <c r="B700" t="s">
        <v>1109</v>
      </c>
      <c r="C700" s="39"/>
      <c r="D700" s="39"/>
      <c r="E700" s="39"/>
      <c r="F700" s="41"/>
      <c r="G700" s="22" t="str">
        <f t="shared" si="96"/>
        <v>a</v>
      </c>
      <c r="H700" s="22" t="str">
        <f t="shared" si="97"/>
        <v>Adjektiv</v>
      </c>
      <c r="I700" s="21">
        <f>MATCH(IF(C700="",H700,C700),Roh!$AB$3:$AB$32,0)</f>
        <v>1</v>
      </c>
      <c r="L700" s="13">
        <f t="shared" si="102"/>
        <v>0</v>
      </c>
      <c r="M700" s="14">
        <v>0</v>
      </c>
      <c r="N700" s="26">
        <f t="shared" si="103"/>
        <v>1</v>
      </c>
      <c r="O700" s="14"/>
      <c r="P700" s="15">
        <f t="shared" si="98"/>
        <v>0</v>
      </c>
      <c r="Q700" s="14"/>
      <c r="R700" s="31">
        <f t="shared" si="99"/>
        <v>0</v>
      </c>
      <c r="S700" s="14"/>
      <c r="T700" s="28"/>
      <c r="U700" s="35" t="str">
        <f t="shared" si="100"/>
        <v>Adjektiv</v>
      </c>
      <c r="V700" s="18">
        <f t="shared" si="104"/>
        <v>0</v>
      </c>
      <c r="W700" s="16" t="str">
        <f t="shared" si="101"/>
        <v/>
      </c>
    </row>
    <row r="701" spans="1:23" ht="18.75" x14ac:dyDescent="0.3">
      <c r="A701" s="23" t="s">
        <v>1478</v>
      </c>
      <c r="B701" t="s">
        <v>1344</v>
      </c>
      <c r="C701" s="39"/>
      <c r="D701" s="39"/>
      <c r="E701" s="39"/>
      <c r="F701" s="41"/>
      <c r="G701" s="22" t="str">
        <f t="shared" si="96"/>
        <v>a</v>
      </c>
      <c r="H701" s="22" t="str">
        <f t="shared" si="97"/>
        <v>Adjektiv</v>
      </c>
      <c r="I701" s="21">
        <f>MATCH(IF(C701="",H701,C701),Roh!$AB$3:$AB$32,0)</f>
        <v>1</v>
      </c>
      <c r="L701" s="13">
        <f t="shared" si="102"/>
        <v>0</v>
      </c>
      <c r="M701" s="14">
        <v>0</v>
      </c>
      <c r="N701" s="26">
        <f t="shared" si="103"/>
        <v>1</v>
      </c>
      <c r="O701" s="14"/>
      <c r="P701" s="15">
        <f t="shared" si="98"/>
        <v>0</v>
      </c>
      <c r="Q701" s="14"/>
      <c r="R701" s="31">
        <f t="shared" si="99"/>
        <v>0</v>
      </c>
      <c r="S701" s="14"/>
      <c r="T701" s="28"/>
      <c r="U701" s="35" t="str">
        <f t="shared" si="100"/>
        <v>Adjektiv</v>
      </c>
      <c r="V701" s="18">
        <f t="shared" si="104"/>
        <v>0</v>
      </c>
      <c r="W701" s="16" t="str">
        <f t="shared" si="101"/>
        <v/>
      </c>
    </row>
    <row r="702" spans="1:23" ht="18.75" x14ac:dyDescent="0.3">
      <c r="A702" s="23" t="s">
        <v>1431</v>
      </c>
      <c r="B702" t="s">
        <v>1110</v>
      </c>
      <c r="C702" s="39"/>
      <c r="D702" s="39"/>
      <c r="E702" s="39"/>
      <c r="F702" s="41"/>
      <c r="G702" s="22" t="str">
        <f t="shared" si="96"/>
        <v>n</v>
      </c>
      <c r="H702" s="22" t="str">
        <f t="shared" si="97"/>
        <v>Objekt</v>
      </c>
      <c r="I702" s="21">
        <f>MATCH(IF(C702="",H702,C702),Roh!$AB$3:$AB$32,0)</f>
        <v>15</v>
      </c>
      <c r="L702" s="13">
        <f t="shared" si="102"/>
        <v>0</v>
      </c>
      <c r="M702" s="14">
        <v>0</v>
      </c>
      <c r="N702" s="26">
        <f t="shared" si="103"/>
        <v>0</v>
      </c>
      <c r="O702" s="14"/>
      <c r="P702" s="15">
        <f t="shared" si="98"/>
        <v>1</v>
      </c>
      <c r="Q702" s="14"/>
      <c r="R702" s="31">
        <f t="shared" si="99"/>
        <v>0</v>
      </c>
      <c r="S702" s="14"/>
      <c r="T702" s="28"/>
      <c r="U702" s="35" t="str">
        <f t="shared" si="100"/>
        <v>Objekt</v>
      </c>
      <c r="V702" s="18">
        <f t="shared" si="104"/>
        <v>0</v>
      </c>
      <c r="W702" s="16" t="str">
        <f t="shared" si="101"/>
        <v/>
      </c>
    </row>
    <row r="703" spans="1:23" ht="18.75" x14ac:dyDescent="0.3">
      <c r="A703" s="23" t="s">
        <v>1393</v>
      </c>
      <c r="B703" t="s">
        <v>1111</v>
      </c>
      <c r="C703" s="39" t="s">
        <v>1232</v>
      </c>
      <c r="D703" s="39"/>
      <c r="E703" s="39"/>
      <c r="F703" s="41"/>
      <c r="G703" s="22" t="str">
        <f t="shared" si="96"/>
        <v>o</v>
      </c>
      <c r="H703" s="22" t="str">
        <f t="shared" si="97"/>
        <v>Geplänkel</v>
      </c>
      <c r="I703" s="21">
        <f>MATCH(IF(C703="",H703,C703),Roh!$AB$3:$AB$32,0)</f>
        <v>8</v>
      </c>
      <c r="L703" s="13">
        <f t="shared" si="102"/>
        <v>0</v>
      </c>
      <c r="M703" s="14">
        <v>0</v>
      </c>
      <c r="N703" s="26">
        <f t="shared" si="103"/>
        <v>0</v>
      </c>
      <c r="O703" s="14"/>
      <c r="P703" s="15">
        <f t="shared" si="98"/>
        <v>0</v>
      </c>
      <c r="Q703" s="14"/>
      <c r="R703" s="31">
        <f t="shared" si="99"/>
        <v>1</v>
      </c>
      <c r="S703" s="14"/>
      <c r="T703" s="28"/>
      <c r="U703" s="35" t="str">
        <f t="shared" si="100"/>
        <v>Geplänkel</v>
      </c>
      <c r="V703" s="18">
        <f t="shared" si="104"/>
        <v>99</v>
      </c>
      <c r="W703" s="16" t="str">
        <f t="shared" si="101"/>
        <v>Geplänkel</v>
      </c>
    </row>
    <row r="704" spans="1:23" ht="18.75" x14ac:dyDescent="0.3">
      <c r="A704" s="23" t="s">
        <v>1479</v>
      </c>
      <c r="B704" t="s">
        <v>1112</v>
      </c>
      <c r="C704" s="39" t="s">
        <v>1496</v>
      </c>
      <c r="D704" s="39"/>
      <c r="E704" s="39"/>
      <c r="F704" s="41"/>
      <c r="G704" s="22" t="str">
        <f t="shared" ref="G704:G767" si="105">IF(L704=1,"v","")&amp;IF(N704=1,"a","")&amp;IF(P704=1,"n","")&amp;IF(L704+N704+P704=0,"o","")</f>
        <v>n</v>
      </c>
      <c r="H704" s="22" t="str">
        <f t="shared" ref="H704:H767" si="106">U704</f>
        <v>Einkaufen</v>
      </c>
      <c r="I704" s="21">
        <f>MATCH(IF(C704="",H704,C704),Roh!$AB$3:$AB$32,0)</f>
        <v>4</v>
      </c>
      <c r="L704" s="13">
        <f t="shared" si="102"/>
        <v>0</v>
      </c>
      <c r="M704" s="14">
        <v>0</v>
      </c>
      <c r="N704" s="26">
        <f t="shared" si="103"/>
        <v>0</v>
      </c>
      <c r="O704" s="14"/>
      <c r="P704" s="15">
        <f t="shared" ref="P704:P767" si="107">IF(CODE(LEFT(B704,1))&lt;97,1,0)</f>
        <v>1</v>
      </c>
      <c r="Q704" s="14"/>
      <c r="R704" s="31">
        <f t="shared" ref="R704:R767" si="108">IF(L704+N704+P704&lt;&gt;1,1,0)</f>
        <v>0</v>
      </c>
      <c r="S704" s="14"/>
      <c r="T704" s="28"/>
      <c r="U704" s="35" t="str">
        <f t="shared" si="100"/>
        <v>Einkaufen</v>
      </c>
      <c r="V704" s="18">
        <f t="shared" si="104"/>
        <v>0</v>
      </c>
      <c r="W704" s="16" t="str">
        <f t="shared" si="101"/>
        <v>Einkaufen</v>
      </c>
    </row>
    <row r="705" spans="1:23" ht="18.75" x14ac:dyDescent="0.3">
      <c r="A705" s="23" t="s">
        <v>1480</v>
      </c>
      <c r="B705" t="s">
        <v>1345</v>
      </c>
      <c r="C705" s="39" t="s">
        <v>1237</v>
      </c>
      <c r="D705" s="39"/>
      <c r="E705" s="39"/>
      <c r="F705" s="41"/>
      <c r="G705" s="22" t="str">
        <f t="shared" si="105"/>
        <v>n</v>
      </c>
      <c r="H705" s="22" t="str">
        <f t="shared" si="106"/>
        <v>Essen_trinken</v>
      </c>
      <c r="I705" s="21">
        <f>MATCH(IF(C705="",H705,C705),Roh!$AB$3:$AB$32,0)</f>
        <v>5</v>
      </c>
      <c r="L705" s="13">
        <f t="shared" si="102"/>
        <v>0</v>
      </c>
      <c r="M705" s="14">
        <v>0</v>
      </c>
      <c r="N705" s="26">
        <f t="shared" si="103"/>
        <v>0</v>
      </c>
      <c r="O705" s="14"/>
      <c r="P705" s="15">
        <f t="shared" si="107"/>
        <v>1</v>
      </c>
      <c r="Q705" s="14"/>
      <c r="R705" s="31">
        <f t="shared" si="108"/>
        <v>0</v>
      </c>
      <c r="S705" s="14"/>
      <c r="T705" s="28"/>
      <c r="U705" s="35" t="str">
        <f t="shared" si="100"/>
        <v>Essen_trinken</v>
      </c>
      <c r="V705" s="18">
        <f t="shared" si="104"/>
        <v>0</v>
      </c>
      <c r="W705" s="16" t="str">
        <f t="shared" si="101"/>
        <v>Essen_trinken</v>
      </c>
    </row>
    <row r="706" spans="1:23" ht="18.75" x14ac:dyDescent="0.3">
      <c r="A706" s="23" t="s">
        <v>1370</v>
      </c>
      <c r="B706" t="s">
        <v>1113</v>
      </c>
      <c r="C706" s="39"/>
      <c r="D706" s="39"/>
      <c r="E706" s="39"/>
      <c r="F706" s="41"/>
      <c r="G706" s="22" t="str">
        <f t="shared" si="105"/>
        <v>v</v>
      </c>
      <c r="H706" s="22" t="str">
        <f t="shared" si="106"/>
        <v>Verb</v>
      </c>
      <c r="I706" s="21">
        <f>MATCH(IF(C706="",H706,C706),Roh!$AB$3:$AB$32,0)</f>
        <v>20</v>
      </c>
      <c r="L706" s="13">
        <f t="shared" si="102"/>
        <v>1</v>
      </c>
      <c r="M706" s="14">
        <v>0</v>
      </c>
      <c r="N706" s="26">
        <f t="shared" si="103"/>
        <v>0</v>
      </c>
      <c r="O706" s="14"/>
      <c r="P706" s="15">
        <f t="shared" si="107"/>
        <v>0</v>
      </c>
      <c r="Q706" s="14"/>
      <c r="R706" s="31">
        <f t="shared" si="108"/>
        <v>0</v>
      </c>
      <c r="S706" s="14"/>
      <c r="T706" s="28"/>
      <c r="U706" s="35" t="str">
        <f t="shared" si="100"/>
        <v>Verb</v>
      </c>
      <c r="V706" s="18">
        <f t="shared" si="104"/>
        <v>0</v>
      </c>
      <c r="W706" s="16" t="str">
        <f t="shared" si="101"/>
        <v/>
      </c>
    </row>
    <row r="707" spans="1:23" ht="18.75" x14ac:dyDescent="0.3">
      <c r="A707" s="23" t="s">
        <v>1371</v>
      </c>
      <c r="B707" t="s">
        <v>1114</v>
      </c>
      <c r="C707" s="39"/>
      <c r="D707" s="39"/>
      <c r="E707" s="39"/>
      <c r="F707" s="41"/>
      <c r="G707" s="22" t="str">
        <f t="shared" si="105"/>
        <v>v</v>
      </c>
      <c r="H707" s="22" t="str">
        <f t="shared" si="106"/>
        <v>Verb</v>
      </c>
      <c r="I707" s="21">
        <f>MATCH(IF(C707="",H707,C707),Roh!$AB$3:$AB$32,0)</f>
        <v>20</v>
      </c>
      <c r="L707" s="13">
        <f t="shared" si="102"/>
        <v>1</v>
      </c>
      <c r="M707" s="14">
        <v>0</v>
      </c>
      <c r="N707" s="26">
        <f t="shared" si="103"/>
        <v>0</v>
      </c>
      <c r="O707" s="14"/>
      <c r="P707" s="15">
        <f t="shared" si="107"/>
        <v>0</v>
      </c>
      <c r="Q707" s="14"/>
      <c r="R707" s="31">
        <f t="shared" si="108"/>
        <v>0</v>
      </c>
      <c r="S707" s="14"/>
      <c r="T707" s="28"/>
      <c r="U707" s="35" t="str">
        <f t="shared" si="100"/>
        <v>Verb</v>
      </c>
      <c r="V707" s="18">
        <f t="shared" si="104"/>
        <v>0</v>
      </c>
      <c r="W707" s="16" t="str">
        <f t="shared" si="101"/>
        <v/>
      </c>
    </row>
    <row r="708" spans="1:23" ht="18.75" x14ac:dyDescent="0.3">
      <c r="A708" s="23" t="s">
        <v>1372</v>
      </c>
      <c r="B708" t="s">
        <v>1115</v>
      </c>
      <c r="C708" s="39"/>
      <c r="D708" s="39"/>
      <c r="E708" s="39"/>
      <c r="F708" s="41"/>
      <c r="G708" s="22" t="str">
        <f t="shared" si="105"/>
        <v>v</v>
      </c>
      <c r="H708" s="22" t="str">
        <f t="shared" si="106"/>
        <v>Verb</v>
      </c>
      <c r="I708" s="21">
        <f>MATCH(IF(C708="",H708,C708),Roh!$AB$3:$AB$32,0)</f>
        <v>20</v>
      </c>
      <c r="L708" s="13">
        <f t="shared" si="102"/>
        <v>1</v>
      </c>
      <c r="M708" s="14">
        <v>0</v>
      </c>
      <c r="N708" s="26">
        <f t="shared" si="103"/>
        <v>0</v>
      </c>
      <c r="O708" s="14"/>
      <c r="P708" s="15">
        <f t="shared" si="107"/>
        <v>0</v>
      </c>
      <c r="Q708" s="14"/>
      <c r="R708" s="31">
        <f t="shared" si="108"/>
        <v>0</v>
      </c>
      <c r="S708" s="14"/>
      <c r="T708" s="28"/>
      <c r="U708" s="35" t="str">
        <f t="shared" si="100"/>
        <v>Verb</v>
      </c>
      <c r="V708" s="18">
        <f t="shared" si="104"/>
        <v>0</v>
      </c>
      <c r="W708" s="16" t="str">
        <f t="shared" si="101"/>
        <v/>
      </c>
    </row>
    <row r="709" spans="1:23" ht="18.75" x14ac:dyDescent="0.3">
      <c r="A709" s="23" t="s">
        <v>1373</v>
      </c>
      <c r="B709" t="s">
        <v>1116</v>
      </c>
      <c r="C709" s="39"/>
      <c r="D709" s="39"/>
      <c r="E709" s="39"/>
      <c r="F709" s="41"/>
      <c r="G709" s="22" t="str">
        <f t="shared" si="105"/>
        <v>v</v>
      </c>
      <c r="H709" s="22" t="str">
        <f t="shared" si="106"/>
        <v>Verb</v>
      </c>
      <c r="I709" s="21">
        <f>MATCH(IF(C709="",H709,C709),Roh!$AB$3:$AB$32,0)</f>
        <v>20</v>
      </c>
      <c r="L709" s="13">
        <f t="shared" si="102"/>
        <v>1</v>
      </c>
      <c r="M709" s="14">
        <v>0</v>
      </c>
      <c r="N709" s="26">
        <f t="shared" si="103"/>
        <v>0</v>
      </c>
      <c r="O709" s="14"/>
      <c r="P709" s="15">
        <f t="shared" si="107"/>
        <v>0</v>
      </c>
      <c r="Q709" s="14"/>
      <c r="R709" s="31">
        <f t="shared" si="108"/>
        <v>0</v>
      </c>
      <c r="S709" s="14"/>
      <c r="T709" s="28"/>
      <c r="U709" s="35" t="str">
        <f t="shared" si="100"/>
        <v>Verb</v>
      </c>
      <c r="V709" s="18">
        <f t="shared" si="104"/>
        <v>0</v>
      </c>
      <c r="W709" s="16" t="str">
        <f t="shared" si="101"/>
        <v/>
      </c>
    </row>
    <row r="710" spans="1:23" ht="18.75" x14ac:dyDescent="0.3">
      <c r="A710" s="23" t="s">
        <v>1374</v>
      </c>
      <c r="B710" t="s">
        <v>1117</v>
      </c>
      <c r="C710" s="39"/>
      <c r="D710" s="39"/>
      <c r="E710" s="39"/>
      <c r="F710" s="41"/>
      <c r="G710" s="22" t="str">
        <f t="shared" si="105"/>
        <v>v</v>
      </c>
      <c r="H710" s="22" t="str">
        <f t="shared" si="106"/>
        <v>Verb</v>
      </c>
      <c r="I710" s="21">
        <f>MATCH(IF(C710="",H710,C710),Roh!$AB$3:$AB$32,0)</f>
        <v>20</v>
      </c>
      <c r="L710" s="13">
        <f t="shared" si="102"/>
        <v>1</v>
      </c>
      <c r="M710" s="14">
        <v>0</v>
      </c>
      <c r="N710" s="26">
        <f t="shared" si="103"/>
        <v>0</v>
      </c>
      <c r="O710" s="14"/>
      <c r="P710" s="15">
        <f t="shared" si="107"/>
        <v>0</v>
      </c>
      <c r="Q710" s="14"/>
      <c r="R710" s="31">
        <f t="shared" si="108"/>
        <v>0</v>
      </c>
      <c r="S710" s="14"/>
      <c r="T710" s="28"/>
      <c r="U710" s="35" t="str">
        <f t="shared" ref="U710:U773" si="109">IF(W710&lt;&gt;"",W710,IF(L710=1,"Verb",IF(N710=1,"Adjektiv","Objekt")))</f>
        <v>Verb</v>
      </c>
      <c r="V710" s="18">
        <f t="shared" si="104"/>
        <v>0</v>
      </c>
      <c r="W710" s="16" t="str">
        <f t="shared" ref="W710:W773" si="110">C710&amp;IF(D710&lt;&gt;"","&amp;G6,","")&amp;IF(E710&lt;&gt;"","&amp;h6,","")</f>
        <v/>
      </c>
    </row>
    <row r="711" spans="1:23" ht="18.75" x14ac:dyDescent="0.3">
      <c r="A711" s="23" t="s">
        <v>1432</v>
      </c>
      <c r="B711" t="s">
        <v>1281</v>
      </c>
      <c r="C711" s="39"/>
      <c r="D711" s="39"/>
      <c r="E711" s="39"/>
      <c r="F711" s="41"/>
      <c r="G711" s="22" t="str">
        <f t="shared" si="105"/>
        <v>v</v>
      </c>
      <c r="H711" s="22" t="str">
        <f t="shared" si="106"/>
        <v>Verb</v>
      </c>
      <c r="I711" s="21">
        <f>MATCH(IF(C711="",H711,C711),Roh!$AB$3:$AB$32,0)</f>
        <v>20</v>
      </c>
      <c r="L711" s="13">
        <f t="shared" ref="L711:L774" si="111">IF(OR(RIGHT(A711,4)=$L$3,RIGHT(A711,2)=$L$2),1,0)+M711</f>
        <v>1</v>
      </c>
      <c r="M711" s="14">
        <v>0</v>
      </c>
      <c r="N711" s="26">
        <f t="shared" ref="N711:N774" si="112">IF(OR(ISERROR(MATCH(RIGHT(A711,2),$N$2:$N$5,0))),0,1)+O711</f>
        <v>0</v>
      </c>
      <c r="O711" s="14"/>
      <c r="P711" s="15">
        <f t="shared" si="107"/>
        <v>0</v>
      </c>
      <c r="Q711" s="14"/>
      <c r="R711" s="31">
        <f t="shared" si="108"/>
        <v>0</v>
      </c>
      <c r="S711" s="14"/>
      <c r="T711" s="28"/>
      <c r="U711" s="35" t="str">
        <f t="shared" si="109"/>
        <v>Verb</v>
      </c>
      <c r="V711" s="18">
        <f t="shared" si="104"/>
        <v>0</v>
      </c>
      <c r="W711" s="16" t="str">
        <f t="shared" si="110"/>
        <v/>
      </c>
    </row>
    <row r="712" spans="1:23" ht="18.75" x14ac:dyDescent="0.3">
      <c r="A712" s="23" t="s">
        <v>1433</v>
      </c>
      <c r="B712" t="s">
        <v>1118</v>
      </c>
      <c r="C712" s="39"/>
      <c r="D712" s="39"/>
      <c r="E712" s="39"/>
      <c r="F712" s="41"/>
      <c r="G712" s="22" t="str">
        <f t="shared" si="105"/>
        <v>v</v>
      </c>
      <c r="H712" s="22" t="str">
        <f t="shared" si="106"/>
        <v>Verb</v>
      </c>
      <c r="I712" s="21">
        <f>MATCH(IF(C712="",H712,C712),Roh!$AB$3:$AB$32,0)</f>
        <v>20</v>
      </c>
      <c r="L712" s="13">
        <f t="shared" si="111"/>
        <v>1</v>
      </c>
      <c r="M712" s="14">
        <v>0</v>
      </c>
      <c r="N712" s="26">
        <f t="shared" si="112"/>
        <v>0</v>
      </c>
      <c r="O712" s="14"/>
      <c r="P712" s="15">
        <f t="shared" si="107"/>
        <v>0</v>
      </c>
      <c r="Q712" s="14"/>
      <c r="R712" s="31">
        <f t="shared" si="108"/>
        <v>0</v>
      </c>
      <c r="S712" s="14"/>
      <c r="T712" s="28"/>
      <c r="U712" s="35" t="str">
        <f t="shared" si="109"/>
        <v>Verb</v>
      </c>
      <c r="V712" s="18">
        <f t="shared" si="104"/>
        <v>0</v>
      </c>
      <c r="W712" s="16" t="str">
        <f t="shared" si="110"/>
        <v/>
      </c>
    </row>
    <row r="713" spans="1:23" ht="18.75" x14ac:dyDescent="0.3">
      <c r="A713" s="23" t="s">
        <v>1434</v>
      </c>
      <c r="B713" t="s">
        <v>1282</v>
      </c>
      <c r="C713" s="39"/>
      <c r="D713" s="39"/>
      <c r="E713" s="39"/>
      <c r="F713" s="41"/>
      <c r="G713" s="22" t="str">
        <f t="shared" si="105"/>
        <v>v</v>
      </c>
      <c r="H713" s="22" t="str">
        <f t="shared" si="106"/>
        <v>Verb</v>
      </c>
      <c r="I713" s="21">
        <f>MATCH(IF(C713="",H713,C713),Roh!$AB$3:$AB$32,0)</f>
        <v>20</v>
      </c>
      <c r="L713" s="13">
        <f t="shared" si="111"/>
        <v>1</v>
      </c>
      <c r="M713" s="14">
        <v>0</v>
      </c>
      <c r="N713" s="26">
        <f t="shared" si="112"/>
        <v>0</v>
      </c>
      <c r="O713" s="14"/>
      <c r="P713" s="15">
        <f t="shared" si="107"/>
        <v>0</v>
      </c>
      <c r="Q713" s="14"/>
      <c r="R713" s="31">
        <f t="shared" si="108"/>
        <v>0</v>
      </c>
      <c r="S713" s="14"/>
      <c r="T713" s="28"/>
      <c r="U713" s="35" t="str">
        <f t="shared" si="109"/>
        <v>Verb</v>
      </c>
      <c r="V713" s="18">
        <f t="shared" si="104"/>
        <v>0</v>
      </c>
      <c r="W713" s="16" t="str">
        <f t="shared" si="110"/>
        <v/>
      </c>
    </row>
    <row r="714" spans="1:23" ht="18.75" x14ac:dyDescent="0.3">
      <c r="A714" s="23" t="s">
        <v>1394</v>
      </c>
      <c r="B714" t="s">
        <v>1119</v>
      </c>
      <c r="C714" s="39"/>
      <c r="D714" s="39"/>
      <c r="E714" s="39"/>
      <c r="F714" s="41"/>
      <c r="G714" s="22" t="str">
        <f t="shared" si="105"/>
        <v>v</v>
      </c>
      <c r="H714" s="22" t="str">
        <f t="shared" si="106"/>
        <v>Verb</v>
      </c>
      <c r="I714" s="21">
        <f>MATCH(IF(C714="",H714,C714),Roh!$AB$3:$AB$32,0)</f>
        <v>20</v>
      </c>
      <c r="L714" s="13">
        <f t="shared" si="111"/>
        <v>1</v>
      </c>
      <c r="M714" s="14">
        <v>0</v>
      </c>
      <c r="N714" s="26">
        <f t="shared" si="112"/>
        <v>0</v>
      </c>
      <c r="O714" s="14"/>
      <c r="P714" s="15">
        <f t="shared" si="107"/>
        <v>0</v>
      </c>
      <c r="Q714" s="14"/>
      <c r="R714" s="31">
        <f t="shared" si="108"/>
        <v>0</v>
      </c>
      <c r="S714" s="14"/>
      <c r="T714" s="28"/>
      <c r="U714" s="35" t="str">
        <f t="shared" si="109"/>
        <v>Verb</v>
      </c>
      <c r="V714" s="18">
        <f t="shared" si="104"/>
        <v>0</v>
      </c>
      <c r="W714" s="16" t="str">
        <f t="shared" si="110"/>
        <v/>
      </c>
    </row>
    <row r="715" spans="1:23" ht="18.75" x14ac:dyDescent="0.3">
      <c r="A715" s="23" t="s">
        <v>1435</v>
      </c>
      <c r="B715" t="s">
        <v>1120</v>
      </c>
      <c r="C715" s="39"/>
      <c r="D715" s="39"/>
      <c r="E715" s="39"/>
      <c r="F715" s="41"/>
      <c r="G715" s="22" t="str">
        <f t="shared" si="105"/>
        <v>v</v>
      </c>
      <c r="H715" s="22" t="str">
        <f t="shared" si="106"/>
        <v>Verb</v>
      </c>
      <c r="I715" s="21">
        <f>MATCH(IF(C715="",H715,C715),Roh!$AB$3:$AB$32,0)</f>
        <v>20</v>
      </c>
      <c r="L715" s="13">
        <f t="shared" si="111"/>
        <v>1</v>
      </c>
      <c r="M715" s="14">
        <v>0</v>
      </c>
      <c r="N715" s="26">
        <f t="shared" si="112"/>
        <v>0</v>
      </c>
      <c r="O715" s="14"/>
      <c r="P715" s="15">
        <f t="shared" si="107"/>
        <v>0</v>
      </c>
      <c r="Q715" s="14"/>
      <c r="R715" s="31">
        <f t="shared" si="108"/>
        <v>0</v>
      </c>
      <c r="S715" s="14"/>
      <c r="T715" s="28"/>
      <c r="U715" s="35" t="str">
        <f t="shared" si="109"/>
        <v>Verb</v>
      </c>
      <c r="V715" s="18">
        <f t="shared" si="104"/>
        <v>0</v>
      </c>
      <c r="W715" s="16" t="str">
        <f t="shared" si="110"/>
        <v/>
      </c>
    </row>
    <row r="716" spans="1:23" ht="18.75" x14ac:dyDescent="0.3">
      <c r="A716" s="23" t="s">
        <v>1436</v>
      </c>
      <c r="B716" t="s">
        <v>1121</v>
      </c>
      <c r="C716" s="39"/>
      <c r="D716" s="39"/>
      <c r="E716" s="39"/>
      <c r="F716" s="41"/>
      <c r="G716" s="22" t="str">
        <f t="shared" si="105"/>
        <v>v</v>
      </c>
      <c r="H716" s="22" t="str">
        <f t="shared" si="106"/>
        <v>Verb</v>
      </c>
      <c r="I716" s="21">
        <f>MATCH(IF(C716="",H716,C716),Roh!$AB$3:$AB$32,0)</f>
        <v>20</v>
      </c>
      <c r="L716" s="13">
        <f t="shared" si="111"/>
        <v>1</v>
      </c>
      <c r="M716" s="14">
        <v>0</v>
      </c>
      <c r="N716" s="26">
        <f t="shared" si="112"/>
        <v>0</v>
      </c>
      <c r="O716" s="14"/>
      <c r="P716" s="15">
        <f t="shared" si="107"/>
        <v>0</v>
      </c>
      <c r="Q716" s="14"/>
      <c r="R716" s="31">
        <f t="shared" si="108"/>
        <v>0</v>
      </c>
      <c r="S716" s="14"/>
      <c r="T716" s="28"/>
      <c r="U716" s="35" t="str">
        <f t="shared" si="109"/>
        <v>Verb</v>
      </c>
      <c r="V716" s="18">
        <f t="shared" si="104"/>
        <v>0</v>
      </c>
      <c r="W716" s="16" t="str">
        <f t="shared" si="110"/>
        <v/>
      </c>
    </row>
    <row r="717" spans="1:23" ht="18.75" x14ac:dyDescent="0.3">
      <c r="A717" s="23" t="s">
        <v>1375</v>
      </c>
      <c r="B717" t="s">
        <v>1122</v>
      </c>
      <c r="C717" s="39" t="s">
        <v>1238</v>
      </c>
      <c r="D717" s="39"/>
      <c r="E717" s="39"/>
      <c r="F717" s="41"/>
      <c r="G717" s="22" t="str">
        <f t="shared" si="105"/>
        <v>n</v>
      </c>
      <c r="H717" s="22" t="str">
        <f t="shared" si="106"/>
        <v>Kommunikation</v>
      </c>
      <c r="I717" s="21">
        <f>MATCH(IF(C717="",H717,C717),Roh!$AB$3:$AB$32,0)</f>
        <v>9</v>
      </c>
      <c r="L717" s="13">
        <f t="shared" si="111"/>
        <v>0</v>
      </c>
      <c r="M717" s="14">
        <v>0</v>
      </c>
      <c r="N717" s="26">
        <f t="shared" si="112"/>
        <v>0</v>
      </c>
      <c r="O717" s="14"/>
      <c r="P717" s="15">
        <f t="shared" si="107"/>
        <v>1</v>
      </c>
      <c r="Q717" s="14"/>
      <c r="R717" s="31">
        <f t="shared" si="108"/>
        <v>0</v>
      </c>
      <c r="S717" s="14"/>
      <c r="T717" s="28"/>
      <c r="U717" s="35" t="str">
        <f t="shared" si="109"/>
        <v>Kommunikation</v>
      </c>
      <c r="V717" s="18">
        <f t="shared" si="104"/>
        <v>0</v>
      </c>
      <c r="W717" s="16" t="str">
        <f t="shared" si="110"/>
        <v>Kommunikation</v>
      </c>
    </row>
    <row r="718" spans="1:23" ht="18.75" x14ac:dyDescent="0.3">
      <c r="A718" s="23" t="s">
        <v>1466</v>
      </c>
      <c r="B718" t="s">
        <v>1283</v>
      </c>
      <c r="C718" s="39" t="s">
        <v>1228</v>
      </c>
      <c r="D718" s="39"/>
      <c r="E718" s="39"/>
      <c r="F718" s="41"/>
      <c r="G718" s="22" t="str">
        <f t="shared" si="105"/>
        <v>n</v>
      </c>
      <c r="H718" s="22" t="str">
        <f t="shared" si="106"/>
        <v>Beruf</v>
      </c>
      <c r="I718" s="21">
        <f>MATCH(IF(C718="",H718,C718),Roh!$AB$3:$AB$32,0)</f>
        <v>3</v>
      </c>
      <c r="L718" s="13">
        <f t="shared" si="111"/>
        <v>0</v>
      </c>
      <c r="M718" s="14">
        <v>0</v>
      </c>
      <c r="N718" s="26">
        <f t="shared" si="112"/>
        <v>0</v>
      </c>
      <c r="O718" s="14"/>
      <c r="P718" s="15">
        <f t="shared" si="107"/>
        <v>1</v>
      </c>
      <c r="Q718" s="14"/>
      <c r="R718" s="31">
        <f t="shared" si="108"/>
        <v>0</v>
      </c>
      <c r="S718" s="14"/>
      <c r="T718" s="28"/>
      <c r="U718" s="35" t="str">
        <f t="shared" si="109"/>
        <v>Beruf</v>
      </c>
      <c r="V718" s="18">
        <f t="shared" si="104"/>
        <v>0</v>
      </c>
      <c r="W718" s="16" t="str">
        <f t="shared" si="110"/>
        <v>Beruf</v>
      </c>
    </row>
    <row r="719" spans="1:23" ht="18.75" x14ac:dyDescent="0.3">
      <c r="A719" s="23" t="s">
        <v>474</v>
      </c>
      <c r="B719" t="s">
        <v>1123</v>
      </c>
      <c r="C719" s="39" t="s">
        <v>1238</v>
      </c>
      <c r="D719" s="39"/>
      <c r="E719" s="39"/>
      <c r="F719" s="41"/>
      <c r="G719" s="22" t="str">
        <f t="shared" si="105"/>
        <v>n</v>
      </c>
      <c r="H719" s="22" t="str">
        <f t="shared" si="106"/>
        <v>Kommunikation</v>
      </c>
      <c r="I719" s="21">
        <f>MATCH(IF(C719="",H719,C719),Roh!$AB$3:$AB$32,0)</f>
        <v>9</v>
      </c>
      <c r="L719" s="13">
        <f t="shared" si="111"/>
        <v>0</v>
      </c>
      <c r="M719" s="14">
        <v>0</v>
      </c>
      <c r="N719" s="26">
        <f t="shared" si="112"/>
        <v>0</v>
      </c>
      <c r="O719" s="14">
        <v>-1</v>
      </c>
      <c r="P719" s="15">
        <f t="shared" si="107"/>
        <v>1</v>
      </c>
      <c r="Q719" s="14"/>
      <c r="R719" s="31">
        <f t="shared" si="108"/>
        <v>0</v>
      </c>
      <c r="S719" s="14"/>
      <c r="T719" s="28"/>
      <c r="U719" s="35" t="str">
        <f t="shared" si="109"/>
        <v>Kommunikation</v>
      </c>
      <c r="V719" s="18">
        <f t="shared" si="104"/>
        <v>0</v>
      </c>
      <c r="W719" s="16" t="str">
        <f t="shared" si="110"/>
        <v>Kommunikation</v>
      </c>
    </row>
    <row r="720" spans="1:23" ht="18.75" x14ac:dyDescent="0.3">
      <c r="A720" s="23" t="s">
        <v>1437</v>
      </c>
      <c r="B720" t="s">
        <v>1124</v>
      </c>
      <c r="C720" s="39" t="s">
        <v>1228</v>
      </c>
      <c r="D720" s="39"/>
      <c r="E720" s="39"/>
      <c r="F720" s="41"/>
      <c r="G720" s="22" t="str">
        <f t="shared" si="105"/>
        <v>n</v>
      </c>
      <c r="H720" s="22" t="str">
        <f t="shared" si="106"/>
        <v>Beruf</v>
      </c>
      <c r="I720" s="21">
        <f>MATCH(IF(C720="",H720,C720),Roh!$AB$3:$AB$32,0)</f>
        <v>3</v>
      </c>
      <c r="L720" s="13">
        <f t="shared" si="111"/>
        <v>0</v>
      </c>
      <c r="M720" s="14">
        <v>0</v>
      </c>
      <c r="N720" s="26">
        <f t="shared" si="112"/>
        <v>0</v>
      </c>
      <c r="O720" s="14"/>
      <c r="P720" s="15">
        <f t="shared" si="107"/>
        <v>1</v>
      </c>
      <c r="Q720" s="14"/>
      <c r="R720" s="31">
        <f t="shared" si="108"/>
        <v>0</v>
      </c>
      <c r="S720" s="14"/>
      <c r="T720" s="28"/>
      <c r="U720" s="35" t="str">
        <f t="shared" si="109"/>
        <v>Beruf</v>
      </c>
      <c r="V720" s="18">
        <f t="shared" si="104"/>
        <v>0</v>
      </c>
      <c r="W720" s="16" t="str">
        <f t="shared" si="110"/>
        <v>Beruf</v>
      </c>
    </row>
    <row r="721" spans="1:23" ht="18.75" x14ac:dyDescent="0.3">
      <c r="A721" s="23" t="s">
        <v>1125</v>
      </c>
      <c r="B721" s="24" t="s">
        <v>1126</v>
      </c>
      <c r="C721" s="39"/>
      <c r="D721" s="39"/>
      <c r="E721" s="39"/>
      <c r="F721" s="41"/>
      <c r="G721" s="22" t="str">
        <f t="shared" si="105"/>
        <v>a</v>
      </c>
      <c r="H721" s="22" t="str">
        <f t="shared" si="106"/>
        <v>Adjektiv</v>
      </c>
      <c r="I721" s="21">
        <f>MATCH(IF(C721="",H721,C721),Roh!$AB$3:$AB$32,0)</f>
        <v>1</v>
      </c>
      <c r="L721" s="13">
        <f t="shared" si="111"/>
        <v>0</v>
      </c>
      <c r="M721" s="14">
        <v>0</v>
      </c>
      <c r="N721" s="26">
        <f t="shared" si="112"/>
        <v>1</v>
      </c>
      <c r="O721" s="14"/>
      <c r="P721" s="15">
        <f t="shared" si="107"/>
        <v>0</v>
      </c>
      <c r="Q721" s="14"/>
      <c r="R721" s="31">
        <f t="shared" si="108"/>
        <v>0</v>
      </c>
      <c r="S721" s="14"/>
      <c r="T721" s="28"/>
      <c r="U721" s="35" t="str">
        <f t="shared" si="109"/>
        <v>Adjektiv</v>
      </c>
      <c r="V721" s="18">
        <f t="shared" si="104"/>
        <v>0</v>
      </c>
      <c r="W721" s="16" t="str">
        <f t="shared" si="110"/>
        <v/>
      </c>
    </row>
    <row r="722" spans="1:23" ht="18.75" x14ac:dyDescent="0.3">
      <c r="A722" s="23" t="s">
        <v>1395</v>
      </c>
      <c r="B722" t="s">
        <v>1127</v>
      </c>
      <c r="C722" s="39"/>
      <c r="D722" s="39"/>
      <c r="E722" s="39"/>
      <c r="F722" s="41"/>
      <c r="G722" s="22" t="str">
        <f t="shared" si="105"/>
        <v>a</v>
      </c>
      <c r="H722" s="22" t="str">
        <f t="shared" si="106"/>
        <v>Adjektiv</v>
      </c>
      <c r="I722" s="21">
        <f>MATCH(IF(C722="",H722,C722),Roh!$AB$3:$AB$32,0)</f>
        <v>1</v>
      </c>
      <c r="L722" s="13">
        <f t="shared" si="111"/>
        <v>0</v>
      </c>
      <c r="M722" s="14">
        <v>0</v>
      </c>
      <c r="N722" s="26">
        <f t="shared" si="112"/>
        <v>1</v>
      </c>
      <c r="O722" s="14"/>
      <c r="P722" s="15">
        <f t="shared" si="107"/>
        <v>0</v>
      </c>
      <c r="Q722" s="14"/>
      <c r="R722" s="31">
        <f t="shared" si="108"/>
        <v>0</v>
      </c>
      <c r="S722" s="14"/>
      <c r="T722" s="28"/>
      <c r="U722" s="35" t="str">
        <f t="shared" si="109"/>
        <v>Adjektiv</v>
      </c>
      <c r="V722" s="18">
        <f t="shared" si="104"/>
        <v>0</v>
      </c>
      <c r="W722" s="16" t="str">
        <f t="shared" si="110"/>
        <v/>
      </c>
    </row>
    <row r="723" spans="1:23" ht="18.75" x14ac:dyDescent="0.3">
      <c r="A723" s="23" t="s">
        <v>1396</v>
      </c>
      <c r="B723" t="s">
        <v>1128</v>
      </c>
      <c r="C723" s="39" t="s">
        <v>83</v>
      </c>
      <c r="D723" s="39"/>
      <c r="E723" s="39"/>
      <c r="F723" s="41"/>
      <c r="G723" s="22" t="str">
        <f t="shared" si="105"/>
        <v>n</v>
      </c>
      <c r="H723" s="22" t="str">
        <f t="shared" si="106"/>
        <v>Zeit</v>
      </c>
      <c r="I723" s="21">
        <f>MATCH(IF(C723="",H723,C723),Roh!$AB$3:$AB$32,0)</f>
        <v>23</v>
      </c>
      <c r="L723" s="13">
        <f t="shared" si="111"/>
        <v>0</v>
      </c>
      <c r="M723" s="14">
        <v>0</v>
      </c>
      <c r="N723" s="26">
        <f t="shared" si="112"/>
        <v>0</v>
      </c>
      <c r="O723" s="14"/>
      <c r="P723" s="15">
        <f t="shared" si="107"/>
        <v>1</v>
      </c>
      <c r="Q723" s="14"/>
      <c r="R723" s="31">
        <f t="shared" si="108"/>
        <v>0</v>
      </c>
      <c r="S723" s="14"/>
      <c r="T723" s="28"/>
      <c r="U723" s="35" t="str">
        <f t="shared" si="109"/>
        <v>Zeit</v>
      </c>
      <c r="V723" s="18">
        <f t="shared" ref="V723:V786" si="113">IF(R723=1,99,0)</f>
        <v>0</v>
      </c>
      <c r="W723" s="16" t="str">
        <f t="shared" si="110"/>
        <v>Zeit</v>
      </c>
    </row>
    <row r="724" spans="1:23" ht="18.75" x14ac:dyDescent="0.3">
      <c r="A724" s="23" t="s">
        <v>1397</v>
      </c>
      <c r="B724" t="s">
        <v>1129</v>
      </c>
      <c r="C724" s="39" t="s">
        <v>83</v>
      </c>
      <c r="D724" s="39"/>
      <c r="E724" s="39"/>
      <c r="F724" s="41"/>
      <c r="G724" s="22" t="str">
        <f t="shared" si="105"/>
        <v>n</v>
      </c>
      <c r="H724" s="22" t="str">
        <f t="shared" si="106"/>
        <v>Zeit</v>
      </c>
      <c r="I724" s="21">
        <f>MATCH(IF(C724="",H724,C724),Roh!$AB$3:$AB$32,0)</f>
        <v>23</v>
      </c>
      <c r="L724" s="13">
        <f t="shared" si="111"/>
        <v>0</v>
      </c>
      <c r="M724" s="14">
        <v>0</v>
      </c>
      <c r="N724" s="26">
        <f t="shared" si="112"/>
        <v>0</v>
      </c>
      <c r="O724" s="14"/>
      <c r="P724" s="15">
        <f t="shared" si="107"/>
        <v>1</v>
      </c>
      <c r="Q724" s="14"/>
      <c r="R724" s="31">
        <f t="shared" si="108"/>
        <v>0</v>
      </c>
      <c r="S724" s="14"/>
      <c r="T724" s="28"/>
      <c r="U724" s="35" t="str">
        <f t="shared" si="109"/>
        <v>Zeit</v>
      </c>
      <c r="V724" s="18">
        <f t="shared" si="113"/>
        <v>0</v>
      </c>
      <c r="W724" s="16" t="str">
        <f t="shared" si="110"/>
        <v>Zeit</v>
      </c>
    </row>
    <row r="725" spans="1:23" ht="18.75" x14ac:dyDescent="0.3">
      <c r="A725" s="23" t="s">
        <v>1467</v>
      </c>
      <c r="B725" t="s">
        <v>1130</v>
      </c>
      <c r="C725" s="39" t="s">
        <v>83</v>
      </c>
      <c r="D725" s="39"/>
      <c r="E725" s="39"/>
      <c r="F725" s="41"/>
      <c r="G725" s="22" t="str">
        <f t="shared" si="105"/>
        <v>n</v>
      </c>
      <c r="H725" s="22" t="str">
        <f t="shared" si="106"/>
        <v>Zeit</v>
      </c>
      <c r="I725" s="21">
        <f>MATCH(IF(C725="",H725,C725),Roh!$AB$3:$AB$32,0)</f>
        <v>23</v>
      </c>
      <c r="L725" s="13">
        <f t="shared" si="111"/>
        <v>0</v>
      </c>
      <c r="M725" s="14">
        <v>0</v>
      </c>
      <c r="N725" s="26">
        <f t="shared" si="112"/>
        <v>0</v>
      </c>
      <c r="O725" s="14"/>
      <c r="P725" s="15">
        <f t="shared" si="107"/>
        <v>1</v>
      </c>
      <c r="Q725" s="14"/>
      <c r="R725" s="31">
        <f t="shared" si="108"/>
        <v>0</v>
      </c>
      <c r="S725" s="14"/>
      <c r="T725" s="28"/>
      <c r="U725" s="35" t="str">
        <f t="shared" si="109"/>
        <v>Zeit</v>
      </c>
      <c r="V725" s="18">
        <f t="shared" si="113"/>
        <v>0</v>
      </c>
      <c r="W725" s="16" t="str">
        <f t="shared" si="110"/>
        <v>Zeit</v>
      </c>
    </row>
    <row r="726" spans="1:23" ht="18.75" x14ac:dyDescent="0.3">
      <c r="A726" s="23" t="s">
        <v>1438</v>
      </c>
      <c r="B726" t="s">
        <v>1131</v>
      </c>
      <c r="C726" s="39" t="s">
        <v>83</v>
      </c>
      <c r="D726" s="39"/>
      <c r="E726" s="39"/>
      <c r="F726" s="41"/>
      <c r="G726" s="22" t="str">
        <f t="shared" si="105"/>
        <v>n</v>
      </c>
      <c r="H726" s="22" t="str">
        <f t="shared" si="106"/>
        <v>Zeit</v>
      </c>
      <c r="I726" s="21">
        <f>MATCH(IF(C726="",H726,C726),Roh!$AB$3:$AB$32,0)</f>
        <v>23</v>
      </c>
      <c r="L726" s="13">
        <f t="shared" si="111"/>
        <v>0</v>
      </c>
      <c r="M726" s="14">
        <v>0</v>
      </c>
      <c r="N726" s="26">
        <f t="shared" si="112"/>
        <v>0</v>
      </c>
      <c r="O726" s="14"/>
      <c r="P726" s="15">
        <f t="shared" si="107"/>
        <v>1</v>
      </c>
      <c r="Q726" s="14"/>
      <c r="R726" s="31">
        <f t="shared" si="108"/>
        <v>0</v>
      </c>
      <c r="S726" s="14"/>
      <c r="T726" s="28"/>
      <c r="U726" s="35" t="str">
        <f t="shared" si="109"/>
        <v>Zeit</v>
      </c>
      <c r="V726" s="18">
        <f t="shared" si="113"/>
        <v>0</v>
      </c>
      <c r="W726" s="16" t="str">
        <f t="shared" si="110"/>
        <v>Zeit</v>
      </c>
    </row>
    <row r="727" spans="1:23" ht="18.75" x14ac:dyDescent="0.3">
      <c r="A727" s="23" t="s">
        <v>1398</v>
      </c>
      <c r="B727" t="s">
        <v>1132</v>
      </c>
      <c r="C727" s="39" t="s">
        <v>83</v>
      </c>
      <c r="D727" s="39"/>
      <c r="E727" s="39"/>
      <c r="F727" s="41"/>
      <c r="G727" s="22" t="str">
        <f t="shared" si="105"/>
        <v>n</v>
      </c>
      <c r="H727" s="22" t="str">
        <f t="shared" si="106"/>
        <v>Zeit</v>
      </c>
      <c r="I727" s="21">
        <f>MATCH(IF(C727="",H727,C727),Roh!$AB$3:$AB$32,0)</f>
        <v>23</v>
      </c>
      <c r="L727" s="13">
        <f t="shared" si="111"/>
        <v>0</v>
      </c>
      <c r="M727" s="14">
        <v>0</v>
      </c>
      <c r="N727" s="26">
        <f t="shared" si="112"/>
        <v>0</v>
      </c>
      <c r="O727" s="14"/>
      <c r="P727" s="15">
        <f t="shared" si="107"/>
        <v>1</v>
      </c>
      <c r="Q727" s="14"/>
      <c r="R727" s="31">
        <f t="shared" si="108"/>
        <v>0</v>
      </c>
      <c r="S727" s="14"/>
      <c r="T727" s="28"/>
      <c r="U727" s="35" t="str">
        <f t="shared" si="109"/>
        <v>Zeit</v>
      </c>
      <c r="V727" s="18">
        <f t="shared" si="113"/>
        <v>0</v>
      </c>
      <c r="W727" s="16" t="str">
        <f t="shared" si="110"/>
        <v>Zeit</v>
      </c>
    </row>
    <row r="728" spans="1:23" ht="18.75" x14ac:dyDescent="0.3">
      <c r="A728" s="23" t="s">
        <v>1133</v>
      </c>
      <c r="B728" t="s">
        <v>1134</v>
      </c>
      <c r="C728" s="39" t="s">
        <v>83</v>
      </c>
      <c r="D728" s="39"/>
      <c r="E728" s="39"/>
      <c r="F728" s="41"/>
      <c r="G728" s="22" t="str">
        <f t="shared" si="105"/>
        <v>n</v>
      </c>
      <c r="H728" s="22" t="str">
        <f t="shared" si="106"/>
        <v>Zeit</v>
      </c>
      <c r="I728" s="21">
        <f>MATCH(IF(C728="",H728,C728),Roh!$AB$3:$AB$32,0)</f>
        <v>23</v>
      </c>
      <c r="L728" s="13">
        <f t="shared" si="111"/>
        <v>0</v>
      </c>
      <c r="M728" s="14">
        <v>0</v>
      </c>
      <c r="N728" s="26">
        <f t="shared" si="112"/>
        <v>0</v>
      </c>
      <c r="O728" s="14"/>
      <c r="P728" s="15">
        <f t="shared" si="107"/>
        <v>1</v>
      </c>
      <c r="Q728" s="14"/>
      <c r="R728" s="31">
        <f t="shared" si="108"/>
        <v>0</v>
      </c>
      <c r="S728" s="14"/>
      <c r="T728" s="28"/>
      <c r="U728" s="35" t="str">
        <f t="shared" si="109"/>
        <v>Zeit</v>
      </c>
      <c r="V728" s="18">
        <f t="shared" si="113"/>
        <v>0</v>
      </c>
      <c r="W728" s="16" t="str">
        <f t="shared" si="110"/>
        <v>Zeit</v>
      </c>
    </row>
    <row r="729" spans="1:23" ht="18.75" x14ac:dyDescent="0.3">
      <c r="A729" s="23" t="s">
        <v>1468</v>
      </c>
      <c r="B729" t="s">
        <v>1135</v>
      </c>
      <c r="C729" s="39" t="s">
        <v>83</v>
      </c>
      <c r="D729" s="39"/>
      <c r="E729" s="39"/>
      <c r="F729" s="41"/>
      <c r="G729" s="22" t="str">
        <f t="shared" si="105"/>
        <v>n</v>
      </c>
      <c r="H729" s="22" t="str">
        <f t="shared" si="106"/>
        <v>Zeit</v>
      </c>
      <c r="I729" s="21">
        <f>MATCH(IF(C729="",H729,C729),Roh!$AB$3:$AB$32,0)</f>
        <v>23</v>
      </c>
      <c r="L729" s="13">
        <f t="shared" si="111"/>
        <v>0</v>
      </c>
      <c r="M729" s="14">
        <v>0</v>
      </c>
      <c r="N729" s="26">
        <f t="shared" si="112"/>
        <v>0</v>
      </c>
      <c r="O729" s="14"/>
      <c r="P729" s="15">
        <f t="shared" si="107"/>
        <v>1</v>
      </c>
      <c r="Q729" s="14"/>
      <c r="R729" s="31">
        <f t="shared" si="108"/>
        <v>0</v>
      </c>
      <c r="S729" s="14"/>
      <c r="T729" s="28"/>
      <c r="U729" s="35" t="str">
        <f t="shared" si="109"/>
        <v>Zeit</v>
      </c>
      <c r="V729" s="18">
        <f t="shared" si="113"/>
        <v>0</v>
      </c>
      <c r="W729" s="16" t="str">
        <f t="shared" si="110"/>
        <v>Zeit</v>
      </c>
    </row>
    <row r="730" spans="1:23" ht="18.75" x14ac:dyDescent="0.3">
      <c r="A730" s="23" t="s">
        <v>1399</v>
      </c>
      <c r="B730" t="s">
        <v>1136</v>
      </c>
      <c r="C730" s="39" t="s">
        <v>83</v>
      </c>
      <c r="D730" s="39"/>
      <c r="E730" s="39"/>
      <c r="F730" s="41"/>
      <c r="G730" s="22" t="str">
        <f t="shared" si="105"/>
        <v>n</v>
      </c>
      <c r="H730" s="22" t="str">
        <f t="shared" si="106"/>
        <v>Zeit</v>
      </c>
      <c r="I730" s="21">
        <f>MATCH(IF(C730="",H730,C730),Roh!$AB$3:$AB$32,0)</f>
        <v>23</v>
      </c>
      <c r="L730" s="13">
        <f t="shared" si="111"/>
        <v>0</v>
      </c>
      <c r="M730" s="14">
        <v>0</v>
      </c>
      <c r="N730" s="26">
        <f t="shared" si="112"/>
        <v>0</v>
      </c>
      <c r="O730" s="14"/>
      <c r="P730" s="15">
        <f t="shared" si="107"/>
        <v>1</v>
      </c>
      <c r="Q730" s="14"/>
      <c r="R730" s="31">
        <f t="shared" si="108"/>
        <v>0</v>
      </c>
      <c r="S730" s="14"/>
      <c r="T730" s="28"/>
      <c r="U730" s="35" t="str">
        <f t="shared" si="109"/>
        <v>Zeit</v>
      </c>
      <c r="V730" s="18">
        <f t="shared" si="113"/>
        <v>0</v>
      </c>
      <c r="W730" s="16" t="str">
        <f t="shared" si="110"/>
        <v>Zeit</v>
      </c>
    </row>
    <row r="731" spans="1:23" ht="18.75" x14ac:dyDescent="0.3">
      <c r="A731" s="23" t="s">
        <v>1439</v>
      </c>
      <c r="B731" t="s">
        <v>1137</v>
      </c>
      <c r="C731" s="39" t="s">
        <v>83</v>
      </c>
      <c r="D731" s="39"/>
      <c r="E731" s="39"/>
      <c r="F731" s="41"/>
      <c r="G731" s="22" t="str">
        <f t="shared" si="105"/>
        <v>o</v>
      </c>
      <c r="H731" s="22" t="str">
        <f t="shared" si="106"/>
        <v>Zeit</v>
      </c>
      <c r="I731" s="21">
        <f>MATCH(IF(C731="",H731,C731),Roh!$AB$3:$AB$32,0)</f>
        <v>23</v>
      </c>
      <c r="L731" s="13">
        <f t="shared" si="111"/>
        <v>0</v>
      </c>
      <c r="M731" s="14">
        <v>0</v>
      </c>
      <c r="N731" s="26">
        <f t="shared" si="112"/>
        <v>0</v>
      </c>
      <c r="O731" s="14"/>
      <c r="P731" s="15">
        <f t="shared" si="107"/>
        <v>0</v>
      </c>
      <c r="Q731" s="14"/>
      <c r="R731" s="31">
        <f t="shared" si="108"/>
        <v>1</v>
      </c>
      <c r="S731" s="14"/>
      <c r="T731" s="28"/>
      <c r="U731" s="35" t="str">
        <f t="shared" si="109"/>
        <v>Zeit</v>
      </c>
      <c r="V731" s="18">
        <f t="shared" si="113"/>
        <v>99</v>
      </c>
      <c r="W731" s="16" t="str">
        <f t="shared" si="110"/>
        <v>Zeit</v>
      </c>
    </row>
    <row r="732" spans="1:23" ht="18.75" x14ac:dyDescent="0.3">
      <c r="A732" s="23" t="s">
        <v>1440</v>
      </c>
      <c r="B732" t="s">
        <v>1284</v>
      </c>
      <c r="C732" s="39" t="s">
        <v>83</v>
      </c>
      <c r="D732" s="39"/>
      <c r="E732" s="39"/>
      <c r="F732" s="41"/>
      <c r="G732" s="22" t="str">
        <f t="shared" si="105"/>
        <v>o</v>
      </c>
      <c r="H732" s="22" t="str">
        <f t="shared" si="106"/>
        <v>Zeit</v>
      </c>
      <c r="I732" s="21">
        <f>MATCH(IF(C732="",H732,C732),Roh!$AB$3:$AB$32,0)</f>
        <v>23</v>
      </c>
      <c r="L732" s="13">
        <f t="shared" si="111"/>
        <v>0</v>
      </c>
      <c r="M732" s="14">
        <v>0</v>
      </c>
      <c r="N732" s="26">
        <f t="shared" si="112"/>
        <v>0</v>
      </c>
      <c r="O732" s="14"/>
      <c r="P732" s="15">
        <f t="shared" si="107"/>
        <v>0</v>
      </c>
      <c r="Q732" s="14"/>
      <c r="R732" s="31">
        <f t="shared" si="108"/>
        <v>1</v>
      </c>
      <c r="S732" s="14"/>
      <c r="T732" s="28"/>
      <c r="U732" s="35" t="str">
        <f t="shared" si="109"/>
        <v>Zeit</v>
      </c>
      <c r="V732" s="18">
        <f t="shared" si="113"/>
        <v>99</v>
      </c>
      <c r="W732" s="16" t="str">
        <f t="shared" si="110"/>
        <v>Zeit</v>
      </c>
    </row>
    <row r="733" spans="1:23" ht="18.75" x14ac:dyDescent="0.3">
      <c r="A733" s="23" t="s">
        <v>1138</v>
      </c>
      <c r="B733" t="s">
        <v>1139</v>
      </c>
      <c r="C733" s="39" t="s">
        <v>83</v>
      </c>
      <c r="D733" s="39"/>
      <c r="E733" s="39"/>
      <c r="F733" s="41"/>
      <c r="G733" s="22" t="str">
        <f t="shared" si="105"/>
        <v>n</v>
      </c>
      <c r="H733" s="22" t="str">
        <f t="shared" si="106"/>
        <v>Zeit</v>
      </c>
      <c r="I733" s="21">
        <f>MATCH(IF(C733="",H733,C733),Roh!$AB$3:$AB$32,0)</f>
        <v>23</v>
      </c>
      <c r="L733" s="13">
        <f t="shared" si="111"/>
        <v>0</v>
      </c>
      <c r="M733" s="14">
        <v>0</v>
      </c>
      <c r="N733" s="26">
        <f t="shared" si="112"/>
        <v>0</v>
      </c>
      <c r="O733" s="14"/>
      <c r="P733" s="15">
        <f t="shared" si="107"/>
        <v>1</v>
      </c>
      <c r="Q733" s="14"/>
      <c r="R733" s="31">
        <f t="shared" si="108"/>
        <v>0</v>
      </c>
      <c r="S733" s="14"/>
      <c r="T733" s="28"/>
      <c r="U733" s="35" t="str">
        <f t="shared" si="109"/>
        <v>Zeit</v>
      </c>
      <c r="V733" s="18">
        <f t="shared" si="113"/>
        <v>0</v>
      </c>
      <c r="W733" s="16" t="str">
        <f t="shared" si="110"/>
        <v>Zeit</v>
      </c>
    </row>
    <row r="734" spans="1:23" ht="18.75" x14ac:dyDescent="0.3">
      <c r="A734" s="23" t="s">
        <v>1140</v>
      </c>
      <c r="B734" t="s">
        <v>1141</v>
      </c>
      <c r="C734" s="39"/>
      <c r="D734" s="39"/>
      <c r="E734" s="39"/>
      <c r="F734" s="41"/>
      <c r="G734" s="22" t="str">
        <f t="shared" si="105"/>
        <v>o</v>
      </c>
      <c r="H734" s="22" t="str">
        <f t="shared" si="106"/>
        <v>Objekt</v>
      </c>
      <c r="I734" s="21">
        <f>MATCH(IF(C734="",H734,C734),Roh!$AB$3:$AB$32,0)</f>
        <v>15</v>
      </c>
      <c r="L734" s="13">
        <f t="shared" si="111"/>
        <v>0</v>
      </c>
      <c r="M734" s="14">
        <v>0</v>
      </c>
      <c r="N734" s="26">
        <f t="shared" si="112"/>
        <v>0</v>
      </c>
      <c r="O734" s="14"/>
      <c r="P734" s="15">
        <f t="shared" si="107"/>
        <v>0</v>
      </c>
      <c r="Q734" s="14"/>
      <c r="R734" s="31">
        <f t="shared" si="108"/>
        <v>1</v>
      </c>
      <c r="S734" s="14"/>
      <c r="T734" s="28"/>
      <c r="U734" s="35" t="str">
        <f t="shared" si="109"/>
        <v>Objekt</v>
      </c>
      <c r="V734" s="18">
        <f t="shared" si="113"/>
        <v>99</v>
      </c>
      <c r="W734" s="16" t="str">
        <f t="shared" si="110"/>
        <v/>
      </c>
    </row>
    <row r="735" spans="1:23" ht="18.75" x14ac:dyDescent="0.3">
      <c r="A735" s="23" t="s">
        <v>1142</v>
      </c>
      <c r="B735" t="s">
        <v>1143</v>
      </c>
      <c r="C735" s="39" t="s">
        <v>83</v>
      </c>
      <c r="D735" s="39"/>
      <c r="E735" s="39"/>
      <c r="F735" s="41"/>
      <c r="G735" s="22" t="str">
        <f t="shared" si="105"/>
        <v>n</v>
      </c>
      <c r="H735" s="22" t="str">
        <f t="shared" si="106"/>
        <v>Zeit</v>
      </c>
      <c r="I735" s="21">
        <f>MATCH(IF(C735="",H735,C735),Roh!$AB$3:$AB$32,0)</f>
        <v>23</v>
      </c>
      <c r="L735" s="13">
        <f t="shared" si="111"/>
        <v>0</v>
      </c>
      <c r="M735" s="14">
        <v>0</v>
      </c>
      <c r="N735" s="26">
        <f t="shared" si="112"/>
        <v>0</v>
      </c>
      <c r="O735" s="14"/>
      <c r="P735" s="15">
        <f t="shared" si="107"/>
        <v>1</v>
      </c>
      <c r="Q735" s="14"/>
      <c r="R735" s="31">
        <f t="shared" si="108"/>
        <v>0</v>
      </c>
      <c r="S735" s="14"/>
      <c r="T735" s="28"/>
      <c r="U735" s="35" t="str">
        <f t="shared" si="109"/>
        <v>Zeit</v>
      </c>
      <c r="V735" s="18">
        <f t="shared" si="113"/>
        <v>0</v>
      </c>
      <c r="W735" s="16" t="str">
        <f t="shared" si="110"/>
        <v>Zeit</v>
      </c>
    </row>
    <row r="736" spans="1:23" ht="18.75" x14ac:dyDescent="0.3">
      <c r="A736" s="23" t="s">
        <v>1441</v>
      </c>
      <c r="B736" t="s">
        <v>1144</v>
      </c>
      <c r="C736" s="39"/>
      <c r="D736" s="39"/>
      <c r="E736" s="39"/>
      <c r="F736" s="41"/>
      <c r="G736" s="22" t="str">
        <f t="shared" si="105"/>
        <v>v</v>
      </c>
      <c r="H736" s="22" t="str">
        <f t="shared" si="106"/>
        <v>Verb</v>
      </c>
      <c r="I736" s="21">
        <f>MATCH(IF(C736="",H736,C736),Roh!$AB$3:$AB$32,0)</f>
        <v>20</v>
      </c>
      <c r="L736" s="13">
        <f t="shared" si="111"/>
        <v>1</v>
      </c>
      <c r="M736" s="14">
        <v>0</v>
      </c>
      <c r="N736" s="26">
        <f t="shared" si="112"/>
        <v>0</v>
      </c>
      <c r="O736" s="14"/>
      <c r="P736" s="15">
        <f t="shared" si="107"/>
        <v>0</v>
      </c>
      <c r="Q736" s="14"/>
      <c r="R736" s="31">
        <f t="shared" si="108"/>
        <v>0</v>
      </c>
      <c r="S736" s="14"/>
      <c r="T736" s="28"/>
      <c r="U736" s="35" t="str">
        <f t="shared" si="109"/>
        <v>Verb</v>
      </c>
      <c r="V736" s="18">
        <f t="shared" si="113"/>
        <v>0</v>
      </c>
      <c r="W736" s="16" t="str">
        <f t="shared" si="110"/>
        <v/>
      </c>
    </row>
    <row r="737" spans="1:23" ht="18.75" x14ac:dyDescent="0.3">
      <c r="A737" s="23" t="s">
        <v>1145</v>
      </c>
      <c r="B737" t="s">
        <v>1146</v>
      </c>
      <c r="C737" s="39"/>
      <c r="D737" s="39"/>
      <c r="E737" s="39"/>
      <c r="F737" s="41"/>
      <c r="G737" s="22" t="str">
        <f t="shared" si="105"/>
        <v>v</v>
      </c>
      <c r="H737" s="22" t="str">
        <f t="shared" si="106"/>
        <v>Verb</v>
      </c>
      <c r="I737" s="21">
        <f>MATCH(IF(C737="",H737,C737),Roh!$AB$3:$AB$32,0)</f>
        <v>20</v>
      </c>
      <c r="L737" s="13">
        <f t="shared" si="111"/>
        <v>1</v>
      </c>
      <c r="M737" s="14">
        <v>0</v>
      </c>
      <c r="N737" s="26">
        <f t="shared" si="112"/>
        <v>0</v>
      </c>
      <c r="O737" s="14"/>
      <c r="P737" s="15">
        <f t="shared" si="107"/>
        <v>0</v>
      </c>
      <c r="Q737" s="14"/>
      <c r="R737" s="31">
        <f t="shared" si="108"/>
        <v>0</v>
      </c>
      <c r="S737" s="14"/>
      <c r="T737" s="28"/>
      <c r="U737" s="35" t="str">
        <f t="shared" si="109"/>
        <v>Verb</v>
      </c>
      <c r="V737" s="18">
        <f t="shared" si="113"/>
        <v>0</v>
      </c>
      <c r="W737" s="16" t="str">
        <f t="shared" si="110"/>
        <v/>
      </c>
    </row>
    <row r="738" spans="1:23" ht="18.75" x14ac:dyDescent="0.3">
      <c r="A738" s="23" t="s">
        <v>1147</v>
      </c>
      <c r="B738" t="s">
        <v>1578</v>
      </c>
      <c r="C738" s="39"/>
      <c r="D738" s="39"/>
      <c r="E738" s="39"/>
      <c r="F738" s="41"/>
      <c r="G738" s="22" t="str">
        <f t="shared" si="105"/>
        <v>v</v>
      </c>
      <c r="H738" s="22" t="str">
        <f t="shared" si="106"/>
        <v>Verb</v>
      </c>
      <c r="I738" s="21">
        <f>MATCH(IF(C738="",H738,C738),Roh!$AB$3:$AB$32,0)</f>
        <v>20</v>
      </c>
      <c r="L738" s="13">
        <f t="shared" si="111"/>
        <v>1</v>
      </c>
      <c r="M738" s="14">
        <v>0</v>
      </c>
      <c r="N738" s="26">
        <f t="shared" si="112"/>
        <v>0</v>
      </c>
      <c r="O738" s="14"/>
      <c r="P738" s="15">
        <f t="shared" si="107"/>
        <v>0</v>
      </c>
      <c r="Q738" s="14"/>
      <c r="R738" s="31">
        <f t="shared" si="108"/>
        <v>0</v>
      </c>
      <c r="S738" s="14"/>
      <c r="T738" s="28"/>
      <c r="U738" s="35" t="str">
        <f t="shared" si="109"/>
        <v>Verb</v>
      </c>
      <c r="V738" s="18">
        <f t="shared" si="113"/>
        <v>0</v>
      </c>
      <c r="W738" s="16" t="str">
        <f t="shared" si="110"/>
        <v/>
      </c>
    </row>
    <row r="739" spans="1:23" ht="18.75" x14ac:dyDescent="0.3">
      <c r="A739" s="23" t="s">
        <v>1148</v>
      </c>
      <c r="B739" t="s">
        <v>1149</v>
      </c>
      <c r="C739" s="39" t="s">
        <v>1199</v>
      </c>
      <c r="D739" s="39"/>
      <c r="E739" s="39"/>
      <c r="F739" s="41"/>
      <c r="G739" s="22" t="str">
        <f t="shared" si="105"/>
        <v>n</v>
      </c>
      <c r="H739" s="22" t="str">
        <f t="shared" si="106"/>
        <v>Sport</v>
      </c>
      <c r="I739" s="21">
        <f>MATCH(IF(C739="",H739,C739),Roh!$AB$3:$AB$32,0)</f>
        <v>18</v>
      </c>
      <c r="L739" s="13">
        <f t="shared" si="111"/>
        <v>0</v>
      </c>
      <c r="M739" s="14">
        <v>0</v>
      </c>
      <c r="N739" s="26">
        <f t="shared" si="112"/>
        <v>0</v>
      </c>
      <c r="O739" s="14"/>
      <c r="P739" s="15">
        <f t="shared" si="107"/>
        <v>1</v>
      </c>
      <c r="Q739" s="14"/>
      <c r="R739" s="31">
        <f t="shared" si="108"/>
        <v>0</v>
      </c>
      <c r="S739" s="14"/>
      <c r="T739" s="28"/>
      <c r="U739" s="35" t="str">
        <f t="shared" si="109"/>
        <v>Sport</v>
      </c>
      <c r="V739" s="18">
        <f t="shared" si="113"/>
        <v>0</v>
      </c>
      <c r="W739" s="16" t="str">
        <f t="shared" si="110"/>
        <v>Sport</v>
      </c>
    </row>
    <row r="740" spans="1:23" ht="18.75" x14ac:dyDescent="0.3">
      <c r="A740" s="23" t="s">
        <v>1150</v>
      </c>
      <c r="B740" t="s">
        <v>1151</v>
      </c>
      <c r="C740" s="39" t="s">
        <v>1199</v>
      </c>
      <c r="D740" s="39"/>
      <c r="E740" s="39"/>
      <c r="F740" s="41"/>
      <c r="G740" s="22" t="str">
        <f t="shared" si="105"/>
        <v>n</v>
      </c>
      <c r="H740" s="22" t="str">
        <f t="shared" si="106"/>
        <v>Sport</v>
      </c>
      <c r="I740" s="21">
        <f>MATCH(IF(C740="",H740,C740),Roh!$AB$3:$AB$32,0)</f>
        <v>18</v>
      </c>
      <c r="L740" s="13">
        <f t="shared" si="111"/>
        <v>0</v>
      </c>
      <c r="M740" s="14">
        <v>0</v>
      </c>
      <c r="N740" s="26">
        <f t="shared" si="112"/>
        <v>0</v>
      </c>
      <c r="O740" s="14"/>
      <c r="P740" s="15">
        <f t="shared" si="107"/>
        <v>1</v>
      </c>
      <c r="Q740" s="14"/>
      <c r="R740" s="31">
        <f t="shared" si="108"/>
        <v>0</v>
      </c>
      <c r="S740" s="14"/>
      <c r="T740" s="28"/>
      <c r="U740" s="35" t="str">
        <f t="shared" si="109"/>
        <v>Sport</v>
      </c>
      <c r="V740" s="18">
        <f t="shared" si="113"/>
        <v>0</v>
      </c>
      <c r="W740" s="16" t="str">
        <f t="shared" si="110"/>
        <v>Sport</v>
      </c>
    </row>
    <row r="741" spans="1:23" ht="18.75" x14ac:dyDescent="0.3">
      <c r="A741" s="23" t="s">
        <v>1152</v>
      </c>
      <c r="B741" t="s">
        <v>1153</v>
      </c>
      <c r="C741" s="39" t="s">
        <v>1199</v>
      </c>
      <c r="D741" s="39"/>
      <c r="E741" s="39"/>
      <c r="F741" s="41"/>
      <c r="G741" s="22" t="str">
        <f t="shared" si="105"/>
        <v>n</v>
      </c>
      <c r="H741" s="22" t="str">
        <f t="shared" si="106"/>
        <v>Sport</v>
      </c>
      <c r="I741" s="21">
        <f>MATCH(IF(C741="",H741,C741),Roh!$AB$3:$AB$32,0)</f>
        <v>18</v>
      </c>
      <c r="L741" s="13">
        <f t="shared" si="111"/>
        <v>0</v>
      </c>
      <c r="M741" s="14">
        <v>0</v>
      </c>
      <c r="N741" s="26">
        <f t="shared" si="112"/>
        <v>0</v>
      </c>
      <c r="O741" s="14"/>
      <c r="P741" s="15">
        <f t="shared" si="107"/>
        <v>1</v>
      </c>
      <c r="Q741" s="14"/>
      <c r="R741" s="31">
        <f t="shared" si="108"/>
        <v>0</v>
      </c>
      <c r="S741" s="14"/>
      <c r="T741" s="28"/>
      <c r="U741" s="35" t="str">
        <f t="shared" si="109"/>
        <v>Sport</v>
      </c>
      <c r="V741" s="18">
        <f t="shared" si="113"/>
        <v>0</v>
      </c>
      <c r="W741" s="16" t="str">
        <f t="shared" si="110"/>
        <v>Sport</v>
      </c>
    </row>
    <row r="742" spans="1:23" ht="18.75" x14ac:dyDescent="0.3">
      <c r="A742" s="23" t="s">
        <v>1154</v>
      </c>
      <c r="B742" t="s">
        <v>1579</v>
      </c>
      <c r="C742" s="39"/>
      <c r="D742" s="39"/>
      <c r="E742" s="39"/>
      <c r="F742" s="41"/>
      <c r="G742" s="22" t="str">
        <f t="shared" si="105"/>
        <v>v</v>
      </c>
      <c r="H742" s="22" t="str">
        <f t="shared" si="106"/>
        <v>Verb</v>
      </c>
      <c r="I742" s="21">
        <f>MATCH(IF(C742="",H742,C742),Roh!$AB$3:$AB$32,0)</f>
        <v>20</v>
      </c>
      <c r="L742" s="13">
        <f t="shared" si="111"/>
        <v>1</v>
      </c>
      <c r="M742" s="14">
        <v>0</v>
      </c>
      <c r="N742" s="26">
        <f t="shared" si="112"/>
        <v>0</v>
      </c>
      <c r="O742" s="14"/>
      <c r="P742" s="15">
        <f t="shared" si="107"/>
        <v>0</v>
      </c>
      <c r="Q742" s="14"/>
      <c r="R742" s="31">
        <f t="shared" si="108"/>
        <v>0</v>
      </c>
      <c r="S742" s="14"/>
      <c r="T742" s="28"/>
      <c r="U742" s="35" t="str">
        <f t="shared" si="109"/>
        <v>Verb</v>
      </c>
      <c r="V742" s="18">
        <f t="shared" si="113"/>
        <v>0</v>
      </c>
      <c r="W742" s="16" t="str">
        <f t="shared" si="110"/>
        <v/>
      </c>
    </row>
    <row r="743" spans="1:23" ht="18.75" x14ac:dyDescent="0.3">
      <c r="A743" s="23" t="s">
        <v>1376</v>
      </c>
      <c r="B743" t="s">
        <v>1155</v>
      </c>
      <c r="C743" s="39"/>
      <c r="D743" s="39"/>
      <c r="E743" s="39"/>
      <c r="F743" s="41"/>
      <c r="G743" s="22" t="str">
        <f t="shared" si="105"/>
        <v>a</v>
      </c>
      <c r="H743" s="22" t="str">
        <f t="shared" si="106"/>
        <v>Adjektiv</v>
      </c>
      <c r="I743" s="21">
        <f>MATCH(IF(C743="",H743,C743),Roh!$AB$3:$AB$32,0)</f>
        <v>1</v>
      </c>
      <c r="L743" s="13">
        <f t="shared" si="111"/>
        <v>0</v>
      </c>
      <c r="M743" s="14">
        <v>0</v>
      </c>
      <c r="N743" s="26">
        <f t="shared" si="112"/>
        <v>1</v>
      </c>
      <c r="O743" s="14"/>
      <c r="P743" s="15">
        <f t="shared" si="107"/>
        <v>0</v>
      </c>
      <c r="Q743" s="14"/>
      <c r="R743" s="31">
        <f t="shared" si="108"/>
        <v>0</v>
      </c>
      <c r="S743" s="14"/>
      <c r="T743" s="28"/>
      <c r="U743" s="35" t="str">
        <f t="shared" si="109"/>
        <v>Adjektiv</v>
      </c>
      <c r="V743" s="18">
        <f t="shared" si="113"/>
        <v>0</v>
      </c>
      <c r="W743" s="16" t="str">
        <f t="shared" si="110"/>
        <v/>
      </c>
    </row>
    <row r="744" spans="1:23" ht="18.75" x14ac:dyDescent="0.3">
      <c r="A744" s="23" t="s">
        <v>1156</v>
      </c>
      <c r="B744" t="s">
        <v>1321</v>
      </c>
      <c r="C744" s="39"/>
      <c r="D744" s="39"/>
      <c r="E744" s="39"/>
      <c r="F744" s="41"/>
      <c r="G744" s="22" t="str">
        <f t="shared" si="105"/>
        <v>o</v>
      </c>
      <c r="H744" s="22" t="str">
        <f t="shared" si="106"/>
        <v>Objekt</v>
      </c>
      <c r="I744" s="21">
        <f>MATCH(IF(C744="",H744,C744),Roh!$AB$3:$AB$32,0)</f>
        <v>15</v>
      </c>
      <c r="L744" s="13">
        <f t="shared" si="111"/>
        <v>0</v>
      </c>
      <c r="M744" s="14">
        <v>0</v>
      </c>
      <c r="N744" s="26">
        <f t="shared" si="112"/>
        <v>0</v>
      </c>
      <c r="O744" s="14"/>
      <c r="P744" s="15">
        <f t="shared" si="107"/>
        <v>0</v>
      </c>
      <c r="Q744" s="14"/>
      <c r="R744" s="31">
        <f t="shared" si="108"/>
        <v>1</v>
      </c>
      <c r="S744" s="14"/>
      <c r="T744" s="28"/>
      <c r="U744" s="35" t="str">
        <f t="shared" si="109"/>
        <v>Objekt</v>
      </c>
      <c r="V744" s="18">
        <f t="shared" si="113"/>
        <v>99</v>
      </c>
      <c r="W744" s="16" t="str">
        <f t="shared" si="110"/>
        <v/>
      </c>
    </row>
    <row r="745" spans="1:23" ht="18.75" x14ac:dyDescent="0.3">
      <c r="A745" s="23" t="s">
        <v>1442</v>
      </c>
      <c r="B745" t="s">
        <v>1157</v>
      </c>
      <c r="C745" s="39" t="s">
        <v>55</v>
      </c>
      <c r="D745" s="39"/>
      <c r="E745" s="39"/>
      <c r="F745" s="41"/>
      <c r="G745" s="22" t="str">
        <f t="shared" si="105"/>
        <v>n</v>
      </c>
      <c r="H745" s="22" t="str">
        <f t="shared" si="106"/>
        <v>Musik</v>
      </c>
      <c r="I745" s="21">
        <f>MATCH(IF(C745="",H745,C745),Roh!$AB$3:$AB$32,0)</f>
        <v>13</v>
      </c>
      <c r="L745" s="13">
        <f t="shared" si="111"/>
        <v>0</v>
      </c>
      <c r="M745" s="14">
        <v>0</v>
      </c>
      <c r="N745" s="26">
        <f t="shared" si="112"/>
        <v>0</v>
      </c>
      <c r="O745" s="14"/>
      <c r="P745" s="15">
        <f t="shared" si="107"/>
        <v>1</v>
      </c>
      <c r="Q745" s="14"/>
      <c r="R745" s="31">
        <f t="shared" si="108"/>
        <v>0</v>
      </c>
      <c r="S745" s="14"/>
      <c r="T745" s="28"/>
      <c r="U745" s="35" t="str">
        <f t="shared" si="109"/>
        <v>Musik</v>
      </c>
      <c r="V745" s="18">
        <f t="shared" si="113"/>
        <v>0</v>
      </c>
      <c r="W745" s="16" t="str">
        <f t="shared" si="110"/>
        <v>Musik</v>
      </c>
    </row>
    <row r="746" spans="1:23" ht="18.75" x14ac:dyDescent="0.3">
      <c r="A746" s="23" t="s">
        <v>1158</v>
      </c>
      <c r="B746" t="s">
        <v>1159</v>
      </c>
      <c r="C746" s="39" t="s">
        <v>55</v>
      </c>
      <c r="D746" s="39"/>
      <c r="E746" s="39"/>
      <c r="F746" s="41"/>
      <c r="G746" s="22" t="str">
        <f t="shared" si="105"/>
        <v>n</v>
      </c>
      <c r="H746" s="22" t="str">
        <f t="shared" si="106"/>
        <v>Musik</v>
      </c>
      <c r="I746" s="21">
        <f>MATCH(IF(C746="",H746,C746),Roh!$AB$3:$AB$32,0)</f>
        <v>13</v>
      </c>
      <c r="L746" s="13">
        <f t="shared" si="111"/>
        <v>0</v>
      </c>
      <c r="M746" s="14">
        <v>0</v>
      </c>
      <c r="N746" s="26">
        <f t="shared" si="112"/>
        <v>0</v>
      </c>
      <c r="O746" s="14"/>
      <c r="P746" s="15">
        <f t="shared" si="107"/>
        <v>1</v>
      </c>
      <c r="Q746" s="14"/>
      <c r="R746" s="31">
        <f t="shared" si="108"/>
        <v>0</v>
      </c>
      <c r="S746" s="14"/>
      <c r="T746" s="28"/>
      <c r="U746" s="35" t="str">
        <f t="shared" si="109"/>
        <v>Musik</v>
      </c>
      <c r="V746" s="18">
        <f t="shared" si="113"/>
        <v>0</v>
      </c>
      <c r="W746" s="16" t="str">
        <f t="shared" si="110"/>
        <v>Musik</v>
      </c>
    </row>
    <row r="747" spans="1:23" ht="18.75" x14ac:dyDescent="0.3">
      <c r="A747" s="23" t="s">
        <v>1160</v>
      </c>
      <c r="B747" t="s">
        <v>1161</v>
      </c>
      <c r="C747" s="39"/>
      <c r="D747" s="39"/>
      <c r="E747" s="39"/>
      <c r="F747" s="41"/>
      <c r="G747" s="22" t="str">
        <f t="shared" si="105"/>
        <v>a</v>
      </c>
      <c r="H747" s="22" t="str">
        <f t="shared" si="106"/>
        <v>Adjektiv</v>
      </c>
      <c r="I747" s="21">
        <f>MATCH(IF(C747="",H747,C747),Roh!$AB$3:$AB$32,0)</f>
        <v>1</v>
      </c>
      <c r="L747" s="13">
        <f t="shared" si="111"/>
        <v>0</v>
      </c>
      <c r="M747" s="14">
        <v>0</v>
      </c>
      <c r="N747" s="26">
        <f t="shared" si="112"/>
        <v>1</v>
      </c>
      <c r="O747" s="14"/>
      <c r="P747" s="15">
        <f t="shared" si="107"/>
        <v>0</v>
      </c>
      <c r="Q747" s="14"/>
      <c r="R747" s="31">
        <f t="shared" si="108"/>
        <v>0</v>
      </c>
      <c r="S747" s="14"/>
      <c r="T747" s="28"/>
      <c r="U747" s="35" t="str">
        <f t="shared" si="109"/>
        <v>Adjektiv</v>
      </c>
      <c r="V747" s="18">
        <f t="shared" si="113"/>
        <v>0</v>
      </c>
      <c r="W747" s="16" t="str">
        <f t="shared" si="110"/>
        <v/>
      </c>
    </row>
    <row r="748" spans="1:23" ht="18.75" x14ac:dyDescent="0.3">
      <c r="A748" s="23" t="s">
        <v>1162</v>
      </c>
      <c r="B748" t="s">
        <v>1163</v>
      </c>
      <c r="C748" s="39"/>
      <c r="D748" s="39"/>
      <c r="E748" s="39"/>
      <c r="F748" s="41"/>
      <c r="G748" s="22" t="str">
        <f t="shared" si="105"/>
        <v>a</v>
      </c>
      <c r="H748" s="22" t="str">
        <f t="shared" si="106"/>
        <v>Adjektiv</v>
      </c>
      <c r="I748" s="21">
        <f>MATCH(IF(C748="",H748,C748),Roh!$AB$3:$AB$32,0)</f>
        <v>1</v>
      </c>
      <c r="L748" s="13">
        <f t="shared" si="111"/>
        <v>0</v>
      </c>
      <c r="M748" s="14">
        <v>0</v>
      </c>
      <c r="N748" s="26">
        <f t="shared" si="112"/>
        <v>1</v>
      </c>
      <c r="O748" s="14"/>
      <c r="P748" s="15">
        <f t="shared" si="107"/>
        <v>0</v>
      </c>
      <c r="Q748" s="14"/>
      <c r="R748" s="31">
        <f t="shared" si="108"/>
        <v>0</v>
      </c>
      <c r="S748" s="14"/>
      <c r="T748" s="28"/>
      <c r="U748" s="35" t="str">
        <f t="shared" si="109"/>
        <v>Adjektiv</v>
      </c>
      <c r="V748" s="18">
        <f t="shared" si="113"/>
        <v>0</v>
      </c>
      <c r="W748" s="16" t="str">
        <f t="shared" si="110"/>
        <v/>
      </c>
    </row>
    <row r="749" spans="1:23" ht="18.75" x14ac:dyDescent="0.3">
      <c r="A749" s="23" t="s">
        <v>1443</v>
      </c>
      <c r="B749" t="s">
        <v>1164</v>
      </c>
      <c r="C749" s="39"/>
      <c r="D749" s="39"/>
      <c r="E749" s="39"/>
      <c r="F749" s="41"/>
      <c r="G749" s="22" t="str">
        <f t="shared" si="105"/>
        <v>n</v>
      </c>
      <c r="H749" s="22" t="str">
        <f t="shared" si="106"/>
        <v>Objekt</v>
      </c>
      <c r="I749" s="21">
        <f>MATCH(IF(C749="",H749,C749),Roh!$AB$3:$AB$32,0)</f>
        <v>15</v>
      </c>
      <c r="L749" s="13">
        <f t="shared" si="111"/>
        <v>0</v>
      </c>
      <c r="M749" s="14">
        <v>-1</v>
      </c>
      <c r="N749" s="26">
        <f t="shared" si="112"/>
        <v>0</v>
      </c>
      <c r="O749" s="14"/>
      <c r="P749" s="15">
        <f t="shared" si="107"/>
        <v>1</v>
      </c>
      <c r="Q749" s="14"/>
      <c r="R749" s="31">
        <f t="shared" si="108"/>
        <v>0</v>
      </c>
      <c r="S749" s="14"/>
      <c r="T749" s="28"/>
      <c r="U749" s="35" t="str">
        <f t="shared" si="109"/>
        <v>Objekt</v>
      </c>
      <c r="V749" s="18">
        <f t="shared" si="113"/>
        <v>0</v>
      </c>
      <c r="W749" s="16" t="str">
        <f t="shared" si="110"/>
        <v/>
      </c>
    </row>
    <row r="750" spans="1:23" ht="18.75" x14ac:dyDescent="0.3">
      <c r="A750" s="23" t="s">
        <v>1377</v>
      </c>
      <c r="B750" t="s">
        <v>1165</v>
      </c>
      <c r="C750" s="39"/>
      <c r="D750" s="39"/>
      <c r="E750" s="39"/>
      <c r="F750" s="41"/>
      <c r="G750" s="22" t="str">
        <f t="shared" si="105"/>
        <v>n</v>
      </c>
      <c r="H750" s="22" t="str">
        <f t="shared" si="106"/>
        <v>Objekt</v>
      </c>
      <c r="I750" s="21">
        <f>MATCH(IF(C750="",H750,C750),Roh!$AB$3:$AB$32,0)</f>
        <v>15</v>
      </c>
      <c r="L750" s="13">
        <f t="shared" si="111"/>
        <v>0</v>
      </c>
      <c r="M750" s="14">
        <v>0</v>
      </c>
      <c r="N750" s="26">
        <f t="shared" si="112"/>
        <v>0</v>
      </c>
      <c r="O750" s="14"/>
      <c r="P750" s="15">
        <f t="shared" si="107"/>
        <v>1</v>
      </c>
      <c r="Q750" s="14"/>
      <c r="R750" s="31">
        <f t="shared" si="108"/>
        <v>0</v>
      </c>
      <c r="S750" s="14"/>
      <c r="T750" s="28"/>
      <c r="U750" s="35" t="str">
        <f t="shared" si="109"/>
        <v>Objekt</v>
      </c>
      <c r="V750" s="18">
        <f t="shared" si="113"/>
        <v>0</v>
      </c>
      <c r="W750" s="16" t="str">
        <f t="shared" si="110"/>
        <v/>
      </c>
    </row>
    <row r="751" spans="1:23" ht="18.75" x14ac:dyDescent="0.3">
      <c r="A751" s="23" t="s">
        <v>1166</v>
      </c>
      <c r="B751" t="s">
        <v>1167</v>
      </c>
      <c r="C751" s="39" t="s">
        <v>1237</v>
      </c>
      <c r="D751" s="39"/>
      <c r="E751" s="39"/>
      <c r="F751" s="41"/>
      <c r="G751" s="22" t="str">
        <f t="shared" si="105"/>
        <v>n</v>
      </c>
      <c r="H751" s="22" t="str">
        <f t="shared" si="106"/>
        <v>Essen_trinken</v>
      </c>
      <c r="I751" s="21">
        <f>MATCH(IF(C751="",H751,C751),Roh!$AB$3:$AB$32,0)</f>
        <v>5</v>
      </c>
      <c r="L751" s="13">
        <f t="shared" si="111"/>
        <v>0</v>
      </c>
      <c r="M751" s="14">
        <v>0</v>
      </c>
      <c r="N751" s="26">
        <f t="shared" si="112"/>
        <v>0</v>
      </c>
      <c r="O751" s="14"/>
      <c r="P751" s="15">
        <f t="shared" si="107"/>
        <v>1</v>
      </c>
      <c r="Q751" s="14"/>
      <c r="R751" s="31">
        <f t="shared" si="108"/>
        <v>0</v>
      </c>
      <c r="S751" s="14"/>
      <c r="T751" s="28"/>
      <c r="U751" s="35" t="str">
        <f t="shared" si="109"/>
        <v>Essen_trinken</v>
      </c>
      <c r="V751" s="18">
        <f t="shared" si="113"/>
        <v>0</v>
      </c>
      <c r="W751" s="16" t="str">
        <f t="shared" si="110"/>
        <v>Essen_trinken</v>
      </c>
    </row>
    <row r="752" spans="1:23" ht="18.75" x14ac:dyDescent="0.3">
      <c r="A752" s="23" t="s">
        <v>1400</v>
      </c>
      <c r="B752" t="s">
        <v>1168</v>
      </c>
      <c r="C752" s="39"/>
      <c r="D752" s="39"/>
      <c r="E752" s="39"/>
      <c r="F752" s="41"/>
      <c r="G752" s="22" t="str">
        <f t="shared" si="105"/>
        <v>o</v>
      </c>
      <c r="H752" s="22" t="str">
        <f t="shared" si="106"/>
        <v>Objekt</v>
      </c>
      <c r="I752" s="21">
        <f>MATCH(IF(C752="",H752,C752),Roh!$AB$3:$AB$32,0)</f>
        <v>15</v>
      </c>
      <c r="L752" s="13">
        <f t="shared" si="111"/>
        <v>0</v>
      </c>
      <c r="M752" s="14">
        <v>0</v>
      </c>
      <c r="N752" s="26">
        <f t="shared" si="112"/>
        <v>0</v>
      </c>
      <c r="O752" s="14"/>
      <c r="P752" s="15">
        <f t="shared" si="107"/>
        <v>0</v>
      </c>
      <c r="Q752" s="14"/>
      <c r="R752" s="31">
        <f t="shared" si="108"/>
        <v>1</v>
      </c>
      <c r="S752" s="14"/>
      <c r="T752" s="28"/>
      <c r="U752" s="35" t="str">
        <f t="shared" si="109"/>
        <v>Objekt</v>
      </c>
      <c r="V752" s="18">
        <f t="shared" si="113"/>
        <v>99</v>
      </c>
      <c r="W752" s="16" t="str">
        <f t="shared" si="110"/>
        <v/>
      </c>
    </row>
    <row r="753" spans="1:23" ht="18.75" x14ac:dyDescent="0.3">
      <c r="A753" s="23" t="s">
        <v>1444</v>
      </c>
      <c r="B753" t="s">
        <v>1169</v>
      </c>
      <c r="C753" s="39" t="s">
        <v>83</v>
      </c>
      <c r="D753" s="39"/>
      <c r="E753" s="39"/>
      <c r="F753" s="41"/>
      <c r="G753" s="22" t="str">
        <f t="shared" si="105"/>
        <v>n</v>
      </c>
      <c r="H753" s="22" t="str">
        <f t="shared" si="106"/>
        <v>Zeit</v>
      </c>
      <c r="I753" s="21">
        <f>MATCH(IF(C753="",H753,C753),Roh!$AB$3:$AB$32,0)</f>
        <v>23</v>
      </c>
      <c r="L753" s="13">
        <f t="shared" si="111"/>
        <v>0</v>
      </c>
      <c r="M753" s="14">
        <v>0</v>
      </c>
      <c r="N753" s="26">
        <f t="shared" si="112"/>
        <v>0</v>
      </c>
      <c r="O753" s="14"/>
      <c r="P753" s="15">
        <f t="shared" si="107"/>
        <v>1</v>
      </c>
      <c r="Q753" s="14"/>
      <c r="R753" s="31">
        <f t="shared" si="108"/>
        <v>0</v>
      </c>
      <c r="S753" s="14"/>
      <c r="T753" s="28"/>
      <c r="U753" s="35" t="str">
        <f t="shared" si="109"/>
        <v>Zeit</v>
      </c>
      <c r="V753" s="18">
        <f t="shared" si="113"/>
        <v>0</v>
      </c>
      <c r="W753" s="16" t="str">
        <f t="shared" si="110"/>
        <v>Zeit</v>
      </c>
    </row>
    <row r="754" spans="1:23" ht="18.75" x14ac:dyDescent="0.3">
      <c r="A754" s="23" t="s">
        <v>1401</v>
      </c>
      <c r="B754" t="s">
        <v>1346</v>
      </c>
      <c r="C754" s="39"/>
      <c r="D754" s="39"/>
      <c r="E754" s="39"/>
      <c r="F754" s="41"/>
      <c r="G754" s="22" t="str">
        <f t="shared" si="105"/>
        <v>n</v>
      </c>
      <c r="H754" s="22" t="str">
        <f t="shared" si="106"/>
        <v>Objekt</v>
      </c>
      <c r="I754" s="21">
        <f>MATCH(IF(C754="",H754,C754),Roh!$AB$3:$AB$32,0)</f>
        <v>15</v>
      </c>
      <c r="L754" s="13">
        <f t="shared" si="111"/>
        <v>0</v>
      </c>
      <c r="M754" s="43">
        <v>-1</v>
      </c>
      <c r="N754" s="26">
        <f t="shared" si="112"/>
        <v>0</v>
      </c>
      <c r="O754" s="14"/>
      <c r="P754" s="15">
        <f t="shared" si="107"/>
        <v>1</v>
      </c>
      <c r="Q754" s="14"/>
      <c r="R754" s="31">
        <f t="shared" si="108"/>
        <v>0</v>
      </c>
      <c r="S754" s="14"/>
      <c r="T754" s="28"/>
      <c r="U754" s="35" t="str">
        <f t="shared" si="109"/>
        <v>Objekt</v>
      </c>
      <c r="V754" s="18">
        <f t="shared" si="113"/>
        <v>0</v>
      </c>
      <c r="W754" s="16" t="str">
        <f t="shared" si="110"/>
        <v/>
      </c>
    </row>
    <row r="755" spans="1:23" ht="18.75" x14ac:dyDescent="0.3">
      <c r="A755" s="23" t="s">
        <v>1402</v>
      </c>
      <c r="B755" t="s">
        <v>1170</v>
      </c>
      <c r="C755" s="39"/>
      <c r="D755" s="39"/>
      <c r="E755" s="39"/>
      <c r="F755" s="41"/>
      <c r="G755" s="22" t="str">
        <f t="shared" si="105"/>
        <v>o</v>
      </c>
      <c r="H755" s="22" t="str">
        <f t="shared" si="106"/>
        <v>Objekt</v>
      </c>
      <c r="I755" s="21">
        <f>MATCH(IF(C755="",H755,C755),Roh!$AB$3:$AB$32,0)</f>
        <v>15</v>
      </c>
      <c r="L755" s="13">
        <f t="shared" si="111"/>
        <v>0</v>
      </c>
      <c r="M755" s="14">
        <v>0</v>
      </c>
      <c r="N755" s="26">
        <f t="shared" si="112"/>
        <v>0</v>
      </c>
      <c r="O755" s="14"/>
      <c r="P755" s="15">
        <f t="shared" si="107"/>
        <v>0</v>
      </c>
      <c r="Q755" s="14"/>
      <c r="R755" s="31">
        <f t="shared" si="108"/>
        <v>1</v>
      </c>
      <c r="S755" s="14"/>
      <c r="T755" s="28"/>
      <c r="U755" s="35" t="str">
        <f t="shared" si="109"/>
        <v>Objekt</v>
      </c>
      <c r="V755" s="18">
        <f t="shared" si="113"/>
        <v>99</v>
      </c>
      <c r="W755" s="16" t="str">
        <f t="shared" si="110"/>
        <v/>
      </c>
    </row>
    <row r="756" spans="1:23" ht="18.75" x14ac:dyDescent="0.3">
      <c r="A756" s="23" t="s">
        <v>1445</v>
      </c>
      <c r="B756" t="s">
        <v>1171</v>
      </c>
      <c r="C756" s="39" t="s">
        <v>311</v>
      </c>
      <c r="D756" s="39"/>
      <c r="E756" s="39"/>
      <c r="F756" s="41"/>
      <c r="G756" s="22" t="str">
        <f t="shared" si="105"/>
        <v>n</v>
      </c>
      <c r="H756" s="22" t="str">
        <f t="shared" si="106"/>
        <v>Mensch</v>
      </c>
      <c r="I756" s="21">
        <f>MATCH(IF(C756="",H756,C756),Roh!$AB$3:$AB$32,0)</f>
        <v>11</v>
      </c>
      <c r="L756" s="13">
        <f t="shared" si="111"/>
        <v>0</v>
      </c>
      <c r="M756" s="14">
        <v>0</v>
      </c>
      <c r="N756" s="26">
        <f t="shared" si="112"/>
        <v>0</v>
      </c>
      <c r="O756" s="14"/>
      <c r="P756" s="15">
        <f t="shared" si="107"/>
        <v>1</v>
      </c>
      <c r="Q756" s="14"/>
      <c r="R756" s="31">
        <f t="shared" si="108"/>
        <v>0</v>
      </c>
      <c r="S756" s="14"/>
      <c r="T756" s="28"/>
      <c r="U756" s="35" t="str">
        <f t="shared" si="109"/>
        <v>Mensch</v>
      </c>
      <c r="V756" s="18">
        <f t="shared" si="113"/>
        <v>0</v>
      </c>
      <c r="W756" s="16" t="str">
        <f t="shared" si="110"/>
        <v>Mensch</v>
      </c>
    </row>
    <row r="757" spans="1:23" ht="18.75" x14ac:dyDescent="0.3">
      <c r="A757" s="23" t="s">
        <v>1446</v>
      </c>
      <c r="B757" t="s">
        <v>1580</v>
      </c>
      <c r="C757" s="39"/>
      <c r="D757" s="39"/>
      <c r="E757" s="39"/>
      <c r="F757" s="41"/>
      <c r="G757" s="22" t="str">
        <f t="shared" si="105"/>
        <v>v</v>
      </c>
      <c r="H757" s="22" t="str">
        <f t="shared" si="106"/>
        <v>Verb</v>
      </c>
      <c r="I757" s="21">
        <f>MATCH(IF(C757="",H757,C757),Roh!$AB$3:$AB$32,0)</f>
        <v>20</v>
      </c>
      <c r="L757" s="13">
        <f t="shared" si="111"/>
        <v>1</v>
      </c>
      <c r="M757" s="14">
        <v>0</v>
      </c>
      <c r="N757" s="26">
        <f t="shared" si="112"/>
        <v>0</v>
      </c>
      <c r="O757" s="14"/>
      <c r="P757" s="15">
        <f t="shared" si="107"/>
        <v>0</v>
      </c>
      <c r="Q757" s="14"/>
      <c r="R757" s="31">
        <f t="shared" si="108"/>
        <v>0</v>
      </c>
      <c r="S757" s="14"/>
      <c r="T757" s="28"/>
      <c r="U757" s="35" t="str">
        <f t="shared" si="109"/>
        <v>Verb</v>
      </c>
      <c r="V757" s="18">
        <f t="shared" si="113"/>
        <v>0</v>
      </c>
      <c r="W757" s="16" t="str">
        <f t="shared" si="110"/>
        <v/>
      </c>
    </row>
    <row r="758" spans="1:23" ht="18.75" x14ac:dyDescent="0.3">
      <c r="A758" s="23" t="s">
        <v>1172</v>
      </c>
      <c r="B758" t="s">
        <v>1173</v>
      </c>
      <c r="C758" s="39" t="s">
        <v>751</v>
      </c>
      <c r="D758" s="39"/>
      <c r="E758" s="39"/>
      <c r="F758" s="41"/>
      <c r="G758" s="22" t="str">
        <f t="shared" si="105"/>
        <v>n</v>
      </c>
      <c r="H758" s="22" t="str">
        <f t="shared" si="106"/>
        <v>Natur</v>
      </c>
      <c r="I758" s="21">
        <f>MATCH(IF(C758="",H758,C758),Roh!$AB$3:$AB$32,0)</f>
        <v>14</v>
      </c>
      <c r="L758" s="13">
        <f t="shared" si="111"/>
        <v>0</v>
      </c>
      <c r="M758" s="14">
        <v>0</v>
      </c>
      <c r="N758" s="26">
        <f t="shared" si="112"/>
        <v>0</v>
      </c>
      <c r="O758" s="14"/>
      <c r="P758" s="15">
        <f t="shared" si="107"/>
        <v>1</v>
      </c>
      <c r="Q758" s="14"/>
      <c r="R758" s="31">
        <f t="shared" si="108"/>
        <v>0</v>
      </c>
      <c r="S758" s="14"/>
      <c r="T758" s="28"/>
      <c r="U758" s="35" t="str">
        <f t="shared" si="109"/>
        <v>Natur</v>
      </c>
      <c r="V758" s="18">
        <f t="shared" si="113"/>
        <v>0</v>
      </c>
      <c r="W758" s="16" t="str">
        <f t="shared" si="110"/>
        <v>Natur</v>
      </c>
    </row>
    <row r="759" spans="1:23" ht="18.75" x14ac:dyDescent="0.3">
      <c r="A759" s="23" t="s">
        <v>1378</v>
      </c>
      <c r="B759" t="s">
        <v>1174</v>
      </c>
      <c r="C759" s="39"/>
      <c r="D759" s="39"/>
      <c r="E759" s="39"/>
      <c r="F759" s="41"/>
      <c r="G759" s="22" t="str">
        <f t="shared" si="105"/>
        <v>o</v>
      </c>
      <c r="H759" s="22" t="str">
        <f t="shared" si="106"/>
        <v>Objekt</v>
      </c>
      <c r="I759" s="21">
        <f>MATCH(IF(C759="",H759,C759),Roh!$AB$3:$AB$32,0)</f>
        <v>15</v>
      </c>
      <c r="L759" s="13">
        <f t="shared" si="111"/>
        <v>0</v>
      </c>
      <c r="M759" s="14">
        <v>0</v>
      </c>
      <c r="N759" s="26">
        <f t="shared" si="112"/>
        <v>0</v>
      </c>
      <c r="O759" s="14"/>
      <c r="P759" s="15">
        <f t="shared" si="107"/>
        <v>0</v>
      </c>
      <c r="Q759" s="14"/>
      <c r="R759" s="31">
        <f t="shared" si="108"/>
        <v>1</v>
      </c>
      <c r="S759" s="14"/>
      <c r="T759" s="28"/>
      <c r="U759" s="35" t="str">
        <f t="shared" si="109"/>
        <v>Objekt</v>
      </c>
      <c r="V759" s="18">
        <f t="shared" si="113"/>
        <v>99</v>
      </c>
      <c r="W759" s="16" t="str">
        <f t="shared" si="110"/>
        <v/>
      </c>
    </row>
    <row r="760" spans="1:23" ht="18.75" x14ac:dyDescent="0.3">
      <c r="A760" s="23" t="s">
        <v>1403</v>
      </c>
      <c r="B760" t="s">
        <v>1175</v>
      </c>
      <c r="C760" s="39"/>
      <c r="D760" s="39"/>
      <c r="E760" s="39"/>
      <c r="F760" s="41"/>
      <c r="G760" s="22" t="str">
        <f t="shared" si="105"/>
        <v>a</v>
      </c>
      <c r="H760" s="22" t="str">
        <f t="shared" si="106"/>
        <v>Adjektiv</v>
      </c>
      <c r="I760" s="21">
        <f>MATCH(IF(C760="",H760,C760),Roh!$AB$3:$AB$32,0)</f>
        <v>1</v>
      </c>
      <c r="L760" s="13">
        <f t="shared" si="111"/>
        <v>0</v>
      </c>
      <c r="M760" s="14">
        <v>0</v>
      </c>
      <c r="N760" s="26">
        <f t="shared" si="112"/>
        <v>1</v>
      </c>
      <c r="O760" s="14"/>
      <c r="P760" s="15">
        <f t="shared" si="107"/>
        <v>0</v>
      </c>
      <c r="Q760" s="14"/>
      <c r="R760" s="31">
        <f t="shared" si="108"/>
        <v>0</v>
      </c>
      <c r="S760" s="14"/>
      <c r="T760" s="28"/>
      <c r="U760" s="35" t="str">
        <f t="shared" si="109"/>
        <v>Adjektiv</v>
      </c>
      <c r="V760" s="18">
        <f t="shared" si="113"/>
        <v>0</v>
      </c>
      <c r="W760" s="16" t="str">
        <f t="shared" si="110"/>
        <v/>
      </c>
    </row>
    <row r="761" spans="1:23" ht="18.75" x14ac:dyDescent="0.3">
      <c r="A761" s="23" t="s">
        <v>1404</v>
      </c>
      <c r="B761" t="s">
        <v>1176</v>
      </c>
      <c r="C761" s="39"/>
      <c r="D761" s="39"/>
      <c r="E761" s="39"/>
      <c r="F761" s="41"/>
      <c r="G761" s="22" t="str">
        <f t="shared" si="105"/>
        <v>o</v>
      </c>
      <c r="H761" s="22" t="str">
        <f t="shared" si="106"/>
        <v>Objekt</v>
      </c>
      <c r="I761" s="21">
        <f>MATCH(IF(C761="",H761,C761),Roh!$AB$3:$AB$32,0)</f>
        <v>15</v>
      </c>
      <c r="L761" s="13">
        <f t="shared" si="111"/>
        <v>0</v>
      </c>
      <c r="M761" s="14">
        <v>0</v>
      </c>
      <c r="N761" s="26">
        <f t="shared" si="112"/>
        <v>0</v>
      </c>
      <c r="O761" s="14"/>
      <c r="P761" s="15">
        <f t="shared" si="107"/>
        <v>0</v>
      </c>
      <c r="Q761" s="14"/>
      <c r="R761" s="31">
        <f t="shared" si="108"/>
        <v>1</v>
      </c>
      <c r="S761" s="14"/>
      <c r="T761" s="28"/>
      <c r="U761" s="35" t="str">
        <f t="shared" si="109"/>
        <v>Objekt</v>
      </c>
      <c r="V761" s="18">
        <f t="shared" si="113"/>
        <v>99</v>
      </c>
      <c r="W761" s="16" t="str">
        <f t="shared" si="110"/>
        <v/>
      </c>
    </row>
    <row r="762" spans="1:23" ht="18.75" x14ac:dyDescent="0.3">
      <c r="A762" s="23" t="s">
        <v>1379</v>
      </c>
      <c r="B762" t="s">
        <v>1347</v>
      </c>
      <c r="C762" s="39"/>
      <c r="D762" s="39"/>
      <c r="E762" s="39"/>
      <c r="F762" s="41"/>
      <c r="G762" s="22" t="str">
        <f t="shared" si="105"/>
        <v>a</v>
      </c>
      <c r="H762" s="22" t="str">
        <f t="shared" si="106"/>
        <v>Adjektiv</v>
      </c>
      <c r="I762" s="21">
        <f>MATCH(IF(C762="",H762,C762),Roh!$AB$3:$AB$32,0)</f>
        <v>1</v>
      </c>
      <c r="L762" s="13">
        <f t="shared" si="111"/>
        <v>0</v>
      </c>
      <c r="M762" s="14">
        <v>0</v>
      </c>
      <c r="N762" s="26">
        <f t="shared" si="112"/>
        <v>1</v>
      </c>
      <c r="O762" s="14"/>
      <c r="P762" s="15">
        <f t="shared" si="107"/>
        <v>0</v>
      </c>
      <c r="Q762" s="14"/>
      <c r="R762" s="31">
        <f t="shared" si="108"/>
        <v>0</v>
      </c>
      <c r="S762" s="14"/>
      <c r="T762" s="28"/>
      <c r="U762" s="35" t="str">
        <f t="shared" si="109"/>
        <v>Adjektiv</v>
      </c>
      <c r="V762" s="18">
        <f t="shared" si="113"/>
        <v>0</v>
      </c>
      <c r="W762" s="16" t="str">
        <f t="shared" si="110"/>
        <v/>
      </c>
    </row>
    <row r="763" spans="1:23" ht="18.75" x14ac:dyDescent="0.3">
      <c r="A763" s="23" t="s">
        <v>1405</v>
      </c>
      <c r="B763" t="s">
        <v>1177</v>
      </c>
      <c r="C763" s="39" t="s">
        <v>751</v>
      </c>
      <c r="D763" s="39"/>
      <c r="E763" s="39"/>
      <c r="F763" s="41"/>
      <c r="G763" s="22" t="str">
        <f t="shared" si="105"/>
        <v>n</v>
      </c>
      <c r="H763" s="22" t="str">
        <f t="shared" si="106"/>
        <v>Natur</v>
      </c>
      <c r="I763" s="21">
        <f>MATCH(IF(C763="",H763,C763),Roh!$AB$3:$AB$32,0)</f>
        <v>14</v>
      </c>
      <c r="L763" s="13">
        <f t="shared" si="111"/>
        <v>0</v>
      </c>
      <c r="M763" s="14">
        <v>0</v>
      </c>
      <c r="N763" s="26">
        <f t="shared" si="112"/>
        <v>0</v>
      </c>
      <c r="O763" s="14"/>
      <c r="P763" s="15">
        <f t="shared" si="107"/>
        <v>1</v>
      </c>
      <c r="Q763" s="14"/>
      <c r="R763" s="31">
        <f t="shared" si="108"/>
        <v>0</v>
      </c>
      <c r="S763" s="14"/>
      <c r="T763" s="28"/>
      <c r="U763" s="35" t="str">
        <f t="shared" si="109"/>
        <v>Natur</v>
      </c>
      <c r="V763" s="18">
        <f t="shared" si="113"/>
        <v>0</v>
      </c>
      <c r="W763" s="16" t="str">
        <f t="shared" si="110"/>
        <v>Natur</v>
      </c>
    </row>
    <row r="764" spans="1:23" ht="18.75" x14ac:dyDescent="0.3">
      <c r="A764" s="23" t="s">
        <v>1358</v>
      </c>
      <c r="B764" t="s">
        <v>1178</v>
      </c>
      <c r="C764" s="39" t="s">
        <v>1230</v>
      </c>
      <c r="D764" s="39"/>
      <c r="E764" s="39"/>
      <c r="F764" s="41"/>
      <c r="G764" s="22" t="str">
        <f t="shared" si="105"/>
        <v>n</v>
      </c>
      <c r="H764" s="22" t="str">
        <f t="shared" si="106"/>
        <v>Ort</v>
      </c>
      <c r="I764" s="21">
        <f>MATCH(IF(C764="",H764,C764),Roh!$AB$3:$AB$32,0)</f>
        <v>16</v>
      </c>
      <c r="L764" s="13">
        <f t="shared" si="111"/>
        <v>0</v>
      </c>
      <c r="M764" s="14">
        <v>0</v>
      </c>
      <c r="N764" s="26">
        <f t="shared" si="112"/>
        <v>0</v>
      </c>
      <c r="O764" s="14"/>
      <c r="P764" s="15">
        <f t="shared" si="107"/>
        <v>1</v>
      </c>
      <c r="Q764" s="14"/>
      <c r="R764" s="31">
        <f t="shared" si="108"/>
        <v>0</v>
      </c>
      <c r="S764" s="14"/>
      <c r="T764" s="28"/>
      <c r="U764" s="35" t="str">
        <f t="shared" si="109"/>
        <v>Ort</v>
      </c>
      <c r="V764" s="18">
        <f t="shared" si="113"/>
        <v>0</v>
      </c>
      <c r="W764" s="16" t="str">
        <f t="shared" si="110"/>
        <v>Ort</v>
      </c>
    </row>
    <row r="765" spans="1:23" ht="18.75" x14ac:dyDescent="0.3">
      <c r="A765" s="23" t="s">
        <v>1035</v>
      </c>
      <c r="B765" t="s">
        <v>1036</v>
      </c>
      <c r="C765" s="39"/>
      <c r="D765" s="39"/>
      <c r="E765" s="39"/>
      <c r="F765" s="41"/>
      <c r="G765" s="22" t="str">
        <f t="shared" si="105"/>
        <v>o</v>
      </c>
      <c r="H765" s="22" t="str">
        <f t="shared" si="106"/>
        <v>Objekt</v>
      </c>
      <c r="I765" s="21">
        <f>MATCH(IF(C765="",H765,C765),Roh!$AB$3:$AB$32,0)</f>
        <v>15</v>
      </c>
      <c r="L765" s="13">
        <f t="shared" si="111"/>
        <v>0</v>
      </c>
      <c r="M765" s="14">
        <v>0</v>
      </c>
      <c r="N765" s="26">
        <f t="shared" si="112"/>
        <v>0</v>
      </c>
      <c r="O765" s="14"/>
      <c r="P765" s="15">
        <f t="shared" si="107"/>
        <v>0</v>
      </c>
      <c r="Q765" s="14"/>
      <c r="R765" s="31">
        <f t="shared" si="108"/>
        <v>1</v>
      </c>
      <c r="S765" s="14"/>
      <c r="T765" s="28"/>
      <c r="U765" s="35" t="str">
        <f t="shared" si="109"/>
        <v>Objekt</v>
      </c>
      <c r="V765" s="18">
        <f t="shared" si="113"/>
        <v>99</v>
      </c>
      <c r="W765" s="16" t="str">
        <f t="shared" si="110"/>
        <v/>
      </c>
    </row>
    <row r="766" spans="1:23" ht="18.75" x14ac:dyDescent="0.3">
      <c r="A766" s="23" t="s">
        <v>1357</v>
      </c>
      <c r="B766" t="s">
        <v>1179</v>
      </c>
      <c r="C766" s="39"/>
      <c r="D766" s="39"/>
      <c r="E766" s="39"/>
      <c r="F766" s="41"/>
      <c r="G766" s="22" t="str">
        <f t="shared" si="105"/>
        <v>a</v>
      </c>
      <c r="H766" s="22" t="str">
        <f t="shared" si="106"/>
        <v>Adjektiv</v>
      </c>
      <c r="I766" s="21">
        <f>MATCH(IF(C766="",H766,C766),Roh!$AB$3:$AB$32,0)</f>
        <v>1</v>
      </c>
      <c r="L766" s="13">
        <f t="shared" si="111"/>
        <v>0</v>
      </c>
      <c r="M766" s="14">
        <v>0</v>
      </c>
      <c r="N766" s="26">
        <f t="shared" si="112"/>
        <v>1</v>
      </c>
      <c r="O766" s="14"/>
      <c r="P766" s="15">
        <f t="shared" si="107"/>
        <v>0</v>
      </c>
      <c r="Q766" s="14"/>
      <c r="R766" s="31">
        <f t="shared" si="108"/>
        <v>0</v>
      </c>
      <c r="S766" s="14"/>
      <c r="T766" s="28"/>
      <c r="U766" s="35" t="str">
        <f t="shared" si="109"/>
        <v>Adjektiv</v>
      </c>
      <c r="V766" s="18">
        <f t="shared" si="113"/>
        <v>0</v>
      </c>
      <c r="W766" s="16" t="str">
        <f t="shared" si="110"/>
        <v/>
      </c>
    </row>
    <row r="767" spans="1:23" ht="18.75" x14ac:dyDescent="0.3">
      <c r="A767" s="23" t="s">
        <v>1356</v>
      </c>
      <c r="B767" t="s">
        <v>1180</v>
      </c>
      <c r="C767" s="39"/>
      <c r="D767" s="39"/>
      <c r="E767" s="39"/>
      <c r="F767" s="41"/>
      <c r="G767" s="22" t="str">
        <f t="shared" si="105"/>
        <v>o</v>
      </c>
      <c r="H767" s="22" t="str">
        <f t="shared" si="106"/>
        <v>Objekt</v>
      </c>
      <c r="I767" s="21">
        <f>MATCH(IF(C767="",H767,C767),Roh!$AB$3:$AB$32,0)</f>
        <v>15</v>
      </c>
      <c r="L767" s="13">
        <f t="shared" si="111"/>
        <v>0</v>
      </c>
      <c r="M767" s="14">
        <v>0</v>
      </c>
      <c r="N767" s="26">
        <f t="shared" si="112"/>
        <v>0</v>
      </c>
      <c r="O767" s="14"/>
      <c r="P767" s="15">
        <f t="shared" si="107"/>
        <v>0</v>
      </c>
      <c r="Q767" s="14"/>
      <c r="R767" s="31">
        <f t="shared" si="108"/>
        <v>1</v>
      </c>
      <c r="S767" s="14"/>
      <c r="T767" s="28"/>
      <c r="U767" s="35" t="str">
        <f t="shared" si="109"/>
        <v>Objekt</v>
      </c>
      <c r="V767" s="18">
        <f t="shared" si="113"/>
        <v>99</v>
      </c>
      <c r="W767" s="16" t="str">
        <f t="shared" si="110"/>
        <v/>
      </c>
    </row>
    <row r="768" spans="1:23" ht="18.75" x14ac:dyDescent="0.3">
      <c r="A768" s="23" t="s">
        <v>1380</v>
      </c>
      <c r="B768" t="s">
        <v>1181</v>
      </c>
      <c r="C768" s="39"/>
      <c r="D768" s="39"/>
      <c r="E768" s="39"/>
      <c r="F768" s="41"/>
      <c r="G768" s="22" t="str">
        <f t="shared" ref="G768:G789" si="114">IF(L768=1,"v","")&amp;IF(N768=1,"a","")&amp;IF(P768=1,"n","")&amp;IF(L768+N768+P768=0,"o","")</f>
        <v>a</v>
      </c>
      <c r="H768" s="22" t="str">
        <f t="shared" ref="H768:H789" si="115">U768</f>
        <v>Adjektiv</v>
      </c>
      <c r="I768" s="21">
        <f>MATCH(IF(C768="",H768,C768),Roh!$AB$3:$AB$32,0)</f>
        <v>1</v>
      </c>
      <c r="L768" s="13">
        <f t="shared" si="111"/>
        <v>0</v>
      </c>
      <c r="M768" s="14">
        <v>0</v>
      </c>
      <c r="N768" s="26">
        <f t="shared" si="112"/>
        <v>1</v>
      </c>
      <c r="O768" s="14"/>
      <c r="P768" s="15">
        <f t="shared" ref="P768:P789" si="116">IF(CODE(LEFT(B768,1))&lt;97,1,0)</f>
        <v>0</v>
      </c>
      <c r="Q768" s="14"/>
      <c r="R768" s="31">
        <f t="shared" ref="R768:R789" si="117">IF(L768+N768+P768&lt;&gt;1,1,0)</f>
        <v>0</v>
      </c>
      <c r="S768" s="14"/>
      <c r="T768" s="28"/>
      <c r="U768" s="35" t="str">
        <f t="shared" si="109"/>
        <v>Adjektiv</v>
      </c>
      <c r="V768" s="18">
        <f t="shared" si="113"/>
        <v>0</v>
      </c>
      <c r="W768" s="16" t="str">
        <f t="shared" si="110"/>
        <v/>
      </c>
    </row>
    <row r="769" spans="1:23" ht="18.75" x14ac:dyDescent="0.3">
      <c r="A769" s="23" t="s">
        <v>1406</v>
      </c>
      <c r="B769" t="s">
        <v>1285</v>
      </c>
      <c r="C769" s="39"/>
      <c r="D769" s="39"/>
      <c r="E769" s="39"/>
      <c r="F769" s="41"/>
      <c r="G769" s="22" t="str">
        <f t="shared" si="114"/>
        <v>o</v>
      </c>
      <c r="H769" s="22" t="str">
        <f t="shared" si="115"/>
        <v>Objekt</v>
      </c>
      <c r="I769" s="21">
        <f>MATCH(IF(C769="",H769,C769),Roh!$AB$3:$AB$32,0)</f>
        <v>15</v>
      </c>
      <c r="L769" s="13">
        <f t="shared" si="111"/>
        <v>0</v>
      </c>
      <c r="M769" s="14">
        <v>0</v>
      </c>
      <c r="N769" s="26">
        <f t="shared" si="112"/>
        <v>0</v>
      </c>
      <c r="O769" s="14"/>
      <c r="P769" s="15">
        <f t="shared" si="116"/>
        <v>0</v>
      </c>
      <c r="Q769" s="14"/>
      <c r="R769" s="31">
        <f t="shared" si="117"/>
        <v>1</v>
      </c>
      <c r="S769" s="14"/>
      <c r="T769" s="28"/>
      <c r="U769" s="35" t="str">
        <f t="shared" si="109"/>
        <v>Objekt</v>
      </c>
      <c r="V769" s="18">
        <f t="shared" si="113"/>
        <v>99</v>
      </c>
      <c r="W769" s="16" t="str">
        <f t="shared" si="110"/>
        <v/>
      </c>
    </row>
    <row r="770" spans="1:23" ht="18.75" x14ac:dyDescent="0.3">
      <c r="A770" s="23" t="s">
        <v>1483</v>
      </c>
      <c r="B770" t="s">
        <v>1182</v>
      </c>
      <c r="C770" s="39"/>
      <c r="D770" s="39"/>
      <c r="E770" s="39"/>
      <c r="F770" s="41"/>
      <c r="G770" s="22" t="str">
        <f t="shared" si="114"/>
        <v>n</v>
      </c>
      <c r="H770" s="22" t="str">
        <f t="shared" si="115"/>
        <v>Objekt</v>
      </c>
      <c r="I770" s="21">
        <f>MATCH(IF(C770="",H770,C770),Roh!$AB$3:$AB$32,0)</f>
        <v>15</v>
      </c>
      <c r="L770" s="13">
        <f t="shared" si="111"/>
        <v>0</v>
      </c>
      <c r="M770" s="14">
        <v>0</v>
      </c>
      <c r="N770" s="26">
        <f t="shared" si="112"/>
        <v>0</v>
      </c>
      <c r="O770" s="14"/>
      <c r="P770" s="15">
        <f t="shared" si="116"/>
        <v>1</v>
      </c>
      <c r="Q770" s="14"/>
      <c r="R770" s="31">
        <f t="shared" si="117"/>
        <v>0</v>
      </c>
      <c r="S770" s="14"/>
      <c r="T770" s="28"/>
      <c r="U770" s="35" t="str">
        <f t="shared" si="109"/>
        <v>Objekt</v>
      </c>
      <c r="V770" s="18">
        <f t="shared" si="113"/>
        <v>0</v>
      </c>
      <c r="W770" s="16" t="str">
        <f t="shared" si="110"/>
        <v/>
      </c>
    </row>
    <row r="771" spans="1:23" ht="18.75" x14ac:dyDescent="0.3">
      <c r="A771" s="23" t="s">
        <v>1355</v>
      </c>
      <c r="B771" t="s">
        <v>1183</v>
      </c>
      <c r="C771" s="39" t="s">
        <v>311</v>
      </c>
      <c r="D771" s="39"/>
      <c r="E771" s="39"/>
      <c r="F771" s="41"/>
      <c r="G771" s="22" t="str">
        <f t="shared" si="114"/>
        <v>n</v>
      </c>
      <c r="H771" s="22" t="str">
        <f t="shared" si="115"/>
        <v>Mensch</v>
      </c>
      <c r="I771" s="21">
        <f>MATCH(IF(C771="",H771,C771),Roh!$AB$3:$AB$32,0)</f>
        <v>11</v>
      </c>
      <c r="L771" s="13">
        <f t="shared" si="111"/>
        <v>0</v>
      </c>
      <c r="M771" s="14">
        <v>0</v>
      </c>
      <c r="N771" s="26">
        <f t="shared" si="112"/>
        <v>0</v>
      </c>
      <c r="O771" s="14"/>
      <c r="P771" s="15">
        <f t="shared" si="116"/>
        <v>1</v>
      </c>
      <c r="Q771" s="14"/>
      <c r="R771" s="31">
        <f t="shared" si="117"/>
        <v>0</v>
      </c>
      <c r="S771" s="14"/>
      <c r="T771" s="28"/>
      <c r="U771" s="35" t="str">
        <f t="shared" si="109"/>
        <v>Mensch</v>
      </c>
      <c r="V771" s="18">
        <f t="shared" si="113"/>
        <v>0</v>
      </c>
      <c r="W771" s="16" t="str">
        <f t="shared" si="110"/>
        <v>Mensch</v>
      </c>
    </row>
    <row r="772" spans="1:23" ht="18.75" x14ac:dyDescent="0.3">
      <c r="A772" s="23" t="s">
        <v>1354</v>
      </c>
      <c r="B772" t="s">
        <v>1184</v>
      </c>
      <c r="C772" s="39"/>
      <c r="D772" s="39"/>
      <c r="E772" s="39"/>
      <c r="F772" s="41"/>
      <c r="G772" s="22" t="str">
        <f t="shared" si="114"/>
        <v>o</v>
      </c>
      <c r="H772" s="22" t="str">
        <f t="shared" si="115"/>
        <v>Objekt</v>
      </c>
      <c r="I772" s="21">
        <f>MATCH(IF(C772="",H772,C772),Roh!$AB$3:$AB$32,0)</f>
        <v>15</v>
      </c>
      <c r="L772" s="13">
        <f t="shared" si="111"/>
        <v>0</v>
      </c>
      <c r="M772" s="14">
        <v>0</v>
      </c>
      <c r="N772" s="26">
        <f t="shared" si="112"/>
        <v>0</v>
      </c>
      <c r="O772" s="14"/>
      <c r="P772" s="15">
        <f t="shared" si="116"/>
        <v>0</v>
      </c>
      <c r="Q772" s="14"/>
      <c r="R772" s="31">
        <f t="shared" si="117"/>
        <v>1</v>
      </c>
      <c r="S772" s="14"/>
      <c r="T772" s="28"/>
      <c r="U772" s="35" t="str">
        <f t="shared" si="109"/>
        <v>Objekt</v>
      </c>
      <c r="V772" s="18">
        <f t="shared" si="113"/>
        <v>99</v>
      </c>
      <c r="W772" s="16" t="str">
        <f t="shared" si="110"/>
        <v/>
      </c>
    </row>
    <row r="773" spans="1:23" ht="18.75" x14ac:dyDescent="0.3">
      <c r="A773" s="47" t="s">
        <v>1185</v>
      </c>
      <c r="B773" t="s">
        <v>1186</v>
      </c>
      <c r="C773" s="39"/>
      <c r="D773" s="39"/>
      <c r="E773" s="39"/>
      <c r="F773" s="41"/>
      <c r="G773" s="22" t="str">
        <f t="shared" si="114"/>
        <v>a</v>
      </c>
      <c r="H773" s="22" t="str">
        <f t="shared" si="115"/>
        <v>Adjektiv</v>
      </c>
      <c r="I773" s="21">
        <f>MATCH(IF(C773="",H773,C773),Roh!$AB$3:$AB$32,0)</f>
        <v>1</v>
      </c>
      <c r="L773" s="13">
        <f t="shared" si="111"/>
        <v>0</v>
      </c>
      <c r="M773" s="14">
        <v>0</v>
      </c>
      <c r="N773" s="26">
        <f t="shared" si="112"/>
        <v>1</v>
      </c>
      <c r="O773" s="14"/>
      <c r="P773" s="15">
        <f t="shared" si="116"/>
        <v>0</v>
      </c>
      <c r="Q773" s="14"/>
      <c r="R773" s="31">
        <f t="shared" si="117"/>
        <v>0</v>
      </c>
      <c r="S773" s="14"/>
      <c r="T773" s="28"/>
      <c r="U773" s="35" t="str">
        <f t="shared" si="109"/>
        <v>Adjektiv</v>
      </c>
      <c r="V773" s="18">
        <f t="shared" si="113"/>
        <v>0</v>
      </c>
      <c r="W773" s="16" t="str">
        <f t="shared" si="110"/>
        <v/>
      </c>
    </row>
    <row r="774" spans="1:23" ht="18.75" x14ac:dyDescent="0.3">
      <c r="A774" s="47" t="s">
        <v>1187</v>
      </c>
      <c r="B774" t="s">
        <v>1188</v>
      </c>
      <c r="C774" s="39" t="s">
        <v>1238</v>
      </c>
      <c r="D774" s="39"/>
      <c r="E774" s="39"/>
      <c r="F774" s="41"/>
      <c r="G774" s="22" t="str">
        <f t="shared" si="114"/>
        <v>n</v>
      </c>
      <c r="H774" s="22" t="str">
        <f t="shared" si="115"/>
        <v>Kommunikation</v>
      </c>
      <c r="I774" s="21">
        <f>MATCH(IF(C774="",H774,C774),Roh!$AB$3:$AB$32,0)</f>
        <v>9</v>
      </c>
      <c r="L774" s="13">
        <f t="shared" si="111"/>
        <v>0</v>
      </c>
      <c r="M774" s="14">
        <v>0</v>
      </c>
      <c r="N774" s="26">
        <f t="shared" si="112"/>
        <v>0</v>
      </c>
      <c r="O774" s="14"/>
      <c r="P774" s="15">
        <f t="shared" si="116"/>
        <v>1</v>
      </c>
      <c r="Q774" s="14"/>
      <c r="R774" s="31">
        <f t="shared" si="117"/>
        <v>0</v>
      </c>
      <c r="S774" s="14"/>
      <c r="T774" s="28"/>
      <c r="U774" s="35" t="str">
        <f t="shared" ref="U774:U789" si="118">IF(W774&lt;&gt;"",W774,IF(L774=1,"Verb",IF(N774=1,"Adjektiv","Objekt")))</f>
        <v>Kommunikation</v>
      </c>
      <c r="V774" s="18">
        <f t="shared" si="113"/>
        <v>0</v>
      </c>
      <c r="W774" s="16" t="str">
        <f t="shared" ref="W774:W789" si="119">C774&amp;IF(D774&lt;&gt;"","&amp;G6,","")&amp;IF(E774&lt;&gt;"","&amp;h6,","")</f>
        <v>Kommunikation</v>
      </c>
    </row>
    <row r="775" spans="1:23" ht="18.75" x14ac:dyDescent="0.3">
      <c r="A775" s="47" t="s">
        <v>1189</v>
      </c>
      <c r="B775" t="s">
        <v>1190</v>
      </c>
      <c r="C775" s="39" t="s">
        <v>1238</v>
      </c>
      <c r="D775" s="39"/>
      <c r="E775" s="39"/>
      <c r="F775" s="41"/>
      <c r="G775" s="22" t="str">
        <f t="shared" si="114"/>
        <v>n</v>
      </c>
      <c r="H775" s="22" t="str">
        <f t="shared" si="115"/>
        <v>Kommunikation</v>
      </c>
      <c r="I775" s="21">
        <f>MATCH(IF(C775="",H775,C775),Roh!$AB$3:$AB$32,0)</f>
        <v>9</v>
      </c>
      <c r="L775" s="13">
        <f t="shared" ref="L775:L789" si="120">IF(OR(RIGHT(A775,4)=$L$3,RIGHT(A775,2)=$L$2),1,0)+M775</f>
        <v>0</v>
      </c>
      <c r="M775" s="14">
        <v>0</v>
      </c>
      <c r="N775" s="26">
        <f t="shared" ref="N775:N789" si="121">IF(OR(ISERROR(MATCH(RIGHT(A775,2),$N$2:$N$5,0))),0,1)+O775</f>
        <v>0</v>
      </c>
      <c r="O775" s="14"/>
      <c r="P775" s="15">
        <f t="shared" si="116"/>
        <v>1</v>
      </c>
      <c r="Q775" s="14"/>
      <c r="R775" s="31">
        <f t="shared" si="117"/>
        <v>0</v>
      </c>
      <c r="S775" s="14"/>
      <c r="T775" s="28"/>
      <c r="U775" s="35" t="str">
        <f t="shared" si="118"/>
        <v>Kommunikation</v>
      </c>
      <c r="V775" s="18">
        <f t="shared" si="113"/>
        <v>0</v>
      </c>
      <c r="W775" s="16" t="str">
        <f t="shared" si="119"/>
        <v>Kommunikation</v>
      </c>
    </row>
    <row r="776" spans="1:23" ht="18.75" x14ac:dyDescent="0.3">
      <c r="A776" s="47" t="s">
        <v>1191</v>
      </c>
      <c r="B776" t="s">
        <v>1348</v>
      </c>
      <c r="C776" s="39" t="s">
        <v>1238</v>
      </c>
      <c r="D776" s="39"/>
      <c r="E776" s="39"/>
      <c r="F776" s="41"/>
      <c r="G776" s="22" t="str">
        <f t="shared" si="114"/>
        <v>n</v>
      </c>
      <c r="H776" s="22" t="str">
        <f t="shared" si="115"/>
        <v>Kommunikation</v>
      </c>
      <c r="I776" s="21">
        <f>MATCH(IF(C776="",H776,C776),Roh!$AB$3:$AB$32,0)</f>
        <v>9</v>
      </c>
      <c r="L776" s="13">
        <f t="shared" si="120"/>
        <v>0</v>
      </c>
      <c r="M776" s="14">
        <v>0</v>
      </c>
      <c r="N776" s="26">
        <f t="shared" si="121"/>
        <v>0</v>
      </c>
      <c r="O776" s="14"/>
      <c r="P776" s="15">
        <f t="shared" si="116"/>
        <v>1</v>
      </c>
      <c r="Q776" s="14"/>
      <c r="R776" s="31">
        <f t="shared" si="117"/>
        <v>0</v>
      </c>
      <c r="S776" s="14"/>
      <c r="T776" s="28"/>
      <c r="U776" s="35" t="str">
        <f t="shared" si="118"/>
        <v>Kommunikation</v>
      </c>
      <c r="V776" s="18">
        <f t="shared" si="113"/>
        <v>0</v>
      </c>
      <c r="W776" s="16" t="str">
        <f t="shared" si="119"/>
        <v>Kommunikation</v>
      </c>
    </row>
    <row r="777" spans="1:23" ht="18.75" x14ac:dyDescent="0.3">
      <c r="A777" s="47" t="s">
        <v>1192</v>
      </c>
      <c r="B777" t="s">
        <v>1193</v>
      </c>
      <c r="C777" s="39" t="s">
        <v>1238</v>
      </c>
      <c r="D777" s="39"/>
      <c r="E777" s="39"/>
      <c r="F777" s="41"/>
      <c r="G777" s="22" t="str">
        <f t="shared" si="114"/>
        <v>n</v>
      </c>
      <c r="H777" s="22" t="str">
        <f t="shared" si="115"/>
        <v>Kommunikation</v>
      </c>
      <c r="I777" s="21">
        <f>MATCH(IF(C777="",H777,C777),Roh!$AB$3:$AB$32,0)</f>
        <v>9</v>
      </c>
      <c r="L777" s="13">
        <f t="shared" si="120"/>
        <v>0</v>
      </c>
      <c r="M777" s="14">
        <v>0</v>
      </c>
      <c r="N777" s="26">
        <f t="shared" si="121"/>
        <v>0</v>
      </c>
      <c r="O777" s="14"/>
      <c r="P777" s="15">
        <f t="shared" si="116"/>
        <v>1</v>
      </c>
      <c r="Q777" s="14"/>
      <c r="R777" s="31">
        <f t="shared" si="117"/>
        <v>0</v>
      </c>
      <c r="S777" s="14"/>
      <c r="T777" s="28"/>
      <c r="U777" s="35" t="str">
        <f t="shared" si="118"/>
        <v>Kommunikation</v>
      </c>
      <c r="V777" s="18">
        <f t="shared" si="113"/>
        <v>0</v>
      </c>
      <c r="W777" s="16" t="str">
        <f t="shared" si="119"/>
        <v>Kommunikation</v>
      </c>
    </row>
    <row r="778" spans="1:23" ht="18.75" x14ac:dyDescent="0.3">
      <c r="A778" s="47" t="s">
        <v>1194</v>
      </c>
      <c r="B778" t="s">
        <v>1195</v>
      </c>
      <c r="C778" s="39" t="s">
        <v>1238</v>
      </c>
      <c r="D778" s="39"/>
      <c r="E778" s="39"/>
      <c r="F778" s="41"/>
      <c r="G778" s="22" t="str">
        <f t="shared" si="114"/>
        <v>n</v>
      </c>
      <c r="H778" s="22" t="str">
        <f t="shared" si="115"/>
        <v>Kommunikation</v>
      </c>
      <c r="I778" s="21">
        <f>MATCH(IF(C778="",H778,C778),Roh!$AB$3:$AB$32,0)</f>
        <v>9</v>
      </c>
      <c r="L778" s="13">
        <f t="shared" si="120"/>
        <v>0</v>
      </c>
      <c r="M778" s="14">
        <v>0</v>
      </c>
      <c r="N778" s="26">
        <f t="shared" si="121"/>
        <v>0</v>
      </c>
      <c r="O778" s="14"/>
      <c r="P778" s="15">
        <f t="shared" si="116"/>
        <v>1</v>
      </c>
      <c r="Q778" s="14"/>
      <c r="R778" s="31">
        <f t="shared" si="117"/>
        <v>0</v>
      </c>
      <c r="S778" s="14"/>
      <c r="T778" s="28"/>
      <c r="U778" s="35" t="str">
        <f t="shared" si="118"/>
        <v>Kommunikation</v>
      </c>
      <c r="V778" s="18">
        <f t="shared" si="113"/>
        <v>0</v>
      </c>
      <c r="W778" s="16" t="str">
        <f t="shared" si="119"/>
        <v>Kommunikation</v>
      </c>
    </row>
    <row r="779" spans="1:23" ht="18.75" x14ac:dyDescent="0.3">
      <c r="A779" s="47" t="s">
        <v>1407</v>
      </c>
      <c r="B779" t="s">
        <v>1196</v>
      </c>
      <c r="C779" s="39" t="s">
        <v>1238</v>
      </c>
      <c r="D779" s="39"/>
      <c r="E779" s="39"/>
      <c r="F779" s="41"/>
      <c r="G779" s="22" t="str">
        <f t="shared" si="114"/>
        <v>n</v>
      </c>
      <c r="H779" s="22" t="str">
        <f t="shared" si="115"/>
        <v>Kommunikation</v>
      </c>
      <c r="I779" s="21">
        <f>MATCH(IF(C779="",H779,C779),Roh!$AB$3:$AB$32,0)</f>
        <v>9</v>
      </c>
      <c r="L779" s="13">
        <f t="shared" si="120"/>
        <v>0</v>
      </c>
      <c r="M779" s="14">
        <v>0</v>
      </c>
      <c r="N779" s="26">
        <f t="shared" si="121"/>
        <v>0</v>
      </c>
      <c r="O779" s="14">
        <v>-1</v>
      </c>
      <c r="P779" s="15">
        <f t="shared" si="116"/>
        <v>1</v>
      </c>
      <c r="Q779" s="14"/>
      <c r="R779" s="31">
        <f t="shared" si="117"/>
        <v>0</v>
      </c>
      <c r="S779" s="14"/>
      <c r="T779" s="28"/>
      <c r="U779" s="35" t="str">
        <f t="shared" si="118"/>
        <v>Kommunikation</v>
      </c>
      <c r="V779" s="18">
        <f t="shared" si="113"/>
        <v>0</v>
      </c>
      <c r="W779" s="16" t="str">
        <f t="shared" si="119"/>
        <v>Kommunikation</v>
      </c>
    </row>
    <row r="780" spans="1:23" ht="18.75" x14ac:dyDescent="0.3">
      <c r="A780" s="47" t="s">
        <v>1353</v>
      </c>
      <c r="B780" t="s">
        <v>1197</v>
      </c>
      <c r="C780" s="39" t="s">
        <v>1238</v>
      </c>
      <c r="D780" s="39"/>
      <c r="E780" s="39"/>
      <c r="F780" s="41"/>
      <c r="G780" s="22" t="str">
        <f t="shared" si="114"/>
        <v>n</v>
      </c>
      <c r="H780" s="22" t="str">
        <f t="shared" si="115"/>
        <v>Kommunikation</v>
      </c>
      <c r="I780" s="21">
        <f>MATCH(IF(C780="",H780,C780),Roh!$AB$3:$AB$32,0)</f>
        <v>9</v>
      </c>
      <c r="L780" s="13">
        <f t="shared" si="120"/>
        <v>0</v>
      </c>
      <c r="M780" s="14">
        <v>0</v>
      </c>
      <c r="N780" s="26">
        <f t="shared" si="121"/>
        <v>0</v>
      </c>
      <c r="O780" s="14"/>
      <c r="P780" s="15">
        <f t="shared" si="116"/>
        <v>1</v>
      </c>
      <c r="Q780" s="14"/>
      <c r="R780" s="31">
        <f t="shared" si="117"/>
        <v>0</v>
      </c>
      <c r="S780" s="14"/>
      <c r="T780" s="28"/>
      <c r="U780" s="35" t="str">
        <f t="shared" si="118"/>
        <v>Kommunikation</v>
      </c>
      <c r="V780" s="18">
        <f t="shared" si="113"/>
        <v>0</v>
      </c>
      <c r="W780" s="16" t="str">
        <f t="shared" si="119"/>
        <v>Kommunikation</v>
      </c>
    </row>
    <row r="781" spans="1:23" ht="18.75" x14ac:dyDescent="0.3">
      <c r="A781" s="47" t="s">
        <v>1198</v>
      </c>
      <c r="B781" t="s">
        <v>1199</v>
      </c>
      <c r="C781" s="39" t="s">
        <v>1238</v>
      </c>
      <c r="D781" s="39"/>
      <c r="E781" s="39"/>
      <c r="F781" s="41"/>
      <c r="G781" s="22" t="str">
        <f t="shared" si="114"/>
        <v>n</v>
      </c>
      <c r="H781" s="22" t="str">
        <f t="shared" si="115"/>
        <v>Kommunikation</v>
      </c>
      <c r="I781" s="21">
        <f>MATCH(IF(C781="",H781,C781),Roh!$AB$3:$AB$32,0)</f>
        <v>9</v>
      </c>
      <c r="L781" s="13">
        <f t="shared" si="120"/>
        <v>0</v>
      </c>
      <c r="M781" s="14">
        <v>0</v>
      </c>
      <c r="N781" s="26">
        <f t="shared" si="121"/>
        <v>0</v>
      </c>
      <c r="O781" s="14"/>
      <c r="P781" s="15">
        <f t="shared" si="116"/>
        <v>1</v>
      </c>
      <c r="Q781" s="14"/>
      <c r="R781" s="31">
        <f t="shared" si="117"/>
        <v>0</v>
      </c>
      <c r="S781" s="14"/>
      <c r="T781" s="28"/>
      <c r="U781" s="35" t="str">
        <f t="shared" si="118"/>
        <v>Kommunikation</v>
      </c>
      <c r="V781" s="18">
        <f t="shared" si="113"/>
        <v>0</v>
      </c>
      <c r="W781" s="16" t="str">
        <f t="shared" si="119"/>
        <v>Kommunikation</v>
      </c>
    </row>
    <row r="782" spans="1:23" ht="18.75" x14ac:dyDescent="0.3">
      <c r="A782" s="47" t="s">
        <v>1200</v>
      </c>
      <c r="B782" t="s">
        <v>1201</v>
      </c>
      <c r="C782" s="39" t="s">
        <v>1238</v>
      </c>
      <c r="D782" s="39"/>
      <c r="E782" s="39"/>
      <c r="F782" s="41"/>
      <c r="G782" s="22" t="str">
        <f t="shared" si="114"/>
        <v>n</v>
      </c>
      <c r="H782" s="22" t="str">
        <f t="shared" si="115"/>
        <v>Kommunikation</v>
      </c>
      <c r="I782" s="21">
        <f>MATCH(IF(C782="",H782,C782),Roh!$AB$3:$AB$32,0)</f>
        <v>9</v>
      </c>
      <c r="L782" s="13">
        <f t="shared" si="120"/>
        <v>0</v>
      </c>
      <c r="M782" s="14">
        <v>0</v>
      </c>
      <c r="N782" s="26">
        <f t="shared" si="121"/>
        <v>0</v>
      </c>
      <c r="O782" s="14"/>
      <c r="P782" s="15">
        <f t="shared" si="116"/>
        <v>1</v>
      </c>
      <c r="Q782" s="14"/>
      <c r="R782" s="31">
        <f t="shared" si="117"/>
        <v>0</v>
      </c>
      <c r="S782" s="14"/>
      <c r="T782" s="28"/>
      <c r="U782" s="35" t="str">
        <f t="shared" si="118"/>
        <v>Kommunikation</v>
      </c>
      <c r="V782" s="18">
        <f t="shared" si="113"/>
        <v>0</v>
      </c>
      <c r="W782" s="16" t="str">
        <f t="shared" si="119"/>
        <v>Kommunikation</v>
      </c>
    </row>
    <row r="783" spans="1:23" ht="18.75" x14ac:dyDescent="0.3">
      <c r="A783" s="47" t="s">
        <v>1606</v>
      </c>
      <c r="B783" t="s">
        <v>1202</v>
      </c>
      <c r="C783" s="39" t="s">
        <v>1238</v>
      </c>
      <c r="D783" s="39"/>
      <c r="E783" s="39"/>
      <c r="F783" s="41"/>
      <c r="G783" s="22" t="str">
        <f t="shared" si="114"/>
        <v>n</v>
      </c>
      <c r="H783" s="22" t="str">
        <f t="shared" si="115"/>
        <v>Kommunikation</v>
      </c>
      <c r="I783" s="21">
        <f>MATCH(IF(C783="",H783,C783),Roh!$AB$3:$AB$32,0)</f>
        <v>9</v>
      </c>
      <c r="L783" s="13">
        <f t="shared" si="120"/>
        <v>0</v>
      </c>
      <c r="M783" s="14">
        <v>0</v>
      </c>
      <c r="N783" s="26">
        <f t="shared" si="121"/>
        <v>0</v>
      </c>
      <c r="O783" s="14"/>
      <c r="P783" s="15">
        <f t="shared" si="116"/>
        <v>1</v>
      </c>
      <c r="Q783" s="14"/>
      <c r="R783" s="31">
        <f t="shared" si="117"/>
        <v>0</v>
      </c>
      <c r="S783" s="14"/>
      <c r="T783" s="28"/>
      <c r="U783" s="35" t="str">
        <f t="shared" si="118"/>
        <v>Kommunikation</v>
      </c>
      <c r="V783" s="18">
        <f t="shared" si="113"/>
        <v>0</v>
      </c>
      <c r="W783" s="16" t="str">
        <f t="shared" si="119"/>
        <v>Kommunikation</v>
      </c>
    </row>
    <row r="784" spans="1:23" ht="18.75" x14ac:dyDescent="0.3">
      <c r="A784" s="47" t="s">
        <v>1381</v>
      </c>
      <c r="B784" t="s">
        <v>1203</v>
      </c>
      <c r="C784" s="39"/>
      <c r="D784" s="39"/>
      <c r="E784" s="39"/>
      <c r="F784" s="41"/>
      <c r="G784" s="22" t="str">
        <f t="shared" si="114"/>
        <v>a</v>
      </c>
      <c r="H784" s="22" t="str">
        <f t="shared" si="115"/>
        <v>Adjektiv</v>
      </c>
      <c r="I784" s="21">
        <f>MATCH(IF(C784="",H784,C784),Roh!$AB$3:$AB$32,0)</f>
        <v>1</v>
      </c>
      <c r="L784" s="13">
        <f t="shared" si="120"/>
        <v>0</v>
      </c>
      <c r="M784" s="14">
        <v>0</v>
      </c>
      <c r="N784" s="26">
        <f t="shared" si="121"/>
        <v>1</v>
      </c>
      <c r="O784" s="14"/>
      <c r="P784" s="15">
        <f t="shared" si="116"/>
        <v>0</v>
      </c>
      <c r="Q784" s="14"/>
      <c r="R784" s="31">
        <f t="shared" si="117"/>
        <v>0</v>
      </c>
      <c r="S784" s="14"/>
      <c r="T784" s="28"/>
      <c r="U784" s="35" t="str">
        <f t="shared" si="118"/>
        <v>Adjektiv</v>
      </c>
      <c r="V784" s="18">
        <f t="shared" si="113"/>
        <v>0</v>
      </c>
      <c r="W784" s="16" t="str">
        <f t="shared" si="119"/>
        <v/>
      </c>
    </row>
    <row r="785" spans="1:23" ht="18.75" x14ac:dyDescent="0.3">
      <c r="A785" s="47" t="s">
        <v>1204</v>
      </c>
      <c r="B785" t="s">
        <v>1205</v>
      </c>
      <c r="C785" s="39"/>
      <c r="D785" s="39"/>
      <c r="E785" s="39"/>
      <c r="F785" s="41"/>
      <c r="G785" s="22" t="str">
        <f t="shared" si="114"/>
        <v>n</v>
      </c>
      <c r="H785" s="22" t="str">
        <f t="shared" si="115"/>
        <v>Objekt</v>
      </c>
      <c r="I785" s="21">
        <f>MATCH(IF(C785="",H785,C785),Roh!$AB$3:$AB$32,0)</f>
        <v>15</v>
      </c>
      <c r="L785" s="13">
        <f t="shared" si="120"/>
        <v>0</v>
      </c>
      <c r="M785" s="14">
        <v>0</v>
      </c>
      <c r="N785" s="26">
        <f t="shared" si="121"/>
        <v>0</v>
      </c>
      <c r="O785" s="14"/>
      <c r="P785" s="15">
        <f t="shared" si="116"/>
        <v>1</v>
      </c>
      <c r="Q785" s="14"/>
      <c r="R785" s="31">
        <f t="shared" si="117"/>
        <v>0</v>
      </c>
      <c r="S785" s="14"/>
      <c r="T785" s="28"/>
      <c r="U785" s="35" t="str">
        <f t="shared" si="118"/>
        <v>Objekt</v>
      </c>
      <c r="V785" s="18">
        <f t="shared" si="113"/>
        <v>0</v>
      </c>
      <c r="W785" s="16" t="str">
        <f t="shared" si="119"/>
        <v/>
      </c>
    </row>
    <row r="786" spans="1:23" ht="18.75" x14ac:dyDescent="0.3">
      <c r="A786" s="47" t="s">
        <v>1206</v>
      </c>
      <c r="B786" t="s">
        <v>1207</v>
      </c>
      <c r="C786" s="39" t="s">
        <v>1238</v>
      </c>
      <c r="D786" s="39"/>
      <c r="E786" s="39"/>
      <c r="F786" s="41"/>
      <c r="G786" s="22" t="str">
        <f t="shared" si="114"/>
        <v>n</v>
      </c>
      <c r="H786" s="22" t="str">
        <f t="shared" si="115"/>
        <v>Kommunikation</v>
      </c>
      <c r="I786" s="21">
        <f>MATCH(IF(C786="",H786,C786),Roh!$AB$3:$AB$32,0)</f>
        <v>9</v>
      </c>
      <c r="L786" s="13">
        <f t="shared" si="120"/>
        <v>0</v>
      </c>
      <c r="M786" s="14">
        <v>0</v>
      </c>
      <c r="N786" s="26">
        <f t="shared" si="121"/>
        <v>0</v>
      </c>
      <c r="O786" s="14"/>
      <c r="P786" s="15">
        <f t="shared" si="116"/>
        <v>1</v>
      </c>
      <c r="Q786" s="14"/>
      <c r="R786" s="31">
        <f t="shared" si="117"/>
        <v>0</v>
      </c>
      <c r="S786" s="14"/>
      <c r="T786" s="28"/>
      <c r="U786" s="35" t="str">
        <f t="shared" si="118"/>
        <v>Kommunikation</v>
      </c>
      <c r="V786" s="18">
        <f t="shared" si="113"/>
        <v>0</v>
      </c>
      <c r="W786" s="16" t="str">
        <f t="shared" si="119"/>
        <v>Kommunikation</v>
      </c>
    </row>
    <row r="787" spans="1:23" ht="18.75" x14ac:dyDescent="0.3">
      <c r="A787" s="47" t="s">
        <v>1208</v>
      </c>
      <c r="B787" t="s">
        <v>1209</v>
      </c>
      <c r="C787" s="39" t="s">
        <v>1238</v>
      </c>
      <c r="D787" s="39"/>
      <c r="E787" s="39"/>
      <c r="F787" s="41"/>
      <c r="G787" s="22" t="str">
        <f t="shared" si="114"/>
        <v>n</v>
      </c>
      <c r="H787" s="22" t="str">
        <f t="shared" si="115"/>
        <v>Kommunikation</v>
      </c>
      <c r="I787" s="21">
        <f>MATCH(IF(C787="",H787,C787),Roh!$AB$3:$AB$32,0)</f>
        <v>9</v>
      </c>
      <c r="L787" s="13">
        <f t="shared" si="120"/>
        <v>0</v>
      </c>
      <c r="M787" s="14">
        <v>0</v>
      </c>
      <c r="N787" s="26">
        <f t="shared" si="121"/>
        <v>0</v>
      </c>
      <c r="O787" s="14"/>
      <c r="P787" s="15">
        <f t="shared" si="116"/>
        <v>1</v>
      </c>
      <c r="Q787" s="14"/>
      <c r="R787" s="31">
        <f t="shared" si="117"/>
        <v>0</v>
      </c>
      <c r="S787" s="14"/>
      <c r="T787" s="28"/>
      <c r="U787" s="35" t="str">
        <f t="shared" si="118"/>
        <v>Kommunikation</v>
      </c>
      <c r="V787" s="18">
        <f t="shared" ref="V787:V789" si="122">IF(R787=1,99,0)</f>
        <v>0</v>
      </c>
      <c r="W787" s="16" t="str">
        <f t="shared" si="119"/>
        <v>Kommunikation</v>
      </c>
    </row>
    <row r="788" spans="1:23" ht="18.75" x14ac:dyDescent="0.3">
      <c r="A788" s="47" t="s">
        <v>1210</v>
      </c>
      <c r="B788" t="s">
        <v>1211</v>
      </c>
      <c r="C788" s="39" t="s">
        <v>1238</v>
      </c>
      <c r="D788" s="39"/>
      <c r="E788" s="39"/>
      <c r="F788" s="41"/>
      <c r="G788" s="22" t="str">
        <f t="shared" si="114"/>
        <v>n</v>
      </c>
      <c r="H788" s="22" t="str">
        <f t="shared" si="115"/>
        <v>Kommunikation</v>
      </c>
      <c r="I788" s="21">
        <f>MATCH(IF(C788="",H788,C788),Roh!$AB$3:$AB$32,0)</f>
        <v>9</v>
      </c>
      <c r="L788" s="13">
        <f t="shared" si="120"/>
        <v>0</v>
      </c>
      <c r="M788" s="14">
        <v>0</v>
      </c>
      <c r="N788" s="26">
        <f t="shared" si="121"/>
        <v>0</v>
      </c>
      <c r="O788" s="14"/>
      <c r="P788" s="15">
        <f t="shared" si="116"/>
        <v>1</v>
      </c>
      <c r="Q788" s="14"/>
      <c r="R788" s="31">
        <f t="shared" si="117"/>
        <v>0</v>
      </c>
      <c r="S788" s="14"/>
      <c r="T788" s="28"/>
      <c r="U788" s="35" t="str">
        <f t="shared" si="118"/>
        <v>Kommunikation</v>
      </c>
      <c r="V788" s="18">
        <f t="shared" si="122"/>
        <v>0</v>
      </c>
      <c r="W788" s="16" t="str">
        <f t="shared" si="119"/>
        <v>Kommunikation</v>
      </c>
    </row>
    <row r="789" spans="1:23" ht="18.75" x14ac:dyDescent="0.3">
      <c r="A789" s="47" t="s">
        <v>1212</v>
      </c>
      <c r="B789" t="s">
        <v>1213</v>
      </c>
      <c r="C789" s="39"/>
      <c r="D789" s="39"/>
      <c r="E789" s="39"/>
      <c r="F789" s="41"/>
      <c r="G789" s="22" t="str">
        <f t="shared" si="114"/>
        <v>n</v>
      </c>
      <c r="H789" s="22" t="str">
        <f t="shared" si="115"/>
        <v>Objekt</v>
      </c>
      <c r="I789" s="21">
        <f>MATCH(IF(C789="",H789,C789),Roh!$AB$3:$AB$32,0)</f>
        <v>15</v>
      </c>
      <c r="L789" s="13">
        <f t="shared" si="120"/>
        <v>0</v>
      </c>
      <c r="M789" s="14">
        <v>0</v>
      </c>
      <c r="N789" s="26">
        <f t="shared" si="121"/>
        <v>0</v>
      </c>
      <c r="O789" s="14"/>
      <c r="P789" s="15">
        <f t="shared" si="116"/>
        <v>1</v>
      </c>
      <c r="Q789" s="14"/>
      <c r="R789" s="31">
        <f t="shared" si="117"/>
        <v>0</v>
      </c>
      <c r="S789" s="14"/>
      <c r="T789" s="28"/>
      <c r="U789" s="35" t="str">
        <f t="shared" si="118"/>
        <v>Objekt</v>
      </c>
      <c r="V789" s="18">
        <f t="shared" si="122"/>
        <v>0</v>
      </c>
      <c r="W789" s="16" t="str">
        <f t="shared" si="119"/>
        <v/>
      </c>
    </row>
    <row r="790" spans="1:23" ht="18.75" x14ac:dyDescent="0.3">
      <c r="A790" s="47" t="s">
        <v>1581</v>
      </c>
      <c r="B790" t="s">
        <v>1592</v>
      </c>
      <c r="C790" s="39"/>
      <c r="D790" s="39"/>
      <c r="E790" s="39"/>
      <c r="F790" s="41"/>
      <c r="G790" s="22" t="str">
        <f t="shared" ref="G790:G798" si="123">IF(L790=1,"v","")&amp;IF(N790=1,"a","")&amp;IF(P790=1,"n","")&amp;IF(L790+N790+P790=0,"o","")</f>
        <v>n</v>
      </c>
      <c r="H790" s="22" t="str">
        <f t="shared" ref="H790:H798" si="124">U790</f>
        <v>Objekt</v>
      </c>
      <c r="I790" s="21">
        <f>MATCH(IF(C790="",H790,C790),Roh!$AB$3:$AB$32,0)</f>
        <v>15</v>
      </c>
      <c r="L790" s="13">
        <f t="shared" ref="L790:L798" si="125">IF(OR(RIGHT(A790,4)=$L$3,RIGHT(A790,2)=$L$2),1,0)+M790</f>
        <v>0</v>
      </c>
      <c r="M790" s="14">
        <v>0</v>
      </c>
      <c r="N790" s="26">
        <f t="shared" ref="N790:N798" si="126">IF(OR(ISERROR(MATCH(RIGHT(A790,2),$N$2:$N$5,0))),0,1)+O790</f>
        <v>0</v>
      </c>
      <c r="O790" s="14"/>
      <c r="P790" s="15">
        <f t="shared" ref="P790:P798" si="127">IF(CODE(LEFT(B790,1))&lt;97,1,0)</f>
        <v>1</v>
      </c>
      <c r="Q790" s="14"/>
      <c r="R790" s="31">
        <f t="shared" ref="R790:R798" si="128">IF(L790+N790+P790&lt;&gt;1,1,0)</f>
        <v>0</v>
      </c>
      <c r="S790" s="14"/>
      <c r="T790" s="28"/>
      <c r="U790" s="35" t="str">
        <f t="shared" ref="U790:U798" si="129">IF(W790&lt;&gt;"",W790,IF(L790=1,"Verb",IF(N790=1,"Adjektiv","Objekt")))</f>
        <v>Objekt</v>
      </c>
      <c r="V790" s="18">
        <f t="shared" ref="V790:V798" si="130">IF(R790=1,99,0)</f>
        <v>0</v>
      </c>
      <c r="W790" s="16" t="str">
        <f t="shared" ref="W790:W798" si="131">C790&amp;IF(D790&lt;&gt;"","&amp;G6,","")&amp;IF(E790&lt;&gt;"","&amp;h6,","")</f>
        <v/>
      </c>
    </row>
    <row r="791" spans="1:23" ht="18.75" x14ac:dyDescent="0.3">
      <c r="A791" s="47" t="s">
        <v>1590</v>
      </c>
      <c r="B791" t="s">
        <v>1591</v>
      </c>
      <c r="C791" s="39"/>
      <c r="D791" s="39"/>
      <c r="E791" s="39"/>
      <c r="F791" s="41"/>
      <c r="G791" s="22" t="str">
        <f t="shared" si="123"/>
        <v>n</v>
      </c>
      <c r="H791" s="22" t="str">
        <f t="shared" si="124"/>
        <v>Objekt</v>
      </c>
      <c r="I791" s="21">
        <f>MATCH(IF(C791="",H791,C791),Roh!$AB$3:$AB$32,0)</f>
        <v>15</v>
      </c>
      <c r="L791" s="13">
        <f t="shared" si="125"/>
        <v>0</v>
      </c>
      <c r="M791" s="14">
        <v>0</v>
      </c>
      <c r="N791" s="26">
        <f t="shared" si="126"/>
        <v>0</v>
      </c>
      <c r="O791" s="14"/>
      <c r="P791" s="15">
        <f t="shared" si="127"/>
        <v>1</v>
      </c>
      <c r="Q791" s="14"/>
      <c r="R791" s="31">
        <f t="shared" si="128"/>
        <v>0</v>
      </c>
      <c r="S791" s="14"/>
      <c r="T791" s="28"/>
      <c r="U791" s="35" t="str">
        <f t="shared" si="129"/>
        <v>Objekt</v>
      </c>
      <c r="V791" s="18">
        <f t="shared" si="130"/>
        <v>0</v>
      </c>
      <c r="W791" s="16" t="str">
        <f t="shared" si="131"/>
        <v/>
      </c>
    </row>
    <row r="792" spans="1:23" ht="18.75" x14ac:dyDescent="0.3">
      <c r="A792" s="47" t="s">
        <v>1593</v>
      </c>
      <c r="B792" t="s">
        <v>1599</v>
      </c>
      <c r="C792" s="39" t="s">
        <v>725</v>
      </c>
      <c r="D792" s="39"/>
      <c r="E792" s="39"/>
      <c r="F792" s="41"/>
      <c r="G792" s="22" t="str">
        <f t="shared" si="123"/>
        <v>n</v>
      </c>
      <c r="H792" s="22" t="str">
        <f t="shared" si="124"/>
        <v>Tier</v>
      </c>
      <c r="I792" s="21">
        <f>MATCH(IF(C792="",H792,C792),Roh!$AB$3:$AB$32,0)</f>
        <v>19</v>
      </c>
      <c r="L792" s="13">
        <f t="shared" si="125"/>
        <v>0</v>
      </c>
      <c r="M792" s="14">
        <v>0</v>
      </c>
      <c r="N792" s="26">
        <f t="shared" si="126"/>
        <v>0</v>
      </c>
      <c r="O792" s="14"/>
      <c r="P792" s="15">
        <f t="shared" si="127"/>
        <v>1</v>
      </c>
      <c r="Q792" s="14"/>
      <c r="R792" s="31">
        <f t="shared" si="128"/>
        <v>0</v>
      </c>
      <c r="S792" s="14"/>
      <c r="T792" s="28"/>
      <c r="U792" s="35" t="str">
        <f t="shared" si="129"/>
        <v>Tier</v>
      </c>
      <c r="V792" s="18">
        <f t="shared" si="130"/>
        <v>0</v>
      </c>
      <c r="W792" s="16" t="str">
        <f t="shared" si="131"/>
        <v>Tier</v>
      </c>
    </row>
    <row r="793" spans="1:23" ht="18.75" x14ac:dyDescent="0.3">
      <c r="A793" s="47" t="s">
        <v>1594</v>
      </c>
      <c r="B793" t="s">
        <v>1600</v>
      </c>
      <c r="C793" s="39"/>
      <c r="D793" s="39"/>
      <c r="E793" s="39"/>
      <c r="F793" s="41"/>
      <c r="G793" s="22" t="str">
        <f t="shared" si="123"/>
        <v>o</v>
      </c>
      <c r="H793" s="22" t="str">
        <f t="shared" si="124"/>
        <v>Objekt</v>
      </c>
      <c r="I793" s="21">
        <f>MATCH(IF(C793="",H793,C793),Roh!$AB$3:$AB$32,0)</f>
        <v>15</v>
      </c>
      <c r="L793" s="13">
        <f t="shared" si="125"/>
        <v>0</v>
      </c>
      <c r="M793" s="14">
        <v>0</v>
      </c>
      <c r="N793" s="26">
        <f t="shared" si="126"/>
        <v>0</v>
      </c>
      <c r="O793" s="14"/>
      <c r="P793" s="15">
        <f t="shared" si="127"/>
        <v>0</v>
      </c>
      <c r="Q793" s="14"/>
      <c r="R793" s="31">
        <f t="shared" si="128"/>
        <v>1</v>
      </c>
      <c r="S793" s="14"/>
      <c r="T793" s="28"/>
      <c r="U793" s="35" t="str">
        <f t="shared" si="129"/>
        <v>Objekt</v>
      </c>
      <c r="V793" s="18">
        <f t="shared" si="130"/>
        <v>99</v>
      </c>
      <c r="W793" s="16" t="str">
        <f t="shared" si="131"/>
        <v/>
      </c>
    </row>
    <row r="794" spans="1:23" ht="18.75" x14ac:dyDescent="0.3">
      <c r="A794" s="47" t="s">
        <v>1595</v>
      </c>
      <c r="B794" t="s">
        <v>336</v>
      </c>
      <c r="C794" s="39" t="s">
        <v>1230</v>
      </c>
      <c r="D794" s="39"/>
      <c r="E794" s="39"/>
      <c r="F794" s="41"/>
      <c r="G794" s="22" t="str">
        <f t="shared" si="123"/>
        <v>n</v>
      </c>
      <c r="H794" s="22" t="str">
        <f t="shared" si="124"/>
        <v>Ort</v>
      </c>
      <c r="I794" s="21">
        <f>MATCH(IF(C794="",H794,C794),Roh!$AB$3:$AB$32,0)</f>
        <v>16</v>
      </c>
      <c r="L794" s="13">
        <f t="shared" si="125"/>
        <v>0</v>
      </c>
      <c r="M794" s="14">
        <v>0</v>
      </c>
      <c r="N794" s="26">
        <f t="shared" si="126"/>
        <v>0</v>
      </c>
      <c r="O794" s="14"/>
      <c r="P794" s="15">
        <f t="shared" si="127"/>
        <v>1</v>
      </c>
      <c r="Q794" s="14"/>
      <c r="R794" s="31">
        <f t="shared" si="128"/>
        <v>0</v>
      </c>
      <c r="S794" s="14"/>
      <c r="T794" s="28"/>
      <c r="U794" s="35" t="str">
        <f t="shared" si="129"/>
        <v>Ort</v>
      </c>
      <c r="V794" s="18">
        <f t="shared" si="130"/>
        <v>0</v>
      </c>
      <c r="W794" s="16" t="str">
        <f t="shared" si="131"/>
        <v>Ort</v>
      </c>
    </row>
    <row r="795" spans="1:23" ht="18.75" x14ac:dyDescent="0.3">
      <c r="A795" s="47" t="s">
        <v>1596</v>
      </c>
      <c r="B795" t="s">
        <v>1601</v>
      </c>
      <c r="C795" s="39" t="s">
        <v>311</v>
      </c>
      <c r="D795" s="39"/>
      <c r="E795" s="39"/>
      <c r="F795" s="41"/>
      <c r="G795" s="22" t="str">
        <f t="shared" si="123"/>
        <v>n</v>
      </c>
      <c r="H795" s="22" t="str">
        <f t="shared" si="124"/>
        <v>Mensch</v>
      </c>
      <c r="I795" s="21">
        <f>MATCH(IF(C795="",H795,C795),Roh!$AB$3:$AB$32,0)</f>
        <v>11</v>
      </c>
      <c r="L795" s="13">
        <f t="shared" si="125"/>
        <v>0</v>
      </c>
      <c r="M795" s="14">
        <v>0</v>
      </c>
      <c r="N795" s="26">
        <f t="shared" si="126"/>
        <v>0</v>
      </c>
      <c r="O795" s="14"/>
      <c r="P795" s="15">
        <f t="shared" si="127"/>
        <v>1</v>
      </c>
      <c r="Q795" s="14"/>
      <c r="R795" s="31">
        <f t="shared" si="128"/>
        <v>0</v>
      </c>
      <c r="S795" s="14"/>
      <c r="T795" s="28"/>
      <c r="U795" s="35" t="str">
        <f t="shared" si="129"/>
        <v>Mensch</v>
      </c>
      <c r="V795" s="18">
        <f t="shared" si="130"/>
        <v>0</v>
      </c>
      <c r="W795" s="16" t="str">
        <f t="shared" si="131"/>
        <v>Mensch</v>
      </c>
    </row>
    <row r="796" spans="1:23" ht="18.75" x14ac:dyDescent="0.3">
      <c r="A796" s="47" t="s">
        <v>1597</v>
      </c>
      <c r="B796" t="s">
        <v>1602</v>
      </c>
      <c r="C796" s="39"/>
      <c r="D796" s="39"/>
      <c r="E796" s="39"/>
      <c r="F796" s="41"/>
      <c r="G796" s="22" t="str">
        <f t="shared" si="123"/>
        <v>n</v>
      </c>
      <c r="H796" s="22" t="str">
        <f t="shared" si="124"/>
        <v>Objekt</v>
      </c>
      <c r="I796" s="21">
        <f>MATCH(IF(C796="",H796,C796),Roh!$AB$3:$AB$32,0)</f>
        <v>15</v>
      </c>
      <c r="L796" s="13">
        <f t="shared" si="125"/>
        <v>0</v>
      </c>
      <c r="M796" s="14">
        <v>0</v>
      </c>
      <c r="N796" s="26">
        <f t="shared" si="126"/>
        <v>0</v>
      </c>
      <c r="O796" s="14"/>
      <c r="P796" s="15">
        <f t="shared" si="127"/>
        <v>1</v>
      </c>
      <c r="Q796" s="14"/>
      <c r="R796" s="31">
        <f t="shared" si="128"/>
        <v>0</v>
      </c>
      <c r="S796" s="14"/>
      <c r="T796" s="28"/>
      <c r="U796" s="35" t="str">
        <f t="shared" si="129"/>
        <v>Objekt</v>
      </c>
      <c r="V796" s="18">
        <f t="shared" si="130"/>
        <v>0</v>
      </c>
      <c r="W796" s="16" t="str">
        <f t="shared" si="131"/>
        <v/>
      </c>
    </row>
    <row r="797" spans="1:23" ht="18.75" x14ac:dyDescent="0.3">
      <c r="A797" s="47" t="s">
        <v>1598</v>
      </c>
      <c r="B797" t="s">
        <v>1603</v>
      </c>
      <c r="C797" s="39"/>
      <c r="D797" s="39"/>
      <c r="E797" s="39"/>
      <c r="F797" s="41"/>
      <c r="G797" s="22" t="str">
        <f t="shared" si="123"/>
        <v>o</v>
      </c>
      <c r="H797" s="22" t="str">
        <f t="shared" si="124"/>
        <v>Objekt</v>
      </c>
      <c r="I797" s="21">
        <f>MATCH(IF(C797="",H797,C797),Roh!$AB$3:$AB$32,0)</f>
        <v>15</v>
      </c>
      <c r="L797" s="13">
        <f t="shared" si="125"/>
        <v>0</v>
      </c>
      <c r="M797" s="14">
        <v>0</v>
      </c>
      <c r="N797" s="26">
        <f t="shared" si="126"/>
        <v>0</v>
      </c>
      <c r="O797" s="14"/>
      <c r="P797" s="15">
        <f t="shared" si="127"/>
        <v>0</v>
      </c>
      <c r="Q797" s="14"/>
      <c r="R797" s="31">
        <f t="shared" si="128"/>
        <v>1</v>
      </c>
      <c r="S797" s="14"/>
      <c r="T797" s="28"/>
      <c r="U797" s="35" t="str">
        <f t="shared" si="129"/>
        <v>Objekt</v>
      </c>
      <c r="V797" s="18">
        <f t="shared" si="130"/>
        <v>99</v>
      </c>
      <c r="W797" s="16" t="str">
        <f t="shared" si="131"/>
        <v/>
      </c>
    </row>
    <row r="798" spans="1:23" ht="18.75" x14ac:dyDescent="0.3">
      <c r="A798" s="47" t="s">
        <v>1604</v>
      </c>
      <c r="B798" t="s">
        <v>1605</v>
      </c>
      <c r="C798" s="39" t="s">
        <v>1232</v>
      </c>
      <c r="D798" s="39"/>
      <c r="E798" s="39"/>
      <c r="F798" s="41"/>
      <c r="G798" s="22" t="str">
        <f t="shared" si="123"/>
        <v>v</v>
      </c>
      <c r="H798" s="22" t="str">
        <f t="shared" si="124"/>
        <v>Geplänkel</v>
      </c>
      <c r="I798" s="21">
        <f>MATCH(IF(C798="",H798,C798),Roh!$AB$3:$AB$32,0)</f>
        <v>8</v>
      </c>
      <c r="L798" s="13">
        <f t="shared" si="125"/>
        <v>1</v>
      </c>
      <c r="M798" s="14">
        <v>0</v>
      </c>
      <c r="N798" s="26">
        <f t="shared" si="126"/>
        <v>0</v>
      </c>
      <c r="O798" s="14"/>
      <c r="P798" s="15">
        <f t="shared" si="127"/>
        <v>0</v>
      </c>
      <c r="Q798" s="14"/>
      <c r="R798" s="31">
        <f t="shared" si="128"/>
        <v>0</v>
      </c>
      <c r="S798" s="14"/>
      <c r="T798" s="28"/>
      <c r="U798" s="35" t="str">
        <f t="shared" si="129"/>
        <v>Geplänkel</v>
      </c>
      <c r="V798" s="18">
        <f t="shared" si="130"/>
        <v>0</v>
      </c>
      <c r="W798" s="16" t="str">
        <f t="shared" si="131"/>
        <v>Geplänkel</v>
      </c>
    </row>
  </sheetData>
  <sortState ref="AB3:AB25">
    <sortCondition ref="AB25"/>
  </sortState>
  <mergeCells count="2">
    <mergeCell ref="A2:E2"/>
    <mergeCell ref="G2:I2"/>
  </mergeCells>
  <conditionalFormatting sqref="V6:V79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798">
    <cfRule type="containsText" dxfId="1" priority="1" operator="containsText" text="v">
      <formula>NOT(ISERROR(SEARCH("v",G6)))</formula>
    </cfRule>
    <cfRule type="containsText" dxfId="0" priority="2" operator="containsText" text="o">
      <formula>NOT(ISERROR(SEARCH("o",G6)))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2"/>
  <sheetViews>
    <sheetView topLeftCell="A303" zoomScale="70" zoomScaleNormal="70" workbookViewId="0">
      <selection activeCell="A318" sqref="A318"/>
    </sheetView>
  </sheetViews>
  <sheetFormatPr defaultRowHeight="15" x14ac:dyDescent="0.25"/>
  <cols>
    <col min="1" max="2" width="15.42578125" customWidth="1"/>
  </cols>
  <sheetData>
    <row r="1" spans="1:2" x14ac:dyDescent="0.25">
      <c r="A1" t="str">
        <f>'4Python'!A2</f>
        <v>Musiker</v>
      </c>
      <c r="B1" t="str">
        <f>'4Python'!B2</f>
        <v>музыкант</v>
      </c>
    </row>
    <row r="2" spans="1:2" x14ac:dyDescent="0.25">
      <c r="A2" t="str">
        <f>'4Python'!A3</f>
        <v>Taxifahrer</v>
      </c>
      <c r="B2" t="str">
        <f>'4Python'!B3</f>
        <v>таксист</v>
      </c>
    </row>
    <row r="3" spans="1:2" x14ac:dyDescent="0.25">
      <c r="A3" t="str">
        <f>'4Python'!A4</f>
        <v>Schauspielerin</v>
      </c>
      <c r="B3" t="str">
        <f>'4Python'!B4</f>
        <v>актриса</v>
      </c>
    </row>
    <row r="4" spans="1:2" x14ac:dyDescent="0.25">
      <c r="A4" t="str">
        <f>'4Python'!A5</f>
        <v>Studentin</v>
      </c>
      <c r="B4" t="str">
        <f>'4Python'!B5</f>
        <v>студентка</v>
      </c>
    </row>
    <row r="5" spans="1:2" x14ac:dyDescent="0.25">
      <c r="A5" t="str">
        <f>'4Python'!A6</f>
        <v>Gitarre</v>
      </c>
      <c r="B5" t="str">
        <f>'4Python'!B6</f>
        <v>гитара</v>
      </c>
    </row>
    <row r="6" spans="1:2" x14ac:dyDescent="0.25">
      <c r="A6" t="str">
        <f>'4Python'!A7</f>
        <v>Auto</v>
      </c>
      <c r="B6" t="str">
        <f>'4Python'!B7</f>
        <v>машина</v>
      </c>
    </row>
    <row r="7" spans="1:2" x14ac:dyDescent="0.25">
      <c r="A7" t="str">
        <f>'4Python'!A8</f>
        <v>Theater</v>
      </c>
      <c r="B7" t="str">
        <f>'4Python'!B8</f>
        <v>театр</v>
      </c>
    </row>
    <row r="8" spans="1:2" x14ac:dyDescent="0.25">
      <c r="A8" t="str">
        <f>'4Python'!A9</f>
        <v>Restaurant</v>
      </c>
      <c r="B8" t="str">
        <f>'4Python'!B9</f>
        <v>ресторан</v>
      </c>
    </row>
    <row r="9" spans="1:2" x14ac:dyDescent="0.25">
      <c r="A9" t="str">
        <f>'4Python'!A10</f>
        <v>Haus</v>
      </c>
      <c r="B9" t="str">
        <f>'4Python'!B10</f>
        <v>дом</v>
      </c>
    </row>
    <row r="10" spans="1:2" x14ac:dyDescent="0.25">
      <c r="A10" t="str">
        <f>'4Python'!A11</f>
        <v>Kaffee</v>
      </c>
      <c r="B10" t="str">
        <f>'4Python'!B11</f>
        <v>кофе</v>
      </c>
    </row>
    <row r="11" spans="1:2" x14ac:dyDescent="0.25">
      <c r="A11" t="str">
        <f>'4Python'!A12</f>
        <v>Direktor</v>
      </c>
      <c r="B11" t="str">
        <f>'4Python'!B12</f>
        <v>директор</v>
      </c>
    </row>
    <row r="12" spans="1:2" x14ac:dyDescent="0.25">
      <c r="A12" t="str">
        <f>'4Python'!A13</f>
        <v>Sonne</v>
      </c>
      <c r="B12" t="str">
        <f>'4Python'!B13</f>
        <v>солнце</v>
      </c>
    </row>
    <row r="13" spans="1:2" x14ac:dyDescent="0.25">
      <c r="A13" t="str">
        <f>'4Python'!A14</f>
        <v>Brief</v>
      </c>
      <c r="B13" t="str">
        <f>'4Python'!B14</f>
        <v>письмо</v>
      </c>
    </row>
    <row r="14" spans="1:2" x14ac:dyDescent="0.25">
      <c r="A14" t="str">
        <f>'4Python'!A15</f>
        <v>Mann</v>
      </c>
      <c r="B14" t="str">
        <f>'4Python'!B15</f>
        <v>мужчина</v>
      </c>
    </row>
    <row r="15" spans="1:2" x14ac:dyDescent="0.25">
      <c r="A15" t="str">
        <f>'4Python'!A16</f>
        <v>Fussballer</v>
      </c>
      <c r="B15" t="str">
        <f>'4Python'!B16</f>
        <v>футболист</v>
      </c>
    </row>
    <row r="16" spans="1:2" x14ac:dyDescent="0.25">
      <c r="A16" t="str">
        <f>'4Python'!A17</f>
        <v>Ingeneur</v>
      </c>
      <c r="B16" t="str">
        <f>'4Python'!B17</f>
        <v>инженер</v>
      </c>
    </row>
    <row r="17" spans="1:2" x14ac:dyDescent="0.25">
      <c r="A17" t="str">
        <f>'4Python'!A18</f>
        <v>Fuehrer</v>
      </c>
      <c r="B17" t="str">
        <f>'4Python'!B18</f>
        <v>гид</v>
      </c>
    </row>
    <row r="18" spans="1:2" x14ac:dyDescent="0.25">
      <c r="A18" t="str">
        <f>'4Python'!A19</f>
        <v>Wirtschaftler</v>
      </c>
      <c r="B18" t="str">
        <f>'4Python'!B19</f>
        <v>экономист</v>
      </c>
    </row>
    <row r="19" spans="1:2" x14ac:dyDescent="0.25">
      <c r="A19" t="str">
        <f>'4Python'!A20</f>
        <v>Journalistin</v>
      </c>
      <c r="B19" t="str">
        <f>'4Python'!B20</f>
        <v>журналистка</v>
      </c>
    </row>
    <row r="20" spans="1:2" x14ac:dyDescent="0.25">
      <c r="A20" t="str">
        <f>'4Python'!A21</f>
        <v>Rechtsanwalt</v>
      </c>
      <c r="B20" t="str">
        <f>'4Python'!B21</f>
        <v>адвокат</v>
      </c>
    </row>
    <row r="21" spans="1:2" x14ac:dyDescent="0.25">
      <c r="A21" t="str">
        <f>'4Python'!A22</f>
        <v>denken (uv)</v>
      </c>
      <c r="B21" t="str">
        <f>'4Python'!B22</f>
        <v>думать</v>
      </c>
    </row>
    <row r="22" spans="1:2" x14ac:dyDescent="0.25">
      <c r="A22" t="str">
        <f>'4Python'!A23</f>
        <v>Rauch</v>
      </c>
      <c r="B22" t="str">
        <f>'4Python'!B23</f>
        <v>дым</v>
      </c>
    </row>
    <row r="23" spans="1:2" x14ac:dyDescent="0.25">
      <c r="A23" t="str">
        <f>'4Python'!A24</f>
        <v>Musik</v>
      </c>
      <c r="B23" t="str">
        <f>'4Python'!B24</f>
        <v>музыка</v>
      </c>
    </row>
    <row r="24" spans="1:2" x14ac:dyDescent="0.25">
      <c r="A24" t="str">
        <f>'4Python'!A25</f>
        <v>Seife</v>
      </c>
      <c r="B24" t="str">
        <f>'4Python'!B25</f>
        <v>мыло</v>
      </c>
    </row>
    <row r="25" spans="1:2" x14ac:dyDescent="0.25">
      <c r="A25" t="str">
        <f>'4Python'!A26</f>
        <v>zuhoeren (uv)</v>
      </c>
      <c r="B25" t="str">
        <f>'4Python'!B26</f>
        <v>слушать</v>
      </c>
    </row>
    <row r="26" spans="1:2" x14ac:dyDescent="0.25">
      <c r="A26" t="str">
        <f>'4Python'!A27</f>
        <v>hoeren (uv)</v>
      </c>
      <c r="B26" t="str">
        <f>'4Python'!B27</f>
        <v>слышать</v>
      </c>
    </row>
    <row r="27" spans="1:2" x14ac:dyDescent="0.25">
      <c r="A27" t="str">
        <f>'4Python'!A28</f>
        <v>Dusche</v>
      </c>
      <c r="B27" t="str">
        <f>'4Python'!B28</f>
        <v>душ</v>
      </c>
    </row>
    <row r="28" spans="1:2" x14ac:dyDescent="0.25">
      <c r="A28" t="str">
        <f>'4Python'!A29</f>
        <v>atmen (uv)</v>
      </c>
      <c r="B28" t="str">
        <f>'4Python'!B29</f>
        <v>дышать</v>
      </c>
    </row>
    <row r="29" spans="1:2" x14ac:dyDescent="0.25">
      <c r="A29" t="str">
        <f>'4Python'!A30</f>
        <v>Wolke</v>
      </c>
      <c r="B29" t="str">
        <f>'4Python'!B30</f>
        <v>туча</v>
      </c>
    </row>
    <row r="30" spans="1:2" x14ac:dyDescent="0.25">
      <c r="A30" t="str">
        <f>'4Python'!A31</f>
        <v>Tausend</v>
      </c>
      <c r="B30" t="str">
        <f>'4Python'!B31</f>
        <v>тысяча</v>
      </c>
    </row>
    <row r="31" spans="1:2" x14ac:dyDescent="0.25">
      <c r="A31" t="str">
        <f>'4Python'!A32</f>
        <v>Vulkan</v>
      </c>
      <c r="B31" t="str">
        <f>'4Python'!B32</f>
        <v>вулкан</v>
      </c>
    </row>
    <row r="32" spans="1:2" x14ac:dyDescent="0.25">
      <c r="A32" t="str">
        <f>'4Python'!A33</f>
        <v>Ausgang</v>
      </c>
      <c r="B32" t="str">
        <f>'4Python'!B33</f>
        <v>выход</v>
      </c>
    </row>
    <row r="33" spans="1:2" x14ac:dyDescent="0.25">
      <c r="A33" t="str">
        <f>'4Python'!A34</f>
        <v>Suppe</v>
      </c>
      <c r="B33" t="str">
        <f>'4Python'!B34</f>
        <v>суп</v>
      </c>
    </row>
    <row r="34" spans="1:2" x14ac:dyDescent="0.25">
      <c r="A34" t="str">
        <f>'4Python'!A35</f>
        <v>Sohn</v>
      </c>
      <c r="B34" t="str">
        <f>'4Python'!B35</f>
        <v>сын</v>
      </c>
    </row>
    <row r="35" spans="1:2" x14ac:dyDescent="0.25">
      <c r="A35" t="str">
        <f>'4Python'!A36</f>
        <v>Mann</v>
      </c>
      <c r="B35" t="str">
        <f>'4Python'!B36</f>
        <v>муж</v>
      </c>
    </row>
    <row r="36" spans="1:2" x14ac:dyDescent="0.25">
      <c r="A36" t="str">
        <f>'4Python'!A37</f>
        <v>Maus</v>
      </c>
      <c r="B36" t="str">
        <f>'4Python'!B37</f>
        <v>мышь</v>
      </c>
    </row>
    <row r="37" spans="1:2" x14ac:dyDescent="0.25">
      <c r="A37" t="str">
        <f>'4Python'!A38</f>
        <v>Rune</v>
      </c>
      <c r="B37" t="str">
        <f>'4Python'!B38</f>
        <v>руна</v>
      </c>
    </row>
    <row r="38" spans="1:2" x14ac:dyDescent="0.25">
      <c r="A38" t="str">
        <f>'4Python'!A39</f>
        <v>Markt</v>
      </c>
      <c r="B38" t="str">
        <f>'4Python'!B39</f>
        <v>рынок</v>
      </c>
    </row>
    <row r="39" spans="1:2" x14ac:dyDescent="0.25">
      <c r="A39" t="str">
        <f>'4Python'!A40</f>
        <v>Tisch</v>
      </c>
      <c r="B39" t="str">
        <f>'4Python'!B40</f>
        <v>стол</v>
      </c>
    </row>
    <row r="40" spans="1:2" x14ac:dyDescent="0.25">
      <c r="A40" t="str">
        <f>'4Python'!A41</f>
        <v>Stuhl</v>
      </c>
      <c r="B40" t="str">
        <f>'4Python'!B41</f>
        <v>стул</v>
      </c>
    </row>
    <row r="41" spans="1:2" x14ac:dyDescent="0.25">
      <c r="A41" t="str">
        <f>'4Python'!A42</f>
        <v>wo</v>
      </c>
      <c r="B41" t="str">
        <f>'4Python'!B42</f>
        <v>где</v>
      </c>
    </row>
    <row r="42" spans="1:2" x14ac:dyDescent="0.25">
      <c r="A42" t="str">
        <f>'4Python'!A43</f>
        <v>Zeit</v>
      </c>
      <c r="B42" t="str">
        <f>'4Python'!B43</f>
        <v>время</v>
      </c>
    </row>
    <row r="43" spans="1:2" x14ac:dyDescent="0.25">
      <c r="A43" t="str">
        <f>'4Python'!A44</f>
        <v>Name</v>
      </c>
      <c r="B43" t="str">
        <f>'4Python'!B44</f>
        <v>имя</v>
      </c>
    </row>
    <row r="44" spans="1:2" x14ac:dyDescent="0.25">
      <c r="A44" t="str">
        <f>'4Python'!A45</f>
        <v>Buch</v>
      </c>
      <c r="B44" t="str">
        <f>'4Python'!B45</f>
        <v>книга</v>
      </c>
    </row>
    <row r="45" spans="1:2" x14ac:dyDescent="0.25">
      <c r="A45" t="str">
        <f>'4Python'!A46</f>
        <v>Tasche</v>
      </c>
      <c r="B45" t="str">
        <f>'4Python'!B46</f>
        <v>сумка</v>
      </c>
    </row>
    <row r="46" spans="1:2" x14ac:dyDescent="0.25">
      <c r="A46" t="str">
        <f>'4Python'!A47</f>
        <v>Tourist</v>
      </c>
      <c r="B46" t="str">
        <f>'4Python'!B47</f>
        <v>турист</v>
      </c>
    </row>
    <row r="47" spans="1:2" x14ac:dyDescent="0.25">
      <c r="A47" t="str">
        <f>'4Python'!A48</f>
        <v>Zeitung</v>
      </c>
      <c r="B47" t="str">
        <f>'4Python'!B48</f>
        <v>газета</v>
      </c>
    </row>
    <row r="48" spans="1:2" x14ac:dyDescent="0.25">
      <c r="A48" t="str">
        <f>'4Python'!A49</f>
        <v>Problem</v>
      </c>
      <c r="B48" t="str">
        <f>'4Python'!B49</f>
        <v>проблема</v>
      </c>
    </row>
    <row r="49" spans="1:2" x14ac:dyDescent="0.25">
      <c r="A49" t="str">
        <f>'4Python'!A50</f>
        <v>Professor</v>
      </c>
      <c r="B49" t="str">
        <f>'4Python'!B50</f>
        <v>профессор</v>
      </c>
    </row>
    <row r="50" spans="1:2" x14ac:dyDescent="0.25">
      <c r="A50" t="str">
        <f>'4Python'!A51</f>
        <v>Journalist</v>
      </c>
      <c r="B50" t="str">
        <f>'4Python'!B51</f>
        <v>журналист</v>
      </c>
    </row>
    <row r="51" spans="1:2" x14ac:dyDescent="0.25">
      <c r="A51" t="str">
        <f>'4Python'!A52</f>
        <v>Geschaeft</v>
      </c>
      <c r="B51" t="str">
        <f>'4Python'!B52</f>
        <v>магазин</v>
      </c>
    </row>
    <row r="52" spans="1:2" x14ac:dyDescent="0.25">
      <c r="A52" t="str">
        <f>'4Python'!A53</f>
        <v>Sekretaer</v>
      </c>
      <c r="B52" t="str">
        <f>'4Python'!B53</f>
        <v>секретарь</v>
      </c>
    </row>
    <row r="53" spans="1:2" x14ac:dyDescent="0.25">
      <c r="A53" t="str">
        <f>'4Python'!A54</f>
        <v>wissen (uv)</v>
      </c>
      <c r="B53" t="str">
        <f>'4Python'!B54</f>
        <v>знать</v>
      </c>
    </row>
    <row r="54" spans="1:2" x14ac:dyDescent="0.25">
      <c r="A54" t="str">
        <f>'4Python'!A55</f>
        <v>sprechen (uv)</v>
      </c>
      <c r="B54" t="str">
        <f>'4Python'!B55</f>
        <v>говорить</v>
      </c>
    </row>
    <row r="55" spans="1:2" x14ac:dyDescent="0.25">
      <c r="A55" t="str">
        <f>'4Python'!A56</f>
        <v>machen (uv)</v>
      </c>
      <c r="B55" t="str">
        <f>'4Python'!B56</f>
        <v>делать</v>
      </c>
    </row>
    <row r="56" spans="1:2" x14ac:dyDescent="0.25">
      <c r="A56" t="str">
        <f>'4Python'!A57</f>
        <v>spielen (uv)</v>
      </c>
      <c r="B56" t="str">
        <f>'4Python'!B57</f>
        <v>играть</v>
      </c>
    </row>
    <row r="57" spans="1:2" x14ac:dyDescent="0.25">
      <c r="A57" t="str">
        <f>'4Python'!A58</f>
        <v>arbeiten (uv)</v>
      </c>
      <c r="B57" t="str">
        <f>'4Python'!B58</f>
        <v>работать</v>
      </c>
    </row>
    <row r="58" spans="1:2" x14ac:dyDescent="0.25">
      <c r="A58" t="str">
        <f>'4Python'!A59</f>
        <v>verstehen (uv)</v>
      </c>
      <c r="B58" t="str">
        <f>'4Python'!B59</f>
        <v>понимать</v>
      </c>
    </row>
    <row r="59" spans="1:2" x14ac:dyDescent="0.25">
      <c r="A59" t="str">
        <f>'4Python'!A60</f>
        <v>wiederholen (uv)</v>
      </c>
      <c r="B59" t="str">
        <f>'4Python'!B60</f>
        <v>повторять</v>
      </c>
    </row>
    <row r="60" spans="1:2" x14ac:dyDescent="0.25">
      <c r="A60" t="str">
        <f>'4Python'!A61</f>
        <v>mittagessen (uv)</v>
      </c>
      <c r="B60" t="str">
        <f>'4Python'!B61</f>
        <v>обедать</v>
      </c>
    </row>
    <row r="61" spans="1:2" x14ac:dyDescent="0.25">
      <c r="A61" t="str">
        <f>'4Python'!A62</f>
        <v>abendessen (uv)</v>
      </c>
      <c r="B61" t="str">
        <f>'4Python'!B62</f>
        <v>ужинать</v>
      </c>
    </row>
    <row r="62" spans="1:2" x14ac:dyDescent="0.25">
      <c r="A62" t="str">
        <f>'4Python'!A63</f>
        <v>lesen (uv)</v>
      </c>
      <c r="B62" t="str">
        <f>'4Python'!B63</f>
        <v>читать</v>
      </c>
    </row>
    <row r="63" spans="1:2" x14ac:dyDescent="0.25">
      <c r="A63" t="str">
        <f>'4Python'!A64</f>
        <v>fragen (uv)</v>
      </c>
      <c r="B63" t="str">
        <f>'4Python'!B64</f>
        <v>спрашивать</v>
      </c>
    </row>
    <row r="64" spans="1:2" x14ac:dyDescent="0.25">
      <c r="A64" t="str">
        <f>'4Python'!A65</f>
        <v>antworten (uv)</v>
      </c>
      <c r="B64" t="str">
        <f>'4Python'!B65</f>
        <v>отвечать</v>
      </c>
    </row>
    <row r="65" spans="1:2" x14ac:dyDescent="0.25">
      <c r="A65" t="str">
        <f>'4Python'!A66</f>
        <v>fruehstuecken (uv)</v>
      </c>
      <c r="B65" t="str">
        <f>'4Python'!B66</f>
        <v>завтракать</v>
      </c>
    </row>
    <row r="66" spans="1:2" x14ac:dyDescent="0.25">
      <c r="A66" t="str">
        <f>'4Python'!A67</f>
        <v>ausruhen (uv)</v>
      </c>
      <c r="B66" t="str">
        <f>'4Python'!B67</f>
        <v>отдыхать</v>
      </c>
    </row>
    <row r="67" spans="1:2" x14ac:dyDescent="0.25">
      <c r="A67" t="str">
        <f>'4Python'!A68</f>
        <v>studieren/lernen (uv)</v>
      </c>
      <c r="B67" t="str">
        <f>'4Python'!B68</f>
        <v>изучать</v>
      </c>
    </row>
    <row r="68" spans="1:2" x14ac:dyDescent="0.25">
      <c r="A68" t="str">
        <f>'4Python'!A69</f>
        <v>Mittagessen</v>
      </c>
      <c r="B68" t="str">
        <f>'4Python'!B69</f>
        <v>обед</v>
      </c>
    </row>
    <row r="69" spans="1:2" x14ac:dyDescent="0.25">
      <c r="A69" t="str">
        <f>'4Python'!A70</f>
        <v>Abendessen</v>
      </c>
      <c r="B69" t="str">
        <f>'4Python'!B70</f>
        <v>ужин</v>
      </c>
    </row>
    <row r="70" spans="1:2" x14ac:dyDescent="0.25">
      <c r="A70" t="str">
        <f>'4Python'!A71</f>
        <v>Fruehstueck</v>
      </c>
      <c r="B70" t="str">
        <f>'4Python'!B71</f>
        <v>завтрак</v>
      </c>
    </row>
    <row r="71" spans="1:2" x14ac:dyDescent="0.25">
      <c r="A71" t="str">
        <f>'4Python'!A72</f>
        <v>rauchen (uv)</v>
      </c>
      <c r="B71" t="str">
        <f>'4Python'!B72</f>
        <v>курить</v>
      </c>
    </row>
    <row r="72" spans="1:2" x14ac:dyDescent="0.25">
      <c r="A72" t="str">
        <f>'4Python'!A73</f>
        <v>schauen (uv)</v>
      </c>
      <c r="B72" t="str">
        <f>'4Python'!B73</f>
        <v>смотреть</v>
      </c>
    </row>
    <row r="73" spans="1:2" x14ac:dyDescent="0.25">
      <c r="A73" t="str">
        <f>'4Python'!A74</f>
        <v>erinnern (uv)</v>
      </c>
      <c r="B73" t="str">
        <f>'4Python'!B74</f>
        <v>помнить</v>
      </c>
    </row>
    <row r="74" spans="1:2" x14ac:dyDescent="0.25">
      <c r="A74" t="str">
        <f>'4Python'!A75</f>
        <v>eilen,beschleunigen (uv)</v>
      </c>
      <c r="B74" t="str">
        <f>'4Python'!B75</f>
        <v>спешить</v>
      </c>
    </row>
    <row r="75" spans="1:2" x14ac:dyDescent="0.25">
      <c r="A75" t="str">
        <f>'4Python'!A76</f>
        <v>viel</v>
      </c>
      <c r="B75" t="str">
        <f>'4Python'!B76</f>
        <v>много</v>
      </c>
    </row>
    <row r="76" spans="1:2" x14ac:dyDescent="0.25">
      <c r="A76" t="str">
        <f>'4Python'!A77</f>
        <v>wenig</v>
      </c>
      <c r="B76" t="str">
        <f>'4Python'!B77</f>
        <v>мало</v>
      </c>
    </row>
    <row r="77" spans="1:2" x14ac:dyDescent="0.25">
      <c r="A77" t="str">
        <f>'4Python'!A78</f>
        <v>wahr</v>
      </c>
      <c r="B77" t="str">
        <f>'4Python'!B78</f>
        <v>правда</v>
      </c>
    </row>
    <row r="78" spans="1:2" x14ac:dyDescent="0.25">
      <c r="A78" t="str">
        <f>'4Python'!A79</f>
        <v>falsch</v>
      </c>
      <c r="B78" t="str">
        <f>'4Python'!B79</f>
        <v>неправда</v>
      </c>
    </row>
    <row r="79" spans="1:2" x14ac:dyDescent="0.25">
      <c r="A79" t="str">
        <f>'4Python'!A80</f>
        <v>TV</v>
      </c>
      <c r="B79" t="str">
        <f>'4Python'!B80</f>
        <v>телевизор</v>
      </c>
    </row>
    <row r="80" spans="1:2" x14ac:dyDescent="0.25">
      <c r="A80" t="str">
        <f>'4Python'!A81</f>
        <v>rufen (uv)</v>
      </c>
      <c r="B80" t="str">
        <f>'4Python'!B81</f>
        <v>звать</v>
      </c>
    </row>
    <row r="81" spans="1:2" x14ac:dyDescent="0.25">
      <c r="A81" t="str">
        <f>'4Python'!A82</f>
        <v>Sportler</v>
      </c>
      <c r="B81" t="str">
        <f>'4Python'!B82</f>
        <v>спортсмен</v>
      </c>
    </row>
    <row r="82" spans="1:2" x14ac:dyDescent="0.25">
      <c r="A82" t="str">
        <f>'4Python'!A83</f>
        <v>angenehm/nett</v>
      </c>
      <c r="B82" t="str">
        <f>'4Python'!B83</f>
        <v>приятный</v>
      </c>
    </row>
    <row r="83" spans="1:2" x14ac:dyDescent="0.25">
      <c r="A83" t="str">
        <f>'4Python'!A84</f>
        <v>kennenlernen (v)</v>
      </c>
      <c r="B83" t="str">
        <f>'4Python'!B84</f>
        <v>познакомиться</v>
      </c>
    </row>
    <row r="84" spans="1:2" x14ac:dyDescent="0.25">
      <c r="A84" t="str">
        <f>'4Python'!A85</f>
        <v>Familie</v>
      </c>
      <c r="B84" t="str">
        <f>'4Python'!B85</f>
        <v>семья</v>
      </c>
    </row>
    <row r="85" spans="1:2" x14ac:dyDescent="0.25">
      <c r="A85" t="str">
        <f>'4Python'!A86</f>
        <v>zusammen</v>
      </c>
      <c r="B85" t="str">
        <f>'4Python'!B86</f>
        <v>вместе</v>
      </c>
    </row>
    <row r="86" spans="1:2" x14ac:dyDescent="0.25">
      <c r="A86" t="str">
        <f>'4Python'!A87</f>
        <v>sicher/natuerlich</v>
      </c>
      <c r="B86" t="str">
        <f>'4Python'!B87</f>
        <v>конечна</v>
      </c>
    </row>
    <row r="87" spans="1:2" x14ac:dyDescent="0.25">
      <c r="A87" t="str">
        <f>'4Python'!A88</f>
        <v>Bibliothek</v>
      </c>
      <c r="B87" t="str">
        <f>'4Python'!B88</f>
        <v>библиотека</v>
      </c>
    </row>
    <row r="88" spans="1:2" x14ac:dyDescent="0.25">
      <c r="A88" t="str">
        <f>'4Python'!A89</f>
        <v>nachher/spaeter/dann</v>
      </c>
      <c r="B88" t="str">
        <f>'4Python'!B89</f>
        <v>потом</v>
      </c>
    </row>
    <row r="89" spans="1:2" x14ac:dyDescent="0.25">
      <c r="A89" t="str">
        <f>'4Python'!A90</f>
        <v>dort</v>
      </c>
      <c r="B89" t="str">
        <f>'4Python'!B90</f>
        <v>там</v>
      </c>
    </row>
    <row r="90" spans="1:2" x14ac:dyDescent="0.25">
      <c r="A90" t="str">
        <f>'4Python'!A91</f>
        <v>Park</v>
      </c>
      <c r="B90" t="str">
        <f>'4Python'!B91</f>
        <v>парк</v>
      </c>
    </row>
    <row r="91" spans="1:2" x14ac:dyDescent="0.25">
      <c r="A91" t="str">
        <f>'4Python'!A92</f>
        <v>auswaehlen/aussuchen (uv)</v>
      </c>
      <c r="B91" t="str">
        <f>'4Python'!B92</f>
        <v>выбирать</v>
      </c>
    </row>
    <row r="92" spans="1:2" x14ac:dyDescent="0.25">
      <c r="A92" t="str">
        <f>'4Python'!A93</f>
        <v>Verben</v>
      </c>
      <c r="B92" t="str">
        <f>'4Python'!B93</f>
        <v>глагол</v>
      </c>
    </row>
    <row r="93" spans="1:2" x14ac:dyDescent="0.25">
      <c r="A93" t="str">
        <f>'4Python'!A94</f>
        <v>Zirkus</v>
      </c>
      <c r="B93" t="str">
        <f>'4Python'!B94</f>
        <v>цирк</v>
      </c>
    </row>
    <row r="94" spans="1:2" x14ac:dyDescent="0.25">
      <c r="A94" t="str">
        <f>'4Python'!A95</f>
        <v>Broschuere</v>
      </c>
      <c r="B94" t="str">
        <f>'4Python'!B95</f>
        <v>проспект</v>
      </c>
    </row>
    <row r="95" spans="1:2" x14ac:dyDescent="0.25">
      <c r="A95" t="str">
        <f>'4Python'!A96</f>
        <v>Clown</v>
      </c>
      <c r="B95" t="str">
        <f>'4Python'!B96</f>
        <v>клоун</v>
      </c>
    </row>
    <row r="96" spans="1:2" x14ac:dyDescent="0.25">
      <c r="A96" t="str">
        <f>'4Python'!A97</f>
        <v>verzeihen (jmd) (v)</v>
      </c>
      <c r="B96" t="str">
        <f>'4Python'!B97</f>
        <v>извинить</v>
      </c>
    </row>
    <row r="97" spans="1:2" x14ac:dyDescent="0.25">
      <c r="A97" t="str">
        <f>'4Python'!A98</f>
        <v>gehen (uv)</v>
      </c>
      <c r="B97" t="str">
        <f>'4Python'!B98</f>
        <v>идти</v>
      </c>
    </row>
    <row r="98" spans="1:2" x14ac:dyDescent="0.25">
      <c r="A98" t="str">
        <f>'4Python'!A99</f>
        <v>System</v>
      </c>
      <c r="B98" t="str">
        <f>'4Python'!B99</f>
        <v>система</v>
      </c>
    </row>
    <row r="99" spans="1:2" x14ac:dyDescent="0.25">
      <c r="A99" t="str">
        <f>'4Python'!A100</f>
        <v>Soße</v>
      </c>
      <c r="B99" t="str">
        <f>'4Python'!B100</f>
        <v>соус</v>
      </c>
    </row>
    <row r="100" spans="1:2" x14ac:dyDescent="0.25">
      <c r="A100" t="str">
        <f>'4Python'!A101</f>
        <v>Danke</v>
      </c>
      <c r="B100" t="str">
        <f>'4Python'!B101</f>
        <v>спасибо</v>
      </c>
    </row>
    <row r="101" spans="1:2" x14ac:dyDescent="0.25">
      <c r="A101" t="str">
        <f>'4Python'!A102</f>
        <v>Zone</v>
      </c>
      <c r="B101" t="str">
        <f>'4Python'!B102</f>
        <v>зона</v>
      </c>
    </row>
    <row r="102" spans="1:2" x14ac:dyDescent="0.25">
      <c r="A102" t="str">
        <f>'4Python'!A103</f>
        <v>Zebra</v>
      </c>
      <c r="B102" t="str">
        <f>'4Python'!B103</f>
        <v>зебра</v>
      </c>
    </row>
    <row r="103" spans="1:2" x14ac:dyDescent="0.25">
      <c r="A103" t="str">
        <f>'4Python'!A104</f>
        <v>Visa</v>
      </c>
      <c r="B103" t="str">
        <f>'4Python'!B104</f>
        <v>виза</v>
      </c>
    </row>
    <row r="104" spans="1:2" x14ac:dyDescent="0.25">
      <c r="A104" t="str">
        <f>'4Python'!A105</f>
        <v>Besuch</v>
      </c>
      <c r="B104" t="str">
        <f>'4Python'!B105</f>
        <v>визит</v>
      </c>
    </row>
    <row r="105" spans="1:2" x14ac:dyDescent="0.25">
      <c r="A105" t="str">
        <f>'4Python'!A106</f>
        <v>Vase</v>
      </c>
      <c r="B105" t="str">
        <f>'4Python'!B106</f>
        <v>ваза</v>
      </c>
    </row>
    <row r="106" spans="1:2" x14ac:dyDescent="0.25">
      <c r="A106" t="str">
        <f>'4Python'!A107</f>
        <v>Bruecke</v>
      </c>
      <c r="B106" t="str">
        <f>'4Python'!B107</f>
        <v>мост</v>
      </c>
    </row>
    <row r="107" spans="1:2" x14ac:dyDescent="0.25">
      <c r="A107" t="str">
        <f>'4Python'!A108</f>
        <v>Rose</v>
      </c>
      <c r="B107" t="str">
        <f>'4Python'!B108</f>
        <v>роза</v>
      </c>
    </row>
    <row r="108" spans="1:2" x14ac:dyDescent="0.25">
      <c r="A108" t="str">
        <f>'4Python'!A109</f>
        <v>da/hier</v>
      </c>
      <c r="B108" t="str">
        <f>'4Python'!B109</f>
        <v>тут</v>
      </c>
    </row>
    <row r="109" spans="1:2" x14ac:dyDescent="0.25">
      <c r="A109" t="str">
        <f>'4Python'!A110</f>
        <v>Westen</v>
      </c>
      <c r="B109" t="str">
        <f>'4Python'!B110</f>
        <v>запад</v>
      </c>
    </row>
    <row r="110" spans="1:2" x14ac:dyDescent="0.25">
      <c r="A110" t="str">
        <f>'4Python'!A111</f>
        <v>Garten</v>
      </c>
      <c r="B110" t="str">
        <f>'4Python'!B111</f>
        <v>сад</v>
      </c>
    </row>
    <row r="111" spans="1:2" x14ac:dyDescent="0.25">
      <c r="A111" t="str">
        <f>'4Python'!A112</f>
        <v>Brot</v>
      </c>
      <c r="B111" t="str">
        <f>'4Python'!B112</f>
        <v>хлеб</v>
      </c>
    </row>
    <row r="112" spans="1:2" x14ac:dyDescent="0.25">
      <c r="A112" t="str">
        <f>'4Python'!A113</f>
        <v>Eiche</v>
      </c>
      <c r="B112" t="str">
        <f>'4Python'!B113</f>
        <v>дуб</v>
      </c>
    </row>
    <row r="113" spans="1:2" x14ac:dyDescent="0.25">
      <c r="A113" t="str">
        <f>'4Python'!A114</f>
        <v>Snob</v>
      </c>
      <c r="B113" t="str">
        <f>'4Python'!B114</f>
        <v>сноб</v>
      </c>
    </row>
    <row r="114" spans="1:2" x14ac:dyDescent="0.25">
      <c r="A114" t="str">
        <f>'4Python'!A115</f>
        <v>Auge</v>
      </c>
      <c r="B114" t="str">
        <f>'4Python'!B115</f>
        <v>глаз</v>
      </c>
    </row>
    <row r="115" spans="1:2" x14ac:dyDescent="0.25">
      <c r="A115" t="str">
        <f>'4Python'!A116</f>
        <v>Geschichte</v>
      </c>
      <c r="B115" t="str">
        <f>'4Python'!B116</f>
        <v>рассказ</v>
      </c>
    </row>
    <row r="116" spans="1:2" x14ac:dyDescent="0.25">
      <c r="A116" t="str">
        <f>'4Python'!A117</f>
        <v>Befehl</v>
      </c>
      <c r="B116" t="str">
        <f>'4Python'!B117</f>
        <v>приказ</v>
      </c>
    </row>
    <row r="117" spans="1:2" x14ac:dyDescent="0.25">
      <c r="A117" t="str">
        <f>'4Python'!A118</f>
        <v>Gas</v>
      </c>
      <c r="B117" t="str">
        <f>'4Python'!B118</f>
        <v>газ</v>
      </c>
    </row>
    <row r="118" spans="1:2" x14ac:dyDescent="0.25">
      <c r="A118" t="str">
        <f>'4Python'!A119</f>
        <v>Zahn</v>
      </c>
      <c r="B118" t="str">
        <f>'4Python'!B119</f>
        <v>зуб</v>
      </c>
    </row>
    <row r="119" spans="1:2" x14ac:dyDescent="0.25">
      <c r="A119" t="str">
        <f>'4Python'!A120</f>
        <v>Traum/Schlaf</v>
      </c>
      <c r="B119" t="str">
        <f>'4Python'!B120</f>
        <v>сон</v>
      </c>
    </row>
    <row r="120" spans="1:2" x14ac:dyDescent="0.25">
      <c r="A120" t="str">
        <f>'4Python'!A121</f>
        <v>Popo</v>
      </c>
      <c r="B120" t="str">
        <f>'4Python'!B121</f>
        <v>зад</v>
      </c>
    </row>
    <row r="121" spans="1:2" x14ac:dyDescent="0.25">
      <c r="A121" t="str">
        <f>'4Python'!A122</f>
        <v>Karte</v>
      </c>
      <c r="B121" t="str">
        <f>'4Python'!B122</f>
        <v>карта</v>
      </c>
    </row>
    <row r="122" spans="1:2" x14ac:dyDescent="0.25">
      <c r="A122" t="str">
        <f>'4Python'!A123</f>
        <v>Komplex</v>
      </c>
      <c r="B122" t="str">
        <f>'4Python'!B123</f>
        <v>комплекс</v>
      </c>
    </row>
    <row r="123" spans="1:2" x14ac:dyDescent="0.25">
      <c r="A123" t="str">
        <f>'4Python'!A124</f>
        <v>Paket</v>
      </c>
      <c r="B123" t="str">
        <f>'4Python'!B124</f>
        <v>ракета</v>
      </c>
    </row>
    <row r="124" spans="1:2" x14ac:dyDescent="0.25">
      <c r="A124" t="str">
        <f>'4Python'!A125</f>
        <v>Kilometer</v>
      </c>
      <c r="B124" t="str">
        <f>'4Python'!B125</f>
        <v>километр</v>
      </c>
    </row>
    <row r="125" spans="1:2" x14ac:dyDescent="0.25">
      <c r="A125" t="str">
        <f>'4Python'!A126</f>
        <v>Taschen</v>
      </c>
      <c r="B125" t="str">
        <f>'4Python'!B126</f>
        <v>сумки</v>
      </c>
    </row>
    <row r="126" spans="1:2" x14ac:dyDescent="0.25">
      <c r="A126" t="str">
        <f>'4Python'!A127</f>
        <v>Garage</v>
      </c>
      <c r="B126" t="str">
        <f>'4Python'!B127</f>
        <v>гараж</v>
      </c>
    </row>
    <row r="127" spans="1:2" x14ac:dyDescent="0.25">
      <c r="A127" t="str">
        <f>'4Python'!A128</f>
        <v>Stadt</v>
      </c>
      <c r="B127" t="str">
        <f>'4Python'!B128</f>
        <v>город</v>
      </c>
    </row>
    <row r="128" spans="1:2" x14ac:dyDescent="0.25">
      <c r="A128" t="str">
        <f>'4Python'!A129</f>
        <v>Held</v>
      </c>
      <c r="B128" t="str">
        <f>'4Python'!B129</f>
        <v>герой</v>
      </c>
    </row>
    <row r="129" spans="1:2" x14ac:dyDescent="0.25">
      <c r="A129" t="str">
        <f>'4Python'!A130</f>
        <v>Gymnastiker</v>
      </c>
      <c r="B129" t="str">
        <f>'4Python'!B130</f>
        <v>гимнаст</v>
      </c>
    </row>
    <row r="130" spans="1:2" x14ac:dyDescent="0.25">
      <c r="A130" t="str">
        <f>'4Python'!A131</f>
        <v>Freund</v>
      </c>
      <c r="B130" t="str">
        <f>'4Python'!B131</f>
        <v>друг</v>
      </c>
    </row>
    <row r="131" spans="1:2" x14ac:dyDescent="0.25">
      <c r="A131" t="str">
        <f>'4Python'!A132</f>
        <v>Feind</v>
      </c>
      <c r="B131" t="str">
        <f>'4Python'!B132</f>
        <v>враг</v>
      </c>
    </row>
    <row r="132" spans="1:2" x14ac:dyDescent="0.25">
      <c r="A132" t="str">
        <f>'4Python'!A133</f>
        <v>Flagge</v>
      </c>
      <c r="B132" t="str">
        <f>'4Python'!B133</f>
        <v>флаг</v>
      </c>
    </row>
    <row r="133" spans="1:2" x14ac:dyDescent="0.25">
      <c r="A133" t="str">
        <f>'4Python'!A134</f>
        <v>Charakter</v>
      </c>
      <c r="B133" t="str">
        <f>'4Python'!B134</f>
        <v>характер</v>
      </c>
    </row>
    <row r="134" spans="1:2" x14ac:dyDescent="0.25">
      <c r="A134" t="str">
        <f>'4Python'!A135</f>
        <v>Geist/Stimmung/Mut</v>
      </c>
      <c r="B134" t="str">
        <f>'4Python'!B135</f>
        <v>дух</v>
      </c>
    </row>
    <row r="135" spans="1:2" x14ac:dyDescent="0.25">
      <c r="A135" t="str">
        <f>'4Python'!A136</f>
        <v>Geister/Stimmungen</v>
      </c>
      <c r="B135" t="str">
        <f>'4Python'!B136</f>
        <v>духи</v>
      </c>
    </row>
    <row r="136" spans="1:2" x14ac:dyDescent="0.25">
      <c r="A136" t="str">
        <f>'4Python'!A137</f>
        <v>Radio</v>
      </c>
      <c r="B136" t="str">
        <f>'4Python'!B137</f>
        <v>радио</v>
      </c>
    </row>
    <row r="137" spans="1:2" x14ac:dyDescent="0.25">
      <c r="A137" t="str">
        <f>'4Python'!A138</f>
        <v>nahe</v>
      </c>
      <c r="B137" t="str">
        <f>'4Python'!B138</f>
        <v>рядом</v>
      </c>
    </row>
    <row r="138" spans="1:2" x14ac:dyDescent="0.25">
      <c r="A138" t="str">
        <f>'4Python'!A139</f>
        <v>Haende</v>
      </c>
      <c r="B138" t="str">
        <f>'4Python'!B139</f>
        <v>руки</v>
      </c>
    </row>
    <row r="139" spans="1:2" x14ac:dyDescent="0.25">
      <c r="A139" t="str">
        <f>'4Python'!A140</f>
        <v>Hose</v>
      </c>
      <c r="B139" t="str">
        <f>'4Python'!B140</f>
        <v>брюки</v>
      </c>
    </row>
    <row r="140" spans="1:2" x14ac:dyDescent="0.25">
      <c r="A140" t="str">
        <f>'4Python'!A141</f>
        <v>Fisch</v>
      </c>
      <c r="B140" t="str">
        <f>'4Python'!B141</f>
        <v>рыба</v>
      </c>
    </row>
    <row r="141" spans="1:2" x14ac:dyDescent="0.25">
      <c r="A141" t="str">
        <f>'4Python'!A142</f>
        <v>Fluss</v>
      </c>
      <c r="B141" t="str">
        <f>'4Python'!B142</f>
        <v>река</v>
      </c>
    </row>
    <row r="142" spans="1:2" x14ac:dyDescent="0.25">
      <c r="A142" t="str">
        <f>'4Python'!A143</f>
        <v>Rock</v>
      </c>
      <c r="B142" t="str">
        <f>'4Python'!B143</f>
        <v>рок</v>
      </c>
    </row>
    <row r="143" spans="1:2" x14ac:dyDescent="0.25">
      <c r="A143" t="str">
        <f>'4Python'!A144</f>
        <v>Chor</v>
      </c>
      <c r="B143" t="str">
        <f>'4Python'!B144</f>
        <v>хор</v>
      </c>
    </row>
    <row r="144" spans="1:2" x14ac:dyDescent="0.25">
      <c r="A144" t="str">
        <f>'4Python'!A145</f>
        <v>Chemiker</v>
      </c>
      <c r="B144" t="str">
        <f>'4Python'!B145</f>
        <v>химик</v>
      </c>
    </row>
    <row r="145" spans="1:2" x14ac:dyDescent="0.25">
      <c r="A145" t="str">
        <f>'4Python'!A146</f>
        <v>Arzt</v>
      </c>
      <c r="B145" t="str">
        <f>'4Python'!B146</f>
        <v>врач</v>
      </c>
    </row>
    <row r="146" spans="1:2" x14ac:dyDescent="0.25">
      <c r="A146" t="str">
        <f>'4Python'!A147</f>
        <v>Wort</v>
      </c>
      <c r="B146" t="str">
        <f>'4Python'!B147</f>
        <v>слово</v>
      </c>
    </row>
    <row r="147" spans="1:2" x14ac:dyDescent="0.25">
      <c r="A147" t="str">
        <f>'4Python'!A148</f>
        <v>Meer</v>
      </c>
      <c r="B147" t="str">
        <f>'4Python'!B148</f>
        <v>море</v>
      </c>
    </row>
    <row r="148" spans="1:2" x14ac:dyDescent="0.25">
      <c r="A148" t="str">
        <f>'4Python'!A149</f>
        <v>Nacht</v>
      </c>
      <c r="B148" t="str">
        <f>'4Python'!B149</f>
        <v>ночь</v>
      </c>
    </row>
    <row r="149" spans="1:2" x14ac:dyDescent="0.25">
      <c r="A149" t="str">
        <f>'4Python'!A150</f>
        <v>Nachbar</v>
      </c>
      <c r="B149" t="str">
        <f>'4Python'!B150</f>
        <v>сосед</v>
      </c>
    </row>
    <row r="150" spans="1:2" x14ac:dyDescent="0.25">
      <c r="A150" t="str">
        <f>'4Python'!A151</f>
        <v>Fliegengott</v>
      </c>
      <c r="B150" t="str">
        <f>'4Python'!B151</f>
        <v>чёрт</v>
      </c>
    </row>
    <row r="151" spans="1:2" x14ac:dyDescent="0.25">
      <c r="A151" t="str">
        <f>'4Python'!A152</f>
        <v>Ufer</v>
      </c>
      <c r="B151" t="str">
        <f>'4Python'!B152</f>
        <v>берег</v>
      </c>
    </row>
    <row r="152" spans="1:2" x14ac:dyDescent="0.25">
      <c r="A152" t="str">
        <f>'4Python'!A153</f>
        <v>Wald</v>
      </c>
      <c r="B152" t="str">
        <f>'4Python'!B153</f>
        <v>лес</v>
      </c>
    </row>
    <row r="153" spans="1:2" x14ac:dyDescent="0.25">
      <c r="A153" t="str">
        <f>'4Python'!A154</f>
        <v>Angelschnur</v>
      </c>
      <c r="B153" t="str">
        <f>'4Python'!B154</f>
        <v>леса</v>
      </c>
    </row>
    <row r="154" spans="1:2" x14ac:dyDescent="0.25">
      <c r="A154" t="str">
        <f>'4Python'!A155</f>
        <v>Insel</v>
      </c>
      <c r="B154" t="str">
        <f>'4Python'!B155</f>
        <v>остров</v>
      </c>
    </row>
    <row r="155" spans="1:2" x14ac:dyDescent="0.25">
      <c r="A155" t="str">
        <f>'4Python'!A156</f>
        <v>Zug</v>
      </c>
      <c r="B155" t="str">
        <f>'4Python'!B156</f>
        <v>поезд</v>
      </c>
    </row>
    <row r="156" spans="1:2" x14ac:dyDescent="0.25">
      <c r="A156" t="str">
        <f>'4Python'!A157</f>
        <v>Abend</v>
      </c>
      <c r="B156" t="str">
        <f>'4Python'!B157</f>
        <v>вечер</v>
      </c>
    </row>
    <row r="157" spans="1:2" x14ac:dyDescent="0.25">
      <c r="A157" t="str">
        <f>'4Python'!A158</f>
        <v>Lehrer</v>
      </c>
      <c r="B157" t="str">
        <f>'4Python'!B158</f>
        <v>учитель</v>
      </c>
    </row>
    <row r="158" spans="1:2" x14ac:dyDescent="0.25">
      <c r="A158" t="str">
        <f>'4Python'!A159</f>
        <v>Koch</v>
      </c>
      <c r="B158" t="str">
        <f>'4Python'!B159</f>
        <v>повар</v>
      </c>
    </row>
    <row r="159" spans="1:2" x14ac:dyDescent="0.25">
      <c r="A159" t="str">
        <f>'4Python'!A160</f>
        <v>Brueder</v>
      </c>
      <c r="B159" t="str">
        <f>'4Python'!B160</f>
        <v>братья</v>
      </c>
    </row>
    <row r="160" spans="1:2" x14ac:dyDescent="0.25">
      <c r="A160" t="str">
        <f>'4Python'!A161</f>
        <v>Bruder</v>
      </c>
      <c r="B160" t="str">
        <f>'4Python'!B161</f>
        <v>брат</v>
      </c>
    </row>
    <row r="161" spans="1:2" x14ac:dyDescent="0.25">
      <c r="A161" t="str">
        <f>'4Python'!A162</f>
        <v>Soehne</v>
      </c>
      <c r="B161" t="str">
        <f>'4Python'!B162</f>
        <v>сыновья</v>
      </c>
    </row>
    <row r="162" spans="1:2" x14ac:dyDescent="0.25">
      <c r="A162" t="str">
        <f>'4Python'!A163</f>
        <v>Freunde</v>
      </c>
      <c r="B162" t="str">
        <f>'4Python'!B163</f>
        <v>друзья</v>
      </c>
    </row>
    <row r="163" spans="1:2" x14ac:dyDescent="0.25">
      <c r="A163" t="str">
        <f>'4Python'!A164</f>
        <v>Notebook</v>
      </c>
      <c r="B163" t="str">
        <f>'4Python'!B164</f>
        <v>ноутбук</v>
      </c>
    </row>
    <row r="164" spans="1:2" x14ac:dyDescent="0.25">
      <c r="A164" t="str">
        <f>'4Python'!A165</f>
        <v>Maenner</v>
      </c>
      <c r="B164" t="str">
        <f>'4Python'!B165</f>
        <v>мужья</v>
      </c>
    </row>
    <row r="165" spans="1:2" x14ac:dyDescent="0.25">
      <c r="A165" t="str">
        <f>'4Python'!A166</f>
        <v>Baum</v>
      </c>
      <c r="B165" t="str">
        <f>'4Python'!B166</f>
        <v>дерево</v>
      </c>
    </row>
    <row r="166" spans="1:2" x14ac:dyDescent="0.25">
      <c r="A166" t="str">
        <f>'4Python'!A167</f>
        <v>Baeume</v>
      </c>
      <c r="B166" t="str">
        <f>'4Python'!B167</f>
        <v>деревья</v>
      </c>
    </row>
    <row r="167" spans="1:2" x14ac:dyDescent="0.25">
      <c r="A167" t="str">
        <f>'4Python'!A168</f>
        <v>Liste</v>
      </c>
      <c r="B167" t="str">
        <f>'4Python'!B168</f>
        <v>лист</v>
      </c>
    </row>
    <row r="168" spans="1:2" x14ac:dyDescent="0.25">
      <c r="A168" t="str">
        <f>'4Python'!A169</f>
        <v>Listen</v>
      </c>
      <c r="B168" t="str">
        <f>'4Python'!B169</f>
        <v>листья</v>
      </c>
    </row>
    <row r="169" spans="1:2" x14ac:dyDescent="0.25">
      <c r="A169" t="str">
        <f>'4Python'!A170</f>
        <v>Legende</v>
      </c>
      <c r="B169" t="str">
        <f>'4Python'!B170</f>
        <v>легенда</v>
      </c>
    </row>
    <row r="170" spans="1:2" x14ac:dyDescent="0.25">
      <c r="A170" t="str">
        <f>'4Python'!A171</f>
        <v>Tische</v>
      </c>
      <c r="B170" t="str">
        <f>'4Python'!B171</f>
        <v>стулья</v>
      </c>
    </row>
    <row r="171" spans="1:2" x14ac:dyDescent="0.25">
      <c r="A171" t="str">
        <f>'4Python'!A172</f>
        <v>Mutter</v>
      </c>
      <c r="B171" t="str">
        <f>'4Python'!B172</f>
        <v>мать</v>
      </c>
    </row>
    <row r="172" spans="1:2" x14ac:dyDescent="0.25">
      <c r="A172" t="str">
        <f>'4Python'!A173</f>
        <v>Muetter</v>
      </c>
      <c r="B172" t="str">
        <f>'4Python'!B173</f>
        <v>матери</v>
      </c>
    </row>
    <row r="173" spans="1:2" x14ac:dyDescent="0.25">
      <c r="A173" t="str">
        <f>'4Python'!A174</f>
        <v>Tochter</v>
      </c>
      <c r="B173" t="str">
        <f>'4Python'!B174</f>
        <v>дочь</v>
      </c>
    </row>
    <row r="174" spans="1:2" x14ac:dyDescent="0.25">
      <c r="A174" t="str">
        <f>'4Python'!A175</f>
        <v>Toechter</v>
      </c>
      <c r="B174" t="str">
        <f>'4Python'!B175</f>
        <v>дочери</v>
      </c>
    </row>
    <row r="175" spans="1:2" x14ac:dyDescent="0.25">
      <c r="A175" t="str">
        <f>'4Python'!A176</f>
        <v>Schwester</v>
      </c>
      <c r="B175" t="str">
        <f>'4Python'!B176</f>
        <v>сестра</v>
      </c>
    </row>
    <row r="176" spans="1:2" x14ac:dyDescent="0.25">
      <c r="A176" t="str">
        <f>'4Python'!A177</f>
        <v>Schwestern</v>
      </c>
      <c r="B176" t="str">
        <f>'4Python'!B177</f>
        <v>сёстры</v>
      </c>
    </row>
    <row r="177" spans="1:2" x14ac:dyDescent="0.25">
      <c r="A177" t="str">
        <f>'4Python'!A178</f>
        <v>Frau</v>
      </c>
      <c r="B177" t="str">
        <f>'4Python'!B178</f>
        <v>жена</v>
      </c>
    </row>
    <row r="178" spans="1:2" x14ac:dyDescent="0.25">
      <c r="A178" t="str">
        <f>'4Python'!A179</f>
        <v>Frauen</v>
      </c>
      <c r="B178" t="str">
        <f>'4Python'!B179</f>
        <v>жёны</v>
      </c>
    </row>
    <row r="179" spans="1:2" x14ac:dyDescent="0.25">
      <c r="A179" t="str">
        <f>'4Python'!A180</f>
        <v>Mensch</v>
      </c>
      <c r="B179" t="str">
        <f>'4Python'!B180</f>
        <v>человек</v>
      </c>
    </row>
    <row r="180" spans="1:2" x14ac:dyDescent="0.25">
      <c r="A180" t="str">
        <f>'4Python'!A181</f>
        <v>Menschen</v>
      </c>
      <c r="B180" t="str">
        <f>'4Python'!B181</f>
        <v>люли</v>
      </c>
    </row>
    <row r="181" spans="1:2" x14ac:dyDescent="0.25">
      <c r="A181" t="str">
        <f>'4Python'!A182</f>
        <v>Baby</v>
      </c>
      <c r="B181" t="str">
        <f>'4Python'!B182</f>
        <v>ребёнок</v>
      </c>
    </row>
    <row r="182" spans="1:2" x14ac:dyDescent="0.25">
      <c r="A182" t="str">
        <f>'4Python'!A183</f>
        <v>Kinder</v>
      </c>
      <c r="B182" t="str">
        <f>'4Python'!B183</f>
        <v>дети</v>
      </c>
    </row>
    <row r="183" spans="1:2" x14ac:dyDescent="0.25">
      <c r="A183" t="str">
        <f>'4Python'!A184</f>
        <v>Namen</v>
      </c>
      <c r="B183" t="str">
        <f>'4Python'!B184</f>
        <v>имена</v>
      </c>
    </row>
    <row r="184" spans="1:2" x14ac:dyDescent="0.25">
      <c r="A184" t="str">
        <f>'4Python'!A185</f>
        <v>Zeiten</v>
      </c>
      <c r="B184" t="str">
        <f>'4Python'!B185</f>
        <v>времена</v>
      </c>
    </row>
    <row r="185" spans="1:2" x14ac:dyDescent="0.25">
      <c r="A185" t="str">
        <f>'4Python'!A186</f>
        <v>Eltern</v>
      </c>
      <c r="B185" t="str">
        <f>'4Python'!B186</f>
        <v>родители</v>
      </c>
    </row>
    <row r="186" spans="1:2" x14ac:dyDescent="0.25">
      <c r="A186" t="str">
        <f>'4Python'!A187</f>
        <v>Uhren</v>
      </c>
      <c r="B186" t="str">
        <f>'4Python'!B187</f>
        <v>часы</v>
      </c>
    </row>
    <row r="187" spans="1:2" x14ac:dyDescent="0.25">
      <c r="A187" t="str">
        <f>'4Python'!A188</f>
        <v>Brille</v>
      </c>
      <c r="B187" t="str">
        <f>'4Python'!B188</f>
        <v>очки</v>
      </c>
    </row>
    <row r="188" spans="1:2" x14ac:dyDescent="0.25">
      <c r="A188" t="str">
        <f>'4Python'!A189</f>
        <v>Geld</v>
      </c>
      <c r="B188" t="str">
        <f>'4Python'!B189</f>
        <v>деньги</v>
      </c>
    </row>
    <row r="189" spans="1:2" x14ac:dyDescent="0.25">
      <c r="A189" t="str">
        <f>'4Python'!A190</f>
        <v>Jeans</v>
      </c>
      <c r="B189" t="str">
        <f>'4Python'!B190</f>
        <v>джинсы</v>
      </c>
    </row>
    <row r="190" spans="1:2" x14ac:dyDescent="0.25">
      <c r="A190" t="str">
        <f>'4Python'!A191</f>
        <v>Haeuser</v>
      </c>
      <c r="B190" t="str">
        <f>'4Python'!B191</f>
        <v>дома</v>
      </c>
    </row>
    <row r="191" spans="1:2" x14ac:dyDescent="0.25">
      <c r="A191" t="str">
        <f>'4Python'!A192</f>
        <v>bedeuten (uv)</v>
      </c>
      <c r="B191" t="str">
        <f>'4Python'!B192</f>
        <v>значить</v>
      </c>
    </row>
    <row r="192" spans="1:2" x14ac:dyDescent="0.25">
      <c r="A192" t="str">
        <f>'4Python'!A193</f>
        <v>Woerterbuch</v>
      </c>
      <c r="B192" t="str">
        <f>'4Python'!B193</f>
        <v>словарь</v>
      </c>
    </row>
    <row r="193" spans="1:2" x14ac:dyDescent="0.25">
      <c r="A193" t="str">
        <f>'4Python'!A194</f>
        <v>Strasse</v>
      </c>
      <c r="B193" t="str">
        <f>'4Python'!B194</f>
        <v>улица</v>
      </c>
    </row>
    <row r="194" spans="1:2" x14ac:dyDescent="0.25">
      <c r="A194" t="str">
        <f>'4Python'!A195</f>
        <v>Autobus</v>
      </c>
      <c r="B194" t="str">
        <f>'4Python'!B195</f>
        <v>автобус</v>
      </c>
    </row>
    <row r="195" spans="1:2" x14ac:dyDescent="0.25">
      <c r="A195" t="str">
        <f>'4Python'!A196</f>
        <v>Strassenbahn</v>
      </c>
      <c r="B195" t="str">
        <f>'4Python'!B196</f>
        <v>трамвай</v>
      </c>
    </row>
    <row r="196" spans="1:2" x14ac:dyDescent="0.25">
      <c r="A196" t="str">
        <f>'4Python'!A197</f>
        <v>Kiosk</v>
      </c>
      <c r="B196" t="str">
        <f>'4Python'!B197</f>
        <v>киоск</v>
      </c>
    </row>
    <row r="197" spans="1:2" x14ac:dyDescent="0.25">
      <c r="A197" t="str">
        <f>'4Python'!A198</f>
        <v>welcher (generell)</v>
      </c>
      <c r="B197" t="str">
        <f>'4Python'!B198</f>
        <v>какой</v>
      </c>
    </row>
    <row r="198" spans="1:2" x14ac:dyDescent="0.25">
      <c r="A198" t="str">
        <f>'4Python'!A199</f>
        <v>Freundin</v>
      </c>
      <c r="B198" t="str">
        <f>'4Python'!B199</f>
        <v>подрура</v>
      </c>
    </row>
    <row r="199" spans="1:2" x14ac:dyDescent="0.25">
      <c r="A199" t="str">
        <f>'4Python'!A200</f>
        <v>Hund</v>
      </c>
      <c r="B199" t="str">
        <f>'4Python'!B200</f>
        <v>собака</v>
      </c>
    </row>
    <row r="200" spans="1:2" x14ac:dyDescent="0.25">
      <c r="A200" t="str">
        <f>'4Python'!A201</f>
        <v>Katze</v>
      </c>
      <c r="B200" t="str">
        <f>'4Python'!B201</f>
        <v>кошка</v>
      </c>
    </row>
    <row r="201" spans="1:2" x14ac:dyDescent="0.25">
      <c r="A201" t="str">
        <f>'4Python'!A202</f>
        <v>Kollege</v>
      </c>
      <c r="B201" t="str">
        <f>'4Python'!B202</f>
        <v>коллега</v>
      </c>
    </row>
    <row r="202" spans="1:2" x14ac:dyDescent="0.25">
      <c r="A202" t="str">
        <f>'4Python'!A203</f>
        <v>Fotographie</v>
      </c>
      <c r="B202" t="str">
        <f>'4Python'!B203</f>
        <v>фотография</v>
      </c>
    </row>
    <row r="203" spans="1:2" x14ac:dyDescent="0.25">
      <c r="A203" t="str">
        <f>'4Python'!A204</f>
        <v>Enkel</v>
      </c>
      <c r="B203" t="str">
        <f>'4Python'!B204</f>
        <v>внук</v>
      </c>
    </row>
    <row r="204" spans="1:2" x14ac:dyDescent="0.25">
      <c r="A204" t="str">
        <f>'4Python'!A205</f>
        <v>Enkelin</v>
      </c>
      <c r="B204" t="str">
        <f>'4Python'!B205</f>
        <v>внука</v>
      </c>
    </row>
    <row r="205" spans="1:2" x14ac:dyDescent="0.25">
      <c r="A205" t="str">
        <f>'4Python'!A206</f>
        <v>Buchstabe</v>
      </c>
      <c r="B205" t="str">
        <f>'4Python'!B206</f>
        <v>буква</v>
      </c>
    </row>
    <row r="206" spans="1:2" x14ac:dyDescent="0.25">
      <c r="A206" t="str">
        <f>'4Python'!A207</f>
        <v>Plan</v>
      </c>
      <c r="B206" t="str">
        <f>'4Python'!B207</f>
        <v>план</v>
      </c>
    </row>
    <row r="207" spans="1:2" x14ac:dyDescent="0.25">
      <c r="A207" t="str">
        <f>'4Python'!A208</f>
        <v>Ticket</v>
      </c>
      <c r="B207" t="str">
        <f>'4Python'!B208</f>
        <v>билет</v>
      </c>
    </row>
    <row r="208" spans="1:2" x14ac:dyDescent="0.25">
      <c r="A208" t="str">
        <f>'4Python'!A209</f>
        <v>Kopeke</v>
      </c>
      <c r="B208" t="str">
        <f>'4Python'!B209</f>
        <v>копейка</v>
      </c>
    </row>
    <row r="209" spans="1:2" x14ac:dyDescent="0.25">
      <c r="A209" t="str">
        <f>'4Python'!A210</f>
        <v>Nachrichten</v>
      </c>
      <c r="B209" t="str">
        <f>'4Python'!B210</f>
        <v>новости</v>
      </c>
    </row>
    <row r="210" spans="1:2" x14ac:dyDescent="0.25">
      <c r="A210" t="str">
        <f>'4Python'!A211</f>
        <v>Zigarette</v>
      </c>
      <c r="B210" t="str">
        <f>'4Python'!B211</f>
        <v>сигареит</v>
      </c>
    </row>
    <row r="211" spans="1:2" x14ac:dyDescent="0.25">
      <c r="A211" t="str">
        <f>'4Python'!A212</f>
        <v>Disk (CD)</v>
      </c>
      <c r="B211" t="str">
        <f>'4Python'!B212</f>
        <v>диски</v>
      </c>
    </row>
    <row r="212" spans="1:2" x14ac:dyDescent="0.25">
      <c r="A212" t="str">
        <f>'4Python'!A213</f>
        <v>Kostuem</v>
      </c>
      <c r="B212" t="str">
        <f>'4Python'!B213</f>
        <v>костюм</v>
      </c>
    </row>
    <row r="213" spans="1:2" x14ac:dyDescent="0.25">
      <c r="A213" t="str">
        <f>'4Python'!A214</f>
        <v>Flasche</v>
      </c>
      <c r="B213" t="str">
        <f>'4Python'!B214</f>
        <v>бутылка</v>
      </c>
    </row>
    <row r="214" spans="1:2" x14ac:dyDescent="0.25">
      <c r="A214" t="str">
        <f>'4Python'!A215</f>
        <v>Lehrer</v>
      </c>
      <c r="B214" t="str">
        <f>'4Python'!B215</f>
        <v>преподаватель</v>
      </c>
    </row>
    <row r="215" spans="1:2" x14ac:dyDescent="0.25">
      <c r="A215" t="str">
        <f>'4Python'!A216</f>
        <v>Schueler</v>
      </c>
      <c r="B215" t="str">
        <f>'4Python'!B216</f>
        <v>школьник</v>
      </c>
    </row>
    <row r="216" spans="1:2" x14ac:dyDescent="0.25">
      <c r="A216" t="str">
        <f>'4Python'!A217</f>
        <v>erraten (uv)</v>
      </c>
      <c r="B216" t="str">
        <f>'4Python'!B217</f>
        <v>отгадывать</v>
      </c>
    </row>
    <row r="217" spans="1:2" x14ac:dyDescent="0.25">
      <c r="A217" t="str">
        <f>'4Python'!A218</f>
        <v>Pinguin</v>
      </c>
      <c r="B217" t="str">
        <f>'4Python'!B218</f>
        <v>пингвин</v>
      </c>
    </row>
    <row r="218" spans="1:2" x14ac:dyDescent="0.25">
      <c r="A218" t="str">
        <f>'4Python'!A219</f>
        <v>schon</v>
      </c>
      <c r="B218" t="str">
        <f>'4Python'!B219</f>
        <v>уже</v>
      </c>
    </row>
    <row r="219" spans="1:2" x14ac:dyDescent="0.25">
      <c r="A219" t="str">
        <f>'4Python'!A220</f>
        <v>noch / dazu</v>
      </c>
      <c r="B219" t="str">
        <f>'4Python'!B220</f>
        <v>ещё</v>
      </c>
    </row>
    <row r="220" spans="1:2" x14ac:dyDescent="0.25">
      <c r="A220" t="str">
        <f>'4Python'!A221</f>
        <v>jetzt</v>
      </c>
      <c r="B220" t="str">
        <f>'4Python'!B221</f>
        <v>сейчас</v>
      </c>
    </row>
    <row r="221" spans="1:2" x14ac:dyDescent="0.25">
      <c r="A221" t="str">
        <f>'4Python'!A222</f>
        <v>auch</v>
      </c>
      <c r="B221" t="str">
        <f>'4Python'!B222</f>
        <v>тоже</v>
      </c>
    </row>
    <row r="222" spans="1:2" x14ac:dyDescent="0.25">
      <c r="A222" t="str">
        <f>'4Python'!A223</f>
        <v>schreiben (uv)</v>
      </c>
      <c r="B222" t="str">
        <f>'4Python'!B223</f>
        <v>писать</v>
      </c>
    </row>
    <row r="223" spans="1:2" x14ac:dyDescent="0.25">
      <c r="A223" t="str">
        <f>'4Python'!A224</f>
        <v>Mitglieder</v>
      </c>
      <c r="B223" t="str">
        <f>'4Python'!B224</f>
        <v>членов</v>
      </c>
    </row>
    <row r="224" spans="1:2" x14ac:dyDescent="0.25">
      <c r="A224" t="str">
        <f>'4Python'!A225</f>
        <v>Familienmitglieder</v>
      </c>
      <c r="B224" t="str">
        <f>'4Python'!B225</f>
        <v>членов семьи</v>
      </c>
    </row>
    <row r="225" spans="1:2" x14ac:dyDescent="0.25">
      <c r="A225" t="str">
        <f>'4Python'!A226</f>
        <v>Mitglied</v>
      </c>
      <c r="B225" t="str">
        <f>'4Python'!B226</f>
        <v>член</v>
      </c>
    </row>
    <row r="226" spans="1:2" x14ac:dyDescent="0.25">
      <c r="A226" t="str">
        <f>'4Python'!A227</f>
        <v>Biologe</v>
      </c>
      <c r="B226" t="str">
        <f>'4Python'!B227</f>
        <v>биолог</v>
      </c>
    </row>
    <row r="227" spans="1:2" x14ac:dyDescent="0.25">
      <c r="A227" t="str">
        <f>'4Python'!A228</f>
        <v>Vatersnamen</v>
      </c>
      <c r="B227" t="str">
        <f>'4Python'!B228</f>
        <v>очество</v>
      </c>
    </row>
    <row r="228" spans="1:2" x14ac:dyDescent="0.25">
      <c r="A228" t="str">
        <f>'4Python'!A229</f>
        <v>Zoo</v>
      </c>
      <c r="B228" t="str">
        <f>'4Python'!B229</f>
        <v>зоопарк</v>
      </c>
    </row>
    <row r="229" spans="1:2" x14ac:dyDescent="0.25">
      <c r="A229" t="str">
        <f>'4Python'!A230</f>
        <v>Museum</v>
      </c>
      <c r="B229" t="str">
        <f>'4Python'!B230</f>
        <v>музей</v>
      </c>
    </row>
    <row r="230" spans="1:2" x14ac:dyDescent="0.25">
      <c r="A230" t="str">
        <f>'4Python'!A231</f>
        <v>Mai</v>
      </c>
      <c r="B230" t="str">
        <f>'4Python'!B231</f>
        <v>мая</v>
      </c>
    </row>
    <row r="231" spans="1:2" x14ac:dyDescent="0.25">
      <c r="A231" t="str">
        <f>'4Python'!A232</f>
        <v>Gallerie</v>
      </c>
      <c r="B231" t="str">
        <f>'4Python'!B232</f>
        <v>галерея</v>
      </c>
    </row>
    <row r="232" spans="1:2" x14ac:dyDescent="0.25">
      <c r="A232" t="str">
        <f>'4Python'!A233</f>
        <v>Pyhsiologe</v>
      </c>
      <c r="B232" t="str">
        <f>'4Python'!B233</f>
        <v>физиолог</v>
      </c>
    </row>
    <row r="233" spans="1:2" x14ac:dyDescent="0.25">
      <c r="A233" t="str">
        <f>'4Python'!A234</f>
        <v>Flieger</v>
      </c>
      <c r="B233" t="str">
        <f>'4Python'!B234</f>
        <v>авиатор</v>
      </c>
    </row>
    <row r="234" spans="1:2" x14ac:dyDescent="0.25">
      <c r="A234" t="str">
        <f>'4Python'!A235</f>
        <v>Gladiaotor</v>
      </c>
      <c r="B234" t="str">
        <f>'4Python'!B235</f>
        <v>гладиатор</v>
      </c>
    </row>
    <row r="235" spans="1:2" x14ac:dyDescent="0.25">
      <c r="A235" t="str">
        <f>'4Python'!A236</f>
        <v>Psychiater</v>
      </c>
      <c r="B235" t="str">
        <f>'4Python'!B236</f>
        <v>психиатр</v>
      </c>
    </row>
    <row r="236" spans="1:2" x14ac:dyDescent="0.25">
      <c r="A236" t="str">
        <f>'4Python'!A237</f>
        <v>national</v>
      </c>
      <c r="B236" t="str">
        <f>'4Python'!B237</f>
        <v>национальный</v>
      </c>
    </row>
    <row r="237" spans="1:2" x14ac:dyDescent="0.25">
      <c r="A237" t="str">
        <f>'4Python'!A238</f>
        <v>emotional</v>
      </c>
      <c r="B237" t="str">
        <f>'4Python'!B238</f>
        <v>эмоциональный</v>
      </c>
    </row>
    <row r="238" spans="1:2" x14ac:dyDescent="0.25">
      <c r="A238" t="str">
        <f>'4Python'!A239</f>
        <v>rational</v>
      </c>
      <c r="B238" t="str">
        <f>'4Python'!B239</f>
        <v>рациональный</v>
      </c>
    </row>
    <row r="239" spans="1:2" x14ac:dyDescent="0.25">
      <c r="A239" t="str">
        <f>'4Python'!A240</f>
        <v>irrational</v>
      </c>
      <c r="B239" t="str">
        <f>'4Python'!B240</f>
        <v>иррацональный</v>
      </c>
    </row>
    <row r="240" spans="1:2" x14ac:dyDescent="0.25">
      <c r="A240" t="str">
        <f>'4Python'!A241</f>
        <v>Mannschaft</v>
      </c>
      <c r="B240" t="str">
        <f>'4Python'!B241</f>
        <v>команда</v>
      </c>
    </row>
    <row r="241" spans="1:2" x14ac:dyDescent="0.25">
      <c r="A241" t="str">
        <f>'4Python'!A242</f>
        <v>Trainer</v>
      </c>
      <c r="B241" t="str">
        <f>'4Python'!B242</f>
        <v>тренер</v>
      </c>
    </row>
    <row r="242" spans="1:2" x14ac:dyDescent="0.25">
      <c r="A242" t="str">
        <f>'4Python'!A243</f>
        <v>Autrogramm</v>
      </c>
      <c r="B242" t="str">
        <f>'4Python'!B243</f>
        <v>автограж</v>
      </c>
    </row>
    <row r="243" spans="1:2" x14ac:dyDescent="0.25">
      <c r="A243" t="str">
        <f>'4Python'!A244</f>
        <v>Rollen</v>
      </c>
      <c r="B243" t="str">
        <f>'4Python'!B244</f>
        <v>роли</v>
      </c>
    </row>
    <row r="244" spans="1:2" x14ac:dyDescent="0.25">
      <c r="A244" t="str">
        <f>'4Python'!A245</f>
        <v>nehmen  (uv)</v>
      </c>
      <c r="B244" t="str">
        <f>'4Python'!B245</f>
        <v>брать</v>
      </c>
    </row>
    <row r="245" spans="1:2" x14ac:dyDescent="0.25">
      <c r="A245" t="str">
        <f>'4Python'!A246</f>
        <v>Fehler</v>
      </c>
      <c r="B245" t="str">
        <f>'4Python'!B246</f>
        <v>ошибка</v>
      </c>
    </row>
    <row r="246" spans="1:2" x14ac:dyDescent="0.25">
      <c r="A246" t="str">
        <f>'4Python'!A247</f>
        <v>Telefon</v>
      </c>
      <c r="B246" t="str">
        <f>'4Python'!B247</f>
        <v>телефон</v>
      </c>
    </row>
    <row r="247" spans="1:2" x14ac:dyDescent="0.25">
      <c r="A247" t="str">
        <f>'4Python'!A248</f>
        <v>Film</v>
      </c>
      <c r="B247" t="str">
        <f>'4Python'!B248</f>
        <v>фильм</v>
      </c>
    </row>
    <row r="248" spans="1:2" x14ac:dyDescent="0.25">
      <c r="A248" t="str">
        <f>'4Python'!A249</f>
        <v>Klub</v>
      </c>
      <c r="B248" t="str">
        <f>'4Python'!B249</f>
        <v>клуб</v>
      </c>
    </row>
    <row r="249" spans="1:2" x14ac:dyDescent="0.25">
      <c r="A249" t="str">
        <f>'4Python'!A250</f>
        <v>essen (uv)</v>
      </c>
      <c r="B249" t="str">
        <f>'4Python'!B250</f>
        <v>есть</v>
      </c>
    </row>
    <row r="250" spans="1:2" x14ac:dyDescent="0.25">
      <c r="A250" t="str">
        <f>'4Python'!A251</f>
        <v>Sueden</v>
      </c>
      <c r="B250" t="str">
        <f>'4Python'!B251</f>
        <v>юг</v>
      </c>
    </row>
    <row r="251" spans="1:2" x14ac:dyDescent="0.25">
      <c r="A251" t="str">
        <f>'4Python'!A252</f>
        <v>Humor</v>
      </c>
      <c r="B251" t="str">
        <f>'4Python'!B252</f>
        <v>юмор</v>
      </c>
    </row>
    <row r="252" spans="1:2" x14ac:dyDescent="0.25">
      <c r="A252" t="str">
        <f>'4Python'!A253</f>
        <v>Jugoslawien</v>
      </c>
      <c r="B252" t="str">
        <f>'4Python'!B253</f>
        <v>Югославия</v>
      </c>
    </row>
    <row r="253" spans="1:2" x14ac:dyDescent="0.25">
      <c r="A253" t="str">
        <f>'4Python'!A254</f>
        <v>eigen</v>
      </c>
      <c r="B253" t="str">
        <f>'4Python'!B254</f>
        <v>свой</v>
      </c>
    </row>
    <row r="254" spans="1:2" x14ac:dyDescent="0.25">
      <c r="A254" t="str">
        <f>'4Python'!A255</f>
        <v>aufstehen (v)</v>
      </c>
      <c r="B254" t="str">
        <f>'4Python'!B255</f>
        <v>встать</v>
      </c>
    </row>
    <row r="255" spans="1:2" x14ac:dyDescent="0.25">
      <c r="A255" t="str">
        <f>'4Python'!A256</f>
        <v>geben (v)</v>
      </c>
      <c r="B255" t="str">
        <f>'4Python'!B256</f>
        <v>дать</v>
      </c>
    </row>
    <row r="256" spans="1:2" x14ac:dyDescent="0.25">
      <c r="A256" t="str">
        <f>'4Python'!A257</f>
        <v>Dokument</v>
      </c>
      <c r="B256" t="str">
        <f>'4Python'!B257</f>
        <v>документ</v>
      </c>
    </row>
    <row r="257" spans="1:2" x14ac:dyDescent="0.25">
      <c r="A257" t="str">
        <f>'4Python'!A258</f>
        <v>leben (uv)</v>
      </c>
      <c r="B257" t="str">
        <f>'4Python'!B258</f>
        <v>жить</v>
      </c>
    </row>
    <row r="258" spans="1:2" x14ac:dyDescent="0.25">
      <c r="A258" t="str">
        <f>'4Python'!A259</f>
        <v>gewesen (uv)</v>
      </c>
      <c r="B258" t="str">
        <f>'4Python'!B259</f>
        <v>быть</v>
      </c>
    </row>
    <row r="259" spans="1:2" x14ac:dyDescent="0.25">
      <c r="A259" t="str">
        <f>'4Python'!A260</f>
        <v>von ... Bis</v>
      </c>
      <c r="B259" t="str">
        <f>'4Python'!B260</f>
        <v>от ... До</v>
      </c>
    </row>
    <row r="260" spans="1:2" x14ac:dyDescent="0.25">
      <c r="A260" t="str">
        <f>'4Python'!A261</f>
        <v>Ziffer</v>
      </c>
      <c r="B260" t="str">
        <f>'4Python'!B261</f>
        <v>цифр</v>
      </c>
    </row>
    <row r="261" spans="1:2" x14ac:dyDescent="0.25">
      <c r="A261" t="str">
        <f>'4Python'!A262</f>
        <v>streichen/durchkreuzen</v>
      </c>
      <c r="B261" t="str">
        <f>'4Python'!B262</f>
        <v>зачёркивать (uv)</v>
      </c>
    </row>
    <row r="262" spans="1:2" x14ac:dyDescent="0.25">
      <c r="A262" t="str">
        <f>'4Python'!A263</f>
        <v>gewinnen (uv)</v>
      </c>
      <c r="B262" t="str">
        <f>'4Python'!B263</f>
        <v>выигрывать</v>
      </c>
    </row>
    <row r="263" spans="1:2" x14ac:dyDescent="0.25">
      <c r="A263" t="str">
        <f>'4Python'!A264</f>
        <v>hier</v>
      </c>
      <c r="B263" t="str">
        <f>'4Python'!B264</f>
        <v>здесь</v>
      </c>
    </row>
    <row r="264" spans="1:2" x14ac:dyDescent="0.25">
      <c r="A264" t="str">
        <f>'4Python'!A265</f>
        <v>rechts</v>
      </c>
      <c r="B264" t="str">
        <f>'4Python'!B265</f>
        <v>справа</v>
      </c>
    </row>
    <row r="265" spans="1:2" x14ac:dyDescent="0.25">
      <c r="A265" t="str">
        <f>'4Python'!A266</f>
        <v>links</v>
      </c>
      <c r="B265" t="str">
        <f>'4Python'!B266</f>
        <v>слева</v>
      </c>
    </row>
    <row r="266" spans="1:2" x14ac:dyDescent="0.25">
      <c r="A266" t="str">
        <f>'4Python'!A267</f>
        <v>Koffer</v>
      </c>
      <c r="B266" t="str">
        <f>'4Python'!B267</f>
        <v>чемодан</v>
      </c>
    </row>
    <row r="267" spans="1:2" x14ac:dyDescent="0.25">
      <c r="A267" t="str">
        <f>'4Python'!A268</f>
        <v>Kopf</v>
      </c>
      <c r="B267" t="str">
        <f>'4Python'!B268</f>
        <v>голова</v>
      </c>
    </row>
    <row r="268" spans="1:2" x14ac:dyDescent="0.25">
      <c r="A268" t="str">
        <f>'4Python'!A269</f>
        <v>Jacke</v>
      </c>
      <c r="B268" t="str">
        <f>'4Python'!B269</f>
        <v>куртка</v>
      </c>
    </row>
    <row r="269" spans="1:2" x14ac:dyDescent="0.25">
      <c r="A269" t="str">
        <f>'4Python'!A270</f>
        <v>Boden</v>
      </c>
      <c r="B269" t="str">
        <f>'4Python'!B270</f>
        <v>пол</v>
      </c>
    </row>
    <row r="270" spans="1:2" x14ac:dyDescent="0.25">
      <c r="A270" t="str">
        <f>'4Python'!A271</f>
        <v>Uebung</v>
      </c>
      <c r="B270" t="str">
        <f>'4Python'!B271</f>
        <v>упражнение</v>
      </c>
    </row>
    <row r="271" spans="1:2" x14ac:dyDescent="0.25">
      <c r="A271" t="str">
        <f>'4Python'!A272</f>
        <v>Platz</v>
      </c>
      <c r="B271" t="str">
        <f>'4Python'!B272</f>
        <v>площадь</v>
      </c>
    </row>
    <row r="272" spans="1:2" x14ac:dyDescent="0.25">
      <c r="A272" t="str">
        <f>'4Python'!A273</f>
        <v>Ecke</v>
      </c>
      <c r="B272" t="str">
        <f>'4Python'!B273</f>
        <v>угол</v>
      </c>
    </row>
    <row r="273" spans="1:2" x14ac:dyDescent="0.25">
      <c r="A273" t="str">
        <f>'4Python'!A274</f>
        <v>Schrank</v>
      </c>
      <c r="B273" t="str">
        <f>'4Python'!B274</f>
        <v>шкаф</v>
      </c>
    </row>
    <row r="274" spans="1:2" x14ac:dyDescent="0.25">
      <c r="A274" t="str">
        <f>'4Python'!A275</f>
        <v>Port</v>
      </c>
      <c r="B274" t="str">
        <f>'4Python'!B275</f>
        <v>порт</v>
      </c>
    </row>
    <row r="275" spans="1:2" x14ac:dyDescent="0.25">
      <c r="A275" t="str">
        <f>'4Python'!A276</f>
        <v>Muetze</v>
      </c>
      <c r="B275" t="str">
        <f>'4Python'!B276</f>
        <v>шапка</v>
      </c>
    </row>
    <row r="276" spans="1:2" x14ac:dyDescent="0.25">
      <c r="A276" t="str">
        <f>'4Python'!A277</f>
        <v>Schluessel</v>
      </c>
      <c r="B276" t="str">
        <f>'4Python'!B277</f>
        <v>ключ</v>
      </c>
    </row>
    <row r="277" spans="1:2" x14ac:dyDescent="0.25">
      <c r="A277" t="str">
        <f>'4Python'!A278</f>
        <v>Safe/Tresor</v>
      </c>
      <c r="B277" t="str">
        <f>'4Python'!B278</f>
        <v>сейф</v>
      </c>
    </row>
    <row r="278" spans="1:2" x14ac:dyDescent="0.25">
      <c r="A278" t="str">
        <f>'4Python'!A279</f>
        <v>Japan</v>
      </c>
      <c r="B278" t="str">
        <f>'4Python'!B279</f>
        <v>Япония</v>
      </c>
    </row>
    <row r="279" spans="1:2" x14ac:dyDescent="0.25">
      <c r="A279" t="str">
        <f>'4Python'!A280</f>
        <v>Brasilien</v>
      </c>
      <c r="B279" t="str">
        <f>'4Python'!B280</f>
        <v>Бразилия</v>
      </c>
    </row>
    <row r="280" spans="1:2" x14ac:dyDescent="0.25">
      <c r="A280" t="str">
        <f>'4Python'!A281</f>
        <v>Oesterreich</v>
      </c>
      <c r="B280" t="str">
        <f>'4Python'!B281</f>
        <v>Австрия</v>
      </c>
    </row>
    <row r="281" spans="1:2" x14ac:dyDescent="0.25">
      <c r="A281" t="str">
        <f>'4Python'!A282</f>
        <v>Daenemark</v>
      </c>
      <c r="B281" t="str">
        <f>'4Python'!B282</f>
        <v>Дания</v>
      </c>
    </row>
    <row r="282" spans="1:2" x14ac:dyDescent="0.25">
      <c r="A282" t="str">
        <f>'4Python'!A283</f>
        <v>frueher</v>
      </c>
      <c r="B282" t="str">
        <f>'4Python'!B283</f>
        <v>раньше</v>
      </c>
    </row>
    <row r="283" spans="1:2" x14ac:dyDescent="0.25">
      <c r="A283" t="str">
        <f>'4Python'!A284</f>
        <v>Winter</v>
      </c>
      <c r="B283" t="str">
        <f>'4Python'!B284</f>
        <v>зима</v>
      </c>
    </row>
    <row r="284" spans="1:2" x14ac:dyDescent="0.25">
      <c r="A284" t="str">
        <f>'4Python'!A285</f>
        <v>im Winter</v>
      </c>
      <c r="B284" t="str">
        <f>'4Python'!B285</f>
        <v>зимой</v>
      </c>
    </row>
    <row r="285" spans="1:2" x14ac:dyDescent="0.25">
      <c r="A285" t="str">
        <f>'4Python'!A286</f>
        <v>Fabrik</v>
      </c>
      <c r="B285" t="str">
        <f>'4Python'!B286</f>
        <v>завод</v>
      </c>
    </row>
    <row r="286" spans="1:2" x14ac:dyDescent="0.25">
      <c r="A286" t="str">
        <f>'4Python'!A287</f>
        <v>Griechenland</v>
      </c>
      <c r="B286" t="str">
        <f>'4Python'!B287</f>
        <v>Греция</v>
      </c>
    </row>
    <row r="287" spans="1:2" x14ac:dyDescent="0.25">
      <c r="A287" t="str">
        <f>'4Python'!A288</f>
        <v>minus</v>
      </c>
      <c r="B287" t="str">
        <f>'4Python'!B288</f>
        <v>минус</v>
      </c>
    </row>
    <row r="288" spans="1:2" x14ac:dyDescent="0.25">
      <c r="A288" t="str">
        <f>'4Python'!A289</f>
        <v>Schnee</v>
      </c>
      <c r="B288" t="str">
        <f>'4Python'!B289</f>
        <v>снег</v>
      </c>
    </row>
    <row r="289" spans="1:2" x14ac:dyDescent="0.25">
      <c r="A289" t="str">
        <f>'4Python'!A290</f>
        <v>Regen</v>
      </c>
      <c r="B289" t="str">
        <f>'4Python'!B290</f>
        <v>дождь</v>
      </c>
    </row>
    <row r="290" spans="1:2" x14ac:dyDescent="0.25">
      <c r="A290" t="str">
        <f>'4Python'!A291</f>
        <v>klar (Wetter)/deutlich</v>
      </c>
      <c r="B290" t="str">
        <f>'4Python'!B291</f>
        <v>ясный</v>
      </c>
    </row>
    <row r="291" spans="1:2" x14ac:dyDescent="0.25">
      <c r="A291" t="str">
        <f>'4Python'!A292</f>
        <v>kalt</v>
      </c>
      <c r="B291" t="str">
        <f>'4Python'!B292</f>
        <v>холодный</v>
      </c>
    </row>
    <row r="292" spans="1:2" x14ac:dyDescent="0.25">
      <c r="A292" t="str">
        <f>'4Python'!A293</f>
        <v>warm</v>
      </c>
      <c r="B292" t="str">
        <f>'4Python'!B293</f>
        <v>тёплый</v>
      </c>
    </row>
    <row r="293" spans="1:2" x14ac:dyDescent="0.25">
      <c r="A293" t="str">
        <f>'4Python'!A294</f>
        <v>Waerme</v>
      </c>
      <c r="B293" t="str">
        <f>'4Python'!B294</f>
        <v>тепло</v>
      </c>
    </row>
    <row r="294" spans="1:2" x14ac:dyDescent="0.25">
      <c r="A294" t="str">
        <f>'4Python'!A295</f>
        <v>heiss</v>
      </c>
      <c r="B294" t="str">
        <f>'4Python'!B295</f>
        <v>жаркий</v>
      </c>
    </row>
    <row r="295" spans="1:2" x14ac:dyDescent="0.25">
      <c r="A295" t="str">
        <f>'4Python'!A296</f>
        <v>Fruehling</v>
      </c>
      <c r="B295" t="str">
        <f>'4Python'!B296</f>
        <v>весна</v>
      </c>
    </row>
    <row r="296" spans="1:2" x14ac:dyDescent="0.25">
      <c r="A296" t="str">
        <f>'4Python'!A297</f>
        <v>Sommer</v>
      </c>
      <c r="B296" t="str">
        <f>'4Python'!B297</f>
        <v>лето</v>
      </c>
    </row>
    <row r="297" spans="1:2" x14ac:dyDescent="0.25">
      <c r="A297" t="str">
        <f>'4Python'!A298</f>
        <v>Herbst</v>
      </c>
      <c r="B297" t="str">
        <f>'4Python'!B298</f>
        <v>осень</v>
      </c>
    </row>
    <row r="298" spans="1:2" x14ac:dyDescent="0.25">
      <c r="A298" t="str">
        <f>'4Python'!A299</f>
        <v>Dezember</v>
      </c>
      <c r="B298" t="str">
        <f>'4Python'!B299</f>
        <v>декабрь</v>
      </c>
    </row>
    <row r="299" spans="1:2" x14ac:dyDescent="0.25">
      <c r="A299" t="str">
        <f>'4Python'!A300</f>
        <v>Maerz</v>
      </c>
      <c r="B299" t="str">
        <f>'4Python'!B300</f>
        <v>март</v>
      </c>
    </row>
    <row r="300" spans="1:2" x14ac:dyDescent="0.25">
      <c r="A300" t="str">
        <f>'4Python'!A301</f>
        <v>Juni</v>
      </c>
      <c r="B300" t="str">
        <f>'4Python'!B301</f>
        <v>июнь</v>
      </c>
    </row>
    <row r="301" spans="1:2" x14ac:dyDescent="0.25">
      <c r="A301" t="str">
        <f>'4Python'!A302</f>
        <v>September</v>
      </c>
      <c r="B301" t="str">
        <f>'4Python'!B302</f>
        <v>сентябрь</v>
      </c>
    </row>
    <row r="302" spans="1:2" x14ac:dyDescent="0.25">
      <c r="A302" t="str">
        <f>'4Python'!A303</f>
        <v>Jaenner</v>
      </c>
      <c r="B302" t="str">
        <f>'4Python'!B303</f>
        <v>январь</v>
      </c>
    </row>
    <row r="303" spans="1:2" x14ac:dyDescent="0.25">
      <c r="A303" t="str">
        <f>'4Python'!A304</f>
        <v>April</v>
      </c>
      <c r="B303" t="str">
        <f>'4Python'!B304</f>
        <v>апрель</v>
      </c>
    </row>
    <row r="304" spans="1:2" x14ac:dyDescent="0.25">
      <c r="A304" t="str">
        <f>'4Python'!A305</f>
        <v>Juli</v>
      </c>
      <c r="B304" t="str">
        <f>'4Python'!B305</f>
        <v>июль</v>
      </c>
    </row>
    <row r="305" spans="1:2" x14ac:dyDescent="0.25">
      <c r="A305" t="str">
        <f>'4Python'!A306</f>
        <v>Oktober</v>
      </c>
      <c r="B305" t="str">
        <f>'4Python'!B306</f>
        <v>октябрь</v>
      </c>
    </row>
    <row r="306" spans="1:2" x14ac:dyDescent="0.25">
      <c r="A306" t="str">
        <f>'4Python'!A307</f>
        <v>Februar</v>
      </c>
      <c r="B306" t="str">
        <f>'4Python'!B307</f>
        <v>февраль</v>
      </c>
    </row>
    <row r="307" spans="1:2" x14ac:dyDescent="0.25">
      <c r="A307" t="str">
        <f>'4Python'!A308</f>
        <v>Mai</v>
      </c>
      <c r="B307" t="str">
        <f>'4Python'!B308</f>
        <v>май</v>
      </c>
    </row>
    <row r="308" spans="1:2" x14ac:dyDescent="0.25">
      <c r="A308" t="str">
        <f>'4Python'!A309</f>
        <v>August</v>
      </c>
      <c r="B308" t="str">
        <f>'4Python'!B309</f>
        <v>август</v>
      </c>
    </row>
    <row r="309" spans="1:2" x14ac:dyDescent="0.25">
      <c r="A309" t="str">
        <f>'4Python'!A310</f>
        <v>November</v>
      </c>
      <c r="B309" t="str">
        <f>'4Python'!B310</f>
        <v>новябрь</v>
      </c>
    </row>
    <row r="310" spans="1:2" x14ac:dyDescent="0.25">
      <c r="A310" t="str">
        <f>'4Python'!A311</f>
        <v>welt-...</v>
      </c>
      <c r="B310" t="str">
        <f>'4Python'!B311</f>
        <v>кругостветной</v>
      </c>
    </row>
    <row r="311" spans="1:2" x14ac:dyDescent="0.25">
      <c r="A311" t="str">
        <f>'4Python'!A312</f>
        <v>Reise</v>
      </c>
      <c r="B311" t="str">
        <f>'4Python'!B312</f>
        <v>путешествия</v>
      </c>
    </row>
    <row r="312" spans="1:2" x14ac:dyDescent="0.25">
      <c r="A312" t="str">
        <f>'4Python'!A313</f>
        <v>Kaenguruh</v>
      </c>
      <c r="B312" t="str">
        <f>'4Python'!B313</f>
        <v>Кенгуру</v>
      </c>
    </row>
    <row r="313" spans="1:2" x14ac:dyDescent="0.25">
      <c r="A313" t="str">
        <f>'4Python'!A314</f>
        <v>schlagen/zerbrechen (uv)</v>
      </c>
      <c r="B313" t="str">
        <f>'4Python'!B314</f>
        <v>бить</v>
      </c>
    </row>
    <row r="314" spans="1:2" x14ac:dyDescent="0.25">
      <c r="A314" t="str">
        <f>'4Python'!A315</f>
        <v>Thema</v>
      </c>
      <c r="B314" t="str">
        <f>'4Python'!B315</f>
        <v>тема</v>
      </c>
    </row>
    <row r="315" spans="1:2" x14ac:dyDescent="0.25">
      <c r="A315" t="str">
        <f>'4Python'!A316</f>
        <v>Bluse</v>
      </c>
      <c r="B315" t="str">
        <f>'4Python'!B316</f>
        <v>блузка</v>
      </c>
    </row>
    <row r="316" spans="1:2" x14ac:dyDescent="0.25">
      <c r="A316" t="str">
        <f>'4Python'!A317</f>
        <v>Blues</v>
      </c>
      <c r="B316" t="str">
        <f>'4Python'!B317</f>
        <v>блюз</v>
      </c>
    </row>
    <row r="317" spans="1:2" x14ac:dyDescent="0.25">
      <c r="A317" t="str">
        <f>'4Python'!A318</f>
        <v>Stahl</v>
      </c>
      <c r="B317" t="str">
        <f>'4Python'!B318</f>
        <v>сталь</v>
      </c>
    </row>
    <row r="318" spans="1:2" x14ac:dyDescent="0.25">
      <c r="A318" t="str">
        <f>'4Python'!A319</f>
        <v>Stil</v>
      </c>
      <c r="B318" t="str">
        <f>'4Python'!B319</f>
        <v>стиль</v>
      </c>
    </row>
    <row r="319" spans="1:2" x14ac:dyDescent="0.25">
      <c r="A319" t="str">
        <f>'4Python'!A320</f>
        <v>sauber / rein</v>
      </c>
      <c r="B319" t="str">
        <f>'4Python'!B320</f>
        <v>чистый</v>
      </c>
    </row>
    <row r="320" spans="1:2" x14ac:dyDescent="0.25">
      <c r="A320" t="str">
        <f>'4Python'!A321</f>
        <v>Datum</v>
      </c>
      <c r="B320" t="str">
        <f>'4Python'!B321</f>
        <v>число</v>
      </c>
    </row>
    <row r="321" spans="1:2" x14ac:dyDescent="0.25">
      <c r="A321" t="str">
        <f>'4Python'!A322</f>
        <v>oft</v>
      </c>
      <c r="B321" t="str">
        <f>'4Python'!B322</f>
        <v>часто</v>
      </c>
    </row>
    <row r="322" spans="1:2" x14ac:dyDescent="0.25">
      <c r="A322" t="str">
        <f>'4Python'!A323</f>
        <v>schwarz</v>
      </c>
      <c r="B322" t="str">
        <f>'4Python'!B323</f>
        <v>чёрный</v>
      </c>
    </row>
    <row r="323" spans="1:2" x14ac:dyDescent="0.25">
      <c r="A323" t="str">
        <f>'4Python'!A324</f>
        <v>Ehre</v>
      </c>
      <c r="B323" t="str">
        <f>'4Python'!B324</f>
        <v>честь</v>
      </c>
    </row>
    <row r="324" spans="1:2" x14ac:dyDescent="0.25">
      <c r="A324" t="str">
        <f>'4Python'!A325</f>
        <v>Lehrbuch</v>
      </c>
      <c r="B324" t="str">
        <f>'4Python'!B325</f>
        <v>учебник</v>
      </c>
    </row>
    <row r="325" spans="1:2" x14ac:dyDescent="0.25">
      <c r="A325" t="str">
        <f>'4Python'!A326</f>
        <v>wollen (uv)</v>
      </c>
      <c r="B325" t="str">
        <f>'4Python'!B326</f>
        <v>хотеть</v>
      </c>
    </row>
    <row r="326" spans="1:2" x14ac:dyDescent="0.25">
      <c r="A326" t="str">
        <f>'4Python'!A327</f>
        <v>unterrichten / lehren (uv)</v>
      </c>
      <c r="B326" t="str">
        <f>'4Python'!B327</f>
        <v>учить</v>
      </c>
    </row>
    <row r="327" spans="1:2" x14ac:dyDescent="0.25">
      <c r="A327" t="str">
        <f>'4Python'!A328</f>
        <v>fliegen (uv)</v>
      </c>
      <c r="B327" t="str">
        <f>'4Python'!B328</f>
        <v>лететь</v>
      </c>
    </row>
    <row r="328" spans="1:2" x14ac:dyDescent="0.25">
      <c r="A328" t="str">
        <f>'4Python'!A329</f>
        <v>Fuellfeder</v>
      </c>
      <c r="B328" t="str">
        <f>'4Python'!B329</f>
        <v>ручка</v>
      </c>
    </row>
    <row r="329" spans="1:2" x14ac:dyDescent="0.25">
      <c r="A329" t="str">
        <f>'4Python'!A330</f>
        <v>Punkt / Fleck</v>
      </c>
      <c r="B329" t="str">
        <f>'4Python'!B330</f>
        <v>точка</v>
      </c>
    </row>
    <row r="330" spans="1:2" x14ac:dyDescent="0.25">
      <c r="A330" t="str">
        <f>'4Python'!A331</f>
        <v>Toechterchen</v>
      </c>
      <c r="B330" t="str">
        <f>'4Python'!B331</f>
        <v>дочка</v>
      </c>
    </row>
    <row r="331" spans="1:2" x14ac:dyDescent="0.25">
      <c r="A331" t="str">
        <f>'4Python'!A332</f>
        <v>Fass</v>
      </c>
      <c r="B331" t="str">
        <f>'4Python'!B332</f>
        <v>бочка</v>
      </c>
    </row>
    <row r="332" spans="1:2" x14ac:dyDescent="0.25">
      <c r="A332" t="str">
        <f>'4Python'!A333</f>
        <v>Karte</v>
      </c>
      <c r="B332" t="str">
        <f>'4Python'!B333</f>
        <v>карточка</v>
      </c>
    </row>
    <row r="333" spans="1:2" x14ac:dyDescent="0.25">
      <c r="A333" t="str">
        <f>'4Python'!A334</f>
        <v>schlecht</v>
      </c>
      <c r="B333" t="str">
        <f>'4Python'!B334</f>
        <v>плохой</v>
      </c>
    </row>
    <row r="334" spans="1:2" x14ac:dyDescent="0.25">
      <c r="A334" t="str">
        <f>'4Python'!A335</f>
        <v>Flug</v>
      </c>
      <c r="B334" t="str">
        <f>'4Python'!B335</f>
        <v>полёт</v>
      </c>
    </row>
    <row r="335" spans="1:2" x14ac:dyDescent="0.25">
      <c r="A335" t="str">
        <f>'4Python'!A336</f>
        <v>Schneeschuhe</v>
      </c>
      <c r="B335" t="str">
        <f>'4Python'!B336</f>
        <v>лыжи</v>
      </c>
    </row>
    <row r="336" spans="1:2" x14ac:dyDescent="0.25">
      <c r="A336" t="str">
        <f>'4Python'!A337</f>
        <v>Eicherkuchen / Mist (fluch)</v>
      </c>
      <c r="B336" t="str">
        <f>'4Python'!B337</f>
        <v>блин</v>
      </c>
    </row>
    <row r="337" spans="1:2" x14ac:dyDescent="0.25">
      <c r="A337" t="str">
        <f>'4Python'!A338</f>
        <v>schwimmen (uv)</v>
      </c>
      <c r="B337" t="str">
        <f>'4Python'!B338</f>
        <v>плыть</v>
      </c>
    </row>
    <row r="338" spans="1:2" x14ac:dyDescent="0.25">
      <c r="A338" t="str">
        <f>'4Python'!A339</f>
        <v>trinken (uv)</v>
      </c>
      <c r="B338" t="str">
        <f>'4Python'!B339</f>
        <v>пить</v>
      </c>
    </row>
    <row r="339" spans="1:2" x14ac:dyDescent="0.25">
      <c r="A339" t="str">
        <f>'4Python'!A340</f>
        <v>Dichter</v>
      </c>
      <c r="B339" t="str">
        <f>'4Python'!B340</f>
        <v>писатель</v>
      </c>
    </row>
    <row r="340" spans="1:2" x14ac:dyDescent="0.25">
      <c r="A340" t="str">
        <f>'4Python'!A341</f>
        <v>Leser</v>
      </c>
      <c r="B340" t="str">
        <f>'4Python'!B341</f>
        <v>читатель</v>
      </c>
    </row>
    <row r="341" spans="1:2" x14ac:dyDescent="0.25">
      <c r="A341" t="str">
        <f>'4Python'!A342</f>
        <v>Hoerer</v>
      </c>
      <c r="B341" t="str">
        <f>'4Python'!B342</f>
        <v>слушатель</v>
      </c>
    </row>
    <row r="342" spans="1:2" x14ac:dyDescent="0.25">
      <c r="A342" t="str">
        <f>'4Python'!A343</f>
        <v>Erbauer</v>
      </c>
      <c r="B342" t="str">
        <f>'4Python'!B343</f>
        <v>строитель</v>
      </c>
    </row>
    <row r="343" spans="1:2" x14ac:dyDescent="0.25">
      <c r="A343" t="str">
        <f>'4Python'!A344</f>
        <v>bauen (uv)</v>
      </c>
      <c r="B343" t="str">
        <f>'4Python'!B344</f>
        <v>строить</v>
      </c>
    </row>
    <row r="344" spans="1:2" x14ac:dyDescent="0.25">
      <c r="A344" t="str">
        <f>'4Python'!A345</f>
        <v>Vater</v>
      </c>
      <c r="B344" t="str">
        <f>'4Python'!B345</f>
        <v>отец</v>
      </c>
    </row>
    <row r="345" spans="1:2" x14ac:dyDescent="0.25">
      <c r="A345" t="str">
        <f>'4Python'!A346</f>
        <v>Hauptstadt</v>
      </c>
      <c r="B345" t="str">
        <f>'4Python'!B346</f>
        <v>столица</v>
      </c>
    </row>
    <row r="346" spans="1:2" x14ac:dyDescent="0.25">
      <c r="A346" t="str">
        <f>'4Python'!A347</f>
        <v>Station</v>
      </c>
      <c r="B346" t="str">
        <f>'4Python'!B347</f>
        <v>станция</v>
      </c>
    </row>
    <row r="347" spans="1:2" x14ac:dyDescent="0.25">
      <c r="A347" t="str">
        <f>'4Python'!A348</f>
        <v>Organisation</v>
      </c>
      <c r="B347" t="str">
        <f>'4Python'!B348</f>
        <v>организация</v>
      </c>
    </row>
    <row r="348" spans="1:2" x14ac:dyDescent="0.25">
      <c r="A348" t="str">
        <f>'4Python'!A349</f>
        <v>Land</v>
      </c>
      <c r="B348" t="str">
        <f>'4Python'!B349</f>
        <v>страна</v>
      </c>
    </row>
    <row r="349" spans="1:2" x14ac:dyDescent="0.25">
      <c r="A349" t="str">
        <f>'4Python'!A350</f>
        <v>Norden</v>
      </c>
      <c r="B349" t="str">
        <f>'4Python'!B350</f>
        <v>север</v>
      </c>
    </row>
    <row r="350" spans="1:2" x14ac:dyDescent="0.25">
      <c r="A350" t="str">
        <f>'4Python'!A351</f>
        <v>Osten</v>
      </c>
      <c r="B350" t="str">
        <f>'4Python'!B351</f>
        <v>восток</v>
      </c>
    </row>
    <row r="351" spans="1:2" x14ac:dyDescent="0.25">
      <c r="A351" t="str">
        <f>'4Python'!A352</f>
        <v>Boulevard</v>
      </c>
      <c r="B351" t="str">
        <f>'4Python'!B352</f>
        <v>бульвар</v>
      </c>
    </row>
    <row r="352" spans="1:2" x14ac:dyDescent="0.25">
      <c r="A352" t="str">
        <f>'4Python'!A353</f>
        <v>Zimmer</v>
      </c>
      <c r="B352" t="str">
        <f>'4Python'!B353</f>
        <v>комната</v>
      </c>
    </row>
    <row r="353" spans="1:2" x14ac:dyDescent="0.25">
      <c r="A353" t="str">
        <f>'4Python'!A354</f>
        <v>Tasche</v>
      </c>
      <c r="B353" t="str">
        <f>'4Python'!B354</f>
        <v>карман</v>
      </c>
    </row>
    <row r="354" spans="1:2" x14ac:dyDescent="0.25">
      <c r="A354" t="str">
        <f>'4Python'!A355</f>
        <v>Tennis</v>
      </c>
      <c r="B354" t="str">
        <f>'4Python'!B355</f>
        <v>теннис</v>
      </c>
    </row>
    <row r="355" spans="1:2" x14ac:dyDescent="0.25">
      <c r="A355" t="str">
        <f>'4Python'!A356</f>
        <v>Fussballer</v>
      </c>
      <c r="B355" t="str">
        <f>'4Python'!B356</f>
        <v>футбол</v>
      </c>
    </row>
    <row r="356" spans="1:2" x14ac:dyDescent="0.25">
      <c r="A356" t="str">
        <f>'4Python'!A357</f>
        <v>Hockey</v>
      </c>
      <c r="B356" t="str">
        <f>'4Python'!B357</f>
        <v>хоккей</v>
      </c>
    </row>
    <row r="357" spans="1:2" x14ac:dyDescent="0.25">
      <c r="A357" t="str">
        <f>'4Python'!A358</f>
        <v>Schach</v>
      </c>
      <c r="B357" t="str">
        <f>'4Python'!B358</f>
        <v>шахматы</v>
      </c>
    </row>
    <row r="358" spans="1:2" x14ac:dyDescent="0.25">
      <c r="A358" t="str">
        <f>'4Python'!A359</f>
        <v>Basketball</v>
      </c>
      <c r="B358" t="str">
        <f>'4Python'!B359</f>
        <v>баскетбол</v>
      </c>
    </row>
    <row r="359" spans="1:2" x14ac:dyDescent="0.25">
      <c r="A359" t="str">
        <f>'4Python'!A360</f>
        <v>Klavier</v>
      </c>
      <c r="B359" t="str">
        <f>'4Python'!B360</f>
        <v>пианино</v>
      </c>
    </row>
    <row r="360" spans="1:2" x14ac:dyDescent="0.25">
      <c r="A360" t="str">
        <f>'4Python'!A361</f>
        <v>Geige</v>
      </c>
      <c r="B360" t="str">
        <f>'4Python'!B361</f>
        <v>скрипка</v>
      </c>
    </row>
    <row r="361" spans="1:2" x14ac:dyDescent="0.25">
      <c r="A361" t="str">
        <f>'4Python'!A362</f>
        <v>Floete</v>
      </c>
      <c r="B361" t="str">
        <f>'4Python'!B362</f>
        <v>флейта</v>
      </c>
    </row>
    <row r="362" spans="1:2" x14ac:dyDescent="0.25">
      <c r="A362" t="str">
        <f>'4Python'!A363</f>
        <v>Saxophon</v>
      </c>
      <c r="B362" t="str">
        <f>'4Python'!B363</f>
        <v>саксофон</v>
      </c>
    </row>
    <row r="363" spans="1:2" x14ac:dyDescent="0.25">
      <c r="A363" t="str">
        <f>'4Python'!A364</f>
        <v>Trommel</v>
      </c>
      <c r="B363" t="str">
        <f>'4Python'!B364</f>
        <v>барабан</v>
      </c>
    </row>
    <row r="364" spans="1:2" x14ac:dyDescent="0.25">
      <c r="A364" t="str">
        <f>'4Python'!A365</f>
        <v>aufstehen (uv)</v>
      </c>
      <c r="B364" t="str">
        <f>'4Python'!B365</f>
        <v>вставать</v>
      </c>
    </row>
    <row r="365" spans="1:2" x14ac:dyDescent="0.25">
      <c r="A365" t="str">
        <f>'4Python'!A366</f>
        <v>geben (uv)</v>
      </c>
      <c r="B365" t="str">
        <f>'4Python'!B366</f>
        <v>давать</v>
      </c>
    </row>
    <row r="366" spans="1:2" x14ac:dyDescent="0.25">
      <c r="A366" t="str">
        <f>'4Python'!A367</f>
        <v>verkaufen (uv)</v>
      </c>
      <c r="B366" t="str">
        <f>'4Python'!B367</f>
        <v>продавать</v>
      </c>
    </row>
    <row r="367" spans="1:2" x14ac:dyDescent="0.25">
      <c r="A367" t="str">
        <f>'4Python'!A368</f>
        <v>verkaufen (v)</v>
      </c>
      <c r="B367" t="str">
        <f>'4Python'!B368</f>
        <v>продать</v>
      </c>
    </row>
    <row r="368" spans="1:2" x14ac:dyDescent="0.25">
      <c r="A368" t="str">
        <f>'4Python'!A369</f>
        <v>zunaechst / anfangs / zuerst</v>
      </c>
      <c r="B368" t="str">
        <f>'4Python'!B369</f>
        <v>сначала</v>
      </c>
    </row>
    <row r="369" spans="1:2" x14ac:dyDescent="0.25">
      <c r="A369" t="str">
        <f>'4Python'!A370</f>
        <v>nehmen (etw) / empfangen (jmd) (uv)</v>
      </c>
      <c r="B369" t="str">
        <f>'4Python'!B370</f>
        <v>принимать</v>
      </c>
    </row>
    <row r="370" spans="1:2" x14ac:dyDescent="0.25">
      <c r="A370" t="str">
        <f>'4Python'!A371</f>
        <v>wann</v>
      </c>
      <c r="B370" t="str">
        <f>'4Python'!B371</f>
        <v>когда</v>
      </c>
    </row>
    <row r="371" spans="1:2" x14ac:dyDescent="0.25">
      <c r="A371" t="str">
        <f>'4Python'!A372</f>
        <v>Morgen</v>
      </c>
      <c r="B371" t="str">
        <f>'4Python'!B372</f>
        <v>утро</v>
      </c>
    </row>
    <row r="372" spans="1:2" x14ac:dyDescent="0.25">
      <c r="A372" t="str">
        <f>'4Python'!A373</f>
        <v>Tag</v>
      </c>
      <c r="B372" t="str">
        <f>'4Python'!B373</f>
        <v>день</v>
      </c>
    </row>
    <row r="373" spans="1:2" x14ac:dyDescent="0.25">
      <c r="A373" t="str">
        <f>'4Python'!A374</f>
        <v>Mittag</v>
      </c>
      <c r="B373" t="str">
        <f>'4Python'!B374</f>
        <v>полдень</v>
      </c>
    </row>
    <row r="374" spans="1:2" x14ac:dyDescent="0.25">
      <c r="A374" t="str">
        <f>'4Python'!A375</f>
        <v>Mitternacht</v>
      </c>
      <c r="B374" t="str">
        <f>'4Python'!B375</f>
        <v>полночь</v>
      </c>
    </row>
    <row r="375" spans="1:2" x14ac:dyDescent="0.25">
      <c r="A375" t="str">
        <f>'4Python'!A376</f>
        <v>beginnen (uv)</v>
      </c>
      <c r="B375" t="str">
        <f>'4Python'!B376</f>
        <v>начинать</v>
      </c>
    </row>
    <row r="376" spans="1:2" x14ac:dyDescent="0.25">
      <c r="A376" t="str">
        <f>'4Python'!A377</f>
        <v>immer</v>
      </c>
      <c r="B376" t="str">
        <f>'4Python'!B377</f>
        <v>всегда</v>
      </c>
    </row>
    <row r="377" spans="1:2" x14ac:dyDescent="0.25">
      <c r="A377" t="str">
        <f>'4Python'!A378</f>
        <v>jeden</v>
      </c>
      <c r="B377" t="str">
        <f>'4Python'!B378</f>
        <v>каждый</v>
      </c>
    </row>
    <row r="378" spans="1:2" x14ac:dyDescent="0.25">
      <c r="A378" t="str">
        <f>'4Python'!A379</f>
        <v>manchmal</v>
      </c>
      <c r="B378" t="str">
        <f>'4Python'!B379</f>
        <v>иногда</v>
      </c>
    </row>
    <row r="379" spans="1:2" x14ac:dyDescent="0.25">
      <c r="A379" t="str">
        <f>'4Python'!A380</f>
        <v>selten</v>
      </c>
      <c r="B379" t="str">
        <f>'4Python'!B380</f>
        <v>редко</v>
      </c>
    </row>
    <row r="380" spans="1:2" x14ac:dyDescent="0.25">
      <c r="A380" t="str">
        <f>'4Python'!A381</f>
        <v>nie</v>
      </c>
      <c r="B380" t="str">
        <f>'4Python'!B381</f>
        <v>никогда</v>
      </c>
    </row>
    <row r="381" spans="1:2" x14ac:dyDescent="0.25">
      <c r="A381" t="str">
        <f>'4Python'!A382</f>
        <v>Dummheit</v>
      </c>
      <c r="B381" t="str">
        <f>'4Python'!B382</f>
        <v>глупости</v>
      </c>
    </row>
    <row r="382" spans="1:2" x14ac:dyDescent="0.25">
      <c r="A382" t="str">
        <f>'4Python'!A383</f>
        <v>Ueberraschung</v>
      </c>
      <c r="B382" t="str">
        <f>'4Python'!B383</f>
        <v>сюрприз</v>
      </c>
    </row>
    <row r="383" spans="1:2" x14ac:dyDescent="0.25">
      <c r="A383" t="str">
        <f>'4Python'!A384</f>
        <v>Banker</v>
      </c>
      <c r="B383" t="str">
        <f>'4Python'!B384</f>
        <v>банкир</v>
      </c>
    </row>
    <row r="384" spans="1:2" x14ac:dyDescent="0.25">
      <c r="A384" t="str">
        <f>'4Python'!A385</f>
        <v>normalerweise</v>
      </c>
      <c r="B384" t="str">
        <f>'4Python'!B385</f>
        <v>обычно</v>
      </c>
    </row>
    <row r="385" spans="1:2" x14ac:dyDescent="0.25">
      <c r="A385" t="str">
        <f>'4Python'!A386</f>
        <v>Ausstellung</v>
      </c>
      <c r="B385" t="str">
        <f>'4Python'!B386</f>
        <v>выставка</v>
      </c>
    </row>
    <row r="386" spans="1:2" x14ac:dyDescent="0.25">
      <c r="A386" t="str">
        <f>'4Python'!A387</f>
        <v>neu</v>
      </c>
      <c r="B386" t="str">
        <f>'4Python'!B387</f>
        <v>новый</v>
      </c>
    </row>
    <row r="387" spans="1:2" x14ac:dyDescent="0.25">
      <c r="A387" t="str">
        <f>'4Python'!A388</f>
        <v>juengster / letzte</v>
      </c>
      <c r="B387" t="str">
        <f>'4Python'!B388</f>
        <v>последний</v>
      </c>
    </row>
    <row r="388" spans="1:2" x14ac:dyDescent="0.25">
      <c r="A388" t="str">
        <f>'4Python'!A389</f>
        <v>Kueche</v>
      </c>
      <c r="B388" t="str">
        <f>'4Python'!B389</f>
        <v>кухня</v>
      </c>
    </row>
    <row r="389" spans="1:2" x14ac:dyDescent="0.25">
      <c r="A389" t="str">
        <f>'4Python'!A390</f>
        <v>groß</v>
      </c>
      <c r="B389" t="str">
        <f>'4Python'!B390</f>
        <v>большой</v>
      </c>
    </row>
    <row r="390" spans="1:2" x14ac:dyDescent="0.25">
      <c r="A390" t="str">
        <f>'4Python'!A391</f>
        <v>alt</v>
      </c>
      <c r="B390" t="str">
        <f>'4Python'!B391</f>
        <v>старый</v>
      </c>
    </row>
    <row r="391" spans="1:2" x14ac:dyDescent="0.25">
      <c r="A391" t="str">
        <f>'4Python'!A392</f>
        <v>Letzte,das</v>
      </c>
      <c r="B391" t="str">
        <f>'4Python'!B392</f>
        <v>последнее</v>
      </c>
    </row>
    <row r="392" spans="1:2" x14ac:dyDescent="0.25">
      <c r="A392" t="str">
        <f>'4Python'!A393</f>
        <v>Kleider</v>
      </c>
      <c r="B392" t="str">
        <f>'4Python'!B393</f>
        <v>платья</v>
      </c>
    </row>
    <row r="393" spans="1:2" x14ac:dyDescent="0.25">
      <c r="A393" t="str">
        <f>'4Python'!A394</f>
        <v>Kleid</v>
      </c>
      <c r="B393" t="str">
        <f>'4Python'!B394</f>
        <v>платье</v>
      </c>
    </row>
    <row r="394" spans="1:2" x14ac:dyDescent="0.25">
      <c r="A394" t="str">
        <f>'4Python'!A395</f>
        <v>blau</v>
      </c>
      <c r="B394" t="str">
        <f>'4Python'!B395</f>
        <v>синий</v>
      </c>
    </row>
    <row r="395" spans="1:2" x14ac:dyDescent="0.25">
      <c r="A395" t="str">
        <f>'4Python'!A396</f>
        <v>rot</v>
      </c>
      <c r="B395" t="str">
        <f>'4Python'!B396</f>
        <v>красный</v>
      </c>
    </row>
    <row r="396" spans="1:2" x14ac:dyDescent="0.25">
      <c r="A396" t="str">
        <f>'4Python'!A397</f>
        <v>russisch</v>
      </c>
      <c r="B396" t="str">
        <f>'4Python'!B397</f>
        <v>русский</v>
      </c>
    </row>
    <row r="397" spans="1:2" x14ac:dyDescent="0.25">
      <c r="A397" t="str">
        <f>'4Python'!A398</f>
        <v>englisch</v>
      </c>
      <c r="B397" t="str">
        <f>'4Python'!B398</f>
        <v>английский</v>
      </c>
    </row>
    <row r="398" spans="1:2" x14ac:dyDescent="0.25">
      <c r="A398" t="str">
        <f>'4Python'!A399</f>
        <v>deutsch</v>
      </c>
      <c r="B398" t="str">
        <f>'4Python'!B399</f>
        <v>немецкий</v>
      </c>
    </row>
    <row r="399" spans="1:2" x14ac:dyDescent="0.25">
      <c r="A399" t="str">
        <f>'4Python'!A400</f>
        <v>franzoesisch</v>
      </c>
      <c r="B399" t="str">
        <f>'4Python'!B400</f>
        <v>француский</v>
      </c>
    </row>
    <row r="400" spans="1:2" x14ac:dyDescent="0.25">
      <c r="A400" t="str">
        <f>'4Python'!A401</f>
        <v>schwedisch</v>
      </c>
      <c r="B400" t="str">
        <f>'4Python'!B401</f>
        <v>шведский</v>
      </c>
    </row>
    <row r="401" spans="1:2" x14ac:dyDescent="0.25">
      <c r="A401" t="str">
        <f>'4Python'!A402</f>
        <v>spanisch</v>
      </c>
      <c r="B401" t="str">
        <f>'4Python'!B402</f>
        <v>испанский</v>
      </c>
    </row>
    <row r="402" spans="1:2" x14ac:dyDescent="0.25">
      <c r="A402" t="str">
        <f>'4Python'!A403</f>
        <v>polnisch</v>
      </c>
      <c r="B402" t="str">
        <f>'4Python'!B403</f>
        <v>польский</v>
      </c>
    </row>
    <row r="403" spans="1:2" x14ac:dyDescent="0.25">
      <c r="A403" t="str">
        <f>'4Python'!A404</f>
        <v>norwegisch</v>
      </c>
      <c r="B403" t="str">
        <f>'4Python'!B404</f>
        <v>норвежский</v>
      </c>
    </row>
    <row r="404" spans="1:2" x14ac:dyDescent="0.25">
      <c r="A404" t="str">
        <f>'4Python'!A405</f>
        <v>tschechisch</v>
      </c>
      <c r="B404" t="str">
        <f>'4Python'!B405</f>
        <v>чешский</v>
      </c>
    </row>
    <row r="405" spans="1:2" x14ac:dyDescent="0.25">
      <c r="A405" t="str">
        <f>'4Python'!A406</f>
        <v>serbisch</v>
      </c>
      <c r="B405" t="str">
        <f>'4Python'!B406</f>
        <v>сербский</v>
      </c>
    </row>
    <row r="406" spans="1:2" x14ac:dyDescent="0.25">
      <c r="A406" t="str">
        <f>'4Python'!A407</f>
        <v>hollaendisch</v>
      </c>
      <c r="B406" t="str">
        <f>'4Python'!B407</f>
        <v>голландский</v>
      </c>
    </row>
    <row r="407" spans="1:2" x14ac:dyDescent="0.25">
      <c r="A407" t="str">
        <f>'4Python'!A408</f>
        <v>Niederlande</v>
      </c>
      <c r="B407" t="str">
        <f>'4Python'!B408</f>
        <v>Голландия</v>
      </c>
    </row>
    <row r="408" spans="1:2" x14ac:dyDescent="0.25">
      <c r="A408" t="str">
        <f>'4Python'!A409</f>
        <v>Hamburg</v>
      </c>
      <c r="B408" t="str">
        <f>'4Python'!B409</f>
        <v>Гамбург</v>
      </c>
    </row>
    <row r="409" spans="1:2" x14ac:dyDescent="0.25">
      <c r="A409" t="str">
        <f>'4Python'!A410</f>
        <v>Hamburger</v>
      </c>
      <c r="B409" t="str">
        <f>'4Python'!B410</f>
        <v>гамбургер</v>
      </c>
    </row>
    <row r="410" spans="1:2" x14ac:dyDescent="0.25">
      <c r="A410" t="str">
        <f>'4Python'!A411</f>
        <v>Hollywood</v>
      </c>
      <c r="B410" t="str">
        <f>'4Python'!B411</f>
        <v>Голливуд</v>
      </c>
    </row>
    <row r="411" spans="1:2" x14ac:dyDescent="0.25">
      <c r="A411" t="str">
        <f>'4Python'!A412</f>
        <v>Harmonika</v>
      </c>
      <c r="B411" t="str">
        <f>'4Python'!B412</f>
        <v>гармония</v>
      </c>
    </row>
    <row r="412" spans="1:2" x14ac:dyDescent="0.25">
      <c r="A412" t="str">
        <f>'4Python'!A413</f>
        <v>schnell</v>
      </c>
      <c r="B412" t="str">
        <f>'4Python'!B413</f>
        <v>быстрый</v>
      </c>
    </row>
    <row r="413" spans="1:2" x14ac:dyDescent="0.25">
      <c r="A413" t="str">
        <f>'4Python'!A414</f>
        <v>langsam</v>
      </c>
      <c r="B413" t="str">
        <f>'4Python'!B414</f>
        <v>медленный</v>
      </c>
    </row>
    <row r="414" spans="1:2" x14ac:dyDescent="0.25">
      <c r="A414" t="str">
        <f>'4Python'!A415</f>
        <v>Bauch</v>
      </c>
      <c r="B414" t="str">
        <f>'4Python'!B415</f>
        <v>живот</v>
      </c>
    </row>
    <row r="415" spans="1:2" x14ac:dyDescent="0.25">
      <c r="A415" t="str">
        <f>'4Python'!A416</f>
        <v>Tier</v>
      </c>
      <c r="B415" t="str">
        <f>'4Python'!B416</f>
        <v>животное</v>
      </c>
    </row>
    <row r="416" spans="1:2" x14ac:dyDescent="0.25">
      <c r="A416" t="str">
        <f>'4Python'!A417</f>
        <v>Italien</v>
      </c>
      <c r="B416" t="str">
        <f>'4Python'!B417</f>
        <v>Италия</v>
      </c>
    </row>
    <row r="417" spans="1:2" x14ac:dyDescent="0.25">
      <c r="A417" t="str">
        <f>'4Python'!A418</f>
        <v>Irland</v>
      </c>
      <c r="B417" t="str">
        <f>'4Python'!B418</f>
        <v>Ирландия</v>
      </c>
    </row>
    <row r="418" spans="1:2" x14ac:dyDescent="0.25">
      <c r="A418" t="str">
        <f>'4Python'!A419</f>
        <v>Armenien</v>
      </c>
      <c r="B418" t="str">
        <f>'4Python'!B419</f>
        <v>Армения</v>
      </c>
    </row>
    <row r="419" spans="1:2" x14ac:dyDescent="0.25">
      <c r="A419" t="str">
        <f>'4Python'!A420</f>
        <v>schoen</v>
      </c>
      <c r="B419" t="str">
        <f>'4Python'!B420</f>
        <v>красивый</v>
      </c>
    </row>
    <row r="420" spans="1:2" x14ac:dyDescent="0.25">
      <c r="A420" t="str">
        <f>'4Python'!A421</f>
        <v>Postkarte</v>
      </c>
      <c r="B420" t="str">
        <f>'4Python'!B421</f>
        <v>открытка</v>
      </c>
    </row>
    <row r="421" spans="1:2" x14ac:dyDescent="0.25">
      <c r="A421" t="str">
        <f>'4Python'!A422</f>
        <v>Papagei</v>
      </c>
      <c r="B421" t="str">
        <f>'4Python'!B422</f>
        <v>попугай</v>
      </c>
    </row>
    <row r="422" spans="1:2" x14ac:dyDescent="0.25">
      <c r="A422" t="str">
        <f>'4Python'!A423</f>
        <v>wunderschoen</v>
      </c>
      <c r="B422" t="str">
        <f>'4Python'!B423</f>
        <v>прекрасный</v>
      </c>
    </row>
    <row r="423" spans="1:2" x14ac:dyDescent="0.25">
      <c r="A423" t="str">
        <f>'4Python'!A424</f>
        <v>erzaehlen (uv)</v>
      </c>
      <c r="B423" t="str">
        <f>'4Python'!B424</f>
        <v>рассказывать</v>
      </c>
    </row>
    <row r="424" spans="1:2" x14ac:dyDescent="0.25">
      <c r="A424" t="str">
        <f>'4Python'!A425</f>
        <v>erzaehlen (v)</v>
      </c>
      <c r="B424" t="str">
        <f>'4Python'!B425</f>
        <v>рассказать</v>
      </c>
    </row>
    <row r="425" spans="1:2" x14ac:dyDescent="0.25">
      <c r="A425" t="str">
        <f>'4Python'!A426</f>
        <v>reden/quatschen (ueber jmnd) (uv)</v>
      </c>
      <c r="B425" t="str">
        <f>'4Python'!B426</f>
        <v>разговаривать</v>
      </c>
    </row>
    <row r="426" spans="1:2" x14ac:dyDescent="0.25">
      <c r="A426" t="str">
        <f>'4Python'!A427</f>
        <v>traeumen/schwaermen (uv)</v>
      </c>
      <c r="B426" t="str">
        <f>'4Python'!B427</f>
        <v>мечтать</v>
      </c>
    </row>
    <row r="427" spans="1:2" x14ac:dyDescent="0.25">
      <c r="A427" t="str">
        <f>'4Python'!A428</f>
        <v>streiten</v>
      </c>
      <c r="B427" t="str">
        <f>'4Python'!B428</f>
        <v>спорить</v>
      </c>
    </row>
    <row r="428" spans="1:2" x14ac:dyDescent="0.25">
      <c r="A428" t="str">
        <f>'4Python'!A429</f>
        <v>Pension</v>
      </c>
      <c r="B428" t="str">
        <f>'4Python'!B429</f>
        <v>пенся</v>
      </c>
    </row>
    <row r="429" spans="1:2" x14ac:dyDescent="0.25">
      <c r="A429" t="str">
        <f>'4Python'!A430</f>
        <v>Gespraech</v>
      </c>
      <c r="B429" t="str">
        <f>'4Python'!B430</f>
        <v>разговор</v>
      </c>
    </row>
    <row r="430" spans="1:2" x14ac:dyDescent="0.25">
      <c r="A430" t="str">
        <f>'4Python'!A431</f>
        <v>Aufsatz</v>
      </c>
      <c r="B430" t="str">
        <f>'4Python'!B431</f>
        <v>статья</v>
      </c>
    </row>
    <row r="431" spans="1:2" x14ac:dyDescent="0.25">
      <c r="A431" t="str">
        <f>'4Python'!A432</f>
        <v>laufen/umhergehen (uv)</v>
      </c>
      <c r="B431" t="str">
        <f>'4Python'!B432</f>
        <v>ходить</v>
      </c>
    </row>
    <row r="432" spans="1:2" x14ac:dyDescent="0.25">
      <c r="A432" t="str">
        <f>'4Python'!A433</f>
        <v>koennen/duerfen (phyisch) (uv)</v>
      </c>
      <c r="B432" t="str">
        <f>'4Python'!B433</f>
        <v>мочь</v>
      </c>
    </row>
    <row r="433" spans="1:2" x14ac:dyDescent="0.25">
      <c r="A433" t="str">
        <f>'4Python'!A434</f>
        <v>Jacht</v>
      </c>
      <c r="B433" t="str">
        <f>'4Python'!B434</f>
        <v>яхта</v>
      </c>
    </row>
    <row r="434" spans="1:2" x14ac:dyDescent="0.25">
      <c r="A434" t="str">
        <f>'4Python'!A435</f>
        <v>Natur</v>
      </c>
      <c r="B434" t="str">
        <f>'4Python'!B435</f>
        <v>природа</v>
      </c>
    </row>
    <row r="435" spans="1:2" x14ac:dyDescent="0.25">
      <c r="A435" t="str">
        <f>'4Python'!A436</f>
        <v>Wetter</v>
      </c>
      <c r="B435" t="str">
        <f>'4Python'!B436</f>
        <v>погода</v>
      </c>
    </row>
    <row r="436" spans="1:2" x14ac:dyDescent="0.25">
      <c r="A436" t="str">
        <f>'4Python'!A437</f>
        <v>Liebe</v>
      </c>
      <c r="B436" t="str">
        <f>'4Python'!B437</f>
        <v>любовь</v>
      </c>
    </row>
    <row r="437" spans="1:2" x14ac:dyDescent="0.25">
      <c r="A437" t="str">
        <f>'4Python'!A438</f>
        <v>Krieg</v>
      </c>
      <c r="B437" t="str">
        <f>'4Python'!B438</f>
        <v>война</v>
      </c>
    </row>
    <row r="438" spans="1:2" x14ac:dyDescent="0.25">
      <c r="A438" t="str">
        <f>'4Python'!A439</f>
        <v>Krise</v>
      </c>
      <c r="B438" t="str">
        <f>'4Python'!B439</f>
        <v>кризис</v>
      </c>
    </row>
    <row r="439" spans="1:2" x14ac:dyDescent="0.25">
      <c r="A439" t="str">
        <f>'4Python'!A440</f>
        <v>Praesentation</v>
      </c>
      <c r="B439" t="str">
        <f>'4Python'!B440</f>
        <v>предложение</v>
      </c>
    </row>
    <row r="440" spans="1:2" x14ac:dyDescent="0.25">
      <c r="A440" t="str">
        <f>'4Python'!A441</f>
        <v>Religion</v>
      </c>
      <c r="B440" t="str">
        <f>'4Python'!B441</f>
        <v>религия</v>
      </c>
    </row>
    <row r="441" spans="1:2" x14ac:dyDescent="0.25">
      <c r="A441" t="str">
        <f>'4Python'!A442</f>
        <v>Geschichte</v>
      </c>
      <c r="B441" t="str">
        <f>'4Python'!B442</f>
        <v>история</v>
      </c>
    </row>
    <row r="442" spans="1:2" x14ac:dyDescent="0.25">
      <c r="A442" t="str">
        <f>'4Python'!A443</f>
        <v>Sex</v>
      </c>
      <c r="B442" t="str">
        <f>'4Python'!B443</f>
        <v>секс</v>
      </c>
    </row>
    <row r="443" spans="1:2" x14ac:dyDescent="0.25">
      <c r="A443" t="str">
        <f>'4Python'!A444</f>
        <v>Ruhe</v>
      </c>
      <c r="B443" t="str">
        <f>'4Python'!B444</f>
        <v>отдых</v>
      </c>
    </row>
    <row r="444" spans="1:2" x14ac:dyDescent="0.25">
      <c r="A444" t="str">
        <f>'4Python'!A445</f>
        <v>hellblau</v>
      </c>
      <c r="B444" t="str">
        <f>'4Python'!B445</f>
        <v>голубой</v>
      </c>
    </row>
    <row r="445" spans="1:2" x14ac:dyDescent="0.25">
      <c r="A445" t="str">
        <f>'4Python'!A446</f>
        <v>hell</v>
      </c>
      <c r="B445" t="str">
        <f>'4Python'!B446</f>
        <v>светлый</v>
      </c>
    </row>
    <row r="446" spans="1:2" x14ac:dyDescent="0.25">
      <c r="A446" t="str">
        <f>'4Python'!A447</f>
        <v>Haare</v>
      </c>
      <c r="B446" t="str">
        <f>'4Python'!B447</f>
        <v>волосы</v>
      </c>
    </row>
    <row r="447" spans="1:2" x14ac:dyDescent="0.25">
      <c r="A447" t="str">
        <f>'4Python'!A448</f>
        <v>Kaffeelokal</v>
      </c>
      <c r="B447" t="str">
        <f>'4Python'!B448</f>
        <v>Кафе</v>
      </c>
    </row>
    <row r="448" spans="1:2" x14ac:dyDescent="0.25">
      <c r="A448" t="str">
        <f>'4Python'!A449</f>
        <v>Handschuh</v>
      </c>
      <c r="B448" t="str">
        <f>'4Python'!B449</f>
        <v>перчатка</v>
      </c>
    </row>
    <row r="449" spans="1:2" x14ac:dyDescent="0.25">
      <c r="A449" t="str">
        <f>'4Python'!A450</f>
        <v>Handschuhe</v>
      </c>
      <c r="B449" t="str">
        <f>'4Python'!B450</f>
        <v>перчатки</v>
      </c>
    </row>
    <row r="450" spans="1:2" x14ac:dyDescent="0.25">
      <c r="A450" t="str">
        <f>'4Python'!A451</f>
        <v>Hemd</v>
      </c>
      <c r="B450" t="str">
        <f>'4Python'!B451</f>
        <v>рубашка</v>
      </c>
    </row>
    <row r="451" spans="1:2" x14ac:dyDescent="0.25">
      <c r="A451" t="str">
        <f>'4Python'!A452</f>
        <v>Farbe</v>
      </c>
      <c r="B451" t="str">
        <f>'4Python'!B452</f>
        <v>цвет</v>
      </c>
    </row>
    <row r="452" spans="1:2" x14ac:dyDescent="0.25">
      <c r="A452" t="str">
        <f>'4Python'!A453</f>
        <v>sommerlich</v>
      </c>
      <c r="B452" t="str">
        <f>'4Python'!B453</f>
        <v>летний</v>
      </c>
    </row>
    <row r="453" spans="1:2" x14ac:dyDescent="0.25">
      <c r="A453" t="str">
        <f>'4Python'!A454</f>
        <v>hoch</v>
      </c>
      <c r="B453" t="str">
        <f>'4Python'!B454</f>
        <v>высокий</v>
      </c>
    </row>
    <row r="454" spans="1:2" x14ac:dyDescent="0.25">
      <c r="A454" t="str">
        <f>'4Python'!A455</f>
        <v>klein/ winzig</v>
      </c>
      <c r="B454" t="str">
        <f>'4Python'!B455</f>
        <v>маленький</v>
      </c>
    </row>
    <row r="455" spans="1:2" x14ac:dyDescent="0.25">
      <c r="A455" t="str">
        <f>'4Python'!A456</f>
        <v>kurz</v>
      </c>
      <c r="B455" t="str">
        <f>'4Python'!B456</f>
        <v>короткий</v>
      </c>
    </row>
    <row r="456" spans="1:2" x14ac:dyDescent="0.25">
      <c r="A456" t="str">
        <f>'4Python'!A457</f>
        <v>lang (raeumlich)</v>
      </c>
      <c r="B456" t="str">
        <f>'4Python'!B457</f>
        <v>длинный</v>
      </c>
    </row>
    <row r="457" spans="1:2" x14ac:dyDescent="0.25">
      <c r="A457" t="str">
        <f>'4Python'!A458</f>
        <v>lang (zeitlich)</v>
      </c>
      <c r="B457" t="str">
        <f>'4Python'!B458</f>
        <v>долгий</v>
      </c>
    </row>
    <row r="458" spans="1:2" x14ac:dyDescent="0.25">
      <c r="A458" t="str">
        <f>'4Python'!A459</f>
        <v>nachher/spaeter/dann</v>
      </c>
      <c r="B458" t="str">
        <f>'4Python'!B459</f>
        <v>после</v>
      </c>
    </row>
    <row r="459" spans="1:2" x14ac:dyDescent="0.25">
      <c r="A459" t="str">
        <f>'4Python'!A460</f>
        <v>weiter</v>
      </c>
      <c r="B459" t="str">
        <f>'4Python'!B460</f>
        <v>дальше</v>
      </c>
    </row>
    <row r="460" spans="1:2" x14ac:dyDescent="0.25">
      <c r="A460" t="str">
        <f>'4Python'!A461</f>
        <v>weit (entfernt)</v>
      </c>
      <c r="B460" t="str">
        <f>'4Python'!B461</f>
        <v>далёкий</v>
      </c>
    </row>
    <row r="461" spans="1:2" x14ac:dyDescent="0.25">
      <c r="A461" t="str">
        <f>'4Python'!A462</f>
        <v>fahren/reisen (uv)</v>
      </c>
      <c r="B461" t="str">
        <f>'4Python'!B462</f>
        <v>ехать</v>
      </c>
    </row>
    <row r="462" spans="1:2" x14ac:dyDescent="0.25">
      <c r="A462" t="str">
        <f>'4Python'!A463</f>
        <v>Schock</v>
      </c>
      <c r="B462" t="str">
        <f>'4Python'!B463</f>
        <v>шок</v>
      </c>
    </row>
    <row r="463" spans="1:2" x14ac:dyDescent="0.25">
      <c r="A463" t="str">
        <f>'4Python'!A464</f>
        <v>Scherz</v>
      </c>
      <c r="B463" t="str">
        <f>'4Python'!B464</f>
        <v>шутка</v>
      </c>
    </row>
    <row r="464" spans="1:2" x14ac:dyDescent="0.25">
      <c r="A464" t="str">
        <f>'4Python'!A465</f>
        <v>Laerm</v>
      </c>
      <c r="B464" t="str">
        <f>'4Python'!B465</f>
        <v>шум</v>
      </c>
    </row>
    <row r="465" spans="1:2" x14ac:dyDescent="0.25">
      <c r="A465" t="str">
        <f>'4Python'!A466</f>
        <v>Ball/Kugel</v>
      </c>
      <c r="B465" t="str">
        <f>'4Python'!B466</f>
        <v>шар</v>
      </c>
    </row>
    <row r="466" spans="1:2" x14ac:dyDescent="0.25">
      <c r="A466" t="str">
        <f>'4Python'!A467</f>
        <v>Meisterstueck</v>
      </c>
      <c r="B466" t="str">
        <f>'4Python'!B467</f>
        <v>шедевр</v>
      </c>
    </row>
    <row r="467" spans="1:2" x14ac:dyDescent="0.25">
      <c r="A467" t="str">
        <f>'4Python'!A468</f>
        <v>Bergarbeiter</v>
      </c>
      <c r="B467" t="str">
        <f>'4Python'!B468</f>
        <v>шахтёр</v>
      </c>
    </row>
    <row r="468" spans="1:2" x14ac:dyDescent="0.25">
      <c r="A468" t="str">
        <f>'4Python'!A469</f>
        <v>Schrecken/Schauer</v>
      </c>
      <c r="B468" t="str">
        <f>'4Python'!B469</f>
        <v>ужас</v>
      </c>
    </row>
    <row r="469" spans="1:2" x14ac:dyDescent="0.25">
      <c r="A469" t="str">
        <f>'4Python'!A470</f>
        <v>schrecklich</v>
      </c>
      <c r="B469" t="str">
        <f>'4Python'!B470</f>
        <v>ужасный</v>
      </c>
    </row>
    <row r="470" spans="1:2" x14ac:dyDescent="0.25">
      <c r="A470" t="str">
        <f>'4Python'!A471</f>
        <v>sagen (v)</v>
      </c>
      <c r="B470" t="str">
        <f>'4Python'!B471</f>
        <v>сказать</v>
      </c>
    </row>
    <row r="471" spans="1:2" x14ac:dyDescent="0.25">
      <c r="A471" t="str">
        <f>'4Python'!A472</f>
        <v>Messer</v>
      </c>
      <c r="B471" t="str">
        <f>'4Python'!B472</f>
        <v>нож</v>
      </c>
    </row>
    <row r="472" spans="1:2" x14ac:dyDescent="0.25">
      <c r="A472" t="str">
        <f>'4Python'!A473</f>
        <v>naehen (uv)</v>
      </c>
      <c r="B472" t="str">
        <f>'4Python'!B473</f>
        <v>шить</v>
      </c>
    </row>
    <row r="473" spans="1:2" x14ac:dyDescent="0.25">
      <c r="A473" t="str">
        <f>'4Python'!A474</f>
        <v>abscheulich</v>
      </c>
      <c r="B473" t="str">
        <f>'4Python'!B474</f>
        <v>жуткий</v>
      </c>
    </row>
    <row r="474" spans="1:2" x14ac:dyDescent="0.25">
      <c r="A474" t="str">
        <f>'4Python'!A475</f>
        <v>Geste</v>
      </c>
      <c r="B474" t="str">
        <f>'4Python'!B475</f>
        <v>жест</v>
      </c>
    </row>
    <row r="475" spans="1:2" x14ac:dyDescent="0.25">
      <c r="A475" t="str">
        <f>'4Python'!A476</f>
        <v>Gemuese</v>
      </c>
      <c r="B475" t="str">
        <f>'4Python'!B476</f>
        <v>овощи</v>
      </c>
    </row>
    <row r="476" spans="1:2" x14ac:dyDescent="0.25">
      <c r="A476" t="str">
        <f>'4Python'!A477</f>
        <v>Mantel</v>
      </c>
      <c r="B476" t="str">
        <f>'4Python'!B477</f>
        <v>плащ</v>
      </c>
    </row>
    <row r="477" spans="1:2" x14ac:dyDescent="0.25">
      <c r="A477" t="str">
        <f>'4Python'!A478</f>
        <v>schwer/schwierig</v>
      </c>
      <c r="B477" t="str">
        <f>'4Python'!B478</f>
        <v>трудный</v>
      </c>
    </row>
    <row r="478" spans="1:2" x14ac:dyDescent="0.25">
      <c r="A478" t="str">
        <f>'4Python'!A479</f>
        <v>langweilig</v>
      </c>
      <c r="B478" t="str">
        <f>'4Python'!B479</f>
        <v>скучный</v>
      </c>
    </row>
    <row r="479" spans="1:2" x14ac:dyDescent="0.25">
      <c r="A479" t="str">
        <f>'4Python'!A480</f>
        <v>leicht/schwach</v>
      </c>
      <c r="B479" t="str">
        <f>'4Python'!B480</f>
        <v>лёгкий</v>
      </c>
    </row>
    <row r="480" spans="1:2" x14ac:dyDescent="0.25">
      <c r="A480" t="str">
        <f>'4Python'!A481</f>
        <v>frueh</v>
      </c>
      <c r="B480" t="str">
        <f>'4Python'!B481</f>
        <v>ранний</v>
      </c>
    </row>
    <row r="481" spans="1:2" x14ac:dyDescent="0.25">
      <c r="A481" t="str">
        <f>'4Python'!A482</f>
        <v>spaet</v>
      </c>
      <c r="B481" t="str">
        <f>'4Python'!B482</f>
        <v>поздный</v>
      </c>
    </row>
    <row r="482" spans="1:2" x14ac:dyDescent="0.25">
      <c r="A482" t="str">
        <f>'4Python'!A483</f>
        <v>arm</v>
      </c>
      <c r="B482" t="str">
        <f>'4Python'!B483</f>
        <v>бедный</v>
      </c>
    </row>
    <row r="483" spans="1:2" x14ac:dyDescent="0.25">
      <c r="A483" t="str">
        <f>'4Python'!A484</f>
        <v>leise</v>
      </c>
      <c r="B483" t="str">
        <f>'4Python'!B484</f>
        <v>тихий</v>
      </c>
    </row>
    <row r="484" spans="1:2" x14ac:dyDescent="0.25">
      <c r="A484" t="str">
        <f>'4Python'!A485</f>
        <v>billig/guenstig</v>
      </c>
      <c r="B484" t="str">
        <f>'4Python'!B485</f>
        <v>дешёвый</v>
      </c>
    </row>
    <row r="485" spans="1:2" x14ac:dyDescent="0.25">
      <c r="A485" t="str">
        <f>'4Python'!A486</f>
        <v>richtig/korrekt</v>
      </c>
      <c r="B485" t="str">
        <f>'4Python'!B486</f>
        <v>правильный</v>
      </c>
    </row>
    <row r="486" spans="1:2" x14ac:dyDescent="0.25">
      <c r="A486" t="str">
        <f>'4Python'!A487</f>
        <v>Vorsicht</v>
      </c>
      <c r="B486" t="str">
        <f>'4Python'!B487</f>
        <v>осторожно</v>
      </c>
    </row>
    <row r="487" spans="1:2" x14ac:dyDescent="0.25">
      <c r="A487" t="str">
        <f>'4Python'!A488</f>
        <v>neueste</v>
      </c>
      <c r="B487" t="str">
        <f>'4Python'!B488</f>
        <v>новейший</v>
      </c>
    </row>
    <row r="488" spans="1:2" x14ac:dyDescent="0.25">
      <c r="A488" t="str">
        <f>'4Python'!A489</f>
        <v>Stereo Anlage</v>
      </c>
      <c r="B488" t="str">
        <f>'4Python'!B489</f>
        <v>Музыкальный центр</v>
      </c>
    </row>
    <row r="489" spans="1:2" x14ac:dyDescent="0.25">
      <c r="A489" t="str">
        <f>'4Python'!A490</f>
        <v>Stereoanlage</v>
      </c>
      <c r="B489" t="str">
        <f>'4Python'!B490</f>
        <v>стереоустановка</v>
      </c>
    </row>
    <row r="490" spans="1:2" x14ac:dyDescent="0.25">
      <c r="A490" t="str">
        <f>'4Python'!A491</f>
        <v>sogar</v>
      </c>
      <c r="B490" t="str">
        <f>'4Python'!B491</f>
        <v>даже</v>
      </c>
    </row>
    <row r="491" spans="1:2" x14ac:dyDescent="0.25">
      <c r="A491" t="str">
        <f>'4Python'!A492</f>
        <v>suchen (uv)</v>
      </c>
      <c r="B491" t="str">
        <f>'4Python'!B492</f>
        <v>искать</v>
      </c>
    </row>
    <row r="492" spans="1:2" x14ac:dyDescent="0.25">
      <c r="A492" t="str">
        <f>'4Python'!A493</f>
        <v>Auswahl/Sortiment</v>
      </c>
      <c r="B492" t="str">
        <f>'4Python'!B493</f>
        <v>выбор</v>
      </c>
    </row>
    <row r="493" spans="1:2" x14ac:dyDescent="0.25">
      <c r="A493" t="str">
        <f>'4Python'!A494</f>
        <v>reichlich / ergibig</v>
      </c>
      <c r="B493" t="str">
        <f>'4Python'!B494</f>
        <v>богатый</v>
      </c>
    </row>
    <row r="494" spans="1:2" x14ac:dyDescent="0.25">
      <c r="A494" t="str">
        <f>'4Python'!A495</f>
        <v>damals</v>
      </c>
      <c r="B494" t="str">
        <f>'4Python'!B495</f>
        <v>тогда</v>
      </c>
    </row>
    <row r="495" spans="1:2" x14ac:dyDescent="0.25">
      <c r="A495" t="str">
        <f>'4Python'!A496</f>
        <v>weiss</v>
      </c>
      <c r="B495" t="str">
        <f>'4Python'!B496</f>
        <v>белый</v>
      </c>
    </row>
    <row r="496" spans="1:2" x14ac:dyDescent="0.25">
      <c r="A496" t="str">
        <f>'4Python'!A497</f>
        <v>Schuh</v>
      </c>
      <c r="B496" t="str">
        <f>'4Python'!B497</f>
        <v>ботинок</v>
      </c>
    </row>
    <row r="497" spans="1:2" x14ac:dyDescent="0.25">
      <c r="A497" t="str">
        <f>'4Python'!A498</f>
        <v>Fahrrad</v>
      </c>
      <c r="B497" t="str">
        <f>'4Python'!B498</f>
        <v>велосипед</v>
      </c>
    </row>
    <row r="498" spans="1:2" x14ac:dyDescent="0.25">
      <c r="A498" t="str">
        <f>'4Python'!A499</f>
        <v>Videokamera</v>
      </c>
      <c r="B498" t="str">
        <f>'4Python'!B499</f>
        <v>видеокамера</v>
      </c>
    </row>
    <row r="499" spans="1:2" x14ac:dyDescent="0.25">
      <c r="A499" t="str">
        <f>'4Python'!A500</f>
        <v>sehen (uv)</v>
      </c>
      <c r="B499" t="str">
        <f>'4Python'!B500</f>
        <v>видеть</v>
      </c>
    </row>
    <row r="500" spans="1:2" x14ac:dyDescent="0.25">
      <c r="A500" t="str">
        <f>'4Python'!A501</f>
        <v>gestern</v>
      </c>
      <c r="B500" t="str">
        <f>'4Python'!B501</f>
        <v>вчера</v>
      </c>
    </row>
    <row r="501" spans="1:2" x14ac:dyDescent="0.25">
      <c r="A501" t="str">
        <f>'4Python'!A502</f>
        <v>wertvoll</v>
      </c>
      <c r="B501" t="str">
        <f>'4Python'!B502</f>
        <v>дорогой</v>
      </c>
    </row>
    <row r="502" spans="1:2" x14ac:dyDescent="0.25">
      <c r="A502" t="str">
        <f>'4Python'!A503</f>
        <v>andere</v>
      </c>
      <c r="B502" t="str">
        <f>'4Python'!B503</f>
        <v>другой</v>
      </c>
    </row>
    <row r="503" spans="1:2" x14ac:dyDescent="0.25">
      <c r="A503" t="str">
        <f>'4Python'!A504</f>
        <v>gelb</v>
      </c>
      <c r="B503" t="str">
        <f>'4Python'!B504</f>
        <v>жёлтый</v>
      </c>
    </row>
    <row r="504" spans="1:2" x14ac:dyDescent="0.25">
      <c r="A504" t="str">
        <f>'4Python'!A505</f>
        <v>weiblich</v>
      </c>
      <c r="B504" t="str">
        <f>'4Python'!B505</f>
        <v>женский</v>
      </c>
    </row>
    <row r="505" spans="1:2" x14ac:dyDescent="0.25">
      <c r="A505" t="str">
        <f>'4Python'!A506</f>
        <v>gruen</v>
      </c>
      <c r="B505" t="str">
        <f>'4Python'!B506</f>
        <v>зелёный</v>
      </c>
    </row>
    <row r="506" spans="1:2" x14ac:dyDescent="0.25">
      <c r="A506" t="str">
        <f>'4Python'!A507</f>
        <v>Abbildung</v>
      </c>
      <c r="B506" t="str">
        <f>'4Python'!B507</f>
        <v>картинка</v>
      </c>
    </row>
    <row r="507" spans="1:2" x14ac:dyDescent="0.25">
      <c r="A507" t="str">
        <f>'4Python'!A508</f>
        <v>Tonbandgeraet</v>
      </c>
      <c r="B507" t="str">
        <f>'4Python'!B508</f>
        <v>магнитофон</v>
      </c>
    </row>
    <row r="508" spans="1:2" x14ac:dyDescent="0.25">
      <c r="A508" t="str">
        <f>'4Python'!A509</f>
        <v>Schuh / Schuhwerk</v>
      </c>
      <c r="B508" t="str">
        <f>'4Python'!B509</f>
        <v>обувь</v>
      </c>
    </row>
    <row r="509" spans="1:2" x14ac:dyDescent="0.25">
      <c r="A509" t="str">
        <f>'4Python'!A510</f>
        <v>beschreiben (uv)</v>
      </c>
      <c r="B509" t="str">
        <f>'4Python'!B510</f>
        <v>описывать</v>
      </c>
    </row>
    <row r="510" spans="1:2" x14ac:dyDescent="0.25">
      <c r="A510" t="str">
        <f>'4Python'!A511</f>
        <v>orange</v>
      </c>
      <c r="B510" t="str">
        <f>'4Python'!B511</f>
        <v>оранжевый</v>
      </c>
    </row>
    <row r="511" spans="1:2" x14ac:dyDescent="0.25">
      <c r="A511" t="str">
        <f>'4Python'!A512</f>
        <v>Kaeufer</v>
      </c>
      <c r="B511" t="str">
        <f>'4Python'!B512</f>
        <v>покупатель</v>
      </c>
    </row>
    <row r="512" spans="1:2" x14ac:dyDescent="0.25">
      <c r="A512" t="str">
        <f>'4Python'!A513</f>
        <v>kaufen (uv)</v>
      </c>
      <c r="B512" t="str">
        <f>'4Python'!B513</f>
        <v>покупать</v>
      </c>
    </row>
    <row r="513" spans="1:2" x14ac:dyDescent="0.25">
      <c r="A513" t="str">
        <f>'4Python'!A514</f>
        <v>Verkaeufer</v>
      </c>
      <c r="B513" t="str">
        <f>'4Python'!B514</f>
        <v>продавец</v>
      </c>
    </row>
    <row r="514" spans="1:2" x14ac:dyDescent="0.25">
      <c r="A514" t="str">
        <f>'4Python'!A515</f>
        <v>Nummer (Kleidung)</v>
      </c>
      <c r="B514" t="str">
        <f>'4Python'!B515</f>
        <v>размер</v>
      </c>
    </row>
    <row r="515" spans="1:2" x14ac:dyDescent="0.25">
      <c r="A515" t="str">
        <f>'4Python'!A516</f>
        <v>verschiedene</v>
      </c>
      <c r="B515" t="str">
        <f>'4Python'!B516</f>
        <v>разный</v>
      </c>
    </row>
    <row r="516" spans="1:2" x14ac:dyDescent="0.25">
      <c r="A516" t="str">
        <f>'4Python'!A517</f>
        <v>rosa</v>
      </c>
      <c r="B516" t="str">
        <f>'4Python'!B517</f>
        <v>розовый</v>
      </c>
    </row>
    <row r="517" spans="1:2" x14ac:dyDescent="0.25">
      <c r="A517" t="str">
        <f>'4Python'!A518</f>
        <v>Stiefel</v>
      </c>
      <c r="B517" t="str">
        <f>'4Python'!B518</f>
        <v>сапог</v>
      </c>
    </row>
    <row r="518" spans="1:2" x14ac:dyDescent="0.25">
      <c r="A518" t="str">
        <f>'4Python'!A519</f>
        <v>hellgruen</v>
      </c>
      <c r="B518" t="str">
        <f>'4Python'!B519</f>
        <v>светло-зелёный</v>
      </c>
    </row>
    <row r="519" spans="1:2" x14ac:dyDescent="0.25">
      <c r="A519" t="str">
        <f>'4Python'!A520</f>
        <v>grau</v>
      </c>
      <c r="B519" t="str">
        <f>'4Python'!B520</f>
        <v>серый</v>
      </c>
    </row>
    <row r="520" spans="1:2" x14ac:dyDescent="0.25">
      <c r="A520" t="str">
        <f>'4Python'!A521</f>
        <v>kosten (uv)</v>
      </c>
      <c r="B520" t="str">
        <f>'4Python'!B521</f>
        <v>стоить</v>
      </c>
    </row>
    <row r="521" spans="1:2" x14ac:dyDescent="0.25">
      <c r="A521" t="str">
        <f>'4Python'!A522</f>
        <v>dunkelgruen</v>
      </c>
      <c r="B521" t="str">
        <f>'4Python'!B522</f>
        <v>тёмно-зелёный</v>
      </c>
    </row>
    <row r="522" spans="1:2" x14ac:dyDescent="0.25">
      <c r="A522" t="str">
        <f>'4Python'!A523</f>
        <v>dunkel</v>
      </c>
      <c r="B522" t="str">
        <f>'4Python'!B523</f>
        <v>тёмный</v>
      </c>
    </row>
    <row r="523" spans="1:2" x14ac:dyDescent="0.25">
      <c r="A523" t="str">
        <f>'4Python'!A524</f>
        <v>Schuhe (flache)</v>
      </c>
      <c r="B523" t="str">
        <f>'4Python'!B524</f>
        <v>туфли</v>
      </c>
    </row>
    <row r="524" spans="1:2" x14ac:dyDescent="0.25">
      <c r="A524" t="str">
        <f>'4Python'!A525</f>
        <v>violett</v>
      </c>
      <c r="B524" t="str">
        <f>'4Python'!B525</f>
        <v>фиолетовый</v>
      </c>
    </row>
    <row r="525" spans="1:2" x14ac:dyDescent="0.25">
      <c r="A525" t="str">
        <f>'4Python'!A526</f>
        <v>Fotoapparat</v>
      </c>
      <c r="B525" t="str">
        <f>'4Python'!B526</f>
        <v>фотоаппарат</v>
      </c>
    </row>
    <row r="526" spans="1:2" x14ac:dyDescent="0.25">
      <c r="A526" t="str">
        <f>'4Python'!A527</f>
        <v>Blume</v>
      </c>
      <c r="B526" t="str">
        <f>'4Python'!B527</f>
        <v>цветок</v>
      </c>
    </row>
    <row r="527" spans="1:2" x14ac:dyDescent="0.25">
      <c r="A527" t="str">
        <f>'4Python'!A528</f>
        <v>Tasse</v>
      </c>
      <c r="B527" t="str">
        <f>'4Python'!B528</f>
        <v>чашка</v>
      </c>
    </row>
    <row r="528" spans="1:2" x14ac:dyDescent="0.25">
      <c r="A528" t="str">
        <f>'4Python'!A529</f>
        <v>Nase</v>
      </c>
      <c r="B528" t="str">
        <f>'4Python'!B529</f>
        <v>нос</v>
      </c>
    </row>
    <row r="529" spans="1:2" x14ac:dyDescent="0.25">
      <c r="A529" t="str">
        <f>'4Python'!A530</f>
        <v>Hals</v>
      </c>
      <c r="B529" t="str">
        <f>'4Python'!B530</f>
        <v>горло</v>
      </c>
    </row>
    <row r="530" spans="1:2" x14ac:dyDescent="0.25">
      <c r="A530" t="str">
        <f>'4Python'!A531</f>
        <v>Ohr</v>
      </c>
      <c r="B530" t="str">
        <f>'4Python'!B531</f>
        <v>ухо</v>
      </c>
    </row>
    <row r="531" spans="1:2" x14ac:dyDescent="0.25">
      <c r="A531" t="str">
        <f>'4Python'!A532</f>
        <v>Achtung / Aufmerksamkeit</v>
      </c>
      <c r="B531" t="str">
        <f>'4Python'!B532</f>
        <v>внимание</v>
      </c>
    </row>
    <row r="532" spans="1:2" x14ac:dyDescent="0.25">
      <c r="A532" t="str">
        <f>'4Python'!A533</f>
        <v>sure / exakt / genau</v>
      </c>
      <c r="B532" t="str">
        <f>'4Python'!B533</f>
        <v>точно</v>
      </c>
    </row>
    <row r="533" spans="1:2" x14ac:dyDescent="0.25">
      <c r="A533" t="str">
        <f>'4Python'!A534</f>
        <v>egal</v>
      </c>
      <c r="B533" t="str">
        <f>'4Python'!B534</f>
        <v>равно</v>
      </c>
    </row>
    <row r="534" spans="1:2" x14ac:dyDescent="0.25">
      <c r="A534" t="str">
        <f>'4Python'!A535</f>
        <v>gleich</v>
      </c>
      <c r="B534" t="str">
        <f>'4Python'!B535</f>
        <v>равный</v>
      </c>
    </row>
    <row r="535" spans="1:2" x14ac:dyDescent="0.25">
      <c r="A535" t="str">
        <f>'4Python'!A536</f>
        <v>laut</v>
      </c>
      <c r="B535" t="str">
        <f>'4Python'!B536</f>
        <v>громкий</v>
      </c>
    </row>
    <row r="536" spans="1:2" x14ac:dyDescent="0.25">
      <c r="A536" t="str">
        <f>'4Python'!A537</f>
        <v>ueberall</v>
      </c>
      <c r="B536" t="str">
        <f>'4Python'!B537</f>
        <v>везде</v>
      </c>
    </row>
    <row r="537" spans="1:2" x14ac:dyDescent="0.25">
      <c r="A537" t="str">
        <f>'4Python'!A538</f>
        <v>suedlich</v>
      </c>
      <c r="B537" t="str">
        <f>'4Python'!B538</f>
        <v>южный</v>
      </c>
    </row>
    <row r="538" spans="1:2" x14ac:dyDescent="0.25">
      <c r="A538" t="str">
        <f>'4Python'!A539</f>
        <v>noerdlich</v>
      </c>
      <c r="B538" t="str">
        <f>'4Python'!B539</f>
        <v>северный</v>
      </c>
    </row>
    <row r="539" spans="1:2" x14ac:dyDescent="0.25">
      <c r="A539" t="str">
        <f>'4Python'!A540</f>
        <v>westlich</v>
      </c>
      <c r="B539" t="str">
        <f>'4Python'!B540</f>
        <v>западный</v>
      </c>
    </row>
    <row r="540" spans="1:2" x14ac:dyDescent="0.25">
      <c r="A540" t="str">
        <f>'4Python'!A541</f>
        <v>oestlich</v>
      </c>
      <c r="B540" t="str">
        <f>'4Python'!B541</f>
        <v>восточный</v>
      </c>
    </row>
    <row r="541" spans="1:2" x14ac:dyDescent="0.25">
      <c r="A541" t="str">
        <f>'4Python'!A542</f>
        <v>braun</v>
      </c>
      <c r="B541" t="str">
        <f>'4Python'!B542</f>
        <v>коричневый</v>
      </c>
    </row>
    <row r="542" spans="1:2" x14ac:dyDescent="0.25">
      <c r="A542" t="str">
        <f>'4Python'!A543</f>
        <v>man muss/ noetig</v>
      </c>
      <c r="B542" t="str">
        <f>'4Python'!B543</f>
        <v>нужно</v>
      </c>
    </row>
    <row r="543" spans="1:2" x14ac:dyDescent="0.25">
      <c r="A543" t="str">
        <f>'4Python'!A544</f>
        <v>Narr</v>
      </c>
      <c r="B543" t="str">
        <f>'4Python'!B544</f>
        <v>шут</v>
      </c>
    </row>
    <row r="544" spans="1:2" x14ac:dyDescent="0.25">
      <c r="A544" t="str">
        <f>'4Python'!A545</f>
        <v>scherzen (uv)</v>
      </c>
      <c r="B544" t="str">
        <f>'4Python'!B545</f>
        <v>шутить</v>
      </c>
    </row>
    <row r="545" spans="1:2" x14ac:dyDescent="0.25">
      <c r="A545" t="str">
        <f>'4Python'!A546</f>
        <v>nach unten</v>
      </c>
      <c r="B545" t="str">
        <f>'4Python'!B546</f>
        <v>вниз</v>
      </c>
    </row>
    <row r="546" spans="1:2" x14ac:dyDescent="0.25">
      <c r="A546" t="str">
        <f>'4Python'!A547</f>
        <v>selbstverstaendlich / natuerlich</v>
      </c>
      <c r="B546" t="str">
        <f>'4Python'!B547</f>
        <v>понятно</v>
      </c>
    </row>
    <row r="547" spans="1:2" x14ac:dyDescent="0.25">
      <c r="A547" t="str">
        <f>'4Python'!A548</f>
        <v>erschoepft geworden sein</v>
      </c>
      <c r="B547" t="str">
        <f>'4Python'!B548</f>
        <v>устал</v>
      </c>
    </row>
    <row r="548" spans="1:2" x14ac:dyDescent="0.25">
      <c r="A548" t="str">
        <f>'4Python'!A549</f>
        <v>Streit (heftig)</v>
      </c>
      <c r="B548" t="str">
        <f>'4Python'!B549</f>
        <v>ссора</v>
      </c>
    </row>
    <row r="549" spans="1:2" x14ac:dyDescent="0.25">
      <c r="A549" t="str">
        <f>'4Python'!A550</f>
        <v>studieren (an etwas) (uv)</v>
      </c>
      <c r="B549" t="str">
        <f>'4Python'!B550</f>
        <v>учиться</v>
      </c>
    </row>
    <row r="550" spans="1:2" x14ac:dyDescent="0.25">
      <c r="A550" t="str">
        <f>'4Python'!A551</f>
        <v>gesalzen</v>
      </c>
      <c r="B550" t="str">
        <f>'4Python'!B551</f>
        <v>солёный</v>
      </c>
    </row>
    <row r="551" spans="1:2" x14ac:dyDescent="0.25">
      <c r="A551" t="str">
        <f>'4Python'!A552</f>
        <v>sitzen (v)</v>
      </c>
      <c r="B551" t="str">
        <f>'4Python'!B552</f>
        <v>сесть</v>
      </c>
    </row>
    <row r="552" spans="1:2" x14ac:dyDescent="0.25">
      <c r="A552" t="str">
        <f>'4Python'!A553</f>
        <v>sitzen (uv)</v>
      </c>
      <c r="B552" t="str">
        <f>'4Python'!B553</f>
        <v>сидеть</v>
      </c>
    </row>
    <row r="553" spans="1:2" x14ac:dyDescent="0.25">
      <c r="A553" t="str">
        <f>'4Python'!A554</f>
        <v>besitzen/haben (uv)</v>
      </c>
      <c r="B553" t="str">
        <f>'4Python'!B554</f>
        <v>иметь</v>
      </c>
    </row>
    <row r="554" spans="1:2" x14ac:dyDescent="0.25">
      <c r="A554" t="str">
        <f>'4Python'!A555</f>
        <v>Wassermelone</v>
      </c>
      <c r="B554" t="str">
        <f>'4Python'!B555</f>
        <v>арбуз</v>
      </c>
    </row>
    <row r="555" spans="1:2" x14ac:dyDescent="0.25">
      <c r="A555" t="str">
        <f>'4Python'!A556</f>
        <v>glauben (an etw) (uv)</v>
      </c>
      <c r="B555" t="str">
        <f>'4Python'!B556</f>
        <v>верить</v>
      </c>
    </row>
    <row r="556" spans="1:2" x14ac:dyDescent="0.25">
      <c r="A556" t="str">
        <f>'4Python'!A557</f>
        <v>fahren (uv)</v>
      </c>
      <c r="B556" t="str">
        <f>'4Python'!B557</f>
        <v>ездить</v>
      </c>
    </row>
    <row r="557" spans="1:2" x14ac:dyDescent="0.25">
      <c r="A557" t="str">
        <f>'4Python'!A558</f>
        <v>kaufen (v)</v>
      </c>
      <c r="B557" t="str">
        <f>'4Python'!B558</f>
        <v>купить</v>
      </c>
    </row>
    <row r="558" spans="1:2" x14ac:dyDescent="0.25">
      <c r="A558" t="str">
        <f>'4Python'!A559</f>
        <v>sich befinden (uv)</v>
      </c>
      <c r="B558" t="str">
        <f>'4Python'!B559</f>
        <v>находиться</v>
      </c>
    </row>
    <row r="559" spans="1:2" x14ac:dyDescent="0.25">
      <c r="A559" t="str">
        <f>'4Python'!A560</f>
        <v>Sonnenblume</v>
      </c>
      <c r="B559" t="str">
        <f>'4Python'!B560</f>
        <v>подсолнечни</v>
      </c>
    </row>
    <row r="560" spans="1:2" x14ac:dyDescent="0.25">
      <c r="A560" t="str">
        <f>'4Python'!A561</f>
        <v>Feld</v>
      </c>
      <c r="B560" t="str">
        <f>'4Python'!B561</f>
        <v>поле</v>
      </c>
    </row>
    <row r="561" spans="1:2" x14ac:dyDescent="0.25">
      <c r="A561" t="str">
        <f>'4Python'!A562</f>
        <v>fragen (v)</v>
      </c>
      <c r="B561" t="str">
        <f>'4Python'!B562</f>
        <v>спросить</v>
      </c>
    </row>
    <row r="562" spans="1:2" x14ac:dyDescent="0.25">
      <c r="A562" t="str">
        <f>'4Python'!A563</f>
        <v>schlafen (uv)</v>
      </c>
      <c r="B562" t="str">
        <f>'4Python'!B563</f>
        <v>спать</v>
      </c>
    </row>
    <row r="563" spans="1:2" x14ac:dyDescent="0.25">
      <c r="A563" t="str">
        <f>'4Python'!A564</f>
        <v>reisen (uv)</v>
      </c>
      <c r="B563" t="str">
        <f>'4Python'!B564</f>
        <v>путешествовать</v>
      </c>
    </row>
    <row r="564" spans="1:2" x14ac:dyDescent="0.25">
      <c r="A564" t="str">
        <f>'4Python'!A565</f>
        <v>dauern/anhalten (uv)</v>
      </c>
      <c r="B564" t="str">
        <f>'4Python'!B565</f>
        <v>длиться</v>
      </c>
    </row>
    <row r="565" spans="1:2" x14ac:dyDescent="0.25">
      <c r="A565" t="str">
        <f>'4Python'!A566</f>
        <v>faul</v>
      </c>
      <c r="B565" t="str">
        <f>'4Python'!B566</f>
        <v>ленивый</v>
      </c>
    </row>
    <row r="566" spans="1:2" x14ac:dyDescent="0.25">
      <c r="A566" t="str">
        <f>'4Python'!A567</f>
        <v>nervoes</v>
      </c>
      <c r="B566" t="str">
        <f>'4Python'!B567</f>
        <v>нервный</v>
      </c>
    </row>
    <row r="567" spans="1:2" x14ac:dyDescent="0.25">
      <c r="A567" t="str">
        <f>'4Python'!A568</f>
        <v>aggressiv</v>
      </c>
      <c r="B567" t="str">
        <f>'4Python'!B568</f>
        <v>агрессивный</v>
      </c>
    </row>
    <row r="568" spans="1:2" x14ac:dyDescent="0.25">
      <c r="A568" t="str">
        <f>'4Python'!A569</f>
        <v>sympathisch</v>
      </c>
      <c r="B568" t="str">
        <f>'4Python'!B569</f>
        <v>симпатичный</v>
      </c>
    </row>
    <row r="569" spans="1:2" x14ac:dyDescent="0.25">
      <c r="A569" t="str">
        <f>'4Python'!A570</f>
        <v>ermuedet/ermattet</v>
      </c>
      <c r="B569" t="str">
        <f>'4Python'!B570</f>
        <v>уставший</v>
      </c>
    </row>
    <row r="570" spans="1:2" x14ac:dyDescent="0.25">
      <c r="A570" t="str">
        <f>'4Python'!A571</f>
        <v>ermueden (sich) (uv)</v>
      </c>
      <c r="B570" t="str">
        <f>'4Python'!B571</f>
        <v>уставать</v>
      </c>
    </row>
    <row r="571" spans="1:2" x14ac:dyDescent="0.25">
      <c r="A571" t="str">
        <f>'4Python'!A572</f>
        <v>froehlich /lustig</v>
      </c>
      <c r="B571" t="str">
        <f>'4Python'!B572</f>
        <v>весёлый</v>
      </c>
    </row>
    <row r="572" spans="1:2" x14ac:dyDescent="0.25">
      <c r="A572" t="str">
        <f>'4Python'!A573</f>
        <v>traurig /schwermuetig</v>
      </c>
      <c r="B572" t="str">
        <f>'4Python'!B573</f>
        <v>грустный</v>
      </c>
    </row>
    <row r="573" spans="1:2" x14ac:dyDescent="0.25">
      <c r="A573" t="str">
        <f>'4Python'!A574</f>
        <v>gutmuetig</v>
      </c>
      <c r="B573" t="str">
        <f>'4Python'!B574</f>
        <v>добрый</v>
      </c>
    </row>
    <row r="574" spans="1:2" x14ac:dyDescent="0.25">
      <c r="A574" t="str">
        <f>'4Python'!A575</f>
        <v>boesartig</v>
      </c>
      <c r="B574" t="str">
        <f>'4Python'!B575</f>
        <v>злой</v>
      </c>
    </row>
    <row r="575" spans="1:2" x14ac:dyDescent="0.25">
      <c r="A575" t="str">
        <f>'4Python'!A576</f>
        <v>klassisch / super (ugs)</v>
      </c>
      <c r="B575" t="str">
        <f>'4Python'!B576</f>
        <v>классный</v>
      </c>
    </row>
    <row r="576" spans="1:2" x14ac:dyDescent="0.25">
      <c r="A576" t="str">
        <f>'4Python'!A577</f>
        <v>gesund</v>
      </c>
      <c r="B576" t="str">
        <f>'4Python'!B577</f>
        <v>здоровый</v>
      </c>
    </row>
    <row r="577" spans="1:2" x14ac:dyDescent="0.25">
      <c r="A577" t="str">
        <f>'4Python'!A578</f>
        <v>krank</v>
      </c>
      <c r="B577" t="str">
        <f>'4Python'!B578</f>
        <v>больной</v>
      </c>
    </row>
    <row r="578" spans="1:2" x14ac:dyDescent="0.25">
      <c r="A578" t="str">
        <f>'4Python'!A579</f>
        <v>Schmerz</v>
      </c>
      <c r="B578" t="str">
        <f>'4Python'!B579</f>
        <v>боль</v>
      </c>
    </row>
    <row r="579" spans="1:2" x14ac:dyDescent="0.25">
      <c r="A579" t="str">
        <f>'4Python'!A580</f>
        <v>Boese, das / Grunduebel</v>
      </c>
      <c r="B579" t="str">
        <f>'4Python'!B580</f>
        <v>зло</v>
      </c>
    </row>
    <row r="580" spans="1:2" x14ac:dyDescent="0.25">
      <c r="A580" t="str">
        <f>'4Python'!A581</f>
        <v>Herz</v>
      </c>
      <c r="B580" t="str">
        <f>'4Python'!B581</f>
        <v>сердце</v>
      </c>
    </row>
    <row r="581" spans="1:2" x14ac:dyDescent="0.25">
      <c r="A581" t="str">
        <f>'4Python'!A582</f>
        <v>Gesicht</v>
      </c>
      <c r="B581" t="str">
        <f>'4Python'!B582</f>
        <v>лицо</v>
      </c>
    </row>
    <row r="582" spans="1:2" x14ac:dyDescent="0.25">
      <c r="A582" t="str">
        <f>'4Python'!A583</f>
        <v>Mantel</v>
      </c>
      <c r="B582" t="str">
        <f>'4Python'!B583</f>
        <v>пальто</v>
      </c>
    </row>
    <row r="583" spans="1:2" x14ac:dyDescent="0.25">
      <c r="A583" t="str">
        <f>'4Python'!A584</f>
        <v>Resuemee</v>
      </c>
      <c r="B583" t="str">
        <f>'4Python'!B584</f>
        <v>резюме</v>
      </c>
    </row>
    <row r="584" spans="1:2" x14ac:dyDescent="0.25">
      <c r="A584" t="str">
        <f>'4Python'!A585</f>
        <v>Koerper</v>
      </c>
      <c r="B584" t="str">
        <f>'4Python'!B585</f>
        <v>тело</v>
      </c>
    </row>
    <row r="585" spans="1:2" x14ac:dyDescent="0.25">
      <c r="A585" t="str">
        <f>'4Python'!A586</f>
        <v>Kind</v>
      </c>
      <c r="B585" t="str">
        <f>'4Python'!B586</f>
        <v>дитя</v>
      </c>
    </row>
    <row r="586" spans="1:2" x14ac:dyDescent="0.25">
      <c r="A586" t="str">
        <f>'4Python'!A587</f>
        <v>tanzen (uv)</v>
      </c>
      <c r="B586" t="str">
        <f>'4Python'!B587</f>
        <v>танцевать</v>
      </c>
    </row>
    <row r="587" spans="1:2" x14ac:dyDescent="0.25">
      <c r="A587" t="str">
        <f>'4Python'!A588</f>
        <v>schwimmen (uv)</v>
      </c>
      <c r="B587" t="str">
        <f>'4Python'!B588</f>
        <v>плавать</v>
      </c>
    </row>
    <row r="588" spans="1:2" x14ac:dyDescent="0.25">
      <c r="A588" t="str">
        <f>'4Python'!A589</f>
        <v>tragen (Kleidung) (uv)</v>
      </c>
      <c r="B588" t="str">
        <f>'4Python'!B589</f>
        <v>носить</v>
      </c>
    </row>
    <row r="589" spans="1:2" x14ac:dyDescent="0.25">
      <c r="A589" t="str">
        <f>'4Python'!A590</f>
        <v>muss/soll</v>
      </c>
      <c r="B589" t="str">
        <f>'4Python'!B590</f>
        <v>должен</v>
      </c>
    </row>
    <row r="590" spans="1:2" x14ac:dyDescent="0.25">
      <c r="A590" t="str">
        <f>'4Python'!A591</f>
        <v>modern/zeitgenoessisch</v>
      </c>
      <c r="B590" t="str">
        <f>'4Python'!B591</f>
        <v>современный</v>
      </c>
    </row>
    <row r="591" spans="1:2" x14ac:dyDescent="0.25">
      <c r="A591" t="str">
        <f>'4Python'!A592</f>
        <v>Rowdy</v>
      </c>
      <c r="B591" t="str">
        <f>'4Python'!B592</f>
        <v>хулиган(ка)</v>
      </c>
    </row>
    <row r="592" spans="1:2" x14ac:dyDescent="0.25">
      <c r="A592" t="str">
        <f>'4Python'!A593</f>
        <v>fuerchten (vor jmd/etw), sich (uv)</v>
      </c>
      <c r="B592" t="str">
        <f>'4Python'!B593</f>
        <v>бояться</v>
      </c>
    </row>
    <row r="593" spans="1:2" x14ac:dyDescent="0.25">
      <c r="A593" t="str">
        <f>'4Python'!A594</f>
        <v>ertrinken/versinken/untergehen (v)</v>
      </c>
      <c r="B593" t="str">
        <f>'4Python'!B594</f>
        <v>утонуть</v>
      </c>
    </row>
    <row r="594" spans="1:2" x14ac:dyDescent="0.25">
      <c r="A594" t="str">
        <f>'4Python'!A595</f>
        <v>schlau / klever</v>
      </c>
      <c r="B594" t="str">
        <f>'4Python'!B595</f>
        <v>умный</v>
      </c>
    </row>
    <row r="595" spans="1:2" x14ac:dyDescent="0.25">
      <c r="A595" t="str">
        <f>'4Python'!A596</f>
        <v>Berg</v>
      </c>
      <c r="B595" t="str">
        <f>'4Python'!B596</f>
        <v>гора</v>
      </c>
    </row>
    <row r="596" spans="1:2" x14ac:dyDescent="0.25">
      <c r="A596" t="str">
        <f>'4Python'!A597</f>
        <v>Schlafzimmer</v>
      </c>
      <c r="B596" t="str">
        <f>'4Python'!B597</f>
        <v>спальня</v>
      </c>
    </row>
    <row r="597" spans="1:2" x14ac:dyDescent="0.25">
      <c r="A597" t="str">
        <f>'4Python'!A598</f>
        <v>Klage/Jammer/Wehklagen</v>
      </c>
      <c r="B597" t="str">
        <f>'4Python'!B598</f>
        <v>плач</v>
      </c>
    </row>
    <row r="598" spans="1:2" x14ac:dyDescent="0.25">
      <c r="A598" t="str">
        <f>'4Python'!A599</f>
        <v>bitten/einladen (uv)</v>
      </c>
      <c r="B598" t="str">
        <f>'4Python'!B599</f>
        <v>просить</v>
      </c>
    </row>
    <row r="599" spans="1:2" x14ac:dyDescent="0.25">
      <c r="A599" t="str">
        <f>'4Python'!A600</f>
        <v>nerven (jmd) (uv)</v>
      </c>
      <c r="B599" t="str">
        <f>'4Python'!B600</f>
        <v>нервировать</v>
      </c>
    </row>
    <row r="600" spans="1:2" x14ac:dyDescent="0.25">
      <c r="A600" t="str">
        <f>'4Python'!A601</f>
        <v>Dorf</v>
      </c>
      <c r="B600" t="str">
        <f>'4Python'!B601</f>
        <v>деревня</v>
      </c>
    </row>
    <row r="601" spans="1:2" x14ac:dyDescent="0.25">
      <c r="A601" t="str">
        <f>'4Python'!A602</f>
        <v>uralt /antik</v>
      </c>
      <c r="B601" t="str">
        <f>'4Python'!B602</f>
        <v>древний</v>
      </c>
    </row>
    <row r="602" spans="1:2" x14ac:dyDescent="0.25">
      <c r="A602" t="str">
        <f>'4Python'!A603</f>
        <v>naechst/nah</v>
      </c>
      <c r="B602" t="str">
        <f>'4Python'!B603</f>
        <v>ближний</v>
      </c>
    </row>
    <row r="603" spans="1:2" x14ac:dyDescent="0.25">
      <c r="A603" t="str">
        <f>'4Python'!A604</f>
        <v>ungefaehrt bzw  neben/nahe(+2F)</v>
      </c>
      <c r="B603" t="str">
        <f>'4Python'!B604</f>
        <v>около</v>
      </c>
    </row>
    <row r="604" spans="1:2" x14ac:dyDescent="0.25">
      <c r="A604" t="str">
        <f>'4Python'!A605</f>
        <v>Hof</v>
      </c>
      <c r="B604" t="str">
        <f>'4Python'!B605</f>
        <v>двор</v>
      </c>
    </row>
    <row r="605" spans="1:2" x14ac:dyDescent="0.25">
      <c r="A605" t="str">
        <f>'4Python'!A606</f>
        <v>unweit</v>
      </c>
      <c r="B605" t="str">
        <f>'4Python'!B606</f>
        <v>недалеко</v>
      </c>
    </row>
    <row r="606" spans="1:2" x14ac:dyDescent="0.25">
      <c r="A606" t="str">
        <f>'4Python'!A607</f>
        <v>Gasse</v>
      </c>
      <c r="B606" t="str">
        <f>'4Python'!B607</f>
        <v>переулок</v>
      </c>
    </row>
    <row r="607" spans="1:2" x14ac:dyDescent="0.25">
      <c r="A607" t="str">
        <f>'4Python'!A608</f>
        <v>Ring</v>
      </c>
      <c r="B607" t="str">
        <f>'4Python'!B608</f>
        <v>кольцо</v>
      </c>
    </row>
    <row r="608" spans="1:2" x14ac:dyDescent="0.25">
      <c r="A608" t="str">
        <f>'4Python'!A609</f>
        <v>welcher (in einer Reihe)</v>
      </c>
      <c r="B608" t="str">
        <f>'4Python'!B609</f>
        <v>который</v>
      </c>
    </row>
    <row r="609" spans="1:2" x14ac:dyDescent="0.25">
      <c r="A609" t="str">
        <f>'4Python'!A610</f>
        <v>Stadium/Etappe</v>
      </c>
      <c r="B609" t="str">
        <f>'4Python'!B610</f>
        <v>стадия</v>
      </c>
    </row>
    <row r="610" spans="1:2" x14ac:dyDescent="0.25">
      <c r="A610" t="str">
        <f>'4Python'!A611</f>
        <v>oberer-</v>
      </c>
      <c r="B610" t="str">
        <f>'4Python'!B611</f>
        <v>верхний</v>
      </c>
    </row>
    <row r="611" spans="1:2" x14ac:dyDescent="0.25">
      <c r="A611" t="str">
        <f>'4Python'!A612</f>
        <v>klein (sein)</v>
      </c>
      <c r="B611" t="str">
        <f>'4Python'!B612</f>
        <v>мал(-а -о -и)</v>
      </c>
    </row>
    <row r="612" spans="1:2" x14ac:dyDescent="0.25">
      <c r="A612" t="str">
        <f>'4Python'!A613</f>
        <v>Jahrhundert</v>
      </c>
      <c r="B612" t="str">
        <f>'4Python'!B613</f>
        <v>век</v>
      </c>
    </row>
    <row r="613" spans="1:2" x14ac:dyDescent="0.25">
      <c r="A613" t="str">
        <f>'4Python'!A614</f>
        <v>nachbarschaftlich</v>
      </c>
      <c r="B613" t="str">
        <f>'4Python'!B614</f>
        <v>соседний</v>
      </c>
    </row>
    <row r="614" spans="1:2" x14ac:dyDescent="0.25">
      <c r="A614" t="str">
        <f>'4Python'!A615</f>
        <v>bedeutend / groß</v>
      </c>
      <c r="B614" t="str">
        <f>'4Python'!B615</f>
        <v>крупный</v>
      </c>
    </row>
    <row r="615" spans="1:2" x14ac:dyDescent="0.25">
      <c r="A615" t="str">
        <f>'4Python'!A616</f>
        <v>anbieten/vorschlagen (uv)</v>
      </c>
      <c r="B615" t="str">
        <f>'4Python'!B616</f>
        <v>предлагать</v>
      </c>
    </row>
    <row r="616" spans="1:2" x14ac:dyDescent="0.25">
      <c r="A616" t="str">
        <f>'4Python'!A617</f>
        <v>Himmel</v>
      </c>
      <c r="B616" t="str">
        <f>'4Python'!B617</f>
        <v>небо</v>
      </c>
    </row>
    <row r="617" spans="1:2" x14ac:dyDescent="0.25">
      <c r="A617" t="str">
        <f>'4Python'!A618</f>
        <v>vorige</v>
      </c>
      <c r="B617" t="str">
        <f>'4Python'!B618</f>
        <v>прошлый</v>
      </c>
    </row>
    <row r="618" spans="1:2" x14ac:dyDescent="0.25">
      <c r="A618" t="str">
        <f>'4Python'!A619</f>
        <v>naechste</v>
      </c>
      <c r="B618" t="str">
        <f>'4Python'!B619</f>
        <v>следующий</v>
      </c>
    </row>
    <row r="619" spans="1:2" x14ac:dyDescent="0.25">
      <c r="A619" t="str">
        <f>'4Python'!A620</f>
        <v>fast / beinah</v>
      </c>
      <c r="B619" t="str">
        <f>'4Python'!B620</f>
        <v>почти</v>
      </c>
    </row>
    <row r="620" spans="1:2" x14ac:dyDescent="0.25">
      <c r="A620" t="str">
        <f>'4Python'!A621</f>
        <v>bequem, geeignet, passend</v>
      </c>
      <c r="B620" t="str">
        <f>'4Python'!B621</f>
        <v>удобный</v>
      </c>
    </row>
    <row r="621" spans="1:2" x14ac:dyDescent="0.25">
      <c r="A621" t="str">
        <f>'4Python'!A622</f>
        <v>Monat / Mond</v>
      </c>
      <c r="B621" t="str">
        <f>'4Python'!B622</f>
        <v>месяц</v>
      </c>
    </row>
    <row r="622" spans="1:2" x14ac:dyDescent="0.25">
      <c r="A622" t="str">
        <f>'4Python'!A623</f>
        <v>Reparatur</v>
      </c>
      <c r="B622" t="str">
        <f>'4Python'!B623</f>
        <v>ремонт</v>
      </c>
    </row>
    <row r="623" spans="1:2" x14ac:dyDescent="0.25">
      <c r="A623" t="str">
        <f>'4Python'!A624</f>
        <v>gegenueber / vis-a-vis  (A)</v>
      </c>
      <c r="B623" t="str">
        <f>'4Python'!B624</f>
        <v>напротив (A)</v>
      </c>
    </row>
    <row r="624" spans="1:2" x14ac:dyDescent="0.25">
      <c r="A624" t="str">
        <f>'4Python'!A625</f>
        <v>hingegen/ widerum/ im Gegenteil (B)</v>
      </c>
      <c r="B624" t="str">
        <f>'4Python'!B625</f>
        <v>напротив (B)</v>
      </c>
    </row>
    <row r="625" spans="1:2" x14ac:dyDescent="0.25">
      <c r="A625" t="str">
        <f>'4Python'!A626</f>
        <v>Wochenende</v>
      </c>
      <c r="B625" t="str">
        <f>'4Python'!B626</f>
        <v>конец недели</v>
      </c>
    </row>
    <row r="626" spans="1:2" x14ac:dyDescent="0.25">
      <c r="A626" t="str">
        <f>'4Python'!A627</f>
        <v>finden (v)</v>
      </c>
      <c r="B626" t="str">
        <f>'4Python'!B627</f>
        <v>найти</v>
      </c>
    </row>
    <row r="627" spans="1:2" x14ac:dyDescent="0.25">
      <c r="A627" t="str">
        <f>'4Python'!A628</f>
        <v>finden (uv)</v>
      </c>
      <c r="B627" t="str">
        <f>'4Python'!B628</f>
        <v>находить</v>
      </c>
    </row>
    <row r="628" spans="1:2" x14ac:dyDescent="0.25">
      <c r="A628" t="str">
        <f>'4Python'!A629</f>
        <v>zahlen(uv)</v>
      </c>
      <c r="B628" t="str">
        <f>'4Python'!B629</f>
        <v>платить</v>
      </c>
    </row>
    <row r="629" spans="1:2" x14ac:dyDescent="0.25">
      <c r="A629" t="str">
        <f>'4Python'!A630</f>
        <v>weinen (uv)</v>
      </c>
      <c r="B629" t="str">
        <f>'4Python'!B630</f>
        <v>плакать</v>
      </c>
    </row>
    <row r="630" spans="1:2" x14ac:dyDescent="0.25">
      <c r="A630" t="str">
        <f>'4Python'!A631</f>
        <v>hassen (uv)</v>
      </c>
      <c r="B630" t="str">
        <f>'4Python'!B631</f>
        <v>ненавидеть</v>
      </c>
    </row>
    <row r="631" spans="1:2" x14ac:dyDescent="0.25">
      <c r="A631" t="str">
        <f>'4Python'!A632</f>
        <v>uebersetzen (uv)</v>
      </c>
      <c r="B631" t="str">
        <f>'4Python'!B632</f>
        <v>переводить</v>
      </c>
    </row>
    <row r="632" spans="1:2" x14ac:dyDescent="0.25">
      <c r="A632" t="str">
        <f>'4Python'!A633</f>
        <v>fahren (v)</v>
      </c>
      <c r="B632" t="str">
        <f>'4Python'!B633</f>
        <v>водить</v>
      </c>
    </row>
    <row r="633" spans="1:2" x14ac:dyDescent="0.25">
      <c r="A633" t="str">
        <f>'4Python'!A634</f>
        <v>vorbereiten (uv)</v>
      </c>
      <c r="B633" t="str">
        <f>'4Python'!B634</f>
        <v>готовить</v>
      </c>
    </row>
    <row r="634" spans="1:2" x14ac:dyDescent="0.25">
      <c r="A634" t="str">
        <f>'4Python'!A635</f>
        <v>Gedicht</v>
      </c>
      <c r="B634" t="str">
        <f>'4Python'!B635</f>
        <v>стихи</v>
      </c>
    </row>
    <row r="635" spans="1:2" x14ac:dyDescent="0.25">
      <c r="A635" t="str">
        <f>'4Python'!A636</f>
        <v>Wochenende</v>
      </c>
      <c r="B635" t="str">
        <f>'4Python'!B636</f>
        <v>выходные</v>
      </c>
    </row>
    <row r="636" spans="1:2" x14ac:dyDescent="0.25">
      <c r="A636" t="str">
        <f>'4Python'!A637</f>
        <v>traeumen  (uv)  Traeume/Traum sehen</v>
      </c>
      <c r="B636" t="str">
        <f>'4Python'!B637</f>
        <v>видеть сны / сон</v>
      </c>
    </row>
    <row r="637" spans="1:2" x14ac:dyDescent="0.25">
      <c r="A637" t="str">
        <f>'4Python'!A638</f>
        <v>traeumen von etw. (uv)</v>
      </c>
      <c r="B637" t="str">
        <f>'4Python'!B638</f>
        <v>видеть во сне</v>
      </c>
    </row>
    <row r="638" spans="1:2" x14ac:dyDescent="0.25">
      <c r="A638" t="str">
        <f>'4Python'!A639</f>
        <v>Saft</v>
      </c>
      <c r="B638" t="str">
        <f>'4Python'!B639</f>
        <v>сок</v>
      </c>
    </row>
    <row r="639" spans="1:2" x14ac:dyDescent="0.25">
      <c r="A639" t="str">
        <f>'4Python'!A640</f>
        <v>Fleisch</v>
      </c>
      <c r="B639" t="str">
        <f>'4Python'!B640</f>
        <v>мя́со</v>
      </c>
    </row>
    <row r="640" spans="1:2" x14ac:dyDescent="0.25">
      <c r="A640" t="str">
        <f>'4Python'!A641</f>
        <v>Kuchen/Toertchen</v>
      </c>
      <c r="B640" t="str">
        <f>'4Python'!B641</f>
        <v>пирожное</v>
      </c>
    </row>
    <row r="641" spans="1:2" x14ac:dyDescent="0.25">
      <c r="A641" t="str">
        <f>'4Python'!A642</f>
        <v>Fisch</v>
      </c>
      <c r="B641" t="str">
        <f>'4Python'!B642</f>
        <v>рыба</v>
      </c>
    </row>
    <row r="642" spans="1:2" x14ac:dyDescent="0.25">
      <c r="A642" t="str">
        <f>'4Python'!A643</f>
        <v>Gemuese</v>
      </c>
      <c r="B642" t="str">
        <f>'4Python'!B643</f>
        <v>овощи</v>
      </c>
    </row>
    <row r="643" spans="1:2" x14ac:dyDescent="0.25">
      <c r="A643" t="str">
        <f>'4Python'!A644</f>
        <v>Pilz</v>
      </c>
      <c r="B643" t="str">
        <f>'4Python'!B644</f>
        <v>гриб</v>
      </c>
    </row>
    <row r="644" spans="1:2" x14ac:dyDescent="0.25">
      <c r="A644" t="str">
        <f>'4Python'!A645</f>
        <v>Brei</v>
      </c>
      <c r="B644" t="str">
        <f>'4Python'!B645</f>
        <v>каша</v>
      </c>
    </row>
    <row r="645" spans="1:2" x14ac:dyDescent="0.25">
      <c r="A645" t="str">
        <f>'4Python'!A646</f>
        <v>Obst</v>
      </c>
      <c r="B645" t="str">
        <f>'4Python'!B646</f>
        <v>фрукты</v>
      </c>
    </row>
    <row r="646" spans="1:2" x14ac:dyDescent="0.25">
      <c r="A646" t="str">
        <f>'4Python'!A647</f>
        <v>Milchprodukte</v>
      </c>
      <c r="B646" t="str">
        <f>'4Python'!B647</f>
        <v>молочные продукты</v>
      </c>
    </row>
    <row r="647" spans="1:2" x14ac:dyDescent="0.25">
      <c r="A647" t="str">
        <f>'4Python'!A648</f>
        <v>milchig</v>
      </c>
      <c r="B647" t="str">
        <f>'4Python'!B648</f>
        <v>молочный</v>
      </c>
    </row>
    <row r="648" spans="1:2" x14ac:dyDescent="0.25">
      <c r="A648" t="str">
        <f>'4Python'!A649</f>
        <v>Zuckerware</v>
      </c>
      <c r="B648" t="str">
        <f>'4Python'!B649</f>
        <v>конфеты</v>
      </c>
    </row>
    <row r="649" spans="1:2" x14ac:dyDescent="0.25">
      <c r="A649" t="str">
        <f>'4Python'!A650</f>
        <v>Zwiebel</v>
      </c>
      <c r="B649" t="str">
        <f>'4Python'!B650</f>
        <v>лук</v>
      </c>
    </row>
    <row r="650" spans="1:2" x14ac:dyDescent="0.25">
      <c r="A650" t="str">
        <f>'4Python'!A651</f>
        <v>Knoblauch</v>
      </c>
      <c r="B650" t="str">
        <f>'4Python'!B651</f>
        <v>чеснок</v>
      </c>
    </row>
    <row r="651" spans="1:2" x14ac:dyDescent="0.25">
      <c r="A651" t="str">
        <f>'4Python'!A652</f>
        <v>Paprika</v>
      </c>
      <c r="B651" t="str">
        <f>'4Python'!B652</f>
        <v>перец</v>
      </c>
    </row>
    <row r="652" spans="1:2" x14ac:dyDescent="0.25">
      <c r="A652" t="str">
        <f>'4Python'!A653</f>
        <v>Salz</v>
      </c>
      <c r="B652" t="str">
        <f>'4Python'!B653</f>
        <v>соль</v>
      </c>
    </row>
    <row r="653" spans="1:2" x14ac:dyDescent="0.25">
      <c r="A653" t="str">
        <f>'4Python'!A654</f>
        <v>Zucker</v>
      </c>
      <c r="B653" t="str">
        <f>'4Python'!B654</f>
        <v>сахар</v>
      </c>
    </row>
    <row r="654" spans="1:2" x14ac:dyDescent="0.25">
      <c r="A654" t="str">
        <f>'4Python'!A655</f>
        <v>Schokolade</v>
      </c>
      <c r="B654" t="str">
        <f>'4Python'!B655</f>
        <v>шоколад</v>
      </c>
    </row>
    <row r="655" spans="1:2" x14ac:dyDescent="0.25">
      <c r="A655" t="str">
        <f>'4Python'!A656</f>
        <v>Pfeffer</v>
      </c>
      <c r="B655" t="str">
        <f>'4Python'!B656</f>
        <v>перец чёрны</v>
      </c>
    </row>
    <row r="656" spans="1:2" x14ac:dyDescent="0.25">
      <c r="A656" t="str">
        <f>'4Python'!A657</f>
        <v>Milch</v>
      </c>
      <c r="B656" t="str">
        <f>'4Python'!B657</f>
        <v>молоко</v>
      </c>
    </row>
    <row r="657" spans="1:2" x14ac:dyDescent="0.25">
      <c r="A657" t="str">
        <f>'4Python'!A658</f>
        <v>Butter / oel</v>
      </c>
      <c r="B657" t="str">
        <f>'4Python'!B658</f>
        <v>масло</v>
      </c>
    </row>
    <row r="658" spans="1:2" x14ac:dyDescent="0.25">
      <c r="A658" t="str">
        <f>'4Python'!A659</f>
        <v>saure Sahne</v>
      </c>
      <c r="B658" t="str">
        <f>'4Python'!B659</f>
        <v>сметана</v>
      </c>
    </row>
    <row r="659" spans="1:2" x14ac:dyDescent="0.25">
      <c r="A659" t="str">
        <f>'4Python'!A660</f>
        <v>Joghurt</v>
      </c>
      <c r="B659" t="str">
        <f>'4Python'!B660</f>
        <v>йогурт</v>
      </c>
    </row>
    <row r="660" spans="1:2" x14ac:dyDescent="0.25">
      <c r="A660" t="str">
        <f>'4Python'!A661</f>
        <v>Frischkaese/Quark</v>
      </c>
      <c r="B660" t="str">
        <f>'4Python'!B661</f>
        <v>творог</v>
      </c>
    </row>
    <row r="661" spans="1:2" x14ac:dyDescent="0.25">
      <c r="A661" t="str">
        <f>'4Python'!A662</f>
        <v>Kaese</v>
      </c>
      <c r="B661" t="str">
        <f>'4Python'!B662</f>
        <v>сыр</v>
      </c>
    </row>
    <row r="662" spans="1:2" x14ac:dyDescent="0.25">
      <c r="A662" t="str">
        <f>'4Python'!A663</f>
        <v>Ei</v>
      </c>
      <c r="B662" t="str">
        <f>'4Python'!B663</f>
        <v>яйцо</v>
      </c>
    </row>
    <row r="663" spans="1:2" x14ac:dyDescent="0.25">
      <c r="A663" t="str">
        <f>'4Python'!A664</f>
        <v>Beeren</v>
      </c>
      <c r="B663" t="str">
        <f>'4Python'!B664</f>
        <v>я́годы</v>
      </c>
    </row>
    <row r="664" spans="1:2" x14ac:dyDescent="0.25">
      <c r="A664" t="str">
        <f>'4Python'!A665</f>
        <v>Apfelsine</v>
      </c>
      <c r="B664" t="str">
        <f>'4Python'!B665</f>
        <v>апельсин</v>
      </c>
    </row>
    <row r="665" spans="1:2" x14ac:dyDescent="0.25">
      <c r="A665" t="str">
        <f>'4Python'!A666</f>
        <v>Banane</v>
      </c>
      <c r="B665" t="str">
        <f>'4Python'!B666</f>
        <v>банан</v>
      </c>
    </row>
    <row r="666" spans="1:2" x14ac:dyDescent="0.25">
      <c r="A666" t="str">
        <f>'4Python'!A667</f>
        <v>Ananas</v>
      </c>
      <c r="B666" t="str">
        <f>'4Python'!B667</f>
        <v>ананас</v>
      </c>
    </row>
    <row r="667" spans="1:2" x14ac:dyDescent="0.25">
      <c r="A667" t="str">
        <f>'4Python'!A668</f>
        <v>Weintrauben</v>
      </c>
      <c r="B667" t="str">
        <f>'4Python'!B668</f>
        <v>виноград</v>
      </c>
    </row>
    <row r="668" spans="1:2" x14ac:dyDescent="0.25">
      <c r="A668" t="str">
        <f>'4Python'!A669</f>
        <v>Birne</v>
      </c>
      <c r="B668" t="str">
        <f>'4Python'!B669</f>
        <v>груша</v>
      </c>
    </row>
    <row r="669" spans="1:2" x14ac:dyDescent="0.25">
      <c r="A669" t="str">
        <f>'4Python'!A670</f>
        <v>Apfel</v>
      </c>
      <c r="B669" t="str">
        <f>'4Python'!B670</f>
        <v>я́блоко</v>
      </c>
    </row>
    <row r="670" spans="1:2" x14ac:dyDescent="0.25">
      <c r="A670" t="str">
        <f>'4Python'!A671</f>
        <v>Huehnchen</v>
      </c>
      <c r="B670" t="str">
        <f>'4Python'!B671</f>
        <v>курица</v>
      </c>
    </row>
    <row r="671" spans="1:2" x14ac:dyDescent="0.25">
      <c r="A671" t="str">
        <f>'4Python'!A672</f>
        <v>Kotlett</v>
      </c>
      <c r="B671" t="str">
        <f>'4Python'!B672</f>
        <v>котлета</v>
      </c>
    </row>
    <row r="672" spans="1:2" x14ac:dyDescent="0.25">
      <c r="A672" t="str">
        <f>'4Python'!A673</f>
        <v>Fleischspiess</v>
      </c>
      <c r="B672" t="str">
        <f>'4Python'!B673</f>
        <v>шашлык</v>
      </c>
    </row>
    <row r="673" spans="1:2" x14ac:dyDescent="0.25">
      <c r="A673" t="str">
        <f>'4Python'!A674</f>
        <v>Wuerstchen</v>
      </c>
      <c r="B673" t="str">
        <f>'4Python'!B674</f>
        <v>сосиска</v>
      </c>
    </row>
    <row r="674" spans="1:2" x14ac:dyDescent="0.25">
      <c r="A674" t="str">
        <f>'4Python'!A675</f>
        <v>Wurst</v>
      </c>
      <c r="B674" t="str">
        <f>'4Python'!B675</f>
        <v>колбаса</v>
      </c>
    </row>
    <row r="675" spans="1:2" x14ac:dyDescent="0.25">
      <c r="A675" t="str">
        <f>'4Python'!A676</f>
        <v>Kaviar</v>
      </c>
      <c r="B675" t="str">
        <f>'4Python'!B676</f>
        <v>икра</v>
      </c>
    </row>
    <row r="676" spans="1:2" x14ac:dyDescent="0.25">
      <c r="A676" t="str">
        <f>'4Python'!A677</f>
        <v>Moehre</v>
      </c>
      <c r="B676" t="str">
        <f>'4Python'!B677</f>
        <v>морковка</v>
      </c>
    </row>
    <row r="677" spans="1:2" x14ac:dyDescent="0.25">
      <c r="A677" t="str">
        <f>'4Python'!A678</f>
        <v>Kohl</v>
      </c>
      <c r="B677" t="str">
        <f>'4Python'!B678</f>
        <v>капуста</v>
      </c>
    </row>
    <row r="678" spans="1:2" x14ac:dyDescent="0.25">
      <c r="A678" t="str">
        <f>'4Python'!A679</f>
        <v>Kartoffel</v>
      </c>
      <c r="B678" t="str">
        <f>'4Python'!B679</f>
        <v>картошка</v>
      </c>
    </row>
    <row r="679" spans="1:2" x14ac:dyDescent="0.25">
      <c r="A679" t="str">
        <f>'4Python'!A680</f>
        <v>Bete/Ruebe</v>
      </c>
      <c r="B679" t="str">
        <f>'4Python'!B680</f>
        <v>свёкла</v>
      </c>
    </row>
    <row r="680" spans="1:2" x14ac:dyDescent="0.25">
      <c r="A680" t="str">
        <f>'4Python'!A681</f>
        <v>Salat</v>
      </c>
      <c r="B680" t="str">
        <f>'4Python'!B681</f>
        <v>салат</v>
      </c>
    </row>
    <row r="681" spans="1:2" x14ac:dyDescent="0.25">
      <c r="A681" t="str">
        <f>'4Python'!A682</f>
        <v>Tomate</v>
      </c>
      <c r="B681" t="str">
        <f>'4Python'!B682</f>
        <v>помидор</v>
      </c>
    </row>
    <row r="682" spans="1:2" x14ac:dyDescent="0.25">
      <c r="A682" t="str">
        <f>'4Python'!A683</f>
        <v>Gurke</v>
      </c>
      <c r="B682" t="str">
        <f>'4Python'!B683</f>
        <v>огурец</v>
      </c>
    </row>
    <row r="683" spans="1:2" x14ac:dyDescent="0.25">
      <c r="A683" t="str">
        <f>'4Python'!A684</f>
        <v>Baecker</v>
      </c>
      <c r="B683" t="str">
        <f>'4Python'!B684</f>
        <v>булочник</v>
      </c>
    </row>
    <row r="684" spans="1:2" x14ac:dyDescent="0.25">
      <c r="A684" t="str">
        <f>'4Python'!A685</f>
        <v>Baeckerin</v>
      </c>
      <c r="B684" t="str">
        <f>'4Python'!B685</f>
        <v>булочница</v>
      </c>
    </row>
    <row r="685" spans="1:2" x14ac:dyDescent="0.25">
      <c r="A685" t="str">
        <f>'4Python'!A686</f>
        <v>Abteilung</v>
      </c>
      <c r="B685" t="str">
        <f>'4Python'!B686</f>
        <v>отдел</v>
      </c>
    </row>
    <row r="686" spans="1:2" x14ac:dyDescent="0.25">
      <c r="A686" t="str">
        <f>'4Python'!A687</f>
        <v>Baeckerei</v>
      </c>
      <c r="B686" t="str">
        <f>'4Python'!B687</f>
        <v>булочная</v>
      </c>
    </row>
    <row r="687" spans="1:2" x14ac:dyDescent="0.25">
      <c r="A687" t="str">
        <f>'4Python'!A688</f>
        <v>Milchabteilung</v>
      </c>
      <c r="B687" t="str">
        <f>'4Python'!B688</f>
        <v>молочный отдел</v>
      </c>
    </row>
    <row r="688" spans="1:2" x14ac:dyDescent="0.25">
      <c r="A688" t="str">
        <f>'4Python'!A689</f>
        <v>Fleischabteilung</v>
      </c>
      <c r="B688" t="str">
        <f>'4Python'!B689</f>
        <v>мясный отдел</v>
      </c>
    </row>
    <row r="689" spans="1:2" x14ac:dyDescent="0.25">
      <c r="A689" t="str">
        <f>'4Python'!A690</f>
        <v>Fischabteilung</v>
      </c>
      <c r="B689" t="str">
        <f>'4Python'!B690</f>
        <v>рыбный отдел</v>
      </c>
    </row>
    <row r="690" spans="1:2" x14ac:dyDescent="0.25">
      <c r="A690" t="str">
        <f>'4Python'!A691</f>
        <v>Gemueseabteilung</v>
      </c>
      <c r="B690" t="str">
        <f>'4Python'!B691</f>
        <v>овощый отдел</v>
      </c>
    </row>
    <row r="691" spans="1:2" x14ac:dyDescent="0.25">
      <c r="A691" t="str">
        <f>'4Python'!A692</f>
        <v>Markt</v>
      </c>
      <c r="B691" t="str">
        <f>'4Python'!B692</f>
        <v>рынок</v>
      </c>
    </row>
    <row r="692" spans="1:2" x14ac:dyDescent="0.25">
      <c r="A692" t="str">
        <f>'4Python'!A693</f>
        <v>frisch / kuehl</v>
      </c>
      <c r="B692" t="str">
        <f>'4Python'!B693</f>
        <v>свежий</v>
      </c>
    </row>
    <row r="693" spans="1:2" x14ac:dyDescent="0.25">
      <c r="A693" t="str">
        <f>'4Python'!A694</f>
        <v>einfach/nur</v>
      </c>
      <c r="B693" t="str">
        <f>'4Python'!B694</f>
        <v>просто</v>
      </c>
    </row>
    <row r="694" spans="1:2" x14ac:dyDescent="0.25">
      <c r="A694" t="str">
        <f>'4Python'!A695</f>
        <v>zuckersuess</v>
      </c>
      <c r="B694" t="str">
        <f>'4Python'!B695</f>
        <v>сладкий</v>
      </c>
    </row>
    <row r="695" spans="1:2" x14ac:dyDescent="0.25">
      <c r="A695" t="str">
        <f>'4Python'!A696</f>
        <v>mild / zart</v>
      </c>
      <c r="B695" t="str">
        <f>'4Python'!B696</f>
        <v>мягкий</v>
      </c>
    </row>
    <row r="696" spans="1:2" x14ac:dyDescent="0.25">
      <c r="A696" t="str">
        <f>'4Python'!A697</f>
        <v>koestlich</v>
      </c>
      <c r="B696" t="str">
        <f>'4Python'!B697</f>
        <v>вкусный</v>
      </c>
    </row>
    <row r="697" spans="1:2" x14ac:dyDescent="0.25">
      <c r="A697" t="str">
        <f>'4Python'!A698</f>
        <v>Wechselgeld</v>
      </c>
      <c r="B697" t="str">
        <f>'4Python'!B698</f>
        <v>сдача</v>
      </c>
    </row>
    <row r="698" spans="1:2" x14ac:dyDescent="0.25">
      <c r="A698" t="str">
        <f>'4Python'!A699</f>
        <v>nun, jetzt</v>
      </c>
      <c r="B698" t="str">
        <f>'4Python'!B699</f>
        <v>теперь</v>
      </c>
    </row>
    <row r="699" spans="1:2" x14ac:dyDescent="0.25">
      <c r="A699" t="str">
        <f>'4Python'!A700</f>
        <v>Kauf</v>
      </c>
      <c r="B699" t="str">
        <f>'4Python'!B700</f>
        <v>покупка</v>
      </c>
    </row>
    <row r="700" spans="1:2" x14ac:dyDescent="0.25">
      <c r="A700" t="str">
        <f>'4Python'!A701</f>
        <v>Semmel/Broetchen</v>
      </c>
      <c r="B700" t="str">
        <f>'4Python'!B701</f>
        <v>булка</v>
      </c>
    </row>
    <row r="701" spans="1:2" x14ac:dyDescent="0.25">
      <c r="A701" t="str">
        <f>'4Python'!A702</f>
        <v>planen etw.  (uv)</v>
      </c>
      <c r="B701" t="str">
        <f>'4Python'!B702</f>
        <v>планировать</v>
      </c>
    </row>
    <row r="702" spans="1:2" x14ac:dyDescent="0.25">
      <c r="A702" t="str">
        <f>'4Python'!A703</f>
        <v>anmelden jmd/etw  (uv)</v>
      </c>
      <c r="B702" t="str">
        <f>'4Python'!B703</f>
        <v>регистрировать</v>
      </c>
    </row>
    <row r="703" spans="1:2" x14ac:dyDescent="0.25">
      <c r="A703" t="str">
        <f>'4Python'!A704</f>
        <v>finanzieren etw.  (uv)</v>
      </c>
      <c r="B703" t="str">
        <f>'4Python'!B704</f>
        <v>финансировать</v>
      </c>
    </row>
    <row r="704" spans="1:2" x14ac:dyDescent="0.25">
      <c r="A704" t="str">
        <f>'4Python'!A705</f>
        <v>investieren    in etw (v und uv)</v>
      </c>
      <c r="B704" t="str">
        <f>'4Python'!B705</f>
        <v>инвестировать</v>
      </c>
    </row>
    <row r="705" spans="1:2" x14ac:dyDescent="0.25">
      <c r="A705" t="str">
        <f>'4Python'!A706</f>
        <v>kontrollieren   etw.  (uv)</v>
      </c>
      <c r="B705" t="str">
        <f>'4Python'!B706</f>
        <v>контролировать</v>
      </c>
    </row>
    <row r="706" spans="1:2" x14ac:dyDescent="0.25">
      <c r="A706" t="str">
        <f>'4Python'!A707</f>
        <v>kuessen     jmd/etw  (uv)</v>
      </c>
      <c r="B706" t="str">
        <f>'4Python'!B707</f>
        <v>целовать</v>
      </c>
    </row>
    <row r="707" spans="1:2" x14ac:dyDescent="0.25">
      <c r="A707" t="str">
        <f>'4Python'!A708</f>
        <v>organisiseren (v)</v>
      </c>
      <c r="B707" t="str">
        <f>'4Python'!B708</f>
        <v>организовать</v>
      </c>
    </row>
    <row r="708" spans="1:2" x14ac:dyDescent="0.25">
      <c r="A708" t="str">
        <f>'4Python'!A709</f>
        <v>uebernachten/ schlafen (uv)</v>
      </c>
      <c r="B708" t="str">
        <f>'4Python'!B709</f>
        <v>ночевать</v>
      </c>
    </row>
    <row r="709" spans="1:2" x14ac:dyDescent="0.25">
      <c r="A709" t="str">
        <f>'4Python'!A710</f>
        <v>raten / empfehlen (uv)</v>
      </c>
      <c r="B709" t="str">
        <f>'4Python'!B710</f>
        <v>советовать</v>
      </c>
    </row>
    <row r="710" spans="1:2" x14ac:dyDescent="0.25">
      <c r="A710" t="str">
        <f>'4Python'!A711</f>
        <v>zeichnen /malen (uv)</v>
      </c>
      <c r="B710" t="str">
        <f>'4Python'!B711</f>
        <v>рисовать</v>
      </c>
    </row>
    <row r="711" spans="1:2" x14ac:dyDescent="0.25">
      <c r="A711" t="str">
        <f>'4Python'!A712</f>
        <v>interessieren jmd (uv)</v>
      </c>
      <c r="B711" t="str">
        <f>'4Python'!B712</f>
        <v>интересовать</v>
      </c>
    </row>
    <row r="712" spans="1:2" x14ac:dyDescent="0.25">
      <c r="A712" t="str">
        <f>'4Python'!A713</f>
        <v>Trickfilm</v>
      </c>
      <c r="B712" t="str">
        <f>'4Python'!B713</f>
        <v>мультфильм</v>
      </c>
    </row>
    <row r="713" spans="1:2" x14ac:dyDescent="0.25">
      <c r="A713" t="str">
        <f>'4Python'!A714</f>
        <v>Zeichner/Maler/Kuenstler</v>
      </c>
      <c r="B713" t="str">
        <f>'4Python'!B714</f>
        <v>художник</v>
      </c>
    </row>
    <row r="714" spans="1:2" x14ac:dyDescent="0.25">
      <c r="A714" t="str">
        <f>'4Python'!A715</f>
        <v>Drehbuch/Szenario</v>
      </c>
      <c r="B714" t="str">
        <f>'4Python'!B715</f>
        <v>сценарий</v>
      </c>
    </row>
    <row r="715" spans="1:2" x14ac:dyDescent="0.25">
      <c r="A715" t="str">
        <f>'4Python'!A716</f>
        <v>Drehbuchautor</v>
      </c>
      <c r="B715" t="str">
        <f>'4Python'!B716</f>
        <v>сценарист</v>
      </c>
    </row>
    <row r="716" spans="1:2" x14ac:dyDescent="0.25">
      <c r="A716" t="str">
        <f>'4Python'!A717</f>
        <v>unbedingt</v>
      </c>
      <c r="B716" t="str">
        <f>'4Python'!B717</f>
        <v>абсолю́тный</v>
      </c>
    </row>
    <row r="717" spans="1:2" x14ac:dyDescent="0.25">
      <c r="A717" t="str">
        <f>'4Python'!A718</f>
        <v>mittlel</v>
      </c>
      <c r="B717" t="str">
        <f>'4Python'!B718</f>
        <v>средний</v>
      </c>
    </row>
    <row r="718" spans="1:2" x14ac:dyDescent="0.25">
      <c r="A718" t="str">
        <f>'4Python'!A719</f>
        <v>Woche</v>
      </c>
      <c r="B718" t="str">
        <f>'4Python'!B719</f>
        <v>неделя</v>
      </c>
    </row>
    <row r="719" spans="1:2" x14ac:dyDescent="0.25">
      <c r="A719" t="str">
        <f>'4Python'!A720</f>
        <v>Montag</v>
      </c>
      <c r="B719" t="str">
        <f>'4Python'!B720</f>
        <v>понедельник</v>
      </c>
    </row>
    <row r="720" spans="1:2" x14ac:dyDescent="0.25">
      <c r="A720" t="str">
        <f>'4Python'!A721</f>
        <v>Dienstag</v>
      </c>
      <c r="B720" t="str">
        <f>'4Python'!B721</f>
        <v>вторник</v>
      </c>
    </row>
    <row r="721" spans="1:2" x14ac:dyDescent="0.25">
      <c r="A721" t="str">
        <f>'4Python'!A722</f>
        <v>Mittwoch</v>
      </c>
      <c r="B721" t="str">
        <f>'4Python'!B722</f>
        <v>среда</v>
      </c>
    </row>
    <row r="722" spans="1:2" x14ac:dyDescent="0.25">
      <c r="A722" t="str">
        <f>'4Python'!A723</f>
        <v>Donnerstag</v>
      </c>
      <c r="B722" t="str">
        <f>'4Python'!B723</f>
        <v>четверг</v>
      </c>
    </row>
    <row r="723" spans="1:2" x14ac:dyDescent="0.25">
      <c r="A723" t="str">
        <f>'4Python'!A724</f>
        <v>Freitag</v>
      </c>
      <c r="B723" t="str">
        <f>'4Python'!B724</f>
        <v>пя́тница</v>
      </c>
    </row>
    <row r="724" spans="1:2" x14ac:dyDescent="0.25">
      <c r="A724" t="str">
        <f>'4Python'!A725</f>
        <v>Samstag</v>
      </c>
      <c r="B724" t="str">
        <f>'4Python'!B725</f>
        <v>суббота</v>
      </c>
    </row>
    <row r="725" spans="1:2" x14ac:dyDescent="0.25">
      <c r="A725" t="str">
        <f>'4Python'!A726</f>
        <v>Sonntag</v>
      </c>
      <c r="B725" t="str">
        <f>'4Python'!B726</f>
        <v>воскресенье</v>
      </c>
    </row>
    <row r="726" spans="1:2" x14ac:dyDescent="0.25">
      <c r="A726" t="str">
        <f>'4Python'!A727</f>
        <v>vorgestern</v>
      </c>
      <c r="B726" t="str">
        <f>'4Python'!B727</f>
        <v>позавчера</v>
      </c>
    </row>
    <row r="727" spans="1:2" x14ac:dyDescent="0.25">
      <c r="A727" t="str">
        <f>'4Python'!A728</f>
        <v>uebermorgen</v>
      </c>
      <c r="B727" t="str">
        <f>'4Python'!B728</f>
        <v>послезавтра</v>
      </c>
    </row>
    <row r="728" spans="1:2" x14ac:dyDescent="0.25">
      <c r="A728" t="str">
        <f>'4Python'!A729</f>
        <v>Urlaub</v>
      </c>
      <c r="B728" t="str">
        <f>'4Python'!B729</f>
        <v>отпуск</v>
      </c>
    </row>
    <row r="729" spans="1:2" x14ac:dyDescent="0.25">
      <c r="A729" t="str">
        <f>'4Python'!A730</f>
        <v>loslassen</v>
      </c>
      <c r="B729" t="str">
        <f>'4Python'!B730</f>
        <v>пуск</v>
      </c>
    </row>
    <row r="730" spans="1:2" x14ac:dyDescent="0.25">
      <c r="A730" t="str">
        <f>'4Python'!A731</f>
        <v>Freizeit</v>
      </c>
      <c r="B730" t="str">
        <f>'4Python'!B731</f>
        <v>досуг</v>
      </c>
    </row>
    <row r="731" spans="1:2" x14ac:dyDescent="0.25">
      <c r="A731" t="str">
        <f>'4Python'!A732</f>
        <v>fahren (etwas)  (uv)</v>
      </c>
      <c r="B731" t="str">
        <f>'4Python'!B732</f>
        <v>кататься</v>
      </c>
    </row>
    <row r="732" spans="1:2" x14ac:dyDescent="0.25">
      <c r="A732" t="str">
        <f>'4Python'!A733</f>
        <v>singen (uv)</v>
      </c>
      <c r="B732" t="str">
        <f>'4Python'!B733</f>
        <v>петь</v>
      </c>
    </row>
    <row r="733" spans="1:2" x14ac:dyDescent="0.25">
      <c r="A733" t="str">
        <f>'4Python'!A734</f>
        <v>koennen (erlernt) (uv)</v>
      </c>
      <c r="B733" t="str">
        <f>'4Python'!B734</f>
        <v>уметь</v>
      </c>
    </row>
    <row r="734" spans="1:2" x14ac:dyDescent="0.25">
      <c r="A734" t="str">
        <f>'4Python'!A735</f>
        <v>Ski</v>
      </c>
      <c r="B734" t="str">
        <f>'4Python'!B735</f>
        <v>лыжах</v>
      </c>
    </row>
    <row r="735" spans="1:2" x14ac:dyDescent="0.25">
      <c r="A735" t="str">
        <f>'4Python'!A736</f>
        <v>Schlittschuhe</v>
      </c>
      <c r="B735" t="str">
        <f>'4Python'!B736</f>
        <v>коньки</v>
      </c>
    </row>
    <row r="736" spans="1:2" x14ac:dyDescent="0.25">
      <c r="A736" t="str">
        <f>'4Python'!A737</f>
        <v>Boot</v>
      </c>
      <c r="B736" t="str">
        <f>'4Python'!B737</f>
        <v>лодка</v>
      </c>
    </row>
    <row r="737" spans="1:2" x14ac:dyDescent="0.25">
      <c r="A737" t="str">
        <f>'4Python'!A738</f>
        <v>mieten / ausziehen (uv)</v>
      </c>
      <c r="B737" t="str">
        <f>'4Python'!B738</f>
        <v>снимать</v>
      </c>
    </row>
    <row r="738" spans="1:2" x14ac:dyDescent="0.25">
      <c r="A738" t="str">
        <f>'4Python'!A739</f>
        <v>theoretisch</v>
      </c>
      <c r="B738" t="str">
        <f>'4Python'!B739</f>
        <v>теоретический</v>
      </c>
    </row>
    <row r="739" spans="1:2" x14ac:dyDescent="0.25">
      <c r="A739" t="str">
        <f>'4Python'!A740</f>
        <v>all/ganz/saemtlich</v>
      </c>
      <c r="B739" t="str">
        <f>'4Python'!B740</f>
        <v>весь</v>
      </c>
    </row>
    <row r="740" spans="1:2" x14ac:dyDescent="0.25">
      <c r="A740" t="str">
        <f>'4Python'!A741</f>
        <v>Ballade</v>
      </c>
      <c r="B740" t="str">
        <f>'4Python'!B741</f>
        <v>баллада</v>
      </c>
    </row>
    <row r="741" spans="1:2" x14ac:dyDescent="0.25">
      <c r="A741" t="str">
        <f>'4Python'!A742</f>
        <v>Lied</v>
      </c>
      <c r="B741" t="str">
        <f>'4Python'!B742</f>
        <v>песня</v>
      </c>
    </row>
    <row r="742" spans="1:2" x14ac:dyDescent="0.25">
      <c r="A742" t="str">
        <f>'4Python'!A743</f>
        <v>echt/richtig/wahrhaft</v>
      </c>
      <c r="B742" t="str">
        <f>'4Python'!B743</f>
        <v>настоя́щий</v>
      </c>
    </row>
    <row r="743" spans="1:2" x14ac:dyDescent="0.25">
      <c r="A743" t="str">
        <f>'4Python'!A744</f>
        <v>beliebt</v>
      </c>
      <c r="B743" t="str">
        <f>'4Python'!B744</f>
        <v>популя́рный</v>
      </c>
    </row>
    <row r="744" spans="1:2" x14ac:dyDescent="0.25">
      <c r="A744" t="str">
        <f>'4Python'!A745</f>
        <v>Freude</v>
      </c>
      <c r="B744" t="str">
        <f>'4Python'!B745</f>
        <v>радость</v>
      </c>
    </row>
    <row r="745" spans="1:2" x14ac:dyDescent="0.25">
      <c r="A745" t="str">
        <f>'4Python'!A746</f>
        <v>Probe</v>
      </c>
      <c r="B745" t="str">
        <f>'4Python'!B746</f>
        <v>репетиция</v>
      </c>
    </row>
    <row r="746" spans="1:2" x14ac:dyDescent="0.25">
      <c r="A746" t="str">
        <f>'4Python'!A747</f>
        <v>Gift</v>
      </c>
      <c r="B746" t="str">
        <f>'4Python'!B747</f>
        <v>яд</v>
      </c>
    </row>
    <row r="747" spans="1:2" x14ac:dyDescent="0.25">
      <c r="A747" t="str">
        <f>'4Python'!A748</f>
        <v>gewiss/sicher/wahrscheinlich</v>
      </c>
      <c r="B747" t="str">
        <f>'4Python'!B748</f>
        <v>наверно</v>
      </c>
    </row>
    <row r="748" spans="1:2" x14ac:dyDescent="0.25">
      <c r="A748" t="str">
        <f>'4Python'!A749</f>
        <v>Feiertag</v>
      </c>
      <c r="B748" t="str">
        <f>'4Python'!B749</f>
        <v>праздник</v>
      </c>
    </row>
    <row r="749" spans="1:2" x14ac:dyDescent="0.25">
      <c r="A749" t="str">
        <f>'4Python'!A750</f>
        <v>Reiz/Anmut/Koestlichkeit/Schoenheit</v>
      </c>
      <c r="B749" t="str">
        <f>'4Python'!B750</f>
        <v>прелесть</v>
      </c>
    </row>
    <row r="750" spans="1:2" x14ac:dyDescent="0.25">
      <c r="A750" t="str">
        <f>'4Python'!A751</f>
        <v>weniger/darunter</v>
      </c>
      <c r="B750" t="str">
        <f>'4Python'!B751</f>
        <v>меньше</v>
      </c>
    </row>
    <row r="751" spans="1:2" x14ac:dyDescent="0.25">
      <c r="A751" t="str">
        <f>'4Python'!A752</f>
        <v>Alptraum /Grauen</v>
      </c>
      <c r="B751" t="str">
        <f>'4Python'!B752</f>
        <v>кошмар</v>
      </c>
    </row>
    <row r="752" spans="1:2" x14ac:dyDescent="0.25">
      <c r="A752" t="str">
        <f>'4Python'!A753</f>
        <v>braeunen/sonnen (uv)</v>
      </c>
      <c r="B752" t="str">
        <f>'4Python'!B753</f>
        <v>загорать</v>
      </c>
    </row>
    <row r="753" spans="1:2" x14ac:dyDescent="0.25">
      <c r="A753" t="str">
        <f>'4Python'!A754</f>
        <v>Feuer</v>
      </c>
      <c r="B753" t="str">
        <f>'4Python'!B754</f>
        <v>огонь</v>
      </c>
    </row>
    <row r="754" spans="1:2" x14ac:dyDescent="0.25">
      <c r="A754" t="str">
        <f>'4Python'!A755</f>
        <v>zu / zusehr</v>
      </c>
      <c r="B754" t="str">
        <f>'4Python'!B755</f>
        <v>слишком</v>
      </c>
    </row>
    <row r="755" spans="1:2" x14ac:dyDescent="0.25">
      <c r="A755" t="str">
        <f>'4Python'!A756</f>
        <v>manch</v>
      </c>
      <c r="B755" t="str">
        <f>'4Python'!B756</f>
        <v>некоторый</v>
      </c>
    </row>
    <row r="756" spans="1:2" x14ac:dyDescent="0.25">
      <c r="A756" t="str">
        <f>'4Python'!A757</f>
        <v>einige manche</v>
      </c>
      <c r="B756" t="str">
        <f>'4Python'!B757</f>
        <v>некоторые</v>
      </c>
    </row>
    <row r="757" spans="1:2" x14ac:dyDescent="0.25">
      <c r="A757" t="str">
        <f>'4Python'!A758</f>
        <v>oeffentlich</v>
      </c>
      <c r="B757" t="str">
        <f>'4Python'!B758</f>
        <v>публичный</v>
      </c>
    </row>
    <row r="758" spans="1:2" x14ac:dyDescent="0.25">
      <c r="A758" t="str">
        <f>'4Python'!A759</f>
        <v>Schwan</v>
      </c>
      <c r="B758" t="str">
        <f>'4Python'!B759</f>
        <v>лебедь</v>
      </c>
    </row>
    <row r="759" spans="1:2" x14ac:dyDescent="0.25">
      <c r="A759" t="str">
        <f>'4Python'!A760</f>
        <v>Parterre</v>
      </c>
      <c r="B759" t="str">
        <f>'4Python'!B760</f>
        <v>партер</v>
      </c>
    </row>
    <row r="760" spans="1:2" x14ac:dyDescent="0.25">
      <c r="A760" t="str">
        <f>'4Python'!A761</f>
        <v>fast / beinah</v>
      </c>
      <c r="B760" t="str">
        <f>'4Python'!B761</f>
        <v>почти</v>
      </c>
    </row>
    <row r="761" spans="1:2" x14ac:dyDescent="0.25">
      <c r="A761" t="str">
        <f>'4Python'!A762</f>
        <v>lieblings-</v>
      </c>
      <c r="B761" t="str">
        <f>'4Python'!B762</f>
        <v>любимый</v>
      </c>
    </row>
    <row r="762" spans="1:2" x14ac:dyDescent="0.25">
      <c r="A762" t="str">
        <f>'4Python'!A763</f>
        <v>mehr/viel/sehr</v>
      </c>
      <c r="B762" t="str">
        <f>'4Python'!B763</f>
        <v>болше</v>
      </c>
    </row>
    <row r="763" spans="1:2" x14ac:dyDescent="0.25">
      <c r="A763" t="str">
        <f>'4Python'!A764</f>
        <v>buch-</v>
      </c>
      <c r="B763" t="str">
        <f>'4Python'!B764</f>
        <v>книжный</v>
      </c>
    </row>
    <row r="764" spans="1:2" x14ac:dyDescent="0.25">
      <c r="A764" t="str">
        <f>'4Python'!A765</f>
        <v>ueberhaupt/generell</v>
      </c>
      <c r="B764" t="str">
        <f>'4Python'!B765</f>
        <v>вообще</v>
      </c>
    </row>
    <row r="765" spans="1:2" x14ac:dyDescent="0.25">
      <c r="A765" t="str">
        <f>'4Python'!A766</f>
        <v>Leute, junge</v>
      </c>
      <c r="B765" t="str">
        <f>'4Python'!B766</f>
        <v>молодые</v>
      </c>
    </row>
    <row r="766" spans="1:2" x14ac:dyDescent="0.25">
      <c r="A766" t="str">
        <f>'4Python'!A767</f>
        <v>Reiche (Leute)</v>
      </c>
      <c r="B766" t="str">
        <f>'4Python'!B767</f>
        <v>богатые</v>
      </c>
    </row>
    <row r="767" spans="1:2" x14ac:dyDescent="0.25">
      <c r="A767" t="str">
        <f>'4Python'!A768</f>
        <v>einfach/leicht</v>
      </c>
      <c r="B767" t="str">
        <f>'4Python'!B768</f>
        <v>просто</v>
      </c>
    </row>
    <row r="768" spans="1:2" x14ac:dyDescent="0.25">
      <c r="A768" t="str">
        <f>'4Python'!A769</f>
        <v>historisch</v>
      </c>
      <c r="B768" t="str">
        <f>'4Python'!B769</f>
        <v>историческый</v>
      </c>
    </row>
    <row r="769" spans="1:2" x14ac:dyDescent="0.25">
      <c r="A769" t="str">
        <f>'4Python'!A770</f>
        <v>Krimi</v>
      </c>
      <c r="B769" t="str">
        <f>'4Python'!B770</f>
        <v>детектив</v>
      </c>
    </row>
    <row r="770" spans="1:2" x14ac:dyDescent="0.25">
      <c r="A770" t="str">
        <f>'4Python'!A771</f>
        <v>Melodrama</v>
      </c>
      <c r="B770" t="str">
        <f>'4Python'!B771</f>
        <v>мелодрамы</v>
      </c>
    </row>
    <row r="771" spans="1:2" x14ac:dyDescent="0.25">
      <c r="A771" t="str">
        <f>'4Python'!A772</f>
        <v>Komoedie</v>
      </c>
      <c r="B771" t="str">
        <f>'4Python'!B772</f>
        <v>комедия</v>
      </c>
    </row>
    <row r="772" spans="1:2" x14ac:dyDescent="0.25">
      <c r="A772" t="str">
        <f>'4Python'!A773</f>
        <v>Thriller</v>
      </c>
      <c r="B772" t="str">
        <f>'4Python'!B773</f>
        <v>триллер</v>
      </c>
    </row>
    <row r="773" spans="1:2" x14ac:dyDescent="0.25">
      <c r="A773" t="str">
        <f>'4Python'!A774</f>
        <v>Phantasie</v>
      </c>
      <c r="B773" t="str">
        <f>'4Python'!B774</f>
        <v>фантастика</v>
      </c>
    </row>
    <row r="774" spans="1:2" x14ac:dyDescent="0.25">
      <c r="A774" t="str">
        <f>'4Python'!A775</f>
        <v>Abenteuer</v>
      </c>
      <c r="B774" t="str">
        <f>'4Python'!B775</f>
        <v>приключенческий</v>
      </c>
    </row>
    <row r="775" spans="1:2" x14ac:dyDescent="0.25">
      <c r="A775" t="str">
        <f>'4Python'!A776</f>
        <v>Action film</v>
      </c>
      <c r="B775" t="str">
        <f>'4Python'!B776</f>
        <v>боевики</v>
      </c>
    </row>
    <row r="776" spans="1:2" x14ac:dyDescent="0.25">
      <c r="A776" t="str">
        <f>'4Python'!A777</f>
        <v>Sport</v>
      </c>
      <c r="B776" t="str">
        <f>'4Python'!B777</f>
        <v>спорт</v>
      </c>
    </row>
    <row r="777" spans="1:2" x14ac:dyDescent="0.25">
      <c r="A777" t="str">
        <f>'4Python'!A778</f>
        <v>Talkshow</v>
      </c>
      <c r="B777" t="str">
        <f>'4Python'!B778</f>
        <v>ток-шоу</v>
      </c>
    </row>
    <row r="778" spans="1:2" x14ac:dyDescent="0.25">
      <c r="A778" t="str">
        <f>'4Python'!A779</f>
        <v>Dokumentation</v>
      </c>
      <c r="B778" t="str">
        <f>'4Python'!B779</f>
        <v>документация</v>
      </c>
    </row>
    <row r="779" spans="1:2" x14ac:dyDescent="0.25">
      <c r="A779" t="str">
        <f>'4Python'!A780</f>
        <v>analytisch</v>
      </c>
      <c r="B779" t="str">
        <f>'4Python'!B780</f>
        <v>аналитический</v>
      </c>
    </row>
    <row r="780" spans="1:2" x14ac:dyDescent="0.25">
      <c r="A780" t="str">
        <f>'4Python'!A781</f>
        <v>Spiel</v>
      </c>
      <c r="B780" t="str">
        <f>'4Python'!B781</f>
        <v>игры</v>
      </c>
    </row>
    <row r="781" spans="1:2" x14ac:dyDescent="0.25">
      <c r="A781" t="str">
        <f>'4Python'!A782</f>
        <v>Serien</v>
      </c>
      <c r="B781" t="str">
        <f>'4Python'!B782</f>
        <v>сериалы</v>
      </c>
    </row>
    <row r="782" spans="1:2" x14ac:dyDescent="0.25">
      <c r="A782" t="str">
        <f>'4Python'!A783</f>
        <v>Roman</v>
      </c>
      <c r="B782" t="str">
        <f>'4Python'!B783</f>
        <v>роман</v>
      </c>
    </row>
    <row r="783" spans="1:2" x14ac:dyDescent="0.25">
      <c r="A783" t="str">
        <f>'4Python'!A784</f>
        <v>Poesie</v>
      </c>
      <c r="B783" t="str">
        <f>'4Python'!B784</f>
        <v>поэзия</v>
      </c>
    </row>
    <row r="784" spans="1:2" x14ac:dyDescent="0.25">
      <c r="A784" t="str">
        <f>'4Python'!A785</f>
        <v>Gedichte</v>
      </c>
      <c r="B784" t="str">
        <f>'4Python'!B785</f>
        <v>стихи</v>
      </c>
    </row>
    <row r="785" spans="1:2" x14ac:dyDescent="0.25">
      <c r="A785" t="str">
        <f>'4Python'!A786</f>
        <v>Menge</v>
      </c>
      <c r="B785" t="str">
        <f>'4Python'!B786</f>
        <v>толпа</v>
      </c>
    </row>
    <row r="786" spans="1:2" x14ac:dyDescent="0.25">
      <c r="A786" t="str">
        <f>'4Python'!A787</f>
        <v>Umsteigen</v>
      </c>
      <c r="B786" t="str">
        <f>'4Python'!B787</f>
        <v>пересадка</v>
      </c>
    </row>
    <row r="787" spans="1:2" x14ac:dyDescent="0.25">
      <c r="A787" t="str">
        <f>'4Python'!A788</f>
        <v>Pferd</v>
      </c>
      <c r="B787" t="str">
        <f>'4Python'!B788</f>
        <v>лошадь</v>
      </c>
    </row>
    <row r="788" spans="1:2" x14ac:dyDescent="0.25">
      <c r="A788" t="str">
        <f>'4Python'!A789</f>
        <v>modisch</v>
      </c>
      <c r="B788" t="str">
        <f>'4Python'!B789</f>
        <v>модно</v>
      </c>
    </row>
    <row r="789" spans="1:2" x14ac:dyDescent="0.25">
      <c r="A789" t="str">
        <f>'4Python'!A790</f>
        <v>Strasse</v>
      </c>
      <c r="B789" t="str">
        <f>'4Python'!B790</f>
        <v>дорога</v>
      </c>
    </row>
    <row r="790" spans="1:2" x14ac:dyDescent="0.25">
      <c r="A790" t="str">
        <f>'4Python'!A791</f>
        <v>Indianer</v>
      </c>
      <c r="B790" t="str">
        <f>'4Python'!B791</f>
        <v>индеец</v>
      </c>
    </row>
    <row r="791" spans="1:2" x14ac:dyDescent="0.25">
      <c r="A791" t="str">
        <f>'4Python'!A792</f>
        <v>Rad</v>
      </c>
      <c r="B791" t="str">
        <f>'4Python'!B792</f>
        <v>кольсо</v>
      </c>
    </row>
    <row r="792" spans="1:2" x14ac:dyDescent="0.25">
      <c r="A792" t="str">
        <f>'4Python'!A793</f>
        <v>besonders</v>
      </c>
      <c r="B792" t="str">
        <f>'4Python'!B793</f>
        <v>особенно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2"/>
  <sheetViews>
    <sheetView tabSelected="1" topLeftCell="A283" workbookViewId="0">
      <selection activeCell="E303" sqref="E303"/>
    </sheetView>
  </sheetViews>
  <sheetFormatPr defaultRowHeight="15" x14ac:dyDescent="0.25"/>
  <cols>
    <col min="2" max="2" width="16.140625" style="52" customWidth="1"/>
    <col min="3" max="3" width="50.28515625" customWidth="1"/>
    <col min="4" max="4" width="10.42578125" style="52" customWidth="1"/>
    <col min="5" max="5" width="35.7109375" customWidth="1"/>
    <col min="6" max="6" width="20.42578125" customWidth="1"/>
    <col min="7" max="7" width="19.28515625" customWidth="1"/>
  </cols>
  <sheetData>
    <row r="1" spans="1:5" x14ac:dyDescent="0.25">
      <c r="B1" s="51" t="s">
        <v>253</v>
      </c>
      <c r="C1" s="50" t="s">
        <v>1608</v>
      </c>
      <c r="D1" s="51" t="s">
        <v>1610</v>
      </c>
      <c r="E1" s="50" t="s">
        <v>1611</v>
      </c>
    </row>
    <row r="2" spans="1:5" x14ac:dyDescent="0.25">
      <c r="A2">
        <v>131</v>
      </c>
      <c r="B2" s="52" t="s">
        <v>1607</v>
      </c>
      <c r="C2" t="s">
        <v>1609</v>
      </c>
      <c r="D2" s="52" t="s">
        <v>1613</v>
      </c>
      <c r="E2" t="s">
        <v>1615</v>
      </c>
    </row>
    <row r="3" spans="1:5" x14ac:dyDescent="0.25">
      <c r="A3">
        <v>374</v>
      </c>
      <c r="B3" s="52" t="s">
        <v>537</v>
      </c>
      <c r="C3" t="s">
        <v>1612</v>
      </c>
      <c r="D3" s="52" t="s">
        <v>536</v>
      </c>
      <c r="E3" t="s">
        <v>1614</v>
      </c>
    </row>
    <row r="4" spans="1:5" x14ac:dyDescent="0.25">
      <c r="A4">
        <v>231</v>
      </c>
      <c r="B4" s="52" t="s">
        <v>521</v>
      </c>
      <c r="C4" t="s">
        <v>1619</v>
      </c>
      <c r="D4" s="52" t="s">
        <v>520</v>
      </c>
      <c r="E4" t="s">
        <v>1655</v>
      </c>
    </row>
    <row r="5" spans="1:5" x14ac:dyDescent="0.25">
      <c r="A5">
        <v>139</v>
      </c>
      <c r="B5" s="52" t="s">
        <v>526</v>
      </c>
      <c r="C5" t="s">
        <v>1620</v>
      </c>
      <c r="D5" s="52" t="s">
        <v>525</v>
      </c>
      <c r="E5" t="s">
        <v>1656</v>
      </c>
    </row>
    <row r="6" spans="1:5" x14ac:dyDescent="0.25">
      <c r="A6">
        <v>134</v>
      </c>
      <c r="B6" s="52" t="s">
        <v>659</v>
      </c>
      <c r="C6" t="s">
        <v>1621</v>
      </c>
      <c r="D6" s="52" t="s">
        <v>658</v>
      </c>
      <c r="E6" t="s">
        <v>1657</v>
      </c>
    </row>
    <row r="7" spans="1:5" x14ac:dyDescent="0.25">
      <c r="A7">
        <v>386</v>
      </c>
      <c r="B7" s="52" t="s">
        <v>1622</v>
      </c>
      <c r="C7" t="s">
        <v>1623</v>
      </c>
      <c r="D7" s="52" t="s">
        <v>1658</v>
      </c>
      <c r="E7" t="s">
        <v>1659</v>
      </c>
    </row>
    <row r="8" spans="1:5" x14ac:dyDescent="0.25">
      <c r="A8">
        <v>385</v>
      </c>
      <c r="B8" s="52" t="s">
        <v>311</v>
      </c>
      <c r="C8" t="s">
        <v>1624</v>
      </c>
      <c r="D8" s="52" t="s">
        <v>1660</v>
      </c>
      <c r="E8" t="s">
        <v>1661</v>
      </c>
    </row>
    <row r="9" spans="1:5" x14ac:dyDescent="0.25">
      <c r="A9">
        <v>384</v>
      </c>
      <c r="B9" s="52" t="s">
        <v>1625</v>
      </c>
      <c r="C9" t="s">
        <v>1626</v>
      </c>
      <c r="D9" s="52" t="s">
        <v>1662</v>
      </c>
      <c r="E9" t="s">
        <v>1663</v>
      </c>
    </row>
    <row r="10" spans="1:5" x14ac:dyDescent="0.25">
      <c r="A10">
        <v>50</v>
      </c>
      <c r="B10" s="52" t="s">
        <v>676</v>
      </c>
      <c r="C10" t="s">
        <v>1628</v>
      </c>
      <c r="D10" s="52" t="s">
        <v>783</v>
      </c>
      <c r="E10" t="s">
        <v>1629</v>
      </c>
    </row>
    <row r="11" spans="1:5" x14ac:dyDescent="0.25">
      <c r="A11">
        <v>50</v>
      </c>
      <c r="B11" s="52" t="s">
        <v>784</v>
      </c>
      <c r="C11" t="s">
        <v>1627</v>
      </c>
      <c r="D11" s="52" t="s">
        <v>783</v>
      </c>
      <c r="E11" t="s">
        <v>1630</v>
      </c>
    </row>
    <row r="12" spans="1:5" x14ac:dyDescent="0.25">
      <c r="A12">
        <v>49</v>
      </c>
      <c r="B12" s="52" t="s">
        <v>856</v>
      </c>
      <c r="C12" t="s">
        <v>1632</v>
      </c>
      <c r="D12" s="52" t="s">
        <v>855</v>
      </c>
      <c r="E12" t="s">
        <v>1664</v>
      </c>
    </row>
    <row r="13" spans="1:5" x14ac:dyDescent="0.25">
      <c r="A13">
        <v>48</v>
      </c>
      <c r="B13" s="52" t="s">
        <v>1633</v>
      </c>
      <c r="C13" t="s">
        <v>1634</v>
      </c>
      <c r="D13" s="52" t="s">
        <v>1665</v>
      </c>
      <c r="E13" t="s">
        <v>1666</v>
      </c>
    </row>
    <row r="14" spans="1:5" x14ac:dyDescent="0.25">
      <c r="A14">
        <v>47</v>
      </c>
      <c r="B14" s="52" t="s">
        <v>1130</v>
      </c>
      <c r="C14" t="s">
        <v>1635</v>
      </c>
      <c r="D14" s="52" t="s">
        <v>1467</v>
      </c>
      <c r="E14" t="s">
        <v>1667</v>
      </c>
    </row>
    <row r="15" spans="1:5" x14ac:dyDescent="0.25">
      <c r="A15">
        <v>46</v>
      </c>
      <c r="B15" s="52" t="s">
        <v>1636</v>
      </c>
      <c r="C15" t="s">
        <v>1637</v>
      </c>
      <c r="D15" s="52" t="s">
        <v>1668</v>
      </c>
      <c r="E15" t="s">
        <v>1669</v>
      </c>
    </row>
    <row r="16" spans="1:5" x14ac:dyDescent="0.25">
      <c r="A16">
        <v>132</v>
      </c>
      <c r="B16" s="52" t="s">
        <v>1638</v>
      </c>
      <c r="C16" t="s">
        <v>1639</v>
      </c>
      <c r="D16" s="52" t="s">
        <v>1670</v>
      </c>
      <c r="E16" t="s">
        <v>1671</v>
      </c>
    </row>
    <row r="17" spans="1:5" x14ac:dyDescent="0.25">
      <c r="A17">
        <v>44</v>
      </c>
      <c r="B17" s="52" t="s">
        <v>1640</v>
      </c>
      <c r="C17" t="s">
        <v>1642</v>
      </c>
      <c r="D17" s="52" t="s">
        <v>1646</v>
      </c>
      <c r="E17" t="s">
        <v>1648</v>
      </c>
    </row>
    <row r="18" spans="1:5" x14ac:dyDescent="0.25">
      <c r="A18">
        <v>44</v>
      </c>
      <c r="B18" s="52" t="s">
        <v>1649</v>
      </c>
      <c r="C18" t="s">
        <v>1654</v>
      </c>
      <c r="D18" s="52" t="s">
        <v>1650</v>
      </c>
      <c r="E18" t="s">
        <v>1654</v>
      </c>
    </row>
    <row r="19" spans="1:5" x14ac:dyDescent="0.25">
      <c r="A19">
        <v>43</v>
      </c>
      <c r="B19" s="52" t="s">
        <v>655</v>
      </c>
      <c r="C19" t="s">
        <v>1643</v>
      </c>
      <c r="D19" s="52" t="s">
        <v>654</v>
      </c>
      <c r="E19" t="s">
        <v>1651</v>
      </c>
    </row>
    <row r="20" spans="1:5" x14ac:dyDescent="0.25">
      <c r="A20">
        <v>42</v>
      </c>
      <c r="B20" s="52" t="s">
        <v>1641</v>
      </c>
      <c r="C20" t="s">
        <v>1644</v>
      </c>
      <c r="D20" s="52" t="s">
        <v>1647</v>
      </c>
      <c r="E20" t="s">
        <v>1652</v>
      </c>
    </row>
    <row r="21" spans="1:5" x14ac:dyDescent="0.25">
      <c r="A21">
        <v>41</v>
      </c>
      <c r="B21" s="52" t="s">
        <v>83</v>
      </c>
      <c r="C21" t="s">
        <v>1645</v>
      </c>
      <c r="D21" s="52" t="s">
        <v>82</v>
      </c>
      <c r="E21" t="s">
        <v>1653</v>
      </c>
    </row>
    <row r="22" spans="1:5" x14ac:dyDescent="0.25">
      <c r="A22">
        <v>366</v>
      </c>
      <c r="B22" s="52" t="s">
        <v>1672</v>
      </c>
      <c r="C22" t="s">
        <v>1683</v>
      </c>
      <c r="D22" s="52" t="s">
        <v>1689</v>
      </c>
      <c r="E22" t="s">
        <v>1692</v>
      </c>
    </row>
    <row r="23" spans="1:5" x14ac:dyDescent="0.25">
      <c r="A23">
        <v>366</v>
      </c>
      <c r="B23" s="52" t="s">
        <v>1673</v>
      </c>
      <c r="C23" t="s">
        <v>1654</v>
      </c>
      <c r="D23" s="52" t="s">
        <v>1690</v>
      </c>
      <c r="E23" t="s">
        <v>1654</v>
      </c>
    </row>
    <row r="24" spans="1:5" x14ac:dyDescent="0.25">
      <c r="A24">
        <v>366</v>
      </c>
      <c r="B24" s="52" t="s">
        <v>1674</v>
      </c>
      <c r="C24" t="s">
        <v>1654</v>
      </c>
      <c r="D24" s="52" t="s">
        <v>1691</v>
      </c>
      <c r="E24" t="s">
        <v>1654</v>
      </c>
    </row>
    <row r="25" spans="1:5" x14ac:dyDescent="0.25">
      <c r="A25">
        <v>356</v>
      </c>
      <c r="B25" s="52" t="s">
        <v>1675</v>
      </c>
      <c r="C25" t="s">
        <v>1684</v>
      </c>
      <c r="D25" s="52" t="s">
        <v>818</v>
      </c>
      <c r="E25" t="s">
        <v>1694</v>
      </c>
    </row>
    <row r="26" spans="1:5" x14ac:dyDescent="0.25">
      <c r="A26">
        <v>356</v>
      </c>
      <c r="B26" s="52" t="s">
        <v>1676</v>
      </c>
      <c r="C26" t="s">
        <v>1654</v>
      </c>
      <c r="D26" s="52" t="s">
        <v>1693</v>
      </c>
      <c r="E26" t="s">
        <v>1654</v>
      </c>
    </row>
    <row r="27" spans="1:5" x14ac:dyDescent="0.25">
      <c r="A27">
        <v>355</v>
      </c>
      <c r="B27" s="52" t="s">
        <v>1677</v>
      </c>
      <c r="C27" t="s">
        <v>1654</v>
      </c>
      <c r="D27" s="52" t="s">
        <v>1695</v>
      </c>
      <c r="E27" t="s">
        <v>1654</v>
      </c>
    </row>
    <row r="28" spans="1:5" x14ac:dyDescent="0.25">
      <c r="A28">
        <v>67</v>
      </c>
      <c r="B28" s="52" t="s">
        <v>1678</v>
      </c>
      <c r="C28" t="s">
        <v>1685</v>
      </c>
      <c r="D28" s="52" t="s">
        <v>1696</v>
      </c>
      <c r="E28" t="s">
        <v>1697</v>
      </c>
    </row>
    <row r="29" spans="1:5" x14ac:dyDescent="0.25">
      <c r="A29">
        <v>382</v>
      </c>
      <c r="B29" s="52" t="s">
        <v>1679</v>
      </c>
      <c r="C29" t="s">
        <v>1686</v>
      </c>
      <c r="D29" s="52" t="s">
        <v>1698</v>
      </c>
      <c r="E29" t="s">
        <v>1702</v>
      </c>
    </row>
    <row r="30" spans="1:5" x14ac:dyDescent="0.25">
      <c r="A30">
        <v>68</v>
      </c>
      <c r="B30" s="52" t="s">
        <v>1680</v>
      </c>
      <c r="C30" t="s">
        <v>1654</v>
      </c>
      <c r="D30" s="52" t="s">
        <v>1699</v>
      </c>
      <c r="E30" t="s">
        <v>1654</v>
      </c>
    </row>
    <row r="31" spans="1:5" x14ac:dyDescent="0.25">
      <c r="A31">
        <v>69</v>
      </c>
      <c r="B31" s="52" t="s">
        <v>1681</v>
      </c>
      <c r="C31" t="s">
        <v>1687</v>
      </c>
      <c r="D31" s="52" t="s">
        <v>1700</v>
      </c>
      <c r="E31" t="s">
        <v>1703</v>
      </c>
    </row>
    <row r="32" spans="1:5" x14ac:dyDescent="0.25">
      <c r="A32">
        <v>70</v>
      </c>
      <c r="B32" s="52" t="s">
        <v>1682</v>
      </c>
      <c r="C32" t="s">
        <v>1688</v>
      </c>
      <c r="D32" s="52" t="s">
        <v>1701</v>
      </c>
      <c r="E32" t="s">
        <v>1704</v>
      </c>
    </row>
    <row r="33" spans="1:5" x14ac:dyDescent="0.25">
      <c r="A33">
        <v>354</v>
      </c>
      <c r="B33" s="52" t="s">
        <v>1705</v>
      </c>
      <c r="C33" t="s">
        <v>1709</v>
      </c>
      <c r="D33" s="52" t="s">
        <v>1716</v>
      </c>
      <c r="E33" t="s">
        <v>1721</v>
      </c>
    </row>
    <row r="34" spans="1:5" x14ac:dyDescent="0.25">
      <c r="A34">
        <v>35</v>
      </c>
      <c r="B34" s="52" t="s">
        <v>1711</v>
      </c>
      <c r="D34" s="52" t="s">
        <v>1718</v>
      </c>
      <c r="E34" t="s">
        <v>1654</v>
      </c>
    </row>
    <row r="35" spans="1:5" x14ac:dyDescent="0.25">
      <c r="A35">
        <v>35</v>
      </c>
      <c r="B35" s="52" t="s">
        <v>1706</v>
      </c>
      <c r="C35" t="s">
        <v>1710</v>
      </c>
      <c r="D35" s="52" t="s">
        <v>1717</v>
      </c>
      <c r="E35" t="s">
        <v>1722</v>
      </c>
    </row>
    <row r="36" spans="1:5" x14ac:dyDescent="0.25">
      <c r="A36">
        <v>372</v>
      </c>
      <c r="B36" s="52" t="s">
        <v>1707</v>
      </c>
      <c r="C36" t="s">
        <v>1712</v>
      </c>
      <c r="D36" s="52" t="s">
        <v>1719</v>
      </c>
      <c r="E36" t="s">
        <v>1723</v>
      </c>
    </row>
    <row r="37" spans="1:5" x14ac:dyDescent="0.25">
      <c r="A37">
        <v>57</v>
      </c>
      <c r="B37" s="52" t="s">
        <v>469</v>
      </c>
      <c r="C37" t="s">
        <v>1713</v>
      </c>
      <c r="D37" s="52" t="s">
        <v>1408</v>
      </c>
      <c r="E37" t="s">
        <v>1724</v>
      </c>
    </row>
    <row r="38" spans="1:5" x14ac:dyDescent="0.25">
      <c r="A38">
        <v>92</v>
      </c>
      <c r="B38" s="52" t="s">
        <v>1708</v>
      </c>
      <c r="C38" t="s">
        <v>1714</v>
      </c>
      <c r="D38" s="52" t="s">
        <v>1720</v>
      </c>
      <c r="E38" t="s">
        <v>1725</v>
      </c>
    </row>
    <row r="39" spans="1:5" x14ac:dyDescent="0.25">
      <c r="A39">
        <v>91</v>
      </c>
      <c r="B39" s="52" t="s">
        <v>300</v>
      </c>
      <c r="C39" t="s">
        <v>1715</v>
      </c>
      <c r="D39" s="52" t="s">
        <v>299</v>
      </c>
      <c r="E39" t="s">
        <v>1726</v>
      </c>
    </row>
    <row r="40" spans="1:5" x14ac:dyDescent="0.25">
      <c r="A40">
        <v>353</v>
      </c>
      <c r="B40" s="52" t="s">
        <v>1727</v>
      </c>
      <c r="C40" t="s">
        <v>1730</v>
      </c>
      <c r="D40" s="52" t="s">
        <v>1737</v>
      </c>
      <c r="E40" t="s">
        <v>1741</v>
      </c>
    </row>
    <row r="41" spans="1:5" x14ac:dyDescent="0.25">
      <c r="A41">
        <v>352</v>
      </c>
      <c r="B41" s="52" t="s">
        <v>388</v>
      </c>
      <c r="C41" t="s">
        <v>1731</v>
      </c>
      <c r="D41" s="52" t="s">
        <v>387</v>
      </c>
      <c r="E41" t="s">
        <v>1742</v>
      </c>
    </row>
    <row r="42" spans="1:5" x14ac:dyDescent="0.25">
      <c r="A42">
        <v>351</v>
      </c>
      <c r="B42" s="52" t="s">
        <v>829</v>
      </c>
      <c r="C42" t="s">
        <v>1732</v>
      </c>
      <c r="D42" s="52" t="s">
        <v>828</v>
      </c>
      <c r="E42" t="s">
        <v>1743</v>
      </c>
    </row>
    <row r="43" spans="1:5" x14ac:dyDescent="0.25">
      <c r="A43">
        <v>5</v>
      </c>
      <c r="B43" s="52" t="s">
        <v>1728</v>
      </c>
      <c r="C43" t="s">
        <v>1733</v>
      </c>
      <c r="D43" s="52" t="s">
        <v>1738</v>
      </c>
      <c r="E43" t="s">
        <v>1744</v>
      </c>
    </row>
    <row r="44" spans="1:5" x14ac:dyDescent="0.25">
      <c r="A44">
        <v>211</v>
      </c>
      <c r="B44" s="52" t="s">
        <v>663</v>
      </c>
      <c r="C44" t="s">
        <v>1734</v>
      </c>
      <c r="D44" s="52" t="s">
        <v>662</v>
      </c>
      <c r="E44" t="s">
        <v>1745</v>
      </c>
    </row>
    <row r="45" spans="1:5" x14ac:dyDescent="0.25">
      <c r="A45">
        <v>54</v>
      </c>
      <c r="B45" s="52" t="s">
        <v>1729</v>
      </c>
      <c r="C45" t="s">
        <v>1735</v>
      </c>
      <c r="D45" s="52" t="s">
        <v>1739</v>
      </c>
      <c r="E45" t="s">
        <v>1746</v>
      </c>
    </row>
    <row r="46" spans="1:5" x14ac:dyDescent="0.25">
      <c r="A46">
        <v>54</v>
      </c>
      <c r="B46" s="52" t="s">
        <v>1736</v>
      </c>
      <c r="C46" t="s">
        <v>1654</v>
      </c>
      <c r="D46" s="52" t="s">
        <v>1740</v>
      </c>
      <c r="E46" t="s">
        <v>1654</v>
      </c>
    </row>
    <row r="47" spans="1:5" x14ac:dyDescent="0.25">
      <c r="A47">
        <v>195</v>
      </c>
      <c r="B47" s="52" t="s">
        <v>1748</v>
      </c>
      <c r="C47" t="s">
        <v>1754</v>
      </c>
      <c r="D47" s="52" t="s">
        <v>1762</v>
      </c>
      <c r="E47" t="s">
        <v>1770</v>
      </c>
    </row>
    <row r="48" spans="1:5" x14ac:dyDescent="0.25">
      <c r="A48">
        <v>195</v>
      </c>
      <c r="B48" s="52" t="s">
        <v>1747</v>
      </c>
      <c r="C48" t="s">
        <v>1654</v>
      </c>
      <c r="D48" s="52" t="s">
        <v>1763</v>
      </c>
      <c r="E48" t="s">
        <v>1654</v>
      </c>
    </row>
    <row r="49" spans="1:5" x14ac:dyDescent="0.25">
      <c r="A49">
        <v>196</v>
      </c>
      <c r="B49" s="52" t="s">
        <v>1749</v>
      </c>
      <c r="C49" t="s">
        <v>1755</v>
      </c>
      <c r="D49" s="52" t="s">
        <v>1764</v>
      </c>
      <c r="E49" t="s">
        <v>1771</v>
      </c>
    </row>
    <row r="50" spans="1:5" x14ac:dyDescent="0.25">
      <c r="A50">
        <v>197</v>
      </c>
      <c r="B50" s="52" t="s">
        <v>1750</v>
      </c>
      <c r="C50" t="s">
        <v>1756</v>
      </c>
      <c r="D50" s="52" t="s">
        <v>1765</v>
      </c>
      <c r="E50" t="s">
        <v>1772</v>
      </c>
    </row>
    <row r="51" spans="1:5" x14ac:dyDescent="0.25">
      <c r="A51">
        <v>198</v>
      </c>
      <c r="B51" s="52" t="s">
        <v>1751</v>
      </c>
      <c r="C51" t="s">
        <v>1757</v>
      </c>
      <c r="D51" s="52" t="s">
        <v>1766</v>
      </c>
      <c r="E51" t="s">
        <v>1773</v>
      </c>
    </row>
    <row r="52" spans="1:5" x14ac:dyDescent="0.25">
      <c r="A52">
        <v>199</v>
      </c>
      <c r="B52" s="52" t="s">
        <v>1752</v>
      </c>
      <c r="C52" t="s">
        <v>1758</v>
      </c>
      <c r="D52" s="52" t="s">
        <v>1767</v>
      </c>
      <c r="E52" t="s">
        <v>1774</v>
      </c>
    </row>
    <row r="53" spans="1:5" x14ac:dyDescent="0.25">
      <c r="A53">
        <v>200</v>
      </c>
      <c r="B53" s="52" t="s">
        <v>1753</v>
      </c>
      <c r="C53" t="s">
        <v>1759</v>
      </c>
      <c r="D53" s="52" t="s">
        <v>1768</v>
      </c>
      <c r="E53" t="s">
        <v>1775</v>
      </c>
    </row>
    <row r="54" spans="1:5" x14ac:dyDescent="0.25">
      <c r="A54">
        <v>200</v>
      </c>
      <c r="B54" s="52" t="s">
        <v>1761</v>
      </c>
      <c r="C54" t="s">
        <v>1760</v>
      </c>
      <c r="D54" s="52" t="s">
        <v>1769</v>
      </c>
      <c r="E54" t="s">
        <v>1776</v>
      </c>
    </row>
    <row r="55" spans="1:5" x14ac:dyDescent="0.25">
      <c r="A55">
        <v>201</v>
      </c>
      <c r="B55" s="52" t="s">
        <v>1128</v>
      </c>
      <c r="C55" t="s">
        <v>1780</v>
      </c>
      <c r="D55" s="52" t="s">
        <v>1396</v>
      </c>
      <c r="E55" t="s">
        <v>1790</v>
      </c>
    </row>
    <row r="56" spans="1:5" x14ac:dyDescent="0.25">
      <c r="A56">
        <v>326</v>
      </c>
      <c r="B56" s="52" t="s">
        <v>1777</v>
      </c>
      <c r="C56" t="s">
        <v>1781</v>
      </c>
      <c r="D56" s="52" t="s">
        <v>163</v>
      </c>
      <c r="E56" t="s">
        <v>1791</v>
      </c>
    </row>
    <row r="57" spans="1:5" x14ac:dyDescent="0.25">
      <c r="A57">
        <v>318</v>
      </c>
      <c r="B57" s="52" t="s">
        <v>1778</v>
      </c>
      <c r="C57" t="s">
        <v>1782</v>
      </c>
      <c r="D57" s="52" t="s">
        <v>1786</v>
      </c>
      <c r="E57" t="s">
        <v>1792</v>
      </c>
    </row>
    <row r="58" spans="1:5" x14ac:dyDescent="0.25">
      <c r="A58">
        <v>12</v>
      </c>
      <c r="B58" s="52" t="s">
        <v>1787</v>
      </c>
      <c r="C58" t="s">
        <v>1783</v>
      </c>
      <c r="D58" s="52" t="s">
        <v>1788</v>
      </c>
      <c r="E58" t="s">
        <v>1793</v>
      </c>
    </row>
    <row r="59" spans="1:5" x14ac:dyDescent="0.25">
      <c r="A59">
        <v>31</v>
      </c>
      <c r="B59" s="52" t="s">
        <v>1491</v>
      </c>
      <c r="C59" t="s">
        <v>1784</v>
      </c>
      <c r="D59" s="52" t="s">
        <v>140</v>
      </c>
      <c r="E59" t="s">
        <v>1794</v>
      </c>
    </row>
    <row r="60" spans="1:5" x14ac:dyDescent="0.25">
      <c r="A60">
        <v>312</v>
      </c>
      <c r="B60" s="52" t="s">
        <v>1779</v>
      </c>
      <c r="C60" t="s">
        <v>1785</v>
      </c>
      <c r="D60" s="52" t="s">
        <v>1789</v>
      </c>
      <c r="E60" t="s">
        <v>1795</v>
      </c>
    </row>
    <row r="61" spans="1:5" x14ac:dyDescent="0.25">
      <c r="A61">
        <v>313</v>
      </c>
      <c r="B61" s="52" t="s">
        <v>1796</v>
      </c>
      <c r="C61" t="s">
        <v>1801</v>
      </c>
      <c r="D61" s="52" t="s">
        <v>465</v>
      </c>
      <c r="E61" t="s">
        <v>1809</v>
      </c>
    </row>
    <row r="62" spans="1:5" x14ac:dyDescent="0.25">
      <c r="A62">
        <v>314</v>
      </c>
      <c r="B62" s="52" t="s">
        <v>1797</v>
      </c>
      <c r="C62" t="s">
        <v>1802</v>
      </c>
      <c r="D62" s="52" t="s">
        <v>1034</v>
      </c>
      <c r="E62" t="s">
        <v>1810</v>
      </c>
    </row>
    <row r="63" spans="1:5" x14ac:dyDescent="0.25">
      <c r="A63">
        <v>315</v>
      </c>
      <c r="B63" s="52" t="s">
        <v>1798</v>
      </c>
      <c r="C63" t="s">
        <v>1803</v>
      </c>
      <c r="D63" s="52" t="s">
        <v>1378</v>
      </c>
      <c r="E63" t="s">
        <v>1811</v>
      </c>
    </row>
    <row r="64" spans="1:5" x14ac:dyDescent="0.25">
      <c r="A64">
        <v>316</v>
      </c>
      <c r="B64" s="52" t="s">
        <v>253</v>
      </c>
      <c r="C64" t="s">
        <v>1804</v>
      </c>
      <c r="D64" s="52" t="s">
        <v>252</v>
      </c>
      <c r="E64" t="s">
        <v>1812</v>
      </c>
    </row>
    <row r="65" spans="1:5" x14ac:dyDescent="0.25">
      <c r="A65">
        <v>317</v>
      </c>
      <c r="B65" s="52" t="s">
        <v>1799</v>
      </c>
      <c r="C65" t="s">
        <v>1805</v>
      </c>
      <c r="D65" s="52" t="s">
        <v>1807</v>
      </c>
      <c r="E65" t="s">
        <v>1813</v>
      </c>
    </row>
    <row r="66" spans="1:5" x14ac:dyDescent="0.25">
      <c r="A66">
        <v>177</v>
      </c>
      <c r="B66" s="52" t="s">
        <v>1800</v>
      </c>
      <c r="C66" t="s">
        <v>1806</v>
      </c>
      <c r="D66" s="52" t="s">
        <v>1808</v>
      </c>
      <c r="E66" t="s">
        <v>1814</v>
      </c>
    </row>
    <row r="67" spans="1:5" x14ac:dyDescent="0.25">
      <c r="A67">
        <v>176</v>
      </c>
      <c r="B67" s="52" t="s">
        <v>1815</v>
      </c>
      <c r="C67" t="s">
        <v>1817</v>
      </c>
      <c r="D67" s="52" t="s">
        <v>1039</v>
      </c>
      <c r="E67" t="s">
        <v>1825</v>
      </c>
    </row>
    <row r="68" spans="1:5" x14ac:dyDescent="0.25">
      <c r="A68">
        <v>175</v>
      </c>
      <c r="B68" s="52" t="s">
        <v>476</v>
      </c>
      <c r="C68" t="s">
        <v>1818</v>
      </c>
      <c r="D68" s="52" t="s">
        <v>1823</v>
      </c>
      <c r="E68" t="s">
        <v>1826</v>
      </c>
    </row>
    <row r="69" spans="1:5" x14ac:dyDescent="0.25">
      <c r="A69">
        <v>174</v>
      </c>
      <c r="B69" s="52" t="s">
        <v>1816</v>
      </c>
      <c r="C69" t="s">
        <v>1819</v>
      </c>
      <c r="D69" s="52" t="s">
        <v>1824</v>
      </c>
      <c r="E69" t="s">
        <v>1827</v>
      </c>
    </row>
    <row r="70" spans="1:5" x14ac:dyDescent="0.25">
      <c r="A70">
        <v>173</v>
      </c>
      <c r="B70" s="52" t="s">
        <v>721</v>
      </c>
      <c r="C70" t="s">
        <v>1820</v>
      </c>
      <c r="D70" s="52" t="s">
        <v>720</v>
      </c>
      <c r="E70" t="s">
        <v>1828</v>
      </c>
    </row>
    <row r="71" spans="1:5" x14ac:dyDescent="0.25">
      <c r="A71">
        <v>172</v>
      </c>
      <c r="B71" s="52" t="s">
        <v>24</v>
      </c>
      <c r="C71" t="s">
        <v>1821</v>
      </c>
      <c r="D71" s="52" t="s">
        <v>23</v>
      </c>
      <c r="E71" t="s">
        <v>1829</v>
      </c>
    </row>
    <row r="72" spans="1:5" x14ac:dyDescent="0.25">
      <c r="A72">
        <v>171</v>
      </c>
      <c r="B72" s="52" t="s">
        <v>297</v>
      </c>
      <c r="C72" t="s">
        <v>1822</v>
      </c>
      <c r="D72" s="52" t="s">
        <v>296</v>
      </c>
      <c r="E72" t="s">
        <v>1830</v>
      </c>
    </row>
    <row r="73" spans="1:5" x14ac:dyDescent="0.25">
      <c r="A73">
        <v>170</v>
      </c>
      <c r="B73" s="52" t="s">
        <v>1831</v>
      </c>
      <c r="C73" t="s">
        <v>1836</v>
      </c>
      <c r="D73" s="52" t="s">
        <v>524</v>
      </c>
      <c r="E73" t="s">
        <v>1844</v>
      </c>
    </row>
    <row r="74" spans="1:5" x14ac:dyDescent="0.25">
      <c r="A74">
        <v>169</v>
      </c>
      <c r="B74" s="52" t="s">
        <v>1832</v>
      </c>
      <c r="C74" t="s">
        <v>1837</v>
      </c>
      <c r="D74" s="52" t="s">
        <v>1841</v>
      </c>
      <c r="E74" t="s">
        <v>1845</v>
      </c>
    </row>
    <row r="75" spans="1:5" x14ac:dyDescent="0.25">
      <c r="A75">
        <v>337</v>
      </c>
      <c r="B75" s="52" t="s">
        <v>606</v>
      </c>
      <c r="C75" t="s">
        <v>1838</v>
      </c>
      <c r="D75" s="52" t="s">
        <v>605</v>
      </c>
      <c r="E75" t="s">
        <v>1846</v>
      </c>
    </row>
    <row r="76" spans="1:5" x14ac:dyDescent="0.25">
      <c r="A76">
        <v>336</v>
      </c>
      <c r="B76" s="52" t="s">
        <v>1833</v>
      </c>
      <c r="C76" t="s">
        <v>1840</v>
      </c>
      <c r="D76" s="52" t="s">
        <v>1842</v>
      </c>
      <c r="E76" t="s">
        <v>1847</v>
      </c>
    </row>
    <row r="77" spans="1:5" x14ac:dyDescent="0.25">
      <c r="A77">
        <v>333</v>
      </c>
      <c r="B77" s="52" t="s">
        <v>1834</v>
      </c>
      <c r="C77" t="s">
        <v>1839</v>
      </c>
      <c r="D77" s="52" t="s">
        <v>1843</v>
      </c>
      <c r="E77" t="s">
        <v>1848</v>
      </c>
    </row>
    <row r="78" spans="1:5" x14ac:dyDescent="0.25">
      <c r="A78">
        <v>332</v>
      </c>
      <c r="B78" s="52" t="s">
        <v>678</v>
      </c>
      <c r="C78" t="s">
        <v>1835</v>
      </c>
      <c r="D78" s="52" t="s">
        <v>677</v>
      </c>
      <c r="E78" t="s">
        <v>1849</v>
      </c>
    </row>
    <row r="79" spans="1:5" x14ac:dyDescent="0.25">
      <c r="A79">
        <v>331</v>
      </c>
      <c r="B79" s="52" t="s">
        <v>1850</v>
      </c>
      <c r="C79" t="s">
        <v>1854</v>
      </c>
      <c r="D79" s="52" t="s">
        <v>1864</v>
      </c>
      <c r="E79" t="s">
        <v>1865</v>
      </c>
    </row>
    <row r="80" spans="1:5" x14ac:dyDescent="0.25">
      <c r="A80">
        <v>330</v>
      </c>
      <c r="B80" s="52" t="s">
        <v>1131</v>
      </c>
      <c r="C80" t="s">
        <v>1855</v>
      </c>
      <c r="D80" s="52" t="s">
        <v>1438</v>
      </c>
      <c r="E80" t="s">
        <v>1866</v>
      </c>
    </row>
    <row r="81" spans="1:5" x14ac:dyDescent="0.25">
      <c r="A81">
        <v>329</v>
      </c>
      <c r="B81" s="52" t="s">
        <v>1851</v>
      </c>
      <c r="D81" s="52" t="s">
        <v>1860</v>
      </c>
    </row>
    <row r="82" spans="1:5" x14ac:dyDescent="0.25">
      <c r="A82">
        <v>329</v>
      </c>
      <c r="B82" s="52" t="s">
        <v>1852</v>
      </c>
      <c r="C82" t="s">
        <v>1856</v>
      </c>
      <c r="D82" s="52" t="s">
        <v>1861</v>
      </c>
      <c r="E82" t="s">
        <v>1867</v>
      </c>
    </row>
    <row r="83" spans="1:5" x14ac:dyDescent="0.25">
      <c r="A83">
        <v>328</v>
      </c>
      <c r="B83" s="52" t="s">
        <v>464</v>
      </c>
      <c r="C83" t="s">
        <v>1857</v>
      </c>
      <c r="D83" s="52" t="s">
        <v>463</v>
      </c>
      <c r="E83" t="s">
        <v>1868</v>
      </c>
    </row>
    <row r="84" spans="1:5" x14ac:dyDescent="0.25">
      <c r="A84">
        <v>296</v>
      </c>
      <c r="B84" s="52" t="s">
        <v>1853</v>
      </c>
      <c r="C84" t="s">
        <v>1858</v>
      </c>
      <c r="D84" s="52" t="s">
        <v>1862</v>
      </c>
      <c r="E84" t="s">
        <v>1869</v>
      </c>
    </row>
    <row r="85" spans="1:5" x14ac:dyDescent="0.25">
      <c r="A85">
        <v>358</v>
      </c>
      <c r="B85" s="52" t="s">
        <v>1871</v>
      </c>
      <c r="C85" t="s">
        <v>1859</v>
      </c>
      <c r="D85" s="52" t="s">
        <v>1863</v>
      </c>
      <c r="E85" t="s">
        <v>1870</v>
      </c>
    </row>
    <row r="86" spans="1:5" x14ac:dyDescent="0.25">
      <c r="A86">
        <v>357</v>
      </c>
      <c r="B86" s="52" t="s">
        <v>1872</v>
      </c>
      <c r="D86" s="52" t="s">
        <v>59</v>
      </c>
      <c r="E86" t="s">
        <v>1881</v>
      </c>
    </row>
    <row r="87" spans="1:5" x14ac:dyDescent="0.25">
      <c r="A87">
        <v>340</v>
      </c>
      <c r="B87" s="52" t="s">
        <v>79</v>
      </c>
      <c r="C87" t="s">
        <v>1875</v>
      </c>
      <c r="D87" s="52" t="s">
        <v>78</v>
      </c>
      <c r="E87" t="s">
        <v>1882</v>
      </c>
    </row>
    <row r="88" spans="1:5" x14ac:dyDescent="0.25">
      <c r="A88">
        <v>341</v>
      </c>
      <c r="B88" s="52" t="s">
        <v>1135</v>
      </c>
      <c r="C88" t="s">
        <v>1876</v>
      </c>
      <c r="D88" s="52" t="s">
        <v>1468</v>
      </c>
      <c r="E88" t="s">
        <v>1883</v>
      </c>
    </row>
    <row r="89" spans="1:5" x14ac:dyDescent="0.25">
      <c r="A89">
        <v>342</v>
      </c>
      <c r="B89" s="52" t="s">
        <v>1873</v>
      </c>
      <c r="C89" t="s">
        <v>1884</v>
      </c>
      <c r="D89" s="52" t="s">
        <v>1879</v>
      </c>
      <c r="E89" t="s">
        <v>1885</v>
      </c>
    </row>
    <row r="90" spans="1:5" x14ac:dyDescent="0.25">
      <c r="A90">
        <v>343</v>
      </c>
      <c r="B90" s="52" t="s">
        <v>68</v>
      </c>
      <c r="C90" t="s">
        <v>1877</v>
      </c>
      <c r="D90" s="52" t="s">
        <v>67</v>
      </c>
      <c r="E90" t="s">
        <v>1886</v>
      </c>
    </row>
    <row r="91" spans="1:5" x14ac:dyDescent="0.25">
      <c r="A91">
        <v>344</v>
      </c>
      <c r="B91" s="52" t="s">
        <v>1874</v>
      </c>
      <c r="C91" t="s">
        <v>1878</v>
      </c>
      <c r="D91" s="52" t="s">
        <v>1880</v>
      </c>
      <c r="E91" t="s">
        <v>1887</v>
      </c>
    </row>
    <row r="92" spans="1:5" x14ac:dyDescent="0.25">
      <c r="A92">
        <v>345</v>
      </c>
      <c r="B92" s="52" t="s">
        <v>1888</v>
      </c>
      <c r="C92" t="s">
        <v>1893</v>
      </c>
      <c r="D92" s="52" t="s">
        <v>1899</v>
      </c>
      <c r="E92" t="s">
        <v>1903</v>
      </c>
    </row>
    <row r="93" spans="1:5" x14ac:dyDescent="0.25">
      <c r="A93">
        <v>398</v>
      </c>
      <c r="B93" s="52" t="s">
        <v>1889</v>
      </c>
      <c r="C93" t="s">
        <v>1894</v>
      </c>
      <c r="D93" s="52" t="s">
        <v>1900</v>
      </c>
      <c r="E93" t="s">
        <v>1904</v>
      </c>
    </row>
    <row r="94" spans="1:5" x14ac:dyDescent="0.25">
      <c r="A94">
        <v>362</v>
      </c>
      <c r="B94" s="52" t="s">
        <v>807</v>
      </c>
      <c r="C94" t="s">
        <v>1895</v>
      </c>
      <c r="D94" s="52" t="s">
        <v>806</v>
      </c>
      <c r="E94" t="s">
        <v>1905</v>
      </c>
    </row>
    <row r="95" spans="1:5" x14ac:dyDescent="0.25">
      <c r="A95">
        <v>4</v>
      </c>
      <c r="B95" s="52" t="s">
        <v>1890</v>
      </c>
      <c r="C95" t="s">
        <v>1896</v>
      </c>
      <c r="D95" s="52" t="s">
        <v>1901</v>
      </c>
      <c r="E95" t="s">
        <v>1906</v>
      </c>
    </row>
    <row r="96" spans="1:5" x14ac:dyDescent="0.25">
      <c r="A96">
        <v>10</v>
      </c>
      <c r="B96" s="52" t="s">
        <v>1891</v>
      </c>
      <c r="C96" t="s">
        <v>1897</v>
      </c>
      <c r="D96" s="52" t="s">
        <v>1902</v>
      </c>
      <c r="E96" t="s">
        <v>1907</v>
      </c>
    </row>
    <row r="97" spans="1:5" x14ac:dyDescent="0.25">
      <c r="A97">
        <v>103</v>
      </c>
      <c r="B97" s="52" t="s">
        <v>1892</v>
      </c>
      <c r="C97" t="s">
        <v>1898</v>
      </c>
      <c r="D97" s="52" t="s">
        <v>1908</v>
      </c>
      <c r="E97" t="s">
        <v>1909</v>
      </c>
    </row>
    <row r="98" spans="1:5" x14ac:dyDescent="0.25">
      <c r="A98">
        <v>346</v>
      </c>
      <c r="B98" s="52" t="s">
        <v>1910</v>
      </c>
      <c r="C98" t="s">
        <v>1913</v>
      </c>
      <c r="D98" s="52" t="s">
        <v>1920</v>
      </c>
      <c r="E98" t="s">
        <v>1925</v>
      </c>
    </row>
    <row r="99" spans="1:5" x14ac:dyDescent="0.25">
      <c r="A99">
        <v>347</v>
      </c>
      <c r="B99" s="52" t="s">
        <v>146</v>
      </c>
      <c r="C99" t="s">
        <v>1914</v>
      </c>
      <c r="D99" s="52" t="s">
        <v>145</v>
      </c>
      <c r="E99" t="s">
        <v>1926</v>
      </c>
    </row>
    <row r="100" spans="1:5" x14ac:dyDescent="0.25">
      <c r="A100">
        <v>348</v>
      </c>
      <c r="B100" s="52" t="s">
        <v>436</v>
      </c>
      <c r="C100" t="s">
        <v>1915</v>
      </c>
      <c r="D100" s="52" t="s">
        <v>435</v>
      </c>
      <c r="E100" t="s">
        <v>1927</v>
      </c>
    </row>
    <row r="101" spans="1:5" x14ac:dyDescent="0.25">
      <c r="A101">
        <v>349</v>
      </c>
      <c r="B101" s="52" t="s">
        <v>1911</v>
      </c>
      <c r="C101" t="s">
        <v>1916</v>
      </c>
      <c r="D101" s="52" t="s">
        <v>1921</v>
      </c>
      <c r="E101" t="s">
        <v>1928</v>
      </c>
    </row>
    <row r="102" spans="1:5" x14ac:dyDescent="0.25">
      <c r="A102">
        <v>349</v>
      </c>
      <c r="B102" s="52" t="s">
        <v>1917</v>
      </c>
      <c r="C102" t="s">
        <v>1654</v>
      </c>
      <c r="D102" s="52" t="s">
        <v>1924</v>
      </c>
      <c r="E102" t="s">
        <v>1924</v>
      </c>
    </row>
    <row r="103" spans="1:5" x14ac:dyDescent="0.25">
      <c r="A103">
        <v>350</v>
      </c>
      <c r="B103" s="52" t="s">
        <v>436</v>
      </c>
      <c r="C103" t="s">
        <v>1918</v>
      </c>
      <c r="D103" s="52" t="s">
        <v>1922</v>
      </c>
      <c r="E103" t="s">
        <v>1929</v>
      </c>
    </row>
    <row r="104" spans="1:5" x14ac:dyDescent="0.25">
      <c r="A104">
        <v>280</v>
      </c>
      <c r="B104" s="52" t="s">
        <v>1912</v>
      </c>
      <c r="C104" t="s">
        <v>1919</v>
      </c>
      <c r="D104" s="52" t="s">
        <v>1923</v>
      </c>
      <c r="E104" t="s">
        <v>1930</v>
      </c>
    </row>
    <row r="105" spans="1:5" x14ac:dyDescent="0.25">
      <c r="A105">
        <v>102</v>
      </c>
      <c r="B105" s="52" t="s">
        <v>1931</v>
      </c>
      <c r="C105" t="s">
        <v>1940</v>
      </c>
      <c r="D105" s="52" t="s">
        <v>515</v>
      </c>
      <c r="E105" t="s">
        <v>1964</v>
      </c>
    </row>
    <row r="106" spans="1:5" x14ac:dyDescent="0.25">
      <c r="A106">
        <v>102</v>
      </c>
      <c r="B106" s="52" t="s">
        <v>1932</v>
      </c>
      <c r="C106" t="s">
        <v>1941</v>
      </c>
      <c r="D106" s="52" t="s">
        <v>1951</v>
      </c>
    </row>
    <row r="107" spans="1:5" x14ac:dyDescent="0.25">
      <c r="A107">
        <v>101</v>
      </c>
      <c r="B107" s="52" t="s">
        <v>1934</v>
      </c>
      <c r="C107" t="s">
        <v>1654</v>
      </c>
      <c r="D107" s="52" t="s">
        <v>1952</v>
      </c>
      <c r="E107" t="s">
        <v>1965</v>
      </c>
    </row>
    <row r="108" spans="1:5" x14ac:dyDescent="0.25">
      <c r="A108">
        <v>101</v>
      </c>
      <c r="B108" s="52" t="s">
        <v>1933</v>
      </c>
      <c r="C108" t="s">
        <v>1942</v>
      </c>
      <c r="D108" s="52" t="s">
        <v>1953</v>
      </c>
    </row>
    <row r="109" spans="1:5" x14ac:dyDescent="0.25">
      <c r="A109">
        <v>100</v>
      </c>
      <c r="B109" s="52" t="s">
        <v>1935</v>
      </c>
      <c r="C109" t="s">
        <v>1943</v>
      </c>
      <c r="D109" s="52" t="s">
        <v>383</v>
      </c>
      <c r="E109" t="s">
        <v>1966</v>
      </c>
    </row>
    <row r="110" spans="1:5" x14ac:dyDescent="0.25">
      <c r="A110">
        <v>99</v>
      </c>
      <c r="B110" s="52" t="s">
        <v>1955</v>
      </c>
      <c r="C110" t="s">
        <v>1944</v>
      </c>
      <c r="D110" s="52" t="s">
        <v>1954</v>
      </c>
      <c r="E110" t="s">
        <v>1957</v>
      </c>
    </row>
    <row r="111" spans="1:5" x14ac:dyDescent="0.25">
      <c r="A111">
        <v>99</v>
      </c>
      <c r="B111" s="52" t="s">
        <v>1956</v>
      </c>
      <c r="D111" s="52" t="s">
        <v>940</v>
      </c>
      <c r="E111" t="s">
        <v>2218</v>
      </c>
    </row>
    <row r="112" spans="1:5" x14ac:dyDescent="0.25">
      <c r="A112">
        <v>141</v>
      </c>
      <c r="B112" s="52" t="s">
        <v>1936</v>
      </c>
      <c r="C112" t="s">
        <v>1945</v>
      </c>
      <c r="D112" s="52" t="s">
        <v>656</v>
      </c>
      <c r="E112" t="s">
        <v>1967</v>
      </c>
    </row>
    <row r="113" spans="1:5" x14ac:dyDescent="0.25">
      <c r="A113">
        <v>104</v>
      </c>
      <c r="B113" s="52" t="s">
        <v>1937</v>
      </c>
      <c r="C113" t="s">
        <v>1946</v>
      </c>
      <c r="D113" s="52" t="s">
        <v>1958</v>
      </c>
      <c r="E113" t="s">
        <v>1968</v>
      </c>
    </row>
    <row r="114" spans="1:5" x14ac:dyDescent="0.25">
      <c r="A114">
        <v>104</v>
      </c>
      <c r="B114" s="52" t="s">
        <v>1959</v>
      </c>
      <c r="D114" s="52" t="s">
        <v>1960</v>
      </c>
    </row>
    <row r="115" spans="1:5" x14ac:dyDescent="0.25">
      <c r="A115">
        <v>105</v>
      </c>
      <c r="B115" s="52" t="s">
        <v>862</v>
      </c>
      <c r="C115" t="s">
        <v>1947</v>
      </c>
      <c r="D115" s="52" t="s">
        <v>861</v>
      </c>
      <c r="E115" t="s">
        <v>1969</v>
      </c>
    </row>
    <row r="116" spans="1:5" x14ac:dyDescent="0.25">
      <c r="A116">
        <v>106</v>
      </c>
      <c r="B116" s="52" t="s">
        <v>1938</v>
      </c>
      <c r="C116" t="s">
        <v>1949</v>
      </c>
      <c r="D116" s="52" t="s">
        <v>306</v>
      </c>
      <c r="E116" t="s">
        <v>1970</v>
      </c>
    </row>
    <row r="117" spans="1:5" x14ac:dyDescent="0.25">
      <c r="A117">
        <v>107</v>
      </c>
      <c r="B117" s="52" t="s">
        <v>307</v>
      </c>
      <c r="C117" t="s">
        <v>1948</v>
      </c>
      <c r="D117" s="52" t="s">
        <v>1961</v>
      </c>
      <c r="E117" t="s">
        <v>1971</v>
      </c>
    </row>
    <row r="118" spans="1:5" x14ac:dyDescent="0.25">
      <c r="A118">
        <v>108</v>
      </c>
      <c r="B118" s="52" t="s">
        <v>1939</v>
      </c>
      <c r="C118" t="s">
        <v>1950</v>
      </c>
      <c r="D118" s="52" t="s">
        <v>453</v>
      </c>
      <c r="E118" t="s">
        <v>1972</v>
      </c>
    </row>
    <row r="119" spans="1:5" x14ac:dyDescent="0.25">
      <c r="A119">
        <v>108</v>
      </c>
      <c r="B119" s="52" t="s">
        <v>1963</v>
      </c>
      <c r="C119" t="s">
        <v>1654</v>
      </c>
      <c r="D119" s="52" t="s">
        <v>1962</v>
      </c>
    </row>
    <row r="120" spans="1:5" x14ac:dyDescent="0.25">
      <c r="A120">
        <v>281</v>
      </c>
      <c r="B120" s="52" t="s">
        <v>1973</v>
      </c>
      <c r="C120" t="s">
        <v>1894</v>
      </c>
      <c r="D120" s="52" t="s">
        <v>1992</v>
      </c>
      <c r="E120" t="s">
        <v>1904</v>
      </c>
    </row>
    <row r="121" spans="1:5" x14ac:dyDescent="0.25">
      <c r="A121">
        <v>397</v>
      </c>
      <c r="B121" s="52" t="s">
        <v>1974</v>
      </c>
      <c r="C121" t="s">
        <v>1984</v>
      </c>
      <c r="D121" s="52" t="s">
        <v>1993</v>
      </c>
      <c r="E121" t="s">
        <v>2002</v>
      </c>
    </row>
    <row r="122" spans="1:5" x14ac:dyDescent="0.25">
      <c r="A122">
        <v>396</v>
      </c>
      <c r="B122" s="52" t="s">
        <v>1975</v>
      </c>
      <c r="C122" t="s">
        <v>1654</v>
      </c>
      <c r="D122" s="52" t="s">
        <v>1994</v>
      </c>
      <c r="E122" t="s">
        <v>1654</v>
      </c>
    </row>
    <row r="123" spans="1:5" x14ac:dyDescent="0.25">
      <c r="A123">
        <v>395</v>
      </c>
      <c r="B123" s="52" t="s">
        <v>1976</v>
      </c>
      <c r="C123" t="s">
        <v>1985</v>
      </c>
      <c r="D123" s="52" t="s">
        <v>1995</v>
      </c>
      <c r="E123" t="s">
        <v>2003</v>
      </c>
    </row>
    <row r="124" spans="1:5" x14ac:dyDescent="0.25">
      <c r="A124">
        <v>395</v>
      </c>
      <c r="B124" s="52" t="s">
        <v>1977</v>
      </c>
      <c r="C124" t="s">
        <v>1654</v>
      </c>
      <c r="D124" s="52" t="s">
        <v>1996</v>
      </c>
      <c r="E124" t="s">
        <v>1654</v>
      </c>
    </row>
    <row r="125" spans="1:5" x14ac:dyDescent="0.25">
      <c r="A125">
        <v>390</v>
      </c>
      <c r="B125" s="52" t="s">
        <v>1132</v>
      </c>
      <c r="C125" t="s">
        <v>1986</v>
      </c>
      <c r="D125" s="52" t="s">
        <v>1398</v>
      </c>
      <c r="E125" t="s">
        <v>2004</v>
      </c>
    </row>
    <row r="126" spans="1:5" x14ac:dyDescent="0.25">
      <c r="A126">
        <v>394</v>
      </c>
      <c r="B126" s="52" t="s">
        <v>1978</v>
      </c>
      <c r="C126" t="s">
        <v>1987</v>
      </c>
      <c r="D126" s="52" t="s">
        <v>1997</v>
      </c>
      <c r="E126" t="s">
        <v>2005</v>
      </c>
    </row>
    <row r="127" spans="1:5" x14ac:dyDescent="0.25">
      <c r="A127">
        <v>393</v>
      </c>
      <c r="B127" s="52" t="s">
        <v>1979</v>
      </c>
      <c r="C127" t="s">
        <v>1988</v>
      </c>
      <c r="D127" s="52" t="s">
        <v>1998</v>
      </c>
      <c r="E127" t="s">
        <v>2006</v>
      </c>
    </row>
    <row r="128" spans="1:5" x14ac:dyDescent="0.25">
      <c r="A128">
        <v>392</v>
      </c>
      <c r="B128" s="52" t="s">
        <v>1980</v>
      </c>
      <c r="C128" t="s">
        <v>1989</v>
      </c>
      <c r="D128" s="52" t="s">
        <v>558</v>
      </c>
      <c r="E128" t="s">
        <v>2007</v>
      </c>
    </row>
    <row r="129" spans="1:5" x14ac:dyDescent="0.25">
      <c r="A129">
        <v>392</v>
      </c>
      <c r="B129" s="52" t="s">
        <v>1981</v>
      </c>
      <c r="C129" t="s">
        <v>1654</v>
      </c>
      <c r="D129" s="52" t="s">
        <v>1999</v>
      </c>
      <c r="E129" t="s">
        <v>1654</v>
      </c>
    </row>
    <row r="130" spans="1:5" x14ac:dyDescent="0.25">
      <c r="A130">
        <v>391</v>
      </c>
      <c r="B130" s="52" t="s">
        <v>1982</v>
      </c>
      <c r="C130" t="s">
        <v>1990</v>
      </c>
      <c r="D130" s="52" t="s">
        <v>2000</v>
      </c>
      <c r="E130" t="s">
        <v>2008</v>
      </c>
    </row>
    <row r="131" spans="1:5" x14ac:dyDescent="0.25">
      <c r="A131">
        <v>389</v>
      </c>
      <c r="B131" s="52" t="s">
        <v>1983</v>
      </c>
      <c r="C131" t="s">
        <v>1991</v>
      </c>
      <c r="D131" s="52" t="s">
        <v>2001</v>
      </c>
      <c r="E131" t="s">
        <v>2009</v>
      </c>
    </row>
    <row r="132" spans="1:5" x14ac:dyDescent="0.25">
      <c r="A132">
        <v>388</v>
      </c>
      <c r="B132" s="52" t="s">
        <v>565</v>
      </c>
      <c r="C132" t="s">
        <v>2017</v>
      </c>
      <c r="D132" s="52" t="s">
        <v>564</v>
      </c>
      <c r="E132" t="s">
        <v>2032</v>
      </c>
    </row>
    <row r="133" spans="1:5" x14ac:dyDescent="0.25">
      <c r="A133">
        <v>387</v>
      </c>
      <c r="B133" s="52" t="s">
        <v>2010</v>
      </c>
      <c r="C133" t="s">
        <v>2018</v>
      </c>
      <c r="D133" s="52" t="s">
        <v>2027</v>
      </c>
      <c r="E133" t="s">
        <v>2033</v>
      </c>
    </row>
    <row r="134" spans="1:5" x14ac:dyDescent="0.25">
      <c r="A134">
        <v>367</v>
      </c>
      <c r="B134" s="52" t="s">
        <v>2011</v>
      </c>
      <c r="C134" t="s">
        <v>2019</v>
      </c>
      <c r="D134" s="52" t="s">
        <v>2028</v>
      </c>
      <c r="E134" t="s">
        <v>2034</v>
      </c>
    </row>
    <row r="135" spans="1:5" x14ac:dyDescent="0.25">
      <c r="A135">
        <v>149</v>
      </c>
      <c r="B135" s="52" t="s">
        <v>2012</v>
      </c>
      <c r="C135" t="s">
        <v>2020</v>
      </c>
      <c r="D135" s="52" t="s">
        <v>2029</v>
      </c>
      <c r="E135" t="s">
        <v>2035</v>
      </c>
    </row>
    <row r="136" spans="1:5" x14ac:dyDescent="0.25">
      <c r="A136">
        <v>143</v>
      </c>
      <c r="B136" s="52" t="s">
        <v>2013</v>
      </c>
      <c r="C136" t="s">
        <v>2021</v>
      </c>
      <c r="D136" s="52" t="s">
        <v>343</v>
      </c>
      <c r="E136" t="s">
        <v>2036</v>
      </c>
    </row>
    <row r="137" spans="1:5" x14ac:dyDescent="0.25">
      <c r="A137">
        <v>186</v>
      </c>
      <c r="B137" s="52" t="s">
        <v>255</v>
      </c>
      <c r="C137" t="s">
        <v>2022</v>
      </c>
      <c r="D137" s="52" t="s">
        <v>254</v>
      </c>
      <c r="E137" t="s">
        <v>2037</v>
      </c>
    </row>
    <row r="138" spans="1:5" x14ac:dyDescent="0.25">
      <c r="A138">
        <v>187</v>
      </c>
      <c r="B138" s="52" t="s">
        <v>2014</v>
      </c>
      <c r="C138" t="s">
        <v>2023</v>
      </c>
      <c r="D138" s="52" t="s">
        <v>2030</v>
      </c>
      <c r="E138" t="s">
        <v>2038</v>
      </c>
    </row>
    <row r="139" spans="1:5" x14ac:dyDescent="0.25">
      <c r="A139">
        <v>188</v>
      </c>
      <c r="B139" s="52" t="s">
        <v>2015</v>
      </c>
      <c r="C139" t="s">
        <v>2024</v>
      </c>
      <c r="D139" s="52" t="s">
        <v>2031</v>
      </c>
      <c r="E139" t="s">
        <v>2039</v>
      </c>
    </row>
    <row r="140" spans="1:5" x14ac:dyDescent="0.25">
      <c r="A140">
        <v>189</v>
      </c>
      <c r="B140" s="52" t="s">
        <v>2016</v>
      </c>
      <c r="C140" t="s">
        <v>2025</v>
      </c>
      <c r="D140" s="52" t="s">
        <v>69</v>
      </c>
      <c r="E140" t="s">
        <v>2040</v>
      </c>
    </row>
    <row r="141" spans="1:5" x14ac:dyDescent="0.25">
      <c r="A141">
        <v>190</v>
      </c>
      <c r="B141" s="52" t="s">
        <v>39</v>
      </c>
      <c r="C141" t="s">
        <v>2026</v>
      </c>
      <c r="D141" s="52" t="s">
        <v>38</v>
      </c>
      <c r="E141" t="s">
        <v>2041</v>
      </c>
    </row>
    <row r="142" spans="1:5" x14ac:dyDescent="0.25">
      <c r="A142">
        <v>376</v>
      </c>
      <c r="B142" s="52" t="s">
        <v>2042</v>
      </c>
      <c r="C142" t="s">
        <v>2048</v>
      </c>
      <c r="D142" s="52" t="s">
        <v>2055</v>
      </c>
      <c r="E142" t="s">
        <v>2061</v>
      </c>
    </row>
    <row r="143" spans="1:5" x14ac:dyDescent="0.25">
      <c r="A143">
        <v>375</v>
      </c>
      <c r="B143" s="52" t="s">
        <v>511</v>
      </c>
      <c r="C143" t="s">
        <v>2049</v>
      </c>
      <c r="D143" s="52" t="s">
        <v>510</v>
      </c>
      <c r="E143" t="s">
        <v>2062</v>
      </c>
    </row>
    <row r="144" spans="1:5" x14ac:dyDescent="0.25">
      <c r="A144">
        <v>375</v>
      </c>
      <c r="B144" s="52" t="s">
        <v>2043</v>
      </c>
      <c r="C144" t="s">
        <v>1654</v>
      </c>
      <c r="D144" s="52" t="s">
        <v>2056</v>
      </c>
    </row>
    <row r="145" spans="1:5" x14ac:dyDescent="0.25">
      <c r="A145">
        <v>93</v>
      </c>
      <c r="B145" s="52" t="s">
        <v>2044</v>
      </c>
      <c r="C145" t="s">
        <v>2050</v>
      </c>
      <c r="D145" s="52" t="s">
        <v>859</v>
      </c>
      <c r="E145" t="s">
        <v>2063</v>
      </c>
    </row>
    <row r="146" spans="1:5" x14ac:dyDescent="0.25">
      <c r="A146">
        <v>36</v>
      </c>
      <c r="B146" s="52" t="s">
        <v>2045</v>
      </c>
      <c r="C146" t="s">
        <v>2051</v>
      </c>
      <c r="D146" s="52" t="s">
        <v>2057</v>
      </c>
      <c r="E146" t="s">
        <v>2064</v>
      </c>
    </row>
    <row r="147" spans="1:5" x14ac:dyDescent="0.25">
      <c r="A147">
        <v>37</v>
      </c>
      <c r="B147" s="52" t="s">
        <v>2046</v>
      </c>
      <c r="C147" t="s">
        <v>2052</v>
      </c>
      <c r="D147" s="52" t="s">
        <v>2058</v>
      </c>
      <c r="E147" t="s">
        <v>2065</v>
      </c>
    </row>
    <row r="148" spans="1:5" x14ac:dyDescent="0.25">
      <c r="A148">
        <v>38</v>
      </c>
      <c r="B148" s="52" t="s">
        <v>2047</v>
      </c>
      <c r="D148" s="52" t="s">
        <v>2059</v>
      </c>
    </row>
    <row r="149" spans="1:5" x14ac:dyDescent="0.25">
      <c r="A149">
        <v>39</v>
      </c>
      <c r="B149" s="52" t="s">
        <v>1136</v>
      </c>
      <c r="C149" t="s">
        <v>2053</v>
      </c>
      <c r="D149" s="52" t="s">
        <v>1399</v>
      </c>
      <c r="E149" s="23" t="s">
        <v>2060</v>
      </c>
    </row>
    <row r="150" spans="1:5" x14ac:dyDescent="0.25">
      <c r="A150">
        <v>40</v>
      </c>
      <c r="B150" s="52" t="s">
        <v>251</v>
      </c>
      <c r="C150" t="s">
        <v>2054</v>
      </c>
      <c r="D150" s="52" t="s">
        <v>250</v>
      </c>
      <c r="E150" s="23" t="s">
        <v>2066</v>
      </c>
    </row>
    <row r="151" spans="1:5" x14ac:dyDescent="0.25">
      <c r="A151">
        <v>121</v>
      </c>
      <c r="B151" s="52" t="s">
        <v>2067</v>
      </c>
      <c r="C151" t="s">
        <v>2075</v>
      </c>
      <c r="D151" s="52" t="s">
        <v>865</v>
      </c>
      <c r="E151" s="23" t="s">
        <v>2088</v>
      </c>
    </row>
    <row r="152" spans="1:5" x14ac:dyDescent="0.25">
      <c r="A152">
        <v>122</v>
      </c>
      <c r="B152" s="52" t="s">
        <v>495</v>
      </c>
      <c r="C152" t="s">
        <v>2076</v>
      </c>
      <c r="D152" s="52" t="s">
        <v>494</v>
      </c>
      <c r="E152" s="23" t="s">
        <v>2089</v>
      </c>
    </row>
    <row r="153" spans="1:5" x14ac:dyDescent="0.25">
      <c r="A153">
        <v>123</v>
      </c>
      <c r="B153" s="52" t="s">
        <v>2068</v>
      </c>
      <c r="C153" t="s">
        <v>2077</v>
      </c>
      <c r="D153" s="52" t="s">
        <v>102</v>
      </c>
      <c r="E153" s="23" t="s">
        <v>2090</v>
      </c>
    </row>
    <row r="154" spans="1:5" x14ac:dyDescent="0.25">
      <c r="A154">
        <v>124</v>
      </c>
      <c r="B154" s="52" t="s">
        <v>2069</v>
      </c>
      <c r="C154" t="s">
        <v>2078</v>
      </c>
      <c r="D154" s="52" t="s">
        <v>333</v>
      </c>
      <c r="E154" s="23" t="s">
        <v>2091</v>
      </c>
    </row>
    <row r="155" spans="1:5" x14ac:dyDescent="0.25">
      <c r="A155">
        <v>124</v>
      </c>
      <c r="B155" s="52" t="s">
        <v>2070</v>
      </c>
      <c r="C155" t="s">
        <v>1654</v>
      </c>
      <c r="D155" s="52" t="s">
        <v>2083</v>
      </c>
      <c r="E155" s="23" t="s">
        <v>1654</v>
      </c>
    </row>
    <row r="156" spans="1:5" x14ac:dyDescent="0.25">
      <c r="A156">
        <v>125</v>
      </c>
      <c r="B156" s="52" t="s">
        <v>2071</v>
      </c>
      <c r="C156" t="s">
        <v>2079</v>
      </c>
      <c r="D156" s="52" t="s">
        <v>2084</v>
      </c>
      <c r="E156" t="s">
        <v>2092</v>
      </c>
    </row>
    <row r="157" spans="1:5" x14ac:dyDescent="0.25">
      <c r="A157">
        <v>126</v>
      </c>
      <c r="B157" s="52" t="s">
        <v>2072</v>
      </c>
      <c r="C157" t="s">
        <v>2080</v>
      </c>
      <c r="D157" s="52" t="s">
        <v>2085</v>
      </c>
      <c r="E157" t="s">
        <v>2093</v>
      </c>
    </row>
    <row r="158" spans="1:5" x14ac:dyDescent="0.25">
      <c r="A158">
        <v>127</v>
      </c>
      <c r="B158" s="52" t="s">
        <v>2073</v>
      </c>
      <c r="C158" t="s">
        <v>2081</v>
      </c>
      <c r="D158" s="52" t="s">
        <v>2086</v>
      </c>
      <c r="E158" t="s">
        <v>2094</v>
      </c>
    </row>
    <row r="159" spans="1:5" x14ac:dyDescent="0.25">
      <c r="A159">
        <v>128</v>
      </c>
      <c r="B159" s="52" t="s">
        <v>2074</v>
      </c>
      <c r="C159" t="s">
        <v>2082</v>
      </c>
      <c r="D159" s="52" t="s">
        <v>2087</v>
      </c>
      <c r="E159" t="s">
        <v>2097</v>
      </c>
    </row>
    <row r="160" spans="1:5" x14ac:dyDescent="0.25">
      <c r="A160">
        <v>128</v>
      </c>
      <c r="B160" s="52" t="s">
        <v>2095</v>
      </c>
      <c r="D160" s="52" t="s">
        <v>2096</v>
      </c>
      <c r="E160" t="s">
        <v>1654</v>
      </c>
    </row>
    <row r="161" spans="1:5" x14ac:dyDescent="0.25">
      <c r="A161">
        <v>129</v>
      </c>
      <c r="B161" s="52" t="s">
        <v>2098</v>
      </c>
      <c r="C161" t="s">
        <v>2106</v>
      </c>
      <c r="D161" s="52" t="s">
        <v>2114</v>
      </c>
      <c r="E161" t="s">
        <v>2123</v>
      </c>
    </row>
    <row r="162" spans="1:5" x14ac:dyDescent="0.25">
      <c r="A162">
        <v>129</v>
      </c>
      <c r="B162" s="52" t="s">
        <v>2099</v>
      </c>
      <c r="C162" t="s">
        <v>1654</v>
      </c>
      <c r="D162" s="52" t="s">
        <v>2115</v>
      </c>
      <c r="E162" t="s">
        <v>1654</v>
      </c>
    </row>
    <row r="163" spans="1:5" x14ac:dyDescent="0.25">
      <c r="A163">
        <v>130</v>
      </c>
      <c r="B163" s="52" t="s">
        <v>2100</v>
      </c>
      <c r="C163" t="s">
        <v>2107</v>
      </c>
      <c r="D163" s="52" t="s">
        <v>2116</v>
      </c>
      <c r="E163" t="s">
        <v>2124</v>
      </c>
    </row>
    <row r="164" spans="1:5" x14ac:dyDescent="0.25">
      <c r="A164">
        <v>25</v>
      </c>
      <c r="B164" s="52" t="s">
        <v>127</v>
      </c>
      <c r="C164" t="s">
        <v>2108</v>
      </c>
      <c r="D164" s="52" t="s">
        <v>2117</v>
      </c>
      <c r="E164" t="s">
        <v>2125</v>
      </c>
    </row>
    <row r="165" spans="1:5" x14ac:dyDescent="0.25">
      <c r="A165">
        <v>25</v>
      </c>
      <c r="B165" s="52" t="s">
        <v>2101</v>
      </c>
      <c r="C165" t="s">
        <v>1654</v>
      </c>
      <c r="D165" s="52" t="s">
        <v>126</v>
      </c>
      <c r="E165" t="s">
        <v>1654</v>
      </c>
    </row>
    <row r="166" spans="1:5" x14ac:dyDescent="0.25">
      <c r="A166">
        <v>60</v>
      </c>
      <c r="B166" s="52" t="s">
        <v>217</v>
      </c>
      <c r="C166" t="s">
        <v>2109</v>
      </c>
      <c r="D166" s="52" t="s">
        <v>216</v>
      </c>
      <c r="E166" t="s">
        <v>2126</v>
      </c>
    </row>
    <row r="167" spans="1:5" x14ac:dyDescent="0.25">
      <c r="A167">
        <v>66</v>
      </c>
      <c r="B167" s="52" t="s">
        <v>2102</v>
      </c>
      <c r="C167" t="s">
        <v>2110</v>
      </c>
      <c r="D167" s="52" t="s">
        <v>2118</v>
      </c>
      <c r="E167" t="s">
        <v>2127</v>
      </c>
    </row>
    <row r="168" spans="1:5" x14ac:dyDescent="0.25">
      <c r="A168">
        <v>373</v>
      </c>
      <c r="B168" s="52" t="s">
        <v>2103</v>
      </c>
      <c r="C168" t="s">
        <v>2111</v>
      </c>
      <c r="D168" s="52" t="s">
        <v>930</v>
      </c>
      <c r="E168" t="s">
        <v>2128</v>
      </c>
    </row>
    <row r="169" spans="1:5" x14ac:dyDescent="0.25">
      <c r="A169">
        <v>65</v>
      </c>
      <c r="B169" s="52" t="s">
        <v>2104</v>
      </c>
      <c r="C169" t="s">
        <v>2112</v>
      </c>
      <c r="D169" s="52" t="s">
        <v>2119</v>
      </c>
      <c r="E169" t="s">
        <v>2129</v>
      </c>
    </row>
    <row r="170" spans="1:5" x14ac:dyDescent="0.25">
      <c r="A170">
        <v>64</v>
      </c>
      <c r="B170" s="52" t="s">
        <v>2105</v>
      </c>
      <c r="C170" t="s">
        <v>2113</v>
      </c>
      <c r="D170" s="52" t="s">
        <v>2120</v>
      </c>
      <c r="E170" t="s">
        <v>2130</v>
      </c>
    </row>
    <row r="171" spans="1:5" x14ac:dyDescent="0.25">
      <c r="A171">
        <v>64</v>
      </c>
      <c r="B171" s="52" t="s">
        <v>2122</v>
      </c>
      <c r="C171" t="s">
        <v>1654</v>
      </c>
      <c r="D171" s="52" t="s">
        <v>2121</v>
      </c>
      <c r="E171" t="s">
        <v>1654</v>
      </c>
    </row>
    <row r="172" spans="1:5" x14ac:dyDescent="0.25">
      <c r="A172">
        <v>63</v>
      </c>
      <c r="B172" s="52" t="s">
        <v>2131</v>
      </c>
      <c r="C172" t="s">
        <v>2139</v>
      </c>
      <c r="D172" s="52" t="s">
        <v>965</v>
      </c>
      <c r="E172" t="s">
        <v>2152</v>
      </c>
    </row>
    <row r="173" spans="1:5" x14ac:dyDescent="0.25">
      <c r="A173">
        <v>61</v>
      </c>
      <c r="B173" s="52" t="s">
        <v>2132</v>
      </c>
      <c r="C173" t="s">
        <v>1654</v>
      </c>
      <c r="D173" s="52" t="s">
        <v>2146</v>
      </c>
    </row>
    <row r="174" spans="1:5" x14ac:dyDescent="0.25">
      <c r="A174">
        <v>286</v>
      </c>
      <c r="B174" s="52" t="s">
        <v>2133</v>
      </c>
      <c r="C174" t="s">
        <v>2140</v>
      </c>
      <c r="D174" s="52" t="s">
        <v>2147</v>
      </c>
      <c r="E174" t="s">
        <v>2153</v>
      </c>
    </row>
    <row r="175" spans="1:5" x14ac:dyDescent="0.25">
      <c r="A175">
        <v>98</v>
      </c>
      <c r="B175" s="52" t="s">
        <v>2134</v>
      </c>
      <c r="C175" t="s">
        <v>2141</v>
      </c>
      <c r="D175" s="52" t="s">
        <v>2148</v>
      </c>
      <c r="E175" t="s">
        <v>2154</v>
      </c>
    </row>
    <row r="176" spans="1:5" x14ac:dyDescent="0.25">
      <c r="A176">
        <v>98</v>
      </c>
      <c r="B176" s="52" t="s">
        <v>2135</v>
      </c>
      <c r="C176" t="s">
        <v>2142</v>
      </c>
      <c r="D176" s="52" t="s">
        <v>2149</v>
      </c>
    </row>
    <row r="177" spans="1:5" x14ac:dyDescent="0.25">
      <c r="A177">
        <v>62</v>
      </c>
      <c r="B177" s="52" t="s">
        <v>915</v>
      </c>
      <c r="C177" t="s">
        <v>2143</v>
      </c>
      <c r="D177" s="52" t="s">
        <v>914</v>
      </c>
      <c r="E177" t="s">
        <v>2155</v>
      </c>
    </row>
    <row r="178" spans="1:5" x14ac:dyDescent="0.25">
      <c r="A178">
        <v>320</v>
      </c>
      <c r="B178" s="52" t="s">
        <v>2136</v>
      </c>
      <c r="C178" t="s">
        <v>2144</v>
      </c>
      <c r="D178" s="52" t="s">
        <v>2150</v>
      </c>
      <c r="E178" t="s">
        <v>2156</v>
      </c>
    </row>
    <row r="179" spans="1:5" x14ac:dyDescent="0.25">
      <c r="A179">
        <v>97</v>
      </c>
      <c r="B179" s="52" t="s">
        <v>2137</v>
      </c>
      <c r="C179" t="s">
        <v>2144</v>
      </c>
      <c r="D179" s="52" t="s">
        <v>2151</v>
      </c>
      <c r="E179" t="s">
        <v>2157</v>
      </c>
    </row>
    <row r="180" spans="1:5" x14ac:dyDescent="0.25">
      <c r="A180">
        <v>17</v>
      </c>
      <c r="B180" s="52" t="s">
        <v>2138</v>
      </c>
      <c r="C180" t="s">
        <v>2145</v>
      </c>
      <c r="D180" s="52" t="s">
        <v>454</v>
      </c>
      <c r="E180" t="s">
        <v>2158</v>
      </c>
    </row>
    <row r="181" spans="1:5" x14ac:dyDescent="0.25">
      <c r="A181">
        <v>16</v>
      </c>
      <c r="B181" s="52" t="s">
        <v>719</v>
      </c>
      <c r="C181" t="s">
        <v>2163</v>
      </c>
      <c r="D181" s="52" t="s">
        <v>718</v>
      </c>
      <c r="E181" t="s">
        <v>2176</v>
      </c>
    </row>
    <row r="182" spans="1:5" x14ac:dyDescent="0.25">
      <c r="A182">
        <v>166</v>
      </c>
      <c r="B182" s="52" t="s">
        <v>405</v>
      </c>
      <c r="C182" t="s">
        <v>2164</v>
      </c>
      <c r="D182" s="52" t="s">
        <v>538</v>
      </c>
      <c r="E182" t="s">
        <v>2177</v>
      </c>
    </row>
    <row r="183" spans="1:5" x14ac:dyDescent="0.25">
      <c r="A183">
        <v>167</v>
      </c>
      <c r="B183" s="52" t="s">
        <v>2159</v>
      </c>
      <c r="C183" t="s">
        <v>2165</v>
      </c>
      <c r="D183" s="52" t="s">
        <v>785</v>
      </c>
      <c r="E183" t="s">
        <v>2178</v>
      </c>
    </row>
    <row r="184" spans="1:5" x14ac:dyDescent="0.25">
      <c r="A184">
        <v>168</v>
      </c>
      <c r="B184" s="52" t="s">
        <v>125</v>
      </c>
      <c r="C184" t="s">
        <v>2166</v>
      </c>
      <c r="D184" s="52" t="s">
        <v>124</v>
      </c>
      <c r="E184" t="s">
        <v>2179</v>
      </c>
    </row>
    <row r="185" spans="1:5" x14ac:dyDescent="0.25">
      <c r="A185">
        <v>140</v>
      </c>
      <c r="B185" s="52" t="s">
        <v>1798</v>
      </c>
      <c r="C185" t="s">
        <v>2167</v>
      </c>
      <c r="D185" s="52" t="s">
        <v>2172</v>
      </c>
      <c r="E185" t="s">
        <v>2180</v>
      </c>
    </row>
    <row r="186" spans="1:5" x14ac:dyDescent="0.25">
      <c r="A186">
        <v>307</v>
      </c>
      <c r="B186" s="52" t="s">
        <v>2160</v>
      </c>
      <c r="C186" t="s">
        <v>2168</v>
      </c>
      <c r="D186" s="52" t="s">
        <v>2173</v>
      </c>
      <c r="E186" t="s">
        <v>2181</v>
      </c>
    </row>
    <row r="187" spans="1:5" x14ac:dyDescent="0.25">
      <c r="A187">
        <v>307</v>
      </c>
      <c r="B187" s="52" t="s">
        <v>2182</v>
      </c>
      <c r="D187" s="52" t="s">
        <v>2183</v>
      </c>
    </row>
    <row r="188" spans="1:5" x14ac:dyDescent="0.25">
      <c r="A188">
        <v>308</v>
      </c>
      <c r="B188" s="52" t="s">
        <v>303</v>
      </c>
      <c r="C188" t="s">
        <v>2169</v>
      </c>
      <c r="D188" s="52" t="s">
        <v>302</v>
      </c>
      <c r="E188" t="s">
        <v>2184</v>
      </c>
    </row>
    <row r="189" spans="1:5" x14ac:dyDescent="0.25">
      <c r="A189">
        <v>309</v>
      </c>
      <c r="B189" s="52" t="s">
        <v>2161</v>
      </c>
      <c r="C189" t="s">
        <v>2170</v>
      </c>
      <c r="D189" s="52" t="s">
        <v>2174</v>
      </c>
      <c r="E189" t="s">
        <v>2185</v>
      </c>
    </row>
    <row r="190" spans="1:5" x14ac:dyDescent="0.25">
      <c r="A190">
        <v>310</v>
      </c>
      <c r="B190" s="52" t="s">
        <v>685</v>
      </c>
      <c r="C190" t="s">
        <v>2171</v>
      </c>
      <c r="D190" s="52" t="s">
        <v>684</v>
      </c>
      <c r="E190" t="s">
        <v>2186</v>
      </c>
    </row>
    <row r="191" spans="1:5" x14ac:dyDescent="0.25">
      <c r="A191">
        <v>304</v>
      </c>
      <c r="B191" s="52" t="s">
        <v>2162</v>
      </c>
      <c r="D191" s="52" t="s">
        <v>2175</v>
      </c>
      <c r="E191" t="s">
        <v>1654</v>
      </c>
    </row>
    <row r="192" spans="1:5" x14ac:dyDescent="0.25">
      <c r="A192">
        <v>306</v>
      </c>
      <c r="B192" s="52" t="s">
        <v>528</v>
      </c>
      <c r="C192" t="s">
        <v>2189</v>
      </c>
      <c r="D192" s="52" t="s">
        <v>527</v>
      </c>
      <c r="E192" t="s">
        <v>2202</v>
      </c>
    </row>
    <row r="193" spans="1:5" x14ac:dyDescent="0.25">
      <c r="A193">
        <v>222</v>
      </c>
      <c r="B193" s="52" t="s">
        <v>650</v>
      </c>
      <c r="C193" t="s">
        <v>2190</v>
      </c>
      <c r="D193" s="52" t="s">
        <v>113</v>
      </c>
      <c r="E193" t="s">
        <v>2203</v>
      </c>
    </row>
    <row r="194" spans="1:5" x14ac:dyDescent="0.25">
      <c r="A194">
        <v>220</v>
      </c>
      <c r="B194" s="52" t="s">
        <v>2187</v>
      </c>
      <c r="C194" t="s">
        <v>2191</v>
      </c>
      <c r="D194" s="52" t="s">
        <v>2199</v>
      </c>
      <c r="E194" t="s">
        <v>2204</v>
      </c>
    </row>
    <row r="195" spans="1:5" x14ac:dyDescent="0.25">
      <c r="A195">
        <v>219</v>
      </c>
      <c r="B195" s="52" t="s">
        <v>542</v>
      </c>
      <c r="C195" t="s">
        <v>2192</v>
      </c>
      <c r="D195" s="52" t="s">
        <v>2200</v>
      </c>
      <c r="E195" t="s">
        <v>2205</v>
      </c>
    </row>
    <row r="196" spans="1:5" x14ac:dyDescent="0.25">
      <c r="A196">
        <v>59</v>
      </c>
      <c r="B196" s="52" t="s">
        <v>997</v>
      </c>
      <c r="C196" t="s">
        <v>2193</v>
      </c>
      <c r="D196" s="52" t="s">
        <v>996</v>
      </c>
      <c r="E196" t="s">
        <v>2206</v>
      </c>
    </row>
    <row r="197" spans="1:5" x14ac:dyDescent="0.25">
      <c r="A197">
        <v>305</v>
      </c>
      <c r="B197" s="52" t="s">
        <v>139</v>
      </c>
      <c r="C197" t="s">
        <v>2194</v>
      </c>
      <c r="D197" s="52" t="s">
        <v>138</v>
      </c>
      <c r="E197" t="s">
        <v>2207</v>
      </c>
    </row>
    <row r="198" spans="1:5" x14ac:dyDescent="0.25">
      <c r="A198">
        <v>221</v>
      </c>
      <c r="B198" s="52" t="s">
        <v>2188</v>
      </c>
      <c r="C198" t="s">
        <v>2195</v>
      </c>
      <c r="D198" s="52" t="s">
        <v>2201</v>
      </c>
      <c r="E198" t="s">
        <v>2208</v>
      </c>
    </row>
    <row r="199" spans="1:5" x14ac:dyDescent="0.25">
      <c r="A199">
        <v>53</v>
      </c>
      <c r="B199" s="52" t="s">
        <v>191</v>
      </c>
      <c r="C199" t="s">
        <v>2196</v>
      </c>
      <c r="D199" s="52" t="s">
        <v>190</v>
      </c>
      <c r="E199" t="s">
        <v>2209</v>
      </c>
    </row>
    <row r="200" spans="1:5" x14ac:dyDescent="0.25">
      <c r="A200">
        <v>52</v>
      </c>
      <c r="B200" s="52" t="s">
        <v>81</v>
      </c>
      <c r="C200" t="s">
        <v>2197</v>
      </c>
      <c r="D200" s="52" t="s">
        <v>80</v>
      </c>
      <c r="E200" t="s">
        <v>2210</v>
      </c>
    </row>
    <row r="201" spans="1:5" x14ac:dyDescent="0.25">
      <c r="A201">
        <v>218</v>
      </c>
      <c r="B201" s="52" t="s">
        <v>257</v>
      </c>
      <c r="C201" t="s">
        <v>2198</v>
      </c>
      <c r="D201" s="52" t="s">
        <v>256</v>
      </c>
      <c r="E201" t="s">
        <v>2211</v>
      </c>
    </row>
    <row r="202" spans="1:5" x14ac:dyDescent="0.25">
      <c r="A202">
        <v>217</v>
      </c>
      <c r="B202" s="52" t="s">
        <v>902</v>
      </c>
      <c r="C202" t="s">
        <v>2224</v>
      </c>
      <c r="D202" s="52" t="s">
        <v>901</v>
      </c>
      <c r="E202" t="s">
        <v>2249</v>
      </c>
    </row>
    <row r="203" spans="1:5" x14ac:dyDescent="0.25">
      <c r="A203">
        <v>216</v>
      </c>
      <c r="B203" s="52" t="s">
        <v>2212</v>
      </c>
      <c r="C203" t="s">
        <v>2225</v>
      </c>
      <c r="D203" s="52" t="s">
        <v>2239</v>
      </c>
      <c r="E203" t="s">
        <v>2250</v>
      </c>
    </row>
    <row r="204" spans="1:5" x14ac:dyDescent="0.25">
      <c r="A204">
        <v>56</v>
      </c>
      <c r="B204" s="52" t="s">
        <v>2213</v>
      </c>
      <c r="C204" t="s">
        <v>2226</v>
      </c>
      <c r="D204" s="52" t="s">
        <v>2240</v>
      </c>
      <c r="E204" t="s">
        <v>2251</v>
      </c>
    </row>
    <row r="205" spans="1:5" x14ac:dyDescent="0.25">
      <c r="A205">
        <v>55</v>
      </c>
      <c r="B205" s="52" t="s">
        <v>2214</v>
      </c>
      <c r="C205" t="s">
        <v>2227</v>
      </c>
      <c r="D205" s="52" t="s">
        <v>2241</v>
      </c>
      <c r="E205" t="s">
        <v>2252</v>
      </c>
    </row>
    <row r="206" spans="1:5" x14ac:dyDescent="0.25">
      <c r="A206">
        <v>110</v>
      </c>
      <c r="B206" s="52" t="s">
        <v>2215</v>
      </c>
      <c r="C206" t="s">
        <v>2228</v>
      </c>
      <c r="D206" s="52" t="s">
        <v>2238</v>
      </c>
      <c r="E206" t="s">
        <v>2253</v>
      </c>
    </row>
    <row r="207" spans="1:5" x14ac:dyDescent="0.25">
      <c r="A207">
        <v>215</v>
      </c>
      <c r="B207" s="52" t="s">
        <v>672</v>
      </c>
      <c r="C207" t="s">
        <v>2229</v>
      </c>
      <c r="D207" s="52" t="s">
        <v>671</v>
      </c>
      <c r="E207" t="s">
        <v>2254</v>
      </c>
    </row>
    <row r="208" spans="1:5" x14ac:dyDescent="0.25">
      <c r="A208">
        <v>18</v>
      </c>
      <c r="B208" s="52" t="s">
        <v>2216</v>
      </c>
      <c r="C208" t="s">
        <v>2230</v>
      </c>
      <c r="D208" s="52" t="s">
        <v>2242</v>
      </c>
      <c r="E208" t="s">
        <v>2255</v>
      </c>
    </row>
    <row r="209" spans="1:5" x14ac:dyDescent="0.25">
      <c r="A209">
        <v>109</v>
      </c>
      <c r="B209" s="52" t="s">
        <v>2217</v>
      </c>
      <c r="C209" t="s">
        <v>2231</v>
      </c>
      <c r="D209" s="52" t="s">
        <v>2243</v>
      </c>
      <c r="E209" t="s">
        <v>2256</v>
      </c>
    </row>
    <row r="210" spans="1:5" x14ac:dyDescent="0.25">
      <c r="A210">
        <v>96</v>
      </c>
      <c r="B210" s="52" t="s">
        <v>1956</v>
      </c>
      <c r="C210" t="s">
        <v>2232</v>
      </c>
      <c r="D210" s="52" t="s">
        <v>2244</v>
      </c>
      <c r="E210" t="s">
        <v>2218</v>
      </c>
    </row>
    <row r="211" spans="1:5" x14ac:dyDescent="0.25">
      <c r="A211">
        <v>378</v>
      </c>
      <c r="B211" s="52" t="s">
        <v>2219</v>
      </c>
      <c r="C211" t="s">
        <v>2233</v>
      </c>
      <c r="D211" s="52" t="s">
        <v>2245</v>
      </c>
      <c r="E211" t="s">
        <v>2257</v>
      </c>
    </row>
    <row r="212" spans="1:5" x14ac:dyDescent="0.25">
      <c r="A212">
        <v>379</v>
      </c>
      <c r="B212" s="52" t="s">
        <v>780</v>
      </c>
      <c r="C212" t="s">
        <v>2234</v>
      </c>
      <c r="D212" s="52" t="s">
        <v>779</v>
      </c>
      <c r="E212" t="s">
        <v>2258</v>
      </c>
    </row>
    <row r="213" spans="1:5" x14ac:dyDescent="0.25">
      <c r="A213">
        <v>202</v>
      </c>
      <c r="B213" s="52" t="s">
        <v>2220</v>
      </c>
      <c r="C213" t="s">
        <v>2235</v>
      </c>
      <c r="D213" s="52" t="s">
        <v>2246</v>
      </c>
      <c r="E213" t="s">
        <v>2259</v>
      </c>
    </row>
    <row r="214" spans="1:5" x14ac:dyDescent="0.25">
      <c r="A214">
        <v>203</v>
      </c>
      <c r="B214" s="52" t="s">
        <v>2221</v>
      </c>
      <c r="C214" t="s">
        <v>2236</v>
      </c>
      <c r="D214" s="52" t="s">
        <v>1364</v>
      </c>
      <c r="E214" t="s">
        <v>2260</v>
      </c>
    </row>
    <row r="215" spans="1:5" x14ac:dyDescent="0.25">
      <c r="A215">
        <v>203</v>
      </c>
      <c r="B215" s="52" t="s">
        <v>2222</v>
      </c>
      <c r="D215" s="52" t="s">
        <v>2247</v>
      </c>
    </row>
    <row r="216" spans="1:5" x14ac:dyDescent="0.25">
      <c r="A216">
        <v>204</v>
      </c>
      <c r="B216" s="52" t="s">
        <v>2223</v>
      </c>
      <c r="C216" t="s">
        <v>2237</v>
      </c>
      <c r="D216" s="52" t="s">
        <v>2248</v>
      </c>
      <c r="E216" t="s">
        <v>2261</v>
      </c>
    </row>
    <row r="217" spans="1:5" x14ac:dyDescent="0.25">
      <c r="A217">
        <v>205</v>
      </c>
      <c r="B217" s="52" t="s">
        <v>2262</v>
      </c>
      <c r="C217" t="s">
        <v>2267</v>
      </c>
      <c r="D217" s="52" t="s">
        <v>2279</v>
      </c>
      <c r="E217" t="s">
        <v>2280</v>
      </c>
    </row>
    <row r="218" spans="1:5" x14ac:dyDescent="0.25">
      <c r="A218">
        <v>206</v>
      </c>
      <c r="B218" s="52" t="s">
        <v>2272</v>
      </c>
      <c r="C218" t="s">
        <v>2268</v>
      </c>
      <c r="D218" s="52" t="s">
        <v>2274</v>
      </c>
      <c r="E218" t="s">
        <v>2281</v>
      </c>
    </row>
    <row r="219" spans="1:5" x14ac:dyDescent="0.25">
      <c r="A219">
        <v>206</v>
      </c>
      <c r="B219" s="52" t="s">
        <v>2273</v>
      </c>
      <c r="D219" s="52" t="s">
        <v>986</v>
      </c>
      <c r="E219" t="s">
        <v>1654</v>
      </c>
    </row>
    <row r="220" spans="1:5" x14ac:dyDescent="0.25">
      <c r="A220">
        <v>207</v>
      </c>
      <c r="B220" s="52" t="s">
        <v>2263</v>
      </c>
      <c r="C220" t="s">
        <v>2269</v>
      </c>
      <c r="D220" s="52" t="s">
        <v>2275</v>
      </c>
      <c r="E220" t="s">
        <v>2282</v>
      </c>
    </row>
    <row r="221" spans="1:5" x14ac:dyDescent="0.25">
      <c r="A221">
        <v>207</v>
      </c>
      <c r="B221" s="52" t="s">
        <v>2264</v>
      </c>
      <c r="C221" t="s">
        <v>2270</v>
      </c>
      <c r="D221" s="52" t="s">
        <v>2276</v>
      </c>
      <c r="E221" t="s">
        <v>2283</v>
      </c>
    </row>
    <row r="222" spans="1:5" x14ac:dyDescent="0.25">
      <c r="A222">
        <v>208</v>
      </c>
      <c r="B222" s="52" t="s">
        <v>2265</v>
      </c>
      <c r="C222" t="s">
        <v>2271</v>
      </c>
      <c r="D222" s="52" t="s">
        <v>2277</v>
      </c>
      <c r="E222" t="s">
        <v>2284</v>
      </c>
    </row>
    <row r="223" spans="1:5" x14ac:dyDescent="0.25">
      <c r="A223">
        <v>209</v>
      </c>
      <c r="B223" s="52" t="s">
        <v>2266</v>
      </c>
      <c r="C223" t="s">
        <v>1654</v>
      </c>
      <c r="D223" s="52" t="s">
        <v>2278</v>
      </c>
      <c r="E223" t="s">
        <v>1654</v>
      </c>
    </row>
    <row r="224" spans="1:5" x14ac:dyDescent="0.25">
      <c r="A224">
        <v>210</v>
      </c>
      <c r="B224" s="52" t="s">
        <v>2285</v>
      </c>
      <c r="C224" t="s">
        <v>2290</v>
      </c>
      <c r="D224" s="52" t="s">
        <v>2298</v>
      </c>
      <c r="E224" t="s">
        <v>2304</v>
      </c>
    </row>
    <row r="225" spans="1:5" x14ac:dyDescent="0.25">
      <c r="A225">
        <v>94</v>
      </c>
      <c r="B225" s="52" t="s">
        <v>2286</v>
      </c>
      <c r="C225" t="s">
        <v>2291</v>
      </c>
      <c r="D225" s="52" t="s">
        <v>2299</v>
      </c>
      <c r="E225" t="s">
        <v>2305</v>
      </c>
    </row>
    <row r="226" spans="1:5" x14ac:dyDescent="0.25">
      <c r="A226">
        <v>399</v>
      </c>
      <c r="B226" s="52" t="s">
        <v>2287</v>
      </c>
      <c r="C226" t="s">
        <v>2292</v>
      </c>
      <c r="D226" s="52" t="s">
        <v>2300</v>
      </c>
      <c r="E226" t="s">
        <v>2306</v>
      </c>
    </row>
    <row r="227" spans="1:5" x14ac:dyDescent="0.25">
      <c r="A227">
        <v>79</v>
      </c>
      <c r="B227" s="52" t="s">
        <v>2293</v>
      </c>
      <c r="C227" t="s">
        <v>2294</v>
      </c>
      <c r="D227" s="52" t="s">
        <v>1359</v>
      </c>
      <c r="E227" t="s">
        <v>2307</v>
      </c>
    </row>
    <row r="228" spans="1:5" x14ac:dyDescent="0.25">
      <c r="A228">
        <v>79</v>
      </c>
      <c r="B228" s="52" t="s">
        <v>2295</v>
      </c>
      <c r="D228" s="52" t="s">
        <v>2301</v>
      </c>
    </row>
    <row r="229" spans="1:5" x14ac:dyDescent="0.25">
      <c r="A229">
        <v>80</v>
      </c>
      <c r="B229" s="52" t="s">
        <v>2288</v>
      </c>
      <c r="C229" t="s">
        <v>2296</v>
      </c>
      <c r="D229" s="52" t="s">
        <v>2302</v>
      </c>
      <c r="E229" t="s">
        <v>2308</v>
      </c>
    </row>
    <row r="230" spans="1:5" x14ac:dyDescent="0.25">
      <c r="A230">
        <v>81</v>
      </c>
      <c r="B230" s="52" t="s">
        <v>2289</v>
      </c>
      <c r="C230" t="s">
        <v>2297</v>
      </c>
      <c r="D230" s="52" t="s">
        <v>2303</v>
      </c>
      <c r="E230" t="s">
        <v>2309</v>
      </c>
    </row>
    <row r="231" spans="1:5" x14ac:dyDescent="0.25">
      <c r="A231">
        <v>238</v>
      </c>
      <c r="B231" s="52" t="s">
        <v>2310</v>
      </c>
      <c r="C231" t="s">
        <v>2314</v>
      </c>
      <c r="D231" s="52" t="s">
        <v>2319</v>
      </c>
      <c r="E231" t="s">
        <v>2323</v>
      </c>
    </row>
    <row r="232" spans="1:5" x14ac:dyDescent="0.25">
      <c r="A232">
        <v>237</v>
      </c>
      <c r="B232" s="52" t="s">
        <v>2311</v>
      </c>
      <c r="C232" t="s">
        <v>2315</v>
      </c>
      <c r="D232" s="52" t="s">
        <v>2320</v>
      </c>
      <c r="E232" t="s">
        <v>2324</v>
      </c>
    </row>
    <row r="233" spans="1:5" x14ac:dyDescent="0.25">
      <c r="A233">
        <v>236</v>
      </c>
      <c r="B233" s="52" t="s">
        <v>598</v>
      </c>
      <c r="C233" t="s">
        <v>2316</v>
      </c>
      <c r="D233" s="52" t="s">
        <v>597</v>
      </c>
      <c r="E233" t="s">
        <v>2325</v>
      </c>
    </row>
    <row r="234" spans="1:5" x14ac:dyDescent="0.25">
      <c r="A234">
        <v>235</v>
      </c>
      <c r="B234" s="52" t="s">
        <v>2312</v>
      </c>
      <c r="C234" t="s">
        <v>2317</v>
      </c>
      <c r="D234" s="52" t="s">
        <v>2321</v>
      </c>
      <c r="E234" t="s">
        <v>2326</v>
      </c>
    </row>
    <row r="235" spans="1:5" x14ac:dyDescent="0.25">
      <c r="A235">
        <v>234</v>
      </c>
      <c r="B235" s="52" t="s">
        <v>2313</v>
      </c>
      <c r="C235" t="s">
        <v>2318</v>
      </c>
      <c r="D235" s="52" t="s">
        <v>2322</v>
      </c>
      <c r="E235" t="s">
        <v>2327</v>
      </c>
    </row>
    <row r="236" spans="1:5" x14ac:dyDescent="0.25">
      <c r="A236">
        <v>233</v>
      </c>
      <c r="B236" s="52" t="s">
        <v>2328</v>
      </c>
      <c r="C236" t="s">
        <v>2332</v>
      </c>
      <c r="D236" s="52" t="s">
        <v>2337</v>
      </c>
      <c r="E236" t="s">
        <v>2342</v>
      </c>
    </row>
    <row r="237" spans="1:5" x14ac:dyDescent="0.25">
      <c r="A237">
        <v>232</v>
      </c>
      <c r="B237" s="52" t="s">
        <v>2329</v>
      </c>
      <c r="C237" t="s">
        <v>2333</v>
      </c>
      <c r="D237" s="52" t="s">
        <v>2338</v>
      </c>
      <c r="E237" t="s">
        <v>2343</v>
      </c>
    </row>
    <row r="238" spans="1:5" x14ac:dyDescent="0.25">
      <c r="A238">
        <v>360</v>
      </c>
      <c r="B238" s="52" t="s">
        <v>1638</v>
      </c>
      <c r="C238" t="s">
        <v>2334</v>
      </c>
      <c r="D238" s="52" t="s">
        <v>2339</v>
      </c>
      <c r="E238" t="s">
        <v>2344</v>
      </c>
    </row>
    <row r="239" spans="1:5" x14ac:dyDescent="0.25">
      <c r="A239">
        <v>361</v>
      </c>
      <c r="B239" s="52" t="s">
        <v>2330</v>
      </c>
      <c r="C239" t="s">
        <v>2335</v>
      </c>
      <c r="D239" s="52" t="s">
        <v>2340</v>
      </c>
      <c r="E239" t="s">
        <v>2345</v>
      </c>
    </row>
    <row r="240" spans="1:5" x14ac:dyDescent="0.25">
      <c r="A240">
        <v>24</v>
      </c>
      <c r="B240" s="52" t="s">
        <v>2331</v>
      </c>
      <c r="C240" t="s">
        <v>2336</v>
      </c>
      <c r="D240" s="52" t="s">
        <v>2341</v>
      </c>
      <c r="E240" t="s">
        <v>2346</v>
      </c>
    </row>
    <row r="241" spans="1:5" x14ac:dyDescent="0.25">
      <c r="A241">
        <v>28</v>
      </c>
      <c r="B241" s="52" t="s">
        <v>272</v>
      </c>
      <c r="C241" t="s">
        <v>2347</v>
      </c>
      <c r="D241" s="52" t="s">
        <v>271</v>
      </c>
      <c r="E241" t="s">
        <v>2356</v>
      </c>
    </row>
    <row r="242" spans="1:5" x14ac:dyDescent="0.25">
      <c r="A242">
        <v>87</v>
      </c>
      <c r="B242" s="52" t="s">
        <v>1749</v>
      </c>
      <c r="C242" t="s">
        <v>2350</v>
      </c>
      <c r="D242" s="52" t="s">
        <v>2354</v>
      </c>
      <c r="E242" t="s">
        <v>2357</v>
      </c>
    </row>
    <row r="243" spans="1:5" x14ac:dyDescent="0.25">
      <c r="A243">
        <v>381</v>
      </c>
      <c r="B243" s="52" t="s">
        <v>2348</v>
      </c>
      <c r="C243" t="s">
        <v>2351</v>
      </c>
      <c r="D243" s="52" t="s">
        <v>2355</v>
      </c>
      <c r="E243" t="s">
        <v>2358</v>
      </c>
    </row>
    <row r="244" spans="1:5" x14ac:dyDescent="0.25">
      <c r="A244">
        <v>321</v>
      </c>
      <c r="B244" s="52" t="s">
        <v>2349</v>
      </c>
      <c r="C244" t="s">
        <v>2352</v>
      </c>
      <c r="D244" s="52" t="s">
        <v>640</v>
      </c>
      <c r="E244" t="s">
        <v>2359</v>
      </c>
    </row>
    <row r="245" spans="1:5" x14ac:dyDescent="0.25">
      <c r="A245">
        <v>322</v>
      </c>
      <c r="B245" s="52" t="s">
        <v>505</v>
      </c>
      <c r="C245" t="s">
        <v>2353</v>
      </c>
      <c r="D245" s="52" t="s">
        <v>504</v>
      </c>
      <c r="E245" t="s">
        <v>2360</v>
      </c>
    </row>
    <row r="246" spans="1:5" x14ac:dyDescent="0.25">
      <c r="A246">
        <v>323</v>
      </c>
      <c r="B246" s="52" t="s">
        <v>2361</v>
      </c>
      <c r="C246" t="s">
        <v>2365</v>
      </c>
      <c r="D246" s="52" t="s">
        <v>2372</v>
      </c>
      <c r="E246" t="s">
        <v>2376</v>
      </c>
    </row>
    <row r="247" spans="1:5" x14ac:dyDescent="0.25">
      <c r="A247">
        <v>324</v>
      </c>
      <c r="B247" s="52" t="s">
        <v>348</v>
      </c>
      <c r="C247" t="s">
        <v>2366</v>
      </c>
      <c r="D247" s="52" t="s">
        <v>347</v>
      </c>
      <c r="E247" t="s">
        <v>2377</v>
      </c>
    </row>
    <row r="248" spans="1:5" x14ac:dyDescent="0.25">
      <c r="A248">
        <v>325</v>
      </c>
      <c r="B248" s="52" t="s">
        <v>2362</v>
      </c>
      <c r="C248" t="s">
        <v>2367</v>
      </c>
      <c r="D248" s="52" t="s">
        <v>2373</v>
      </c>
      <c r="E248" t="s">
        <v>2378</v>
      </c>
    </row>
    <row r="249" spans="1:5" x14ac:dyDescent="0.25">
      <c r="A249">
        <v>15</v>
      </c>
      <c r="B249" s="52" t="s">
        <v>2363</v>
      </c>
      <c r="C249" t="s">
        <v>2368</v>
      </c>
      <c r="D249" s="52" t="s">
        <v>2374</v>
      </c>
      <c r="E249" t="s">
        <v>2379</v>
      </c>
    </row>
    <row r="250" spans="1:5" x14ac:dyDescent="0.25">
      <c r="A250">
        <v>138</v>
      </c>
      <c r="B250" s="52" t="s">
        <v>533</v>
      </c>
      <c r="C250" t="s">
        <v>2369</v>
      </c>
      <c r="D250" s="52" t="s">
        <v>532</v>
      </c>
      <c r="E250" t="s">
        <v>2380</v>
      </c>
    </row>
    <row r="251" spans="1:5" x14ac:dyDescent="0.25">
      <c r="A251">
        <v>137</v>
      </c>
      <c r="B251" s="52" t="s">
        <v>2364</v>
      </c>
      <c r="C251" t="s">
        <v>2370</v>
      </c>
      <c r="D251" s="52" t="s">
        <v>839</v>
      </c>
      <c r="E251" t="s">
        <v>2005</v>
      </c>
    </row>
    <row r="252" spans="1:5" x14ac:dyDescent="0.25">
      <c r="A252">
        <v>137</v>
      </c>
      <c r="B252" s="52" t="s">
        <v>2371</v>
      </c>
      <c r="C252" t="s">
        <v>1654</v>
      </c>
      <c r="D252" s="52" t="s">
        <v>2375</v>
      </c>
      <c r="E252" t="s">
        <v>1654</v>
      </c>
    </row>
    <row r="253" spans="1:5" x14ac:dyDescent="0.25">
      <c r="A253">
        <v>136</v>
      </c>
      <c r="B253" s="52" t="s">
        <v>2381</v>
      </c>
      <c r="C253" t="s">
        <v>2385</v>
      </c>
      <c r="D253" s="52" t="s">
        <v>2391</v>
      </c>
      <c r="E253" t="s">
        <v>2394</v>
      </c>
    </row>
    <row r="254" spans="1:5" x14ac:dyDescent="0.25">
      <c r="A254">
        <v>194</v>
      </c>
      <c r="B254" s="52" t="s">
        <v>2382</v>
      </c>
      <c r="C254" t="s">
        <v>2386</v>
      </c>
      <c r="D254" s="52" t="s">
        <v>2392</v>
      </c>
      <c r="E254" t="s">
        <v>2395</v>
      </c>
    </row>
    <row r="255" spans="1:5" x14ac:dyDescent="0.25">
      <c r="A255">
        <v>400</v>
      </c>
      <c r="B255" s="52" t="s">
        <v>2383</v>
      </c>
      <c r="C255" t="s">
        <v>2387</v>
      </c>
      <c r="D255" s="52" t="s">
        <v>529</v>
      </c>
      <c r="E255" t="s">
        <v>2396</v>
      </c>
    </row>
    <row r="256" spans="1:5" x14ac:dyDescent="0.25">
      <c r="A256">
        <v>193</v>
      </c>
      <c r="B256" s="52" t="s">
        <v>2384</v>
      </c>
      <c r="C256" t="s">
        <v>2388</v>
      </c>
      <c r="D256" s="52" t="s">
        <v>2393</v>
      </c>
      <c r="E256" t="s">
        <v>2397</v>
      </c>
    </row>
    <row r="257" spans="1:5" x14ac:dyDescent="0.25">
      <c r="A257">
        <v>380</v>
      </c>
      <c r="B257" s="52" t="s">
        <v>898</v>
      </c>
      <c r="C257" t="s">
        <v>2389</v>
      </c>
      <c r="D257" s="52" t="s">
        <v>897</v>
      </c>
      <c r="E257" t="s">
        <v>2398</v>
      </c>
    </row>
    <row r="258" spans="1:5" x14ac:dyDescent="0.25">
      <c r="A258">
        <v>146</v>
      </c>
      <c r="B258" s="52" t="s">
        <v>87</v>
      </c>
      <c r="C258" t="s">
        <v>2390</v>
      </c>
      <c r="D258" s="52" t="s">
        <v>86</v>
      </c>
      <c r="E258" t="s">
        <v>2399</v>
      </c>
    </row>
    <row r="259" spans="1:5" x14ac:dyDescent="0.25">
      <c r="A259">
        <v>226</v>
      </c>
      <c r="B259" s="52" t="s">
        <v>913</v>
      </c>
      <c r="C259" t="s">
        <v>2405</v>
      </c>
      <c r="D259" s="52" t="s">
        <v>2412</v>
      </c>
      <c r="E259" t="s">
        <v>2413</v>
      </c>
    </row>
    <row r="260" spans="1:5" x14ac:dyDescent="0.25">
      <c r="A260">
        <v>227</v>
      </c>
      <c r="B260" s="52" t="s">
        <v>2400</v>
      </c>
      <c r="C260" t="s">
        <v>2406</v>
      </c>
      <c r="D260" s="52" t="s">
        <v>2414</v>
      </c>
      <c r="E260" t="s">
        <v>2415</v>
      </c>
    </row>
    <row r="261" spans="1:5" x14ac:dyDescent="0.25">
      <c r="A261">
        <v>228</v>
      </c>
      <c r="B261" s="52" t="s">
        <v>2401</v>
      </c>
      <c r="C261" t="s">
        <v>2407</v>
      </c>
      <c r="D261" s="52" t="s">
        <v>2416</v>
      </c>
      <c r="E261" t="s">
        <v>2420</v>
      </c>
    </row>
    <row r="262" spans="1:5" x14ac:dyDescent="0.25">
      <c r="A262">
        <v>212</v>
      </c>
      <c r="B262" s="52" t="s">
        <v>2402</v>
      </c>
      <c r="C262" t="s">
        <v>2408</v>
      </c>
      <c r="D262" s="52" t="s">
        <v>2417</v>
      </c>
      <c r="E262" t="s">
        <v>2421</v>
      </c>
    </row>
    <row r="263" spans="1:5" x14ac:dyDescent="0.25">
      <c r="A263">
        <v>213</v>
      </c>
      <c r="B263" s="52" t="s">
        <v>2403</v>
      </c>
      <c r="C263" t="s">
        <v>2409</v>
      </c>
      <c r="D263" s="52" t="s">
        <v>2418</v>
      </c>
      <c r="E263" t="s">
        <v>2422</v>
      </c>
    </row>
    <row r="264" spans="1:5" x14ac:dyDescent="0.25">
      <c r="A264">
        <v>214</v>
      </c>
      <c r="B264" s="52" t="s">
        <v>2404</v>
      </c>
      <c r="C264" t="s">
        <v>2410</v>
      </c>
      <c r="D264" s="52" t="s">
        <v>2419</v>
      </c>
      <c r="E264" t="s">
        <v>2423</v>
      </c>
    </row>
    <row r="265" spans="1:5" x14ac:dyDescent="0.25">
      <c r="A265">
        <v>85</v>
      </c>
      <c r="B265" s="52" t="s">
        <v>507</v>
      </c>
      <c r="C265" t="s">
        <v>2411</v>
      </c>
      <c r="D265" s="52" t="s">
        <v>506</v>
      </c>
      <c r="E265" t="s">
        <v>2424</v>
      </c>
    </row>
    <row r="266" spans="1:5" x14ac:dyDescent="0.25">
      <c r="A266">
        <v>181</v>
      </c>
      <c r="B266" s="52" t="s">
        <v>2425</v>
      </c>
      <c r="C266" t="s">
        <v>2430</v>
      </c>
      <c r="D266" s="52" t="s">
        <v>2436</v>
      </c>
      <c r="E266" t="s">
        <v>2442</v>
      </c>
    </row>
    <row r="267" spans="1:5" x14ac:dyDescent="0.25">
      <c r="A267">
        <v>182</v>
      </c>
      <c r="B267" s="52" t="s">
        <v>2426</v>
      </c>
      <c r="C267" t="s">
        <v>2431</v>
      </c>
      <c r="D267" s="52" t="s">
        <v>2437</v>
      </c>
      <c r="E267" t="s">
        <v>2443</v>
      </c>
    </row>
    <row r="268" spans="1:5" x14ac:dyDescent="0.25">
      <c r="A268">
        <v>334</v>
      </c>
      <c r="B268" s="52" t="s">
        <v>77</v>
      </c>
      <c r="C268" t="s">
        <v>2432</v>
      </c>
      <c r="D268" s="52" t="s">
        <v>76</v>
      </c>
      <c r="E268" t="s">
        <v>2444</v>
      </c>
    </row>
    <row r="269" spans="1:5" x14ac:dyDescent="0.25">
      <c r="A269">
        <v>377</v>
      </c>
      <c r="B269" s="52" t="s">
        <v>2427</v>
      </c>
      <c r="C269" t="s">
        <v>2433</v>
      </c>
      <c r="D269" s="52" t="s">
        <v>570</v>
      </c>
      <c r="E269" t="s">
        <v>2445</v>
      </c>
    </row>
    <row r="270" spans="1:5" x14ac:dyDescent="0.25">
      <c r="A270">
        <v>225</v>
      </c>
      <c r="B270" s="52" t="s">
        <v>2428</v>
      </c>
      <c r="C270" t="s">
        <v>2434</v>
      </c>
      <c r="D270" s="52" t="s">
        <v>2438</v>
      </c>
      <c r="E270" t="s">
        <v>2446</v>
      </c>
    </row>
    <row r="271" spans="1:5" x14ac:dyDescent="0.25">
      <c r="A271">
        <v>224</v>
      </c>
      <c r="B271" s="52" t="s">
        <v>2429</v>
      </c>
      <c r="C271" t="s">
        <v>2435</v>
      </c>
      <c r="D271" s="52" t="s">
        <v>2439</v>
      </c>
      <c r="E271" t="s">
        <v>2447</v>
      </c>
    </row>
    <row r="272" spans="1:5" x14ac:dyDescent="0.25">
      <c r="A272">
        <v>224</v>
      </c>
      <c r="B272" s="52" t="s">
        <v>2440</v>
      </c>
      <c r="D272" s="52" t="s">
        <v>2441</v>
      </c>
    </row>
    <row r="273" spans="1:5" x14ac:dyDescent="0.25">
      <c r="A273">
        <v>148</v>
      </c>
      <c r="B273" s="52" t="s">
        <v>614</v>
      </c>
      <c r="C273" t="s">
        <v>2453</v>
      </c>
      <c r="D273" s="52" t="s">
        <v>613</v>
      </c>
      <c r="E273" t="s">
        <v>2462</v>
      </c>
    </row>
    <row r="274" spans="1:5" x14ac:dyDescent="0.25">
      <c r="A274">
        <v>147</v>
      </c>
      <c r="B274" s="52" t="s">
        <v>2448</v>
      </c>
      <c r="C274" t="s">
        <v>2454</v>
      </c>
      <c r="D274" s="52" t="s">
        <v>643</v>
      </c>
      <c r="E274" t="s">
        <v>2463</v>
      </c>
    </row>
    <row r="275" spans="1:5" x14ac:dyDescent="0.25">
      <c r="A275">
        <v>223</v>
      </c>
      <c r="B275" s="52" t="s">
        <v>2449</v>
      </c>
      <c r="C275" t="s">
        <v>2455</v>
      </c>
      <c r="D275" s="52" t="s">
        <v>2458</v>
      </c>
      <c r="E275" t="s">
        <v>2464</v>
      </c>
    </row>
    <row r="276" spans="1:5" x14ac:dyDescent="0.25">
      <c r="A276">
        <v>180</v>
      </c>
      <c r="B276" s="52" t="s">
        <v>2450</v>
      </c>
      <c r="C276" t="s">
        <v>2456</v>
      </c>
      <c r="D276" s="52" t="s">
        <v>2459</v>
      </c>
      <c r="E276" t="s">
        <v>2465</v>
      </c>
    </row>
    <row r="277" spans="1:5" x14ac:dyDescent="0.25">
      <c r="A277">
        <v>179</v>
      </c>
      <c r="B277" s="52" t="s">
        <v>2451</v>
      </c>
      <c r="C277" t="s">
        <v>2467</v>
      </c>
      <c r="D277" s="52" t="s">
        <v>2460</v>
      </c>
      <c r="E277" t="s">
        <v>2466</v>
      </c>
    </row>
    <row r="278" spans="1:5" x14ac:dyDescent="0.25">
      <c r="A278">
        <v>11</v>
      </c>
      <c r="B278" s="52" t="s">
        <v>2452</v>
      </c>
      <c r="C278" t="s">
        <v>2457</v>
      </c>
      <c r="D278" s="52" t="s">
        <v>2461</v>
      </c>
      <c r="E278" t="s">
        <v>2468</v>
      </c>
    </row>
    <row r="279" spans="1:5" x14ac:dyDescent="0.25">
      <c r="A279">
        <v>30</v>
      </c>
      <c r="B279" s="52" t="s">
        <v>2469</v>
      </c>
      <c r="C279" t="s">
        <v>2478</v>
      </c>
      <c r="D279" s="52" t="s">
        <v>2486</v>
      </c>
      <c r="E279" t="s">
        <v>2493</v>
      </c>
    </row>
    <row r="280" spans="1:5" x14ac:dyDescent="0.25">
      <c r="A280">
        <v>29</v>
      </c>
      <c r="B280" s="52" t="s">
        <v>2470</v>
      </c>
      <c r="C280" t="s">
        <v>2479</v>
      </c>
      <c r="D280" s="52" t="s">
        <v>2487</v>
      </c>
      <c r="E280" t="s">
        <v>2494</v>
      </c>
    </row>
    <row r="281" spans="1:5" x14ac:dyDescent="0.25">
      <c r="A281">
        <v>27</v>
      </c>
      <c r="B281" s="52" t="s">
        <v>2471</v>
      </c>
      <c r="C281" t="s">
        <v>2480</v>
      </c>
      <c r="D281" s="52" t="s">
        <v>1156</v>
      </c>
      <c r="E281" t="s">
        <v>2495</v>
      </c>
    </row>
    <row r="282" spans="1:5" x14ac:dyDescent="0.25">
      <c r="A282">
        <v>23</v>
      </c>
      <c r="B282" s="52" t="s">
        <v>2472</v>
      </c>
      <c r="C282" t="s">
        <v>2481</v>
      </c>
      <c r="D282" s="52" t="s">
        <v>2488</v>
      </c>
      <c r="E282" t="s">
        <v>2496</v>
      </c>
    </row>
    <row r="283" spans="1:5" x14ac:dyDescent="0.25">
      <c r="A283">
        <v>23</v>
      </c>
      <c r="B283" s="52" t="s">
        <v>2473</v>
      </c>
      <c r="D283" s="52" t="s">
        <v>2489</v>
      </c>
    </row>
    <row r="284" spans="1:5" x14ac:dyDescent="0.25">
      <c r="A284">
        <v>288</v>
      </c>
      <c r="B284" s="52" t="s">
        <v>2474</v>
      </c>
      <c r="C284" t="s">
        <v>2482</v>
      </c>
      <c r="D284" s="52" t="s">
        <v>2490</v>
      </c>
      <c r="E284" t="s">
        <v>2497</v>
      </c>
    </row>
    <row r="285" spans="1:5" x14ac:dyDescent="0.25">
      <c r="A285">
        <v>287</v>
      </c>
      <c r="B285" s="52" t="s">
        <v>2475</v>
      </c>
      <c r="C285" t="s">
        <v>2483</v>
      </c>
      <c r="D285" s="52" t="s">
        <v>2491</v>
      </c>
      <c r="E285" t="s">
        <v>2498</v>
      </c>
    </row>
    <row r="286" spans="1:5" x14ac:dyDescent="0.25">
      <c r="A286">
        <v>287</v>
      </c>
      <c r="B286" s="52" t="s">
        <v>1164</v>
      </c>
      <c r="D286" s="52" t="s">
        <v>1443</v>
      </c>
    </row>
    <row r="287" spans="1:5" x14ac:dyDescent="0.25">
      <c r="A287">
        <v>290</v>
      </c>
      <c r="B287" s="52" t="s">
        <v>2476</v>
      </c>
      <c r="C287" t="s">
        <v>2484</v>
      </c>
      <c r="D287" s="52" t="s">
        <v>2492</v>
      </c>
      <c r="E287" t="s">
        <v>2499</v>
      </c>
    </row>
    <row r="288" spans="1:5" x14ac:dyDescent="0.25">
      <c r="A288">
        <v>291</v>
      </c>
      <c r="B288" s="52" t="s">
        <v>2477</v>
      </c>
      <c r="C288" t="s">
        <v>2485</v>
      </c>
      <c r="D288" s="52" t="s">
        <v>314</v>
      </c>
      <c r="E288" t="s">
        <v>2500</v>
      </c>
    </row>
    <row r="289" spans="1:5" x14ac:dyDescent="0.25">
      <c r="A289">
        <v>292</v>
      </c>
      <c r="B289" s="52" t="s">
        <v>243</v>
      </c>
      <c r="C289" t="s">
        <v>2508</v>
      </c>
      <c r="D289" s="52" t="s">
        <v>242</v>
      </c>
      <c r="E289" t="s">
        <v>2521</v>
      </c>
    </row>
    <row r="290" spans="1:5" x14ac:dyDescent="0.25">
      <c r="A290">
        <v>339</v>
      </c>
      <c r="B290" s="52" t="s">
        <v>2501</v>
      </c>
      <c r="C290" t="s">
        <v>2509</v>
      </c>
      <c r="D290" s="52" t="s">
        <v>2514</v>
      </c>
      <c r="E290" t="s">
        <v>2522</v>
      </c>
    </row>
    <row r="291" spans="1:5" x14ac:dyDescent="0.25">
      <c r="A291">
        <v>293</v>
      </c>
      <c r="B291" s="52" t="s">
        <v>2502</v>
      </c>
      <c r="C291" t="s">
        <v>2510</v>
      </c>
      <c r="D291" s="52" t="s">
        <v>2515</v>
      </c>
      <c r="E291" t="s">
        <v>2523</v>
      </c>
    </row>
    <row r="292" spans="1:5" x14ac:dyDescent="0.25">
      <c r="A292">
        <v>293</v>
      </c>
      <c r="B292" s="52" t="s">
        <v>2503</v>
      </c>
      <c r="D292" s="52" t="s">
        <v>2516</v>
      </c>
    </row>
    <row r="293" spans="1:5" x14ac:dyDescent="0.25">
      <c r="A293">
        <v>45</v>
      </c>
      <c r="B293" s="52" t="s">
        <v>2504</v>
      </c>
      <c r="C293" t="s">
        <v>2511</v>
      </c>
      <c r="D293" s="52" t="s">
        <v>2517</v>
      </c>
      <c r="E293" t="s">
        <v>2524</v>
      </c>
    </row>
    <row r="294" spans="1:5" x14ac:dyDescent="0.25">
      <c r="A294">
        <v>45</v>
      </c>
      <c r="B294" s="52" t="s">
        <v>2505</v>
      </c>
      <c r="D294" s="52" t="s">
        <v>2518</v>
      </c>
    </row>
    <row r="295" spans="1:5" x14ac:dyDescent="0.25">
      <c r="A295">
        <v>371</v>
      </c>
      <c r="B295" s="52" t="s">
        <v>2506</v>
      </c>
      <c r="C295" t="s">
        <v>2512</v>
      </c>
      <c r="D295" s="52" t="s">
        <v>2519</v>
      </c>
      <c r="E295" t="s">
        <v>2525</v>
      </c>
    </row>
    <row r="296" spans="1:5" x14ac:dyDescent="0.25">
      <c r="A296">
        <v>72</v>
      </c>
      <c r="B296" s="52" t="s">
        <v>2507</v>
      </c>
      <c r="C296" t="s">
        <v>2513</v>
      </c>
      <c r="D296" s="52" t="s">
        <v>2520</v>
      </c>
      <c r="E296" t="s">
        <v>2526</v>
      </c>
    </row>
    <row r="297" spans="1:5" x14ac:dyDescent="0.25">
      <c r="A297">
        <v>83</v>
      </c>
      <c r="B297" s="52" t="s">
        <v>2527</v>
      </c>
      <c r="C297" t="s">
        <v>2533</v>
      </c>
      <c r="D297" s="52" t="s">
        <v>2538</v>
      </c>
      <c r="E297" t="s">
        <v>2543</v>
      </c>
    </row>
    <row r="298" spans="1:5" x14ac:dyDescent="0.25">
      <c r="A298">
        <v>230</v>
      </c>
      <c r="B298" s="52" t="s">
        <v>2528</v>
      </c>
      <c r="C298" t="s">
        <v>2534</v>
      </c>
      <c r="D298" s="52" t="s">
        <v>2539</v>
      </c>
      <c r="E298" t="s">
        <v>2544</v>
      </c>
    </row>
    <row r="299" spans="1:5" x14ac:dyDescent="0.25">
      <c r="B299" s="52" t="s">
        <v>2529</v>
      </c>
      <c r="C299" t="s">
        <v>2535</v>
      </c>
      <c r="D299" s="52" t="s">
        <v>2540</v>
      </c>
    </row>
    <row r="300" spans="1:5" x14ac:dyDescent="0.25">
      <c r="A300">
        <v>58</v>
      </c>
      <c r="B300" s="52" t="s">
        <v>2530</v>
      </c>
      <c r="C300" t="s">
        <v>2536</v>
      </c>
      <c r="D300" s="52" t="s">
        <v>2541</v>
      </c>
    </row>
    <row r="301" spans="1:5" x14ac:dyDescent="0.25">
      <c r="B301" s="52" t="s">
        <v>2531</v>
      </c>
      <c r="D301" s="52" t="s">
        <v>2542</v>
      </c>
      <c r="E301" t="s">
        <v>2545</v>
      </c>
    </row>
    <row r="302" spans="1:5" x14ac:dyDescent="0.25">
      <c r="A302">
        <v>26</v>
      </c>
      <c r="B302" s="52" t="s">
        <v>2532</v>
      </c>
      <c r="C302" t="s">
        <v>2537</v>
      </c>
      <c r="D302" s="52" t="s">
        <v>517</v>
      </c>
      <c r="E302" t="s">
        <v>2546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5" sqref="B5"/>
    </sheetView>
  </sheetViews>
  <sheetFormatPr defaultRowHeight="15" x14ac:dyDescent="0.25"/>
  <cols>
    <col min="2" max="2" width="44.140625" customWidth="1"/>
  </cols>
  <sheetData>
    <row r="1" spans="1:2" x14ac:dyDescent="0.25">
      <c r="A1">
        <v>1</v>
      </c>
      <c r="B1" t="s">
        <v>1616</v>
      </c>
    </row>
    <row r="2" spans="1:2" x14ac:dyDescent="0.25">
      <c r="A2">
        <v>2</v>
      </c>
      <c r="B2" t="s">
        <v>1617</v>
      </c>
    </row>
    <row r="3" spans="1:2" x14ac:dyDescent="0.25">
      <c r="A3">
        <v>3</v>
      </c>
      <c r="B3" t="s">
        <v>1618</v>
      </c>
    </row>
    <row r="4" spans="1:2" x14ac:dyDescent="0.25">
      <c r="A4">
        <v>4</v>
      </c>
      <c r="B4" t="s">
        <v>1631</v>
      </c>
    </row>
    <row r="5" spans="1:2" x14ac:dyDescent="0.25">
      <c r="A5">
        <v>5</v>
      </c>
    </row>
    <row r="6" spans="1:2" x14ac:dyDescent="0.25">
      <c r="A6">
        <v>6</v>
      </c>
    </row>
    <row r="7" spans="1:2" x14ac:dyDescent="0.25">
      <c r="A7">
        <v>7</v>
      </c>
    </row>
    <row r="8" spans="1:2" x14ac:dyDescent="0.25">
      <c r="A8">
        <v>8</v>
      </c>
    </row>
    <row r="9" spans="1:2" x14ac:dyDescent="0.25">
      <c r="A9">
        <v>9</v>
      </c>
    </row>
    <row r="10" spans="1:2" x14ac:dyDescent="0.25">
      <c r="A10">
        <v>10</v>
      </c>
    </row>
    <row r="11" spans="1:2" x14ac:dyDescent="0.25">
      <c r="A11">
        <v>11</v>
      </c>
    </row>
    <row r="12" spans="1:2" x14ac:dyDescent="0.25">
      <c r="A12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4Python</vt:lpstr>
      <vt:lpstr>Roh</vt:lpstr>
      <vt:lpstr>Saetze</vt:lpstr>
      <vt:lpstr>Sayings</vt:lpstr>
      <vt:lpstr>TABS</vt:lpstr>
      <vt:lpstr>TABS_cat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Sommer</dc:creator>
  <cp:lastModifiedBy>Sommer</cp:lastModifiedBy>
  <dcterms:created xsi:type="dcterms:W3CDTF">2014-03-22T14:10:25Z</dcterms:created>
  <dcterms:modified xsi:type="dcterms:W3CDTF">2014-09-28T19:42:29Z</dcterms:modified>
</cp:coreProperties>
</file>