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Report" sheetId="2" r:id="rId1"/>
    <sheet name="Real" sheetId="3" r:id="rId2"/>
  </sheets>
  <calcPr calcId="152511" calcMode="manual"/>
</workbook>
</file>

<file path=xl/calcChain.xml><?xml version="1.0" encoding="utf-8"?>
<calcChain xmlns="http://schemas.openxmlformats.org/spreadsheetml/2006/main">
  <c r="D12" i="3" l="1"/>
  <c r="D13" i="3"/>
  <c r="D4" i="3" l="1"/>
  <c r="D6" i="3"/>
  <c r="D5" i="3"/>
  <c r="D12" i="2"/>
  <c r="D13" i="2"/>
  <c r="H4" i="3" l="1"/>
  <c r="G5" i="3"/>
  <c r="D4" i="2"/>
  <c r="D7" i="2"/>
  <c r="D5" i="2"/>
  <c r="D6" i="2"/>
  <c r="D8" i="2"/>
  <c r="D9" i="2"/>
</calcChain>
</file>

<file path=xl/sharedStrings.xml><?xml version="1.0" encoding="utf-8"?>
<sst xmlns="http://schemas.openxmlformats.org/spreadsheetml/2006/main" count="28" uniqueCount="15">
  <si>
    <t>Dear everyone,</t>
    <phoneticPr fontId="4" type="noConversion"/>
  </si>
  <si>
    <t xml:space="preserve">             - Flow    </t>
    <phoneticPr fontId="3" type="noConversion"/>
  </si>
  <si>
    <t xml:space="preserve">             - CrossBorder </t>
    <phoneticPr fontId="3" type="noConversion"/>
  </si>
  <si>
    <t xml:space="preserve">             - Flow</t>
    <phoneticPr fontId="4" type="noConversion"/>
  </si>
  <si>
    <t xml:space="preserve">             - CrossBorder</t>
    <phoneticPr fontId="4" type="noConversion"/>
  </si>
  <si>
    <t xml:space="preserve">YTD P/L      - TTL  </t>
    <phoneticPr fontId="3" type="noConversion"/>
  </si>
  <si>
    <t>Daily P/L    - TTL</t>
    <phoneticPr fontId="4" type="noConversion"/>
  </si>
  <si>
    <t>Ref. USD/CNY</t>
    <phoneticPr fontId="3" type="noConversion"/>
  </si>
  <si>
    <t xml:space="preserve"> Estimated Total(￥)</t>
    <phoneticPr fontId="3" type="noConversion"/>
  </si>
  <si>
    <t>CNY Trades(￥)</t>
    <phoneticPr fontId="3" type="noConversion"/>
  </si>
  <si>
    <t>USD Trades(＄)</t>
    <phoneticPr fontId="3" type="noConversion"/>
  </si>
  <si>
    <t>Item\Settle Currency</t>
    <phoneticPr fontId="3" type="noConversion"/>
  </si>
  <si>
    <t>Date</t>
    <phoneticPr fontId="3" type="noConversion"/>
  </si>
  <si>
    <t>Please check the commodity OTC daily summary:</t>
    <phoneticPr fontId="3" type="noConversion"/>
  </si>
  <si>
    <t>Dear everyone,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</si>
</sst>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76" fontId="5" fillId="0" borderId="0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1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vertical="center"/>
    </xf>
    <xf numFmtId="43" fontId="5" fillId="0" borderId="2" xfId="1" applyNumberFormat="1" applyFont="1" applyBorder="1" applyAlignment="1">
      <alignment horizontal="center" vertical="center"/>
    </xf>
    <xf numFmtId="43" fontId="0" fillId="0" borderId="0" xfId="0" applyNumberFormat="1"/>
    <xf numFmtId="0" fontId="8" fillId="2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</cellXfs>
  <cellStyles count="3">
    <cellStyle name="常规" xfId="0" builtinId="0"/>
    <cellStyle name="常规 9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6.5810000000000004</v>
        <stp/>
        <stp>usdcnh</stp>
        <stp>Rt_Price</stp>
        <tr r="D13" s="2"/>
        <tr r="D13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tabSelected="1" workbookViewId="0">
      <selection activeCell="F16" sqref="F16"/>
    </sheetView>
  </sheetViews>
  <sheetFormatPr defaultRowHeight="13.5" x14ac:dyDescent="0.15"/>
  <cols>
    <col min="1" max="1" width="30.75" customWidth="1"/>
    <col min="2" max="2" width="17.25" customWidth="1"/>
    <col min="3" max="3" width="15.75" customWidth="1"/>
    <col min="4" max="4" width="16.625" customWidth="1"/>
    <col min="9" max="9" width="17.25" bestFit="1" customWidth="1"/>
  </cols>
  <sheetData>
    <row r="1" spans="1:9" ht="15" x14ac:dyDescent="0.15">
      <c r="A1" s="21" t="s">
        <v>14</v>
      </c>
      <c r="B1" s="21"/>
      <c r="C1" s="1"/>
      <c r="D1" s="1"/>
    </row>
    <row r="2" spans="1:9" ht="42" customHeight="1" thickBot="1" x14ac:dyDescent="0.2">
      <c r="A2" s="22" t="s">
        <v>13</v>
      </c>
      <c r="B2" s="22"/>
      <c r="C2" s="2"/>
      <c r="D2" s="2"/>
    </row>
    <row r="3" spans="1:9" ht="15" thickTop="1" thickBot="1" x14ac:dyDescent="0.2">
      <c r="A3" s="3" t="s">
        <v>11</v>
      </c>
      <c r="B3" s="3" t="s">
        <v>9</v>
      </c>
      <c r="C3" s="3" t="s">
        <v>10</v>
      </c>
      <c r="D3" s="3" t="s">
        <v>8</v>
      </c>
    </row>
    <row r="4" spans="1:9" ht="14.25" thickTop="1" x14ac:dyDescent="0.15">
      <c r="A4" s="4" t="s">
        <v>5</v>
      </c>
      <c r="B4" s="5">
        <v>15304392.146057997</v>
      </c>
      <c r="C4" s="5">
        <v>-612905.0089323459</v>
      </c>
      <c r="D4" s="5">
        <f>C4*$D$13+B4</f>
        <v>11270864.282274228</v>
      </c>
    </row>
    <row r="5" spans="1:9" x14ac:dyDescent="0.15">
      <c r="A5" s="7" t="s">
        <v>1</v>
      </c>
      <c r="B5" s="8">
        <v>9793741.7816586234</v>
      </c>
      <c r="C5" s="9"/>
      <c r="D5" s="8">
        <f t="shared" ref="D5:D9" si="0">C5*$D$13+B5</f>
        <v>9793741.7816586234</v>
      </c>
      <c r="I5" s="20"/>
    </row>
    <row r="6" spans="1:9" ht="14.25" thickBot="1" x14ac:dyDescent="0.2">
      <c r="A6" s="10" t="s">
        <v>2</v>
      </c>
      <c r="B6" s="11">
        <v>5510650.3643993745</v>
      </c>
      <c r="C6" s="11">
        <v>-612905.0089323459</v>
      </c>
      <c r="D6" s="11">
        <f t="shared" si="0"/>
        <v>1477122.5006156061</v>
      </c>
    </row>
    <row r="7" spans="1:9" ht="14.25" thickTop="1" x14ac:dyDescent="0.15">
      <c r="A7" s="4" t="s">
        <v>6</v>
      </c>
      <c r="B7" s="5">
        <v>-1034049.3642058671</v>
      </c>
      <c r="C7" s="6">
        <v>141857.68813772942</v>
      </c>
      <c r="D7" s="5">
        <f t="shared" si="0"/>
        <v>-100483.91857146972</v>
      </c>
    </row>
    <row r="8" spans="1:9" x14ac:dyDescent="0.15">
      <c r="A8" s="12" t="s">
        <v>3</v>
      </c>
      <c r="B8" s="8">
        <v>-68894.621405865997</v>
      </c>
      <c r="C8" s="9"/>
      <c r="D8" s="8">
        <f t="shared" si="0"/>
        <v>-68894.621405865997</v>
      </c>
    </row>
    <row r="9" spans="1:9" ht="14.25" thickBot="1" x14ac:dyDescent="0.2">
      <c r="A9" s="13" t="s">
        <v>4</v>
      </c>
      <c r="B9" s="11">
        <v>-965154.74280000106</v>
      </c>
      <c r="C9" s="11">
        <v>141857.68813772942</v>
      </c>
      <c r="D9" s="11">
        <f t="shared" si="0"/>
        <v>-31589.297165603726</v>
      </c>
    </row>
    <row r="10" spans="1:9" ht="14.25" thickTop="1" x14ac:dyDescent="0.15">
      <c r="A10" s="12"/>
      <c r="B10" s="8"/>
      <c r="C10" s="8"/>
      <c r="D10" s="8"/>
    </row>
    <row r="11" spans="1:9" ht="14.25" thickBot="1" x14ac:dyDescent="0.2">
      <c r="A11" s="14"/>
      <c r="B11" s="14"/>
      <c r="C11" s="13"/>
      <c r="D11" s="13"/>
    </row>
    <row r="12" spans="1:9" ht="14.25" thickTop="1" x14ac:dyDescent="0.15">
      <c r="A12" s="14"/>
      <c r="B12" s="14"/>
      <c r="C12" s="17" t="s">
        <v>12</v>
      </c>
      <c r="D12" s="18">
        <f ca="1">TODAY()</f>
        <v>43090</v>
      </c>
    </row>
    <row r="13" spans="1:9" ht="14.25" thickBot="1" x14ac:dyDescent="0.2">
      <c r="A13" s="14"/>
      <c r="B13" s="14"/>
      <c r="C13" s="15" t="s">
        <v>7</v>
      </c>
      <c r="D13" s="16">
        <f>RTD("wdf.rtq",,"usdcnh","Rt_Price")</f>
        <v>6.5810000000000004</v>
      </c>
    </row>
    <row r="14" spans="1:9" ht="14.25" thickTop="1" x14ac:dyDescent="0.15"/>
  </sheetData>
  <mergeCells count="2">
    <mergeCell ref="A1:B1"/>
    <mergeCell ref="A2:B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9" sqref="D9"/>
    </sheetView>
  </sheetViews>
  <sheetFormatPr defaultRowHeight="13.5" x14ac:dyDescent="0.15"/>
  <cols>
    <col min="1" max="1" width="24.875" customWidth="1"/>
    <col min="2" max="2" width="19.5" customWidth="1"/>
    <col min="3" max="3" width="19.875" customWidth="1"/>
    <col min="4" max="4" width="24.625" customWidth="1"/>
    <col min="7" max="8" width="13.875" bestFit="1" customWidth="1"/>
  </cols>
  <sheetData>
    <row r="1" spans="1:9" ht="15" x14ac:dyDescent="0.15">
      <c r="A1" s="21" t="s">
        <v>0</v>
      </c>
      <c r="B1" s="21"/>
      <c r="C1" s="1"/>
      <c r="D1" s="1"/>
    </row>
    <row r="2" spans="1:9" ht="15.75" thickBot="1" x14ac:dyDescent="0.2">
      <c r="A2" s="22" t="s">
        <v>13</v>
      </c>
      <c r="B2" s="22"/>
      <c r="C2" s="2"/>
      <c r="D2" s="2"/>
    </row>
    <row r="3" spans="1:9" ht="15" thickTop="1" thickBot="1" x14ac:dyDescent="0.2">
      <c r="A3" s="3" t="s">
        <v>11</v>
      </c>
      <c r="B3" s="3" t="s">
        <v>9</v>
      </c>
      <c r="C3" s="3" t="s">
        <v>10</v>
      </c>
      <c r="D3" s="3" t="s">
        <v>8</v>
      </c>
    </row>
    <row r="4" spans="1:9" ht="14.25" thickTop="1" x14ac:dyDescent="0.15">
      <c r="A4" s="4" t="s">
        <v>5</v>
      </c>
      <c r="B4" s="5">
        <v>22032130.004687458</v>
      </c>
      <c r="C4" s="5">
        <v>-630990.41187736089</v>
      </c>
      <c r="D4" s="19">
        <f>C4*$D$13+B4</f>
        <v>17879582.104122546</v>
      </c>
      <c r="G4">
        <v>17994218.141537413</v>
      </c>
      <c r="H4" s="20">
        <f>D4-G4</f>
        <v>-114636.03741486743</v>
      </c>
      <c r="I4">
        <v>17931287.568427414</v>
      </c>
    </row>
    <row r="5" spans="1:9" x14ac:dyDescent="0.15">
      <c r="A5" s="7" t="s">
        <v>1</v>
      </c>
      <c r="B5" s="8">
        <v>15457315.584888086</v>
      </c>
      <c r="C5" s="9"/>
      <c r="D5" s="8">
        <f t="shared" ref="D5:D6" si="0">C5*$D$13+B5</f>
        <v>15457315.584888086</v>
      </c>
      <c r="G5" s="20">
        <f>G4-D4</f>
        <v>114636.03741486743</v>
      </c>
    </row>
    <row r="6" spans="1:9" ht="14.25" thickBot="1" x14ac:dyDescent="0.2">
      <c r="A6" s="10" t="s">
        <v>2</v>
      </c>
      <c r="B6" s="11">
        <v>6574814.4197993735</v>
      </c>
      <c r="C6" s="11">
        <v>-630990.41187736089</v>
      </c>
      <c r="D6" s="11">
        <f t="shared" si="0"/>
        <v>2422266.5192344612</v>
      </c>
    </row>
    <row r="7" spans="1:9" ht="14.25" thickTop="1" x14ac:dyDescent="0.15">
      <c r="A7" s="4" t="s">
        <v>6</v>
      </c>
      <c r="B7" s="5"/>
      <c r="C7" s="6"/>
      <c r="D7" s="5"/>
    </row>
    <row r="8" spans="1:9" x14ac:dyDescent="0.15">
      <c r="A8" s="12" t="s">
        <v>3</v>
      </c>
      <c r="B8" s="8"/>
      <c r="C8" s="9"/>
      <c r="D8" s="8"/>
    </row>
    <row r="9" spans="1:9" ht="14.25" thickBot="1" x14ac:dyDescent="0.2">
      <c r="A9" s="13" t="s">
        <v>4</v>
      </c>
      <c r="B9" s="11"/>
      <c r="C9" s="11"/>
      <c r="D9" s="11"/>
    </row>
    <row r="10" spans="1:9" ht="14.25" thickTop="1" x14ac:dyDescent="0.15">
      <c r="A10" s="12"/>
      <c r="B10" s="8"/>
      <c r="C10" s="8"/>
      <c r="D10" s="8"/>
    </row>
    <row r="11" spans="1:9" ht="14.25" thickBot="1" x14ac:dyDescent="0.2">
      <c r="A11" s="14"/>
      <c r="B11" s="14"/>
      <c r="C11" s="13"/>
      <c r="D11" s="13"/>
    </row>
    <row r="12" spans="1:9" ht="14.25" thickTop="1" x14ac:dyDescent="0.15">
      <c r="A12" s="14"/>
      <c r="B12" s="14"/>
      <c r="C12" s="17" t="s">
        <v>12</v>
      </c>
      <c r="D12" s="18">
        <f ca="1">TODAY()</f>
        <v>43090</v>
      </c>
    </row>
    <row r="13" spans="1:9" ht="14.25" thickBot="1" x14ac:dyDescent="0.2">
      <c r="A13" s="14"/>
      <c r="B13" s="14"/>
      <c r="C13" s="15" t="s">
        <v>7</v>
      </c>
      <c r="D13" s="16">
        <f>RTD("wdf.rtq",,"usdcnh","Rt_Price")</f>
        <v>6.5810000000000004</v>
      </c>
    </row>
    <row r="14" spans="1:9" ht="14.25" thickTop="1" x14ac:dyDescent="0.15"/>
  </sheetData>
  <mergeCells count="2">
    <mergeCell ref="A1:B1"/>
    <mergeCell ref="A2: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2017-12-21T08:42:49Z</dcterms:modified>
</cp:coreProperties>
</file>