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Doucuments\CmdtyOTC\blotter\"/>
    </mc:Choice>
  </mc:AlternateContent>
  <bookViews>
    <workbookView xWindow="360" yWindow="90" windowWidth="28035" windowHeight="12375" activeTab="4"/>
  </bookViews>
  <sheets>
    <sheet name="fut" sheetId="1" r:id="rId1"/>
    <sheet name="fwd" sheetId="7" r:id="rId2"/>
    <sheet name="van_amt" sheetId="2" r:id="rId3"/>
    <sheet name="van_ntl" sheetId="5" r:id="rId4"/>
    <sheet name="dig_ntl" sheetId="3" r:id="rId5"/>
    <sheet name="notes" sheetId="8" r:id="rId6"/>
  </sheets>
  <calcPr calcId="152511" calcMode="manual"/>
</workbook>
</file>

<file path=xl/calcChain.xml><?xml version="1.0" encoding="utf-8"?>
<calcChain xmlns="http://schemas.openxmlformats.org/spreadsheetml/2006/main"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3" i="3"/>
</calcChain>
</file>

<file path=xl/sharedStrings.xml><?xml version="1.0" encoding="utf-8"?>
<sst xmlns="http://schemas.openxmlformats.org/spreadsheetml/2006/main" count="205" uniqueCount="75">
  <si>
    <t>ticker</t>
  </si>
  <si>
    <t>qty</t>
  </si>
  <si>
    <t>settle_curncy</t>
  </si>
  <si>
    <t>prod</t>
  </si>
  <si>
    <t>au1806</t>
  </si>
  <si>
    <t>au</t>
  </si>
  <si>
    <t>cpty</t>
  </si>
  <si>
    <t>ID</t>
  </si>
  <si>
    <t>flag_exp</t>
  </si>
  <si>
    <t>flag_exercise</t>
  </si>
  <si>
    <t>price_s0</t>
  </si>
  <si>
    <t>price_st</t>
  </si>
  <si>
    <t>amt_settle</t>
  </si>
  <si>
    <t>c_p</t>
  </si>
  <si>
    <t>trade_date</t>
  </si>
  <si>
    <t>trade_price</t>
  </si>
  <si>
    <t>exp_date</t>
  </si>
  <si>
    <t>settle_date</t>
  </si>
  <si>
    <t>prem_date</t>
  </si>
  <si>
    <t>k</t>
  </si>
  <si>
    <t>prem_curncy</t>
  </si>
  <si>
    <t>prem</t>
  </si>
  <si>
    <t>leg_no</t>
  </si>
  <si>
    <t>ref_vol</t>
  </si>
  <si>
    <t>notional</t>
  </si>
  <si>
    <r>
      <t>s</t>
    </r>
    <r>
      <rPr>
        <sz val="11"/>
        <color theme="1"/>
        <rFont val="宋体"/>
        <family val="2"/>
        <charset val="134"/>
        <scheme val="minor"/>
      </rPr>
      <t>tyle</t>
    </r>
    <phoneticPr fontId="6" type="noConversion"/>
  </si>
  <si>
    <r>
      <t>s</t>
    </r>
    <r>
      <rPr>
        <sz val="11"/>
        <color theme="1"/>
        <rFont val="宋体"/>
        <family val="2"/>
        <charset val="134"/>
        <scheme val="minor"/>
      </rPr>
      <t>ettle</t>
    </r>
    <r>
      <rPr>
        <sz val="11"/>
        <color theme="1"/>
        <rFont val="宋体"/>
        <family val="2"/>
        <charset val="134"/>
        <scheme val="minor"/>
      </rPr>
      <t>_curncy</t>
    </r>
    <phoneticPr fontId="6" type="noConversion"/>
  </si>
  <si>
    <t>quote_curncy</t>
    <phoneticPr fontId="6" type="noConversion"/>
  </si>
  <si>
    <t>20180302-CICC-ABC-AU9999-CON-C-181-2</t>
  </si>
  <si>
    <t>20180302-CICC-ABC-AU9999-CON-C-181-1</t>
  </si>
  <si>
    <t>20180207-SYPZ-A46-AU1806-Dig-P-28</t>
  </si>
  <si>
    <t>20180207-SYPZ-A45-AU1806-Dig-C-28</t>
  </si>
  <si>
    <t>20180119-CICC-ABC-AU9999-CON-C-181</t>
  </si>
  <si>
    <t>20180112-CICC-ABC-AU9999-CON-C-181</t>
  </si>
  <si>
    <t>20180105-CICC-ABC-AU9999-CON-C-181</t>
  </si>
  <si>
    <t>20180105-CICC-ABC-AU9999-CON-C-90</t>
  </si>
  <si>
    <t>20180103-CICC-ABC-AU9999-CON-C-90</t>
  </si>
  <si>
    <t>20171229-CICC-ABC-AU9999-CON-C-181</t>
  </si>
  <si>
    <t>20171229-CICC-ABC-AU9999-CON-C-90</t>
  </si>
  <si>
    <t>20171220-CICC-ZY5H-AU9999-CON-C-175</t>
  </si>
  <si>
    <t>20171208-CICC-ABC-AU9999-CON-C-179</t>
  </si>
  <si>
    <t>20171129-CICC-ZY5H-AU9999-CON-C-175</t>
  </si>
  <si>
    <t>20171117-CICC-ABC-AU9999-CON-C-181</t>
  </si>
  <si>
    <t>20171101-CICC-ZY5H-AU9999-CON-C-175</t>
  </si>
  <si>
    <t>20171011-CICC-ZY5H-AU9999-CON-C-175</t>
  </si>
  <si>
    <t>20170920-CICC-ZY5H-AU9999-CON-C-175</t>
  </si>
  <si>
    <t>20170830-CICC-ZY5H-AU9999-CON-C-168</t>
  </si>
  <si>
    <t>20170823-CICC-ZY5H-AU9999-CON-C-168</t>
  </si>
  <si>
    <t>20170809-CICC-EDS-000300-CON-C-28</t>
  </si>
  <si>
    <t>20170809-CICC-ZY5H-000300-CON-C-28</t>
  </si>
  <si>
    <t>20170803-CICC-HBYH-000300-CON-C-55</t>
  </si>
  <si>
    <t>20170803-CICC-HBYH-000300-CON-P-55</t>
  </si>
  <si>
    <t>20170802-CICC-ZYGJ-AU9999-CON-C-175</t>
  </si>
  <si>
    <t>20170628-CICC-EDS-000300-CON-P-76</t>
  </si>
  <si>
    <t>20170628-CICC-EDS-000300-CON-C-76</t>
  </si>
  <si>
    <t>20170628-CICC-HBYH-000300-CON-P-76</t>
  </si>
  <si>
    <t>20170628-CICC-HBYH-000300-CON-C-76</t>
  </si>
  <si>
    <t>20170609-CICC-HTCC-SR709-CON-P-24</t>
  </si>
  <si>
    <t>20170602-CICC-LC-ABC-AU9999-CON-C-179</t>
  </si>
  <si>
    <t>20170503-CICC-LC-ABC-AU9999-CON-C-62-L2</t>
  </si>
  <si>
    <t>20170503-CICC-LC-ABC-AU9999-CON-C-62-L1</t>
  </si>
  <si>
    <t>20170406-CICC-LC-ABC-SR709-CON-C-90</t>
  </si>
  <si>
    <t>20170317-CICC-LC-ABC-AU9999-CON-C-181</t>
  </si>
  <si>
    <t>20161110-CICC-LC-ABC-AU9999-CON-C-90</t>
  </si>
  <si>
    <t>20161110-CICC-LC-ABC-AU9999-CON-C-90_2</t>
  </si>
  <si>
    <t>20161104-CICC-LC-ABC-AU9999-CON-C-181</t>
  </si>
  <si>
    <t>20160908-CICC-LC-ABC-AU9999-CON-C-90_2</t>
  </si>
  <si>
    <t>20160908-CICC-LC-ABC-AU9999-CON-C-90</t>
  </si>
  <si>
    <t>20160908-CICC-LC-ABC-AU9999-CON-C-62</t>
  </si>
  <si>
    <t>20160908-CICC-LC-ABC-AU9999-CON-C-34</t>
  </si>
  <si>
    <t>au9999</t>
  </si>
  <si>
    <t>000300</t>
  </si>
  <si>
    <t>sr709</t>
  </si>
  <si>
    <t>00</t>
  </si>
  <si>
    <t>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</si>
</sst>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_(* #,##0.00_);_(* \(#,##0.00\);_(* &quot;-&quot;??_);_(@_)"/>
  </numFmts>
  <fonts count="7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6"/>
      <scheme val="minor"/>
    </font>
    <font>
      <sz val="10"/>
      <name val="MS Sans Serif"/>
      <family val="1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>
      <alignment vertical="center"/>
    </xf>
    <xf numFmtId="0" fontId="4" fillId="0" borderId="0"/>
    <xf numFmtId="0" fontId="5" fillId="0" borderId="0"/>
    <xf numFmtId="0" fontId="4" fillId="0" borderId="0"/>
    <xf numFmtId="0" fontId="4" fillId="0" borderId="0"/>
    <xf numFmtId="0" fontId="2" fillId="0" borderId="0"/>
    <xf numFmtId="43" fontId="2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</cellStyleXfs>
  <cellXfs count="7">
    <xf numFmtId="0" fontId="0" fillId="0" borderId="0" xfId="0"/>
    <xf numFmtId="0" fontId="3" fillId="0" borderId="0" xfId="1">
      <alignment vertical="center"/>
    </xf>
    <xf numFmtId="0" fontId="3" fillId="0" borderId="0" xfId="1">
      <alignment vertical="center"/>
    </xf>
    <xf numFmtId="0" fontId="3" fillId="0" borderId="0" xfId="1" applyFill="1">
      <alignment vertical="center"/>
    </xf>
    <xf numFmtId="0" fontId="1" fillId="0" borderId="0" xfId="1" applyFont="1">
      <alignment vertical="center"/>
    </xf>
    <xf numFmtId="14" fontId="0" fillId="0" borderId="0" xfId="0" applyNumberFormat="1"/>
    <xf numFmtId="1" fontId="0" fillId="0" borderId="0" xfId="0" applyNumberFormat="1"/>
  </cellXfs>
  <cellStyles count="13">
    <cellStyle name="Normal 2" xfId="3"/>
    <cellStyle name="百分比 2" xfId="9"/>
    <cellStyle name="常规" xfId="0" builtinId="0"/>
    <cellStyle name="常规 2" xfId="6"/>
    <cellStyle name="常规 25" xfId="2"/>
    <cellStyle name="常规 25 2" xfId="4"/>
    <cellStyle name="常规 25 3" xfId="5"/>
    <cellStyle name="常规 25 4" xfId="10"/>
    <cellStyle name="常规 25 5" xfId="11"/>
    <cellStyle name="常规 25 6" xfId="12"/>
    <cellStyle name="常规 3" xfId="1"/>
    <cellStyle name="千位分隔 2" xfId="7"/>
    <cellStyle name="千位分隔 3" xfId="8"/>
  </cellStyles>
  <dxfs count="28">
    <dxf>
      <fill>
        <patternFill>
          <bgColor theme="3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theme="3"/>
        </patternFill>
      </fill>
    </dxf>
    <dxf>
      <font>
        <color theme="0"/>
      </font>
      <fill>
        <patternFill>
          <bgColor theme="3"/>
        </patternFill>
      </fill>
    </dxf>
    <dxf>
      <fill>
        <patternFill patternType="none">
          <bgColor auto="1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/>
        <color theme="4" tint="-0.249977111117893"/>
      </font>
      <fill>
        <patternFill patternType="solid">
          <fgColor theme="4" tint="0.59999389629810485"/>
          <bgColor theme="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</dxf>
    <dxf>
      <fill>
        <patternFill patternType="solid">
          <fgColor theme="4" tint="0.59999389629810485"/>
          <bgColor theme="4" tint="0.59999389629810485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ont>
        <b/>
        <color theme="4" tint="-0.249977111117893"/>
      </font>
      <fill>
        <patternFill patternType="solid">
          <fgColor theme="4" tint="0.59999389629810485"/>
          <bgColor theme="4" tint="0.79998168889431442"/>
        </patternFill>
      </fill>
    </dxf>
    <dxf>
      <font>
        <b/>
        <color theme="4" tint="-0.249977111117893"/>
      </font>
    </dxf>
    <dxf>
      <font>
        <b/>
        <color theme="4" tint="-0.249977111117893"/>
      </font>
      <border>
        <bottom style="thin">
          <color theme="0"/>
        </bottom>
      </border>
    </dxf>
    <dxf>
      <font>
        <color theme="4" tint="-0.249977111117893"/>
      </font>
      <fill>
        <patternFill patternType="solid">
          <fgColor theme="4" tint="0.79998168889431442"/>
          <bgColor theme="4" tint="0.79998168889431442"/>
        </patternFill>
      </fill>
      <border>
        <vertical style="thin">
          <color theme="0"/>
        </vertical>
      </border>
    </dxf>
    <dxf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4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none">
          <bgColor auto="1"/>
        </patternFill>
      </fill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  <border>
        <top style="thin">
          <color theme="4" tint="0.39997558519241921"/>
        </top>
      </border>
    </dxf>
    <dxf>
      <font>
        <color theme="0"/>
      </font>
      <fill>
        <patternFill patternType="solid">
          <fgColor theme="4" tint="0.79982909634693444"/>
          <bgColor theme="3"/>
        </patternFill>
      </fill>
      <border>
        <bottom style="thin">
          <color theme="4" tint="0.39997558519241921"/>
        </bottom>
      </border>
    </dxf>
  </dxfs>
  <tableStyles count="3" defaultTableStyle="TableStyleMedium2" defaultPivotStyle="PivotStyleLight16">
    <tableStyle name="Custom3" table="0" count="12">
      <tableStyleElement type="headerRow" dxfId="27"/>
      <tableStyleElement type="totalRow" dxfId="26"/>
      <tableStyleElement type="firstColumn" dxfId="25"/>
      <tableStyleElement type="firstRowStripe" dxfId="24"/>
      <tableStyleElement type="firstColumnStripe" dxfId="23"/>
      <tableStyleElement type="firstSubtotalColumn" dxfId="22"/>
      <tableStyleElement type="firstSubtotalRow" dxfId="21"/>
      <tableStyleElement type="secondSubtotalRow" dxfId="20"/>
      <tableStyleElement type="firstRowSubheading" dxfId="19"/>
      <tableStyleElement type="secondRowSubheading" dxfId="18"/>
      <tableStyleElement type="pageFieldLabels" dxfId="17"/>
      <tableStyleElement type="pageFieldValues" dxfId="16"/>
    </tableStyle>
    <tableStyle name="PivotStyleMedium23 2" table="0" count="10">
      <tableStyleElement type="wholeTable" dxfId="15"/>
      <tableStyleElement type="headerRow" dxfId="14"/>
      <tableStyleElement type="totalRow" dxfId="13"/>
      <tableStyleElement type="firstColumn" dxfId="12"/>
      <tableStyleElement type="secondRowStripe" dxfId="11"/>
      <tableStyleElement type="secondColumnStripe" dxfId="10"/>
      <tableStyleElement type="firstSubtotalRow" dxfId="9"/>
      <tableStyleElement type="secondSubtotalRow" dxfId="8"/>
      <tableStyleElement type="firstRowSubheading" dxfId="7"/>
      <tableStyleElement type="pageFieldLabels" dxfId="6"/>
    </tableStyle>
    <tableStyle name="PivotTable Style 1" table="0" count="6">
      <tableStyleElement type="wholeTable" dxfId="5"/>
      <tableStyleElement type="headerRow" dxfId="4"/>
      <tableStyleElement type="firstColumnSubheading" dxfId="3"/>
      <tableStyleElement type="first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"/>
  <sheetViews>
    <sheetView workbookViewId="0">
      <selection activeCell="E2" sqref="E2"/>
    </sheetView>
  </sheetViews>
  <sheetFormatPr defaultRowHeight="13.5" x14ac:dyDescent="0.15"/>
  <cols>
    <col min="4" max="4" width="10.75" bestFit="1" customWidth="1"/>
    <col min="5" max="5" width="4.375" customWidth="1"/>
    <col min="6" max="6" width="11.125" bestFit="1" customWidth="1"/>
  </cols>
  <sheetData>
    <row r="2" spans="2:7" x14ac:dyDescent="0.15">
      <c r="B2" t="s">
        <v>3</v>
      </c>
      <c r="C2" t="s">
        <v>0</v>
      </c>
      <c r="D2" t="s">
        <v>14</v>
      </c>
      <c r="E2" t="s">
        <v>1</v>
      </c>
      <c r="F2" t="s">
        <v>15</v>
      </c>
      <c r="G2" t="s">
        <v>6</v>
      </c>
    </row>
    <row r="3" spans="2:7" x14ac:dyDescent="0.15">
      <c r="B3" t="s">
        <v>5</v>
      </c>
      <c r="C3" t="s">
        <v>4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"/>
  <sheetViews>
    <sheetView workbookViewId="0">
      <selection activeCell="C9" sqref="C9"/>
    </sheetView>
  </sheetViews>
  <sheetFormatPr defaultRowHeight="13.5" x14ac:dyDescent="0.15"/>
  <cols>
    <col min="4" max="4" width="10.75" bestFit="1" customWidth="1"/>
    <col min="5" max="5" width="3.875" bestFit="1" customWidth="1"/>
    <col min="6" max="6" width="11.125" bestFit="1" customWidth="1"/>
    <col min="7" max="7" width="12.875" bestFit="1" customWidth="1"/>
    <col min="8" max="8" width="9.25" bestFit="1" customWidth="1"/>
  </cols>
  <sheetData>
    <row r="2" spans="2:9" x14ac:dyDescent="0.15">
      <c r="B2" t="s">
        <v>3</v>
      </c>
      <c r="C2" t="s">
        <v>0</v>
      </c>
      <c r="D2" t="s">
        <v>14</v>
      </c>
      <c r="E2" t="s">
        <v>1</v>
      </c>
      <c r="F2" t="s">
        <v>15</v>
      </c>
      <c r="G2" t="s">
        <v>2</v>
      </c>
      <c r="H2" t="s">
        <v>16</v>
      </c>
      <c r="I2" t="s">
        <v>6</v>
      </c>
    </row>
    <row r="3" spans="2:9" x14ac:dyDescent="0.15">
      <c r="B3" t="s">
        <v>5</v>
      </c>
      <c r="C3" t="s">
        <v>4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"/>
  <sheetViews>
    <sheetView workbookViewId="0">
      <selection activeCell="C3" sqref="C3"/>
    </sheetView>
  </sheetViews>
  <sheetFormatPr defaultRowHeight="13.5" x14ac:dyDescent="0.15"/>
  <cols>
    <col min="2" max="2" width="2.875" bestFit="1" customWidth="1"/>
    <col min="3" max="3" width="8" bestFit="1" customWidth="1"/>
    <col min="4" max="4" width="11" bestFit="1" customWidth="1"/>
    <col min="6" max="6" width="11.25" bestFit="1" customWidth="1"/>
    <col min="7" max="7" width="10.75" bestFit="1" customWidth="1"/>
    <col min="8" max="8" width="3.875" customWidth="1"/>
    <col min="9" max="9" width="13.375" bestFit="1" customWidth="1"/>
    <col min="10" max="10" width="13.75" bestFit="1" customWidth="1"/>
    <col min="11" max="11" width="14.375" customWidth="1"/>
    <col min="12" max="12" width="3.875" bestFit="1" customWidth="1"/>
    <col min="13" max="13" width="7.625" bestFit="1" customWidth="1"/>
    <col min="14" max="14" width="10.625" bestFit="1" customWidth="1"/>
    <col min="15" max="15" width="10.625" customWidth="1"/>
    <col min="16" max="16" width="4.75" bestFit="1" customWidth="1"/>
    <col min="17" max="17" width="7" bestFit="1" customWidth="1"/>
    <col min="18" max="18" width="8.25" bestFit="1" customWidth="1"/>
    <col min="19" max="19" width="8" bestFit="1" customWidth="1"/>
    <col min="20" max="20" width="8.625" bestFit="1" customWidth="1"/>
    <col min="21" max="21" width="12.75" bestFit="1" customWidth="1"/>
    <col min="22" max="22" width="10.625" bestFit="1" customWidth="1"/>
  </cols>
  <sheetData>
    <row r="2" spans="2:22" x14ac:dyDescent="0.15">
      <c r="B2" s="1" t="s">
        <v>7</v>
      </c>
      <c r="C2" s="1" t="s">
        <v>1</v>
      </c>
      <c r="D2" s="1" t="s">
        <v>14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</v>
      </c>
      <c r="J2" s="1" t="s">
        <v>20</v>
      </c>
      <c r="K2" s="1" t="s">
        <v>21</v>
      </c>
      <c r="L2" s="1" t="s">
        <v>13</v>
      </c>
      <c r="M2" s="1" t="s">
        <v>22</v>
      </c>
      <c r="N2" s="1" t="s">
        <v>0</v>
      </c>
      <c r="O2" s="2" t="s">
        <v>3</v>
      </c>
      <c r="P2" s="1" t="s">
        <v>6</v>
      </c>
      <c r="Q2" s="1" t="s">
        <v>23</v>
      </c>
      <c r="R2" s="2" t="s">
        <v>10</v>
      </c>
      <c r="S2" s="2" t="s">
        <v>11</v>
      </c>
      <c r="T2" s="3" t="s">
        <v>8</v>
      </c>
      <c r="U2" s="3" t="s">
        <v>9</v>
      </c>
      <c r="V2" s="3" t="s">
        <v>12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"/>
  <sheetViews>
    <sheetView workbookViewId="0">
      <selection activeCell="A2" sqref="A2:XFD2"/>
    </sheetView>
  </sheetViews>
  <sheetFormatPr defaultRowHeight="13.5" x14ac:dyDescent="0.15"/>
  <cols>
    <col min="2" max="2" width="2.875" bestFit="1" customWidth="1"/>
    <col min="3" max="3" width="8.375" bestFit="1" customWidth="1"/>
    <col min="4" max="4" width="11" bestFit="1" customWidth="1"/>
    <col min="6" max="6" width="11.25" bestFit="1" customWidth="1"/>
    <col min="7" max="7" width="10.75" bestFit="1" customWidth="1"/>
    <col min="8" max="8" width="3.875" customWidth="1"/>
    <col min="9" max="9" width="13.375" bestFit="1" customWidth="1"/>
    <col min="10" max="10" width="12.75" bestFit="1" customWidth="1"/>
    <col min="11" max="11" width="14.375" customWidth="1"/>
    <col min="12" max="12" width="3.875" bestFit="1" customWidth="1"/>
    <col min="13" max="13" width="7.625" bestFit="1" customWidth="1"/>
    <col min="14" max="14" width="10.625" bestFit="1" customWidth="1"/>
    <col min="15" max="15" width="10.625" customWidth="1"/>
    <col min="16" max="16" width="4.75" bestFit="1" customWidth="1"/>
    <col min="17" max="17" width="7" bestFit="1" customWidth="1"/>
    <col min="18" max="18" width="8.25" bestFit="1" customWidth="1"/>
    <col min="19" max="19" width="8" bestFit="1" customWidth="1"/>
    <col min="20" max="20" width="8.625" bestFit="1" customWidth="1"/>
    <col min="21" max="21" width="12.75" bestFit="1" customWidth="1"/>
    <col min="22" max="22" width="10.625" bestFit="1" customWidth="1"/>
  </cols>
  <sheetData>
    <row r="2" spans="2:22" x14ac:dyDescent="0.15">
      <c r="B2" s="2" t="s">
        <v>7</v>
      </c>
      <c r="C2" s="2" t="s">
        <v>24</v>
      </c>
      <c r="D2" s="2" t="s">
        <v>14</v>
      </c>
      <c r="E2" s="2" t="s">
        <v>16</v>
      </c>
      <c r="F2" s="2" t="s">
        <v>17</v>
      </c>
      <c r="G2" s="2" t="s">
        <v>18</v>
      </c>
      <c r="H2" s="2" t="s">
        <v>19</v>
      </c>
      <c r="I2" s="2" t="s">
        <v>2</v>
      </c>
      <c r="J2" s="2" t="s">
        <v>20</v>
      </c>
      <c r="K2" s="2" t="s">
        <v>21</v>
      </c>
      <c r="L2" s="2" t="s">
        <v>13</v>
      </c>
      <c r="M2" s="2" t="s">
        <v>22</v>
      </c>
      <c r="N2" s="2" t="s">
        <v>0</v>
      </c>
      <c r="O2" s="2" t="s">
        <v>3</v>
      </c>
      <c r="P2" s="2" t="s">
        <v>6</v>
      </c>
      <c r="Q2" s="2" t="s">
        <v>23</v>
      </c>
      <c r="R2" s="2" t="s">
        <v>10</v>
      </c>
      <c r="S2" s="2" t="s">
        <v>11</v>
      </c>
      <c r="T2" s="3" t="s">
        <v>8</v>
      </c>
      <c r="U2" s="3" t="s">
        <v>9</v>
      </c>
      <c r="V2" s="3" t="s">
        <v>12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4"/>
  <sheetViews>
    <sheetView tabSelected="1" workbookViewId="0">
      <selection activeCell="H27" sqref="H27"/>
    </sheetView>
  </sheetViews>
  <sheetFormatPr defaultRowHeight="13.5" x14ac:dyDescent="0.15"/>
  <cols>
    <col min="6" max="7" width="11.625" bestFit="1" customWidth="1"/>
    <col min="8" max="8" width="10.5" bestFit="1" customWidth="1"/>
    <col min="9" max="9" width="12.25" customWidth="1"/>
    <col min="10" max="10" width="3.5" customWidth="1"/>
    <col min="18" max="18" width="15.5" customWidth="1"/>
    <col min="19" max="19" width="11.625" customWidth="1"/>
  </cols>
  <sheetData>
    <row r="2" spans="2:20" x14ac:dyDescent="0.15">
      <c r="B2" s="2" t="s">
        <v>7</v>
      </c>
      <c r="C2" s="2" t="s">
        <v>3</v>
      </c>
      <c r="D2" s="2" t="s">
        <v>0</v>
      </c>
      <c r="E2" s="2" t="s">
        <v>22</v>
      </c>
      <c r="F2" s="2" t="s">
        <v>14</v>
      </c>
      <c r="G2" s="2" t="s">
        <v>16</v>
      </c>
      <c r="H2" s="2" t="s">
        <v>17</v>
      </c>
      <c r="I2" s="2" t="s">
        <v>18</v>
      </c>
      <c r="J2" s="2" t="s">
        <v>19</v>
      </c>
      <c r="K2" s="2" t="s">
        <v>21</v>
      </c>
      <c r="L2" s="4" t="s">
        <v>25</v>
      </c>
      <c r="M2" s="2" t="s">
        <v>23</v>
      </c>
      <c r="N2" s="2" t="s">
        <v>10</v>
      </c>
      <c r="O2" s="2" t="s">
        <v>11</v>
      </c>
      <c r="P2" s="3" t="s">
        <v>9</v>
      </c>
      <c r="Q2" s="3" t="s">
        <v>12</v>
      </c>
      <c r="R2" s="4" t="s">
        <v>27</v>
      </c>
      <c r="S2" s="4" t="s">
        <v>26</v>
      </c>
      <c r="T2" s="2" t="s">
        <v>6</v>
      </c>
    </row>
    <row r="3" spans="2:20" x14ac:dyDescent="0.15">
      <c r="B3" t="s">
        <v>28</v>
      </c>
      <c r="C3" t="s">
        <v>5</v>
      </c>
      <c r="D3" t="s">
        <v>70</v>
      </c>
      <c r="E3">
        <v>0</v>
      </c>
      <c r="F3" s="5">
        <v>43161.625</v>
      </c>
      <c r="G3" s="5">
        <v>43340.625</v>
      </c>
      <c r="H3" s="5">
        <f>G3+2</f>
        <v>43342.625</v>
      </c>
      <c r="I3" s="5">
        <f>G3</f>
        <v>43340.625</v>
      </c>
      <c r="J3">
        <v>1</v>
      </c>
      <c r="L3">
        <v>270.89999999999998</v>
      </c>
      <c r="M3">
        <v>1</v>
      </c>
    </row>
    <row r="4" spans="2:20" x14ac:dyDescent="0.15">
      <c r="B4" t="s">
        <v>29</v>
      </c>
      <c r="C4" t="s">
        <v>5</v>
      </c>
      <c r="D4" t="s">
        <v>70</v>
      </c>
      <c r="E4">
        <v>0</v>
      </c>
      <c r="F4" s="5">
        <v>43161.625</v>
      </c>
      <c r="G4" s="5">
        <v>43340.625</v>
      </c>
      <c r="H4" s="5">
        <f t="shared" ref="H4:H44" si="0">G4+2</f>
        <v>43342.625</v>
      </c>
      <c r="I4" s="5">
        <f t="shared" ref="I4:I44" si="1">G4</f>
        <v>43340.625</v>
      </c>
      <c r="J4">
        <v>1</v>
      </c>
      <c r="L4">
        <v>270.89999999999998</v>
      </c>
      <c r="M4">
        <v>1</v>
      </c>
    </row>
    <row r="5" spans="2:20" x14ac:dyDescent="0.15">
      <c r="B5" t="s">
        <v>30</v>
      </c>
      <c r="C5" t="s">
        <v>5</v>
      </c>
      <c r="D5" t="s">
        <v>4</v>
      </c>
      <c r="E5">
        <v>0</v>
      </c>
      <c r="F5" s="5">
        <v>43138.625</v>
      </c>
      <c r="G5" s="5">
        <v>43166.625</v>
      </c>
      <c r="H5" s="5">
        <f t="shared" si="0"/>
        <v>43168.625</v>
      </c>
      <c r="I5" s="5">
        <f t="shared" si="1"/>
        <v>43166.625</v>
      </c>
      <c r="J5">
        <v>0.99</v>
      </c>
      <c r="L5">
        <v>272.3</v>
      </c>
      <c r="M5">
        <v>0.99</v>
      </c>
    </row>
    <row r="6" spans="2:20" x14ac:dyDescent="0.15">
      <c r="B6" t="s">
        <v>31</v>
      </c>
      <c r="C6" t="s">
        <v>5</v>
      </c>
      <c r="D6" t="s">
        <v>4</v>
      </c>
      <c r="E6">
        <v>0</v>
      </c>
      <c r="F6" s="5">
        <v>43138.625</v>
      </c>
      <c r="G6" s="5">
        <v>43166.625</v>
      </c>
      <c r="H6" s="5">
        <f t="shared" si="0"/>
        <v>43168.625</v>
      </c>
      <c r="I6" s="5">
        <f t="shared" si="1"/>
        <v>43166.625</v>
      </c>
      <c r="J6">
        <v>1.01</v>
      </c>
      <c r="L6">
        <v>272.3</v>
      </c>
      <c r="M6">
        <v>1.01</v>
      </c>
    </row>
    <row r="7" spans="2:20" x14ac:dyDescent="0.15">
      <c r="B7" t="s">
        <v>32</v>
      </c>
      <c r="C7" t="s">
        <v>5</v>
      </c>
      <c r="D7" t="s">
        <v>70</v>
      </c>
      <c r="E7">
        <v>0</v>
      </c>
      <c r="F7" s="5">
        <v>43119.625</v>
      </c>
      <c r="G7" s="5">
        <v>43298.625</v>
      </c>
      <c r="H7" s="5">
        <f t="shared" si="0"/>
        <v>43300.625</v>
      </c>
      <c r="I7" s="5">
        <f t="shared" si="1"/>
        <v>43298.625</v>
      </c>
      <c r="J7">
        <v>1</v>
      </c>
      <c r="L7">
        <v>275.60000000000002</v>
      </c>
      <c r="M7">
        <v>1</v>
      </c>
    </row>
    <row r="8" spans="2:20" x14ac:dyDescent="0.15">
      <c r="B8" t="s">
        <v>33</v>
      </c>
      <c r="C8" t="s">
        <v>5</v>
      </c>
      <c r="D8" t="s">
        <v>70</v>
      </c>
      <c r="E8">
        <v>0</v>
      </c>
      <c r="F8" s="5">
        <v>43112.625</v>
      </c>
      <c r="G8" s="5">
        <v>43291.625</v>
      </c>
      <c r="H8" s="5">
        <f t="shared" si="0"/>
        <v>43293.625</v>
      </c>
      <c r="I8" s="5">
        <f t="shared" si="1"/>
        <v>43291.625</v>
      </c>
      <c r="J8">
        <v>1</v>
      </c>
      <c r="L8">
        <v>278.38</v>
      </c>
      <c r="M8">
        <v>1</v>
      </c>
    </row>
    <row r="9" spans="2:20" x14ac:dyDescent="0.15">
      <c r="B9" t="s">
        <v>34</v>
      </c>
      <c r="C9" t="s">
        <v>5</v>
      </c>
      <c r="D9" t="s">
        <v>70</v>
      </c>
      <c r="E9">
        <v>0</v>
      </c>
      <c r="F9" s="5">
        <v>43105.625</v>
      </c>
      <c r="G9" s="5">
        <v>43284.625</v>
      </c>
      <c r="H9" s="5">
        <f t="shared" si="0"/>
        <v>43286.625</v>
      </c>
      <c r="I9" s="5">
        <f t="shared" si="1"/>
        <v>43284.625</v>
      </c>
      <c r="J9">
        <v>1</v>
      </c>
      <c r="L9">
        <v>276.25</v>
      </c>
      <c r="M9">
        <v>1</v>
      </c>
    </row>
    <row r="10" spans="2:20" x14ac:dyDescent="0.15">
      <c r="B10" t="s">
        <v>35</v>
      </c>
      <c r="C10" t="s">
        <v>5</v>
      </c>
      <c r="D10" t="s">
        <v>70</v>
      </c>
      <c r="E10">
        <v>0</v>
      </c>
      <c r="F10" s="5">
        <v>43105.625</v>
      </c>
      <c r="G10" s="5">
        <v>43193.625</v>
      </c>
      <c r="H10" s="5">
        <f t="shared" si="0"/>
        <v>43195.625</v>
      </c>
      <c r="I10" s="5">
        <f t="shared" si="1"/>
        <v>43193.625</v>
      </c>
      <c r="J10">
        <v>1</v>
      </c>
      <c r="L10">
        <v>276.25</v>
      </c>
      <c r="M10">
        <v>1</v>
      </c>
    </row>
    <row r="11" spans="2:20" x14ac:dyDescent="0.15">
      <c r="B11" t="s">
        <v>36</v>
      </c>
      <c r="C11" t="s">
        <v>5</v>
      </c>
      <c r="D11" t="s">
        <v>70</v>
      </c>
      <c r="E11">
        <v>0</v>
      </c>
      <c r="F11" s="5">
        <v>43103.625</v>
      </c>
      <c r="G11" s="5">
        <v>43189.625</v>
      </c>
      <c r="H11" s="5">
        <f t="shared" si="0"/>
        <v>43191.625</v>
      </c>
      <c r="I11" s="5">
        <f t="shared" si="1"/>
        <v>43189.625</v>
      </c>
      <c r="J11">
        <v>1</v>
      </c>
      <c r="L11">
        <v>276</v>
      </c>
      <c r="M11">
        <v>1</v>
      </c>
    </row>
    <row r="12" spans="2:20" x14ac:dyDescent="0.15">
      <c r="B12" t="s">
        <v>37</v>
      </c>
      <c r="C12" t="s">
        <v>5</v>
      </c>
      <c r="D12" t="s">
        <v>70</v>
      </c>
      <c r="E12">
        <v>0</v>
      </c>
      <c r="F12" s="5">
        <v>43098.625</v>
      </c>
      <c r="G12" s="5">
        <v>43277.625</v>
      </c>
      <c r="H12" s="5">
        <f t="shared" si="0"/>
        <v>43279.625</v>
      </c>
      <c r="I12" s="5">
        <f t="shared" si="1"/>
        <v>43277.625</v>
      </c>
      <c r="J12">
        <v>1</v>
      </c>
      <c r="L12">
        <v>273</v>
      </c>
      <c r="M12">
        <v>1</v>
      </c>
    </row>
    <row r="13" spans="2:20" x14ac:dyDescent="0.15">
      <c r="B13" t="s">
        <v>38</v>
      </c>
      <c r="C13" t="s">
        <v>5</v>
      </c>
      <c r="D13" t="s">
        <v>70</v>
      </c>
      <c r="E13">
        <v>0</v>
      </c>
      <c r="F13" s="5">
        <v>43098.625</v>
      </c>
      <c r="G13" s="5">
        <v>43186.625</v>
      </c>
      <c r="H13" s="5">
        <f t="shared" si="0"/>
        <v>43188.625</v>
      </c>
      <c r="I13" s="5">
        <f t="shared" si="1"/>
        <v>43186.625</v>
      </c>
      <c r="J13">
        <v>1</v>
      </c>
      <c r="L13">
        <v>273</v>
      </c>
      <c r="M13">
        <v>1</v>
      </c>
    </row>
    <row r="14" spans="2:20" x14ac:dyDescent="0.15">
      <c r="B14" t="s">
        <v>39</v>
      </c>
      <c r="C14" t="s">
        <v>5</v>
      </c>
      <c r="D14" t="s">
        <v>70</v>
      </c>
      <c r="E14">
        <v>0</v>
      </c>
      <c r="F14" s="5">
        <v>43089.625</v>
      </c>
      <c r="G14" s="5">
        <v>43264.625</v>
      </c>
      <c r="H14" s="5">
        <f t="shared" si="0"/>
        <v>43266.625</v>
      </c>
      <c r="I14" s="5">
        <f t="shared" si="1"/>
        <v>43264.625</v>
      </c>
      <c r="J14">
        <v>1</v>
      </c>
      <c r="L14">
        <v>270.68</v>
      </c>
      <c r="M14">
        <v>1</v>
      </c>
    </row>
    <row r="15" spans="2:20" x14ac:dyDescent="0.15">
      <c r="B15" t="s">
        <v>40</v>
      </c>
      <c r="C15" t="s">
        <v>5</v>
      </c>
      <c r="D15" t="s">
        <v>70</v>
      </c>
      <c r="E15">
        <v>0</v>
      </c>
      <c r="F15" s="5">
        <v>43077.625</v>
      </c>
      <c r="G15" s="5">
        <v>43256.625</v>
      </c>
      <c r="H15" s="5">
        <f t="shared" si="0"/>
        <v>43258.625</v>
      </c>
      <c r="I15" s="5">
        <f t="shared" si="1"/>
        <v>43256.625</v>
      </c>
      <c r="J15">
        <v>1</v>
      </c>
      <c r="L15">
        <v>267.79000000000002</v>
      </c>
      <c r="M15">
        <v>1</v>
      </c>
    </row>
    <row r="16" spans="2:20" x14ac:dyDescent="0.15">
      <c r="B16" t="s">
        <v>41</v>
      </c>
      <c r="C16" t="s">
        <v>5</v>
      </c>
      <c r="D16" t="s">
        <v>70</v>
      </c>
      <c r="E16">
        <v>0</v>
      </c>
      <c r="F16" s="5">
        <v>43068.625</v>
      </c>
      <c r="G16" s="5">
        <v>43243.625</v>
      </c>
      <c r="H16" s="5">
        <f t="shared" si="0"/>
        <v>43245.625</v>
      </c>
      <c r="I16" s="5">
        <f t="shared" si="1"/>
        <v>43243.625</v>
      </c>
      <c r="J16">
        <v>1</v>
      </c>
      <c r="L16">
        <v>276.2</v>
      </c>
      <c r="M16">
        <v>1</v>
      </c>
    </row>
    <row r="17" spans="2:13" x14ac:dyDescent="0.15">
      <c r="B17" t="s">
        <v>42</v>
      </c>
      <c r="C17" t="s">
        <v>5</v>
      </c>
      <c r="D17" t="s">
        <v>70</v>
      </c>
      <c r="E17">
        <v>0</v>
      </c>
      <c r="F17" s="5">
        <v>43056.625</v>
      </c>
      <c r="G17" s="5">
        <v>43235.625</v>
      </c>
      <c r="H17" s="5">
        <f t="shared" si="0"/>
        <v>43237.625</v>
      </c>
      <c r="I17" s="5">
        <f t="shared" si="1"/>
        <v>43235.625</v>
      </c>
      <c r="J17">
        <v>1</v>
      </c>
      <c r="L17">
        <v>274.85000000000002</v>
      </c>
      <c r="M17">
        <v>1</v>
      </c>
    </row>
    <row r="18" spans="2:13" x14ac:dyDescent="0.15">
      <c r="B18" t="s">
        <v>43</v>
      </c>
      <c r="C18" t="s">
        <v>5</v>
      </c>
      <c r="D18" t="s">
        <v>70</v>
      </c>
      <c r="E18">
        <v>0</v>
      </c>
      <c r="F18" s="5">
        <v>43040.625</v>
      </c>
      <c r="G18" s="5">
        <v>43215.625</v>
      </c>
      <c r="H18" s="5">
        <f t="shared" si="0"/>
        <v>43217.625</v>
      </c>
      <c r="I18" s="5">
        <f t="shared" si="1"/>
        <v>43215.625</v>
      </c>
      <c r="J18">
        <v>1</v>
      </c>
      <c r="L18">
        <v>273.45</v>
      </c>
      <c r="M18">
        <v>1</v>
      </c>
    </row>
    <row r="19" spans="2:13" x14ac:dyDescent="0.15">
      <c r="B19" t="s">
        <v>44</v>
      </c>
      <c r="C19" t="s">
        <v>5</v>
      </c>
      <c r="D19" t="s">
        <v>70</v>
      </c>
      <c r="E19">
        <v>0</v>
      </c>
      <c r="F19" s="5">
        <v>43019.625</v>
      </c>
      <c r="G19" s="5">
        <v>43194.625</v>
      </c>
      <c r="H19" s="5">
        <f t="shared" si="0"/>
        <v>43196.625</v>
      </c>
      <c r="I19" s="5">
        <f t="shared" si="1"/>
        <v>43194.625</v>
      </c>
      <c r="J19">
        <v>1</v>
      </c>
      <c r="L19">
        <v>275.10000000000002</v>
      </c>
      <c r="M19">
        <v>1</v>
      </c>
    </row>
    <row r="20" spans="2:13" x14ac:dyDescent="0.15">
      <c r="B20" t="s">
        <v>45</v>
      </c>
      <c r="C20" t="s">
        <v>5</v>
      </c>
      <c r="D20" t="s">
        <v>70</v>
      </c>
      <c r="E20">
        <v>0</v>
      </c>
      <c r="F20" s="5">
        <v>42998.625</v>
      </c>
      <c r="G20" s="5">
        <v>43173.625</v>
      </c>
      <c r="H20" s="5">
        <f t="shared" si="0"/>
        <v>43175.625</v>
      </c>
      <c r="I20" s="5">
        <f t="shared" si="1"/>
        <v>43173.625</v>
      </c>
      <c r="J20">
        <v>1</v>
      </c>
      <c r="L20">
        <v>278.66000000000003</v>
      </c>
      <c r="M20">
        <v>1</v>
      </c>
    </row>
    <row r="21" spans="2:13" x14ac:dyDescent="0.15">
      <c r="B21" t="s">
        <v>46</v>
      </c>
      <c r="C21" t="s">
        <v>5</v>
      </c>
      <c r="D21" t="s">
        <v>70</v>
      </c>
      <c r="E21">
        <v>0</v>
      </c>
      <c r="F21" s="5">
        <v>42977.625</v>
      </c>
      <c r="G21" s="5">
        <v>43145.625</v>
      </c>
      <c r="H21" s="5">
        <f t="shared" si="0"/>
        <v>43147.625</v>
      </c>
      <c r="I21" s="5">
        <f t="shared" si="1"/>
        <v>43145.625</v>
      </c>
      <c r="J21">
        <v>1</v>
      </c>
      <c r="L21">
        <v>278</v>
      </c>
      <c r="M21">
        <v>1</v>
      </c>
    </row>
    <row r="22" spans="2:13" x14ac:dyDescent="0.15">
      <c r="B22" t="s">
        <v>47</v>
      </c>
      <c r="C22" t="s">
        <v>5</v>
      </c>
      <c r="D22" t="s">
        <v>70</v>
      </c>
      <c r="E22">
        <v>0</v>
      </c>
      <c r="F22" s="5">
        <v>42970.625</v>
      </c>
      <c r="G22" s="5">
        <v>43138.625</v>
      </c>
      <c r="H22" s="5">
        <f t="shared" si="0"/>
        <v>43140.625</v>
      </c>
      <c r="I22" s="5">
        <f t="shared" si="1"/>
        <v>43138.625</v>
      </c>
      <c r="J22">
        <v>1</v>
      </c>
      <c r="L22">
        <v>277</v>
      </c>
      <c r="M22">
        <v>1</v>
      </c>
    </row>
    <row r="23" spans="2:13" x14ac:dyDescent="0.15">
      <c r="B23" t="s">
        <v>48</v>
      </c>
      <c r="C23" t="s">
        <v>73</v>
      </c>
      <c r="D23" t="s">
        <v>71</v>
      </c>
      <c r="E23">
        <v>0</v>
      </c>
      <c r="F23" s="5">
        <v>42956.625</v>
      </c>
      <c r="G23" s="5">
        <v>42984.625</v>
      </c>
      <c r="H23" s="5">
        <f t="shared" si="0"/>
        <v>42986.625</v>
      </c>
      <c r="I23" s="5">
        <f t="shared" si="1"/>
        <v>42984.625</v>
      </c>
      <c r="J23">
        <v>1</v>
      </c>
      <c r="L23">
        <v>3731.04</v>
      </c>
      <c r="M23">
        <v>1</v>
      </c>
    </row>
    <row r="24" spans="2:13" x14ac:dyDescent="0.15">
      <c r="B24" t="s">
        <v>49</v>
      </c>
      <c r="C24" t="s">
        <v>73</v>
      </c>
      <c r="D24" t="s">
        <v>71</v>
      </c>
      <c r="E24">
        <v>0</v>
      </c>
      <c r="F24" s="5">
        <v>42956.625</v>
      </c>
      <c r="G24" s="5">
        <v>42984.625</v>
      </c>
      <c r="H24" s="5">
        <f t="shared" si="0"/>
        <v>42986.625</v>
      </c>
      <c r="I24" s="5">
        <f t="shared" si="1"/>
        <v>42984.625</v>
      </c>
      <c r="J24">
        <v>1</v>
      </c>
      <c r="L24">
        <v>3731.04</v>
      </c>
      <c r="M24">
        <v>1</v>
      </c>
    </row>
    <row r="25" spans="2:13" x14ac:dyDescent="0.15">
      <c r="B25" t="s">
        <v>50</v>
      </c>
      <c r="C25" t="s">
        <v>73</v>
      </c>
      <c r="D25" t="s">
        <v>71</v>
      </c>
      <c r="E25">
        <v>0</v>
      </c>
      <c r="F25" s="5">
        <v>42950.625</v>
      </c>
      <c r="G25" s="5">
        <v>43003.625</v>
      </c>
      <c r="H25" s="5">
        <f t="shared" si="0"/>
        <v>43005.625</v>
      </c>
      <c r="I25" s="5">
        <f t="shared" si="1"/>
        <v>43003.625</v>
      </c>
      <c r="J25">
        <v>0.98</v>
      </c>
      <c r="L25">
        <v>3727.83</v>
      </c>
      <c r="M25">
        <v>0.98</v>
      </c>
    </row>
    <row r="26" spans="2:13" x14ac:dyDescent="0.15">
      <c r="B26" t="s">
        <v>51</v>
      </c>
      <c r="C26" t="s">
        <v>73</v>
      </c>
      <c r="D26" t="s">
        <v>71</v>
      </c>
      <c r="E26">
        <v>0</v>
      </c>
      <c r="F26" s="5">
        <v>42950.625</v>
      </c>
      <c r="G26" s="5">
        <v>43003.625</v>
      </c>
      <c r="H26" s="5">
        <f t="shared" si="0"/>
        <v>43005.625</v>
      </c>
      <c r="I26" s="5">
        <f t="shared" si="1"/>
        <v>43003.625</v>
      </c>
      <c r="J26">
        <v>1.01</v>
      </c>
      <c r="L26">
        <v>3727.83</v>
      </c>
      <c r="M26">
        <v>1.01</v>
      </c>
    </row>
    <row r="27" spans="2:13" x14ac:dyDescent="0.15">
      <c r="B27" t="s">
        <v>52</v>
      </c>
      <c r="C27" t="s">
        <v>5</v>
      </c>
      <c r="D27" t="s">
        <v>70</v>
      </c>
      <c r="E27">
        <v>0</v>
      </c>
      <c r="F27" s="5">
        <v>42949.625</v>
      </c>
      <c r="G27" s="5">
        <v>43124.625</v>
      </c>
      <c r="H27" s="5">
        <f t="shared" si="0"/>
        <v>43126.625</v>
      </c>
      <c r="I27" s="5">
        <f t="shared" si="1"/>
        <v>43124.625</v>
      </c>
      <c r="J27">
        <v>1</v>
      </c>
      <c r="L27">
        <v>274.8</v>
      </c>
      <c r="M27">
        <v>1</v>
      </c>
    </row>
    <row r="28" spans="2:13" x14ac:dyDescent="0.15">
      <c r="B28" t="s">
        <v>53</v>
      </c>
      <c r="C28" t="s">
        <v>73</v>
      </c>
      <c r="D28" t="s">
        <v>71</v>
      </c>
      <c r="E28">
        <v>0</v>
      </c>
      <c r="F28" s="5">
        <v>42914.625</v>
      </c>
      <c r="G28" s="5">
        <v>42990.625</v>
      </c>
      <c r="H28" s="5">
        <f t="shared" si="0"/>
        <v>42992.625</v>
      </c>
      <c r="I28" s="5">
        <f t="shared" si="1"/>
        <v>42990.625</v>
      </c>
      <c r="J28">
        <v>1.01</v>
      </c>
      <c r="L28">
        <v>3646.17</v>
      </c>
      <c r="M28">
        <v>1.01</v>
      </c>
    </row>
    <row r="29" spans="2:13" x14ac:dyDescent="0.15">
      <c r="B29" t="s">
        <v>54</v>
      </c>
      <c r="C29" t="s">
        <v>73</v>
      </c>
      <c r="D29" t="s">
        <v>71</v>
      </c>
      <c r="E29">
        <v>0</v>
      </c>
      <c r="F29" s="5">
        <v>42914.625</v>
      </c>
      <c r="G29" s="5">
        <v>42990.625</v>
      </c>
      <c r="H29" s="5">
        <f t="shared" si="0"/>
        <v>42992.625</v>
      </c>
      <c r="I29" s="5">
        <f t="shared" si="1"/>
        <v>42990.625</v>
      </c>
      <c r="J29">
        <v>0.98</v>
      </c>
      <c r="L29">
        <v>3646.17</v>
      </c>
      <c r="M29">
        <v>0.98</v>
      </c>
    </row>
    <row r="30" spans="2:13" x14ac:dyDescent="0.15">
      <c r="B30" t="s">
        <v>55</v>
      </c>
      <c r="C30" t="s">
        <v>73</v>
      </c>
      <c r="D30" t="s">
        <v>71</v>
      </c>
      <c r="E30">
        <v>0</v>
      </c>
      <c r="F30" s="5">
        <v>42914.625</v>
      </c>
      <c r="G30" s="5">
        <v>42990.625</v>
      </c>
      <c r="H30" s="5">
        <f t="shared" si="0"/>
        <v>42992.625</v>
      </c>
      <c r="I30" s="5">
        <f t="shared" si="1"/>
        <v>42990.625</v>
      </c>
      <c r="J30">
        <v>1.01</v>
      </c>
      <c r="L30">
        <v>3646.17</v>
      </c>
      <c r="M30">
        <v>1.01</v>
      </c>
    </row>
    <row r="31" spans="2:13" x14ac:dyDescent="0.15">
      <c r="B31" t="s">
        <v>56</v>
      </c>
      <c r="C31" t="s">
        <v>73</v>
      </c>
      <c r="D31" t="s">
        <v>71</v>
      </c>
      <c r="E31">
        <v>0</v>
      </c>
      <c r="F31" s="5">
        <v>42914.625</v>
      </c>
      <c r="G31" s="5">
        <v>42990.625</v>
      </c>
      <c r="H31" s="5">
        <f t="shared" si="0"/>
        <v>42992.625</v>
      </c>
      <c r="I31" s="5">
        <f t="shared" si="1"/>
        <v>42990.625</v>
      </c>
      <c r="J31">
        <v>0.98</v>
      </c>
      <c r="L31">
        <v>3646.17</v>
      </c>
      <c r="M31">
        <v>0.98</v>
      </c>
    </row>
    <row r="32" spans="2:13" x14ac:dyDescent="0.15">
      <c r="B32" t="s">
        <v>57</v>
      </c>
      <c r="C32" t="s">
        <v>74</v>
      </c>
      <c r="D32" t="s">
        <v>72</v>
      </c>
      <c r="E32">
        <v>0</v>
      </c>
      <c r="F32" s="5">
        <v>42895.625</v>
      </c>
      <c r="G32" s="5">
        <v>42919.625</v>
      </c>
      <c r="H32" s="5">
        <f t="shared" si="0"/>
        <v>42921.625</v>
      </c>
      <c r="I32" s="5">
        <f t="shared" si="1"/>
        <v>42919.625</v>
      </c>
      <c r="J32">
        <v>0.98919567799999997</v>
      </c>
      <c r="L32">
        <v>6664</v>
      </c>
      <c r="M32">
        <v>0.98919567799999997</v>
      </c>
    </row>
    <row r="33" spans="2:13" x14ac:dyDescent="0.15">
      <c r="B33" t="s">
        <v>58</v>
      </c>
      <c r="C33" t="s">
        <v>5</v>
      </c>
      <c r="D33" t="s">
        <v>70</v>
      </c>
      <c r="E33">
        <v>0</v>
      </c>
      <c r="F33" s="5">
        <v>42888.625</v>
      </c>
      <c r="G33" s="5">
        <v>43067.625</v>
      </c>
      <c r="H33" s="5">
        <f t="shared" si="0"/>
        <v>43069.625</v>
      </c>
      <c r="I33" s="5">
        <f t="shared" si="1"/>
        <v>43067.625</v>
      </c>
      <c r="J33">
        <v>1</v>
      </c>
      <c r="L33">
        <v>278.18</v>
      </c>
      <c r="M33">
        <v>1</v>
      </c>
    </row>
    <row r="34" spans="2:13" x14ac:dyDescent="0.15">
      <c r="B34" t="s">
        <v>59</v>
      </c>
      <c r="C34" t="s">
        <v>5</v>
      </c>
      <c r="D34" t="s">
        <v>70</v>
      </c>
      <c r="E34">
        <v>0</v>
      </c>
      <c r="F34" s="5">
        <v>42858.625</v>
      </c>
      <c r="G34" s="5">
        <v>42916.625</v>
      </c>
      <c r="H34" s="5">
        <f t="shared" si="0"/>
        <v>42918.625</v>
      </c>
      <c r="I34" s="5">
        <f t="shared" si="1"/>
        <v>42916.625</v>
      </c>
      <c r="J34">
        <v>1.04</v>
      </c>
      <c r="L34">
        <v>280.37</v>
      </c>
      <c r="M34">
        <v>1.04</v>
      </c>
    </row>
    <row r="35" spans="2:13" x14ac:dyDescent="0.15">
      <c r="B35" t="s">
        <v>60</v>
      </c>
      <c r="C35" t="s">
        <v>5</v>
      </c>
      <c r="D35" t="s">
        <v>70</v>
      </c>
      <c r="E35">
        <v>0</v>
      </c>
      <c r="F35" s="5">
        <v>42858.625</v>
      </c>
      <c r="G35" s="5">
        <v>42916.625</v>
      </c>
      <c r="H35" s="5">
        <f t="shared" si="0"/>
        <v>42918.625</v>
      </c>
      <c r="I35" s="5">
        <f t="shared" si="1"/>
        <v>42916.625</v>
      </c>
      <c r="J35">
        <v>0.96</v>
      </c>
      <c r="L35">
        <v>280.37</v>
      </c>
      <c r="M35" s="6">
        <v>0.96</v>
      </c>
    </row>
    <row r="36" spans="2:13" x14ac:dyDescent="0.15">
      <c r="B36" t="s">
        <v>61</v>
      </c>
      <c r="C36" t="s">
        <v>74</v>
      </c>
      <c r="D36" t="s">
        <v>72</v>
      </c>
      <c r="E36">
        <v>0</v>
      </c>
      <c r="F36" s="5">
        <v>42831.625</v>
      </c>
      <c r="G36" s="5">
        <v>42919.625</v>
      </c>
      <c r="H36" s="5">
        <f t="shared" si="0"/>
        <v>42921.625</v>
      </c>
      <c r="I36" s="5">
        <f t="shared" si="1"/>
        <v>42919.625</v>
      </c>
      <c r="J36">
        <v>1</v>
      </c>
      <c r="L36">
        <v>6592</v>
      </c>
      <c r="M36">
        <v>1</v>
      </c>
    </row>
    <row r="37" spans="2:13" x14ac:dyDescent="0.15">
      <c r="B37" t="s">
        <v>62</v>
      </c>
      <c r="C37" t="s">
        <v>5</v>
      </c>
      <c r="D37" t="s">
        <v>70</v>
      </c>
      <c r="E37">
        <v>0</v>
      </c>
      <c r="F37" s="5">
        <v>42811.625</v>
      </c>
      <c r="G37" s="5">
        <v>42990.625</v>
      </c>
      <c r="H37" s="5">
        <f t="shared" si="0"/>
        <v>42992.625</v>
      </c>
      <c r="I37" s="5">
        <f t="shared" si="1"/>
        <v>42990.625</v>
      </c>
      <c r="J37">
        <v>1</v>
      </c>
      <c r="L37">
        <v>275.64</v>
      </c>
      <c r="M37">
        <v>1</v>
      </c>
    </row>
    <row r="38" spans="2:13" x14ac:dyDescent="0.15">
      <c r="B38" t="s">
        <v>63</v>
      </c>
      <c r="C38" t="s">
        <v>5</v>
      </c>
      <c r="D38" t="s">
        <v>70</v>
      </c>
      <c r="E38">
        <v>0</v>
      </c>
      <c r="F38" s="5">
        <v>42684.625</v>
      </c>
      <c r="G38" s="5">
        <v>42772.645833333336</v>
      </c>
      <c r="H38" s="5">
        <f t="shared" si="0"/>
        <v>42774.645833333336</v>
      </c>
      <c r="I38" s="5">
        <f t="shared" si="1"/>
        <v>42772.645833333336</v>
      </c>
      <c r="J38">
        <v>1</v>
      </c>
      <c r="L38">
        <v>282.60000000000002</v>
      </c>
      <c r="M38">
        <v>1</v>
      </c>
    </row>
    <row r="39" spans="2:13" x14ac:dyDescent="0.15">
      <c r="B39" t="s">
        <v>64</v>
      </c>
      <c r="C39" t="s">
        <v>5</v>
      </c>
      <c r="D39" t="s">
        <v>70</v>
      </c>
      <c r="E39">
        <v>0</v>
      </c>
      <c r="F39" s="5">
        <v>42684.625</v>
      </c>
      <c r="G39" s="5">
        <v>42772.645833333336</v>
      </c>
      <c r="H39" s="5">
        <f t="shared" si="0"/>
        <v>42774.645833333336</v>
      </c>
      <c r="I39" s="5">
        <f t="shared" si="1"/>
        <v>42772.645833333336</v>
      </c>
      <c r="J39">
        <v>1</v>
      </c>
      <c r="L39">
        <v>282.60000000000002</v>
      </c>
      <c r="M39">
        <v>1</v>
      </c>
    </row>
    <row r="40" spans="2:13" x14ac:dyDescent="0.15">
      <c r="B40" t="s">
        <v>65</v>
      </c>
      <c r="C40" t="s">
        <v>5</v>
      </c>
      <c r="D40" t="s">
        <v>70</v>
      </c>
      <c r="E40">
        <v>0</v>
      </c>
      <c r="F40" s="5">
        <v>42678.625</v>
      </c>
      <c r="G40" s="5">
        <v>42857.645833333336</v>
      </c>
      <c r="H40" s="5">
        <f t="shared" si="0"/>
        <v>42859.645833333336</v>
      </c>
      <c r="I40" s="5">
        <f t="shared" si="1"/>
        <v>42857.645833333336</v>
      </c>
      <c r="J40">
        <v>1</v>
      </c>
      <c r="L40">
        <v>282.94</v>
      </c>
      <c r="M40">
        <v>1</v>
      </c>
    </row>
    <row r="41" spans="2:13" x14ac:dyDescent="0.15">
      <c r="B41" t="s">
        <v>66</v>
      </c>
      <c r="C41" t="s">
        <v>5</v>
      </c>
      <c r="D41" t="s">
        <v>70</v>
      </c>
      <c r="E41">
        <v>0</v>
      </c>
      <c r="F41" s="5">
        <v>42621.625</v>
      </c>
      <c r="G41" s="5">
        <v>42709.625</v>
      </c>
      <c r="H41" s="5">
        <f t="shared" si="0"/>
        <v>42711.625</v>
      </c>
      <c r="I41" s="5">
        <f t="shared" si="1"/>
        <v>42709.625</v>
      </c>
      <c r="J41">
        <v>1</v>
      </c>
      <c r="L41">
        <v>289.2</v>
      </c>
      <c r="M41">
        <v>1</v>
      </c>
    </row>
    <row r="42" spans="2:13" x14ac:dyDescent="0.15">
      <c r="B42" t="s">
        <v>67</v>
      </c>
      <c r="C42" t="s">
        <v>5</v>
      </c>
      <c r="D42" t="s">
        <v>70</v>
      </c>
      <c r="E42">
        <v>0</v>
      </c>
      <c r="F42" s="5">
        <v>42621.625</v>
      </c>
      <c r="G42" s="5">
        <v>42709.625</v>
      </c>
      <c r="H42" s="5">
        <f t="shared" si="0"/>
        <v>42711.625</v>
      </c>
      <c r="I42" s="5">
        <f t="shared" si="1"/>
        <v>42709.625</v>
      </c>
      <c r="J42">
        <v>1</v>
      </c>
      <c r="L42">
        <v>289.2</v>
      </c>
      <c r="M42">
        <v>1</v>
      </c>
    </row>
    <row r="43" spans="2:13" x14ac:dyDescent="0.15">
      <c r="B43" t="s">
        <v>68</v>
      </c>
      <c r="C43" t="s">
        <v>5</v>
      </c>
      <c r="D43" t="s">
        <v>70</v>
      </c>
      <c r="E43">
        <v>0</v>
      </c>
      <c r="F43" s="5">
        <v>42621.625</v>
      </c>
      <c r="G43" s="5">
        <v>42681.625</v>
      </c>
      <c r="H43" s="5">
        <f t="shared" si="0"/>
        <v>42683.625</v>
      </c>
      <c r="I43" s="5">
        <f t="shared" si="1"/>
        <v>42681.625</v>
      </c>
      <c r="J43">
        <v>1</v>
      </c>
      <c r="L43">
        <v>289.2</v>
      </c>
      <c r="M43">
        <v>1</v>
      </c>
    </row>
    <row r="44" spans="2:13" x14ac:dyDescent="0.15">
      <c r="B44" t="s">
        <v>69</v>
      </c>
      <c r="C44" t="s">
        <v>5</v>
      </c>
      <c r="D44" t="s">
        <v>70</v>
      </c>
      <c r="E44">
        <v>0</v>
      </c>
      <c r="F44" s="5">
        <v>42621.625</v>
      </c>
      <c r="G44" s="5">
        <v>42653.625</v>
      </c>
      <c r="H44" s="5">
        <f t="shared" si="0"/>
        <v>42655.625</v>
      </c>
      <c r="I44" s="5">
        <f t="shared" si="1"/>
        <v>42653.625</v>
      </c>
      <c r="J44">
        <v>1</v>
      </c>
      <c r="L44">
        <v>289.2</v>
      </c>
      <c r="M44">
        <v>1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fut</vt:lpstr>
      <vt:lpstr>fwd</vt:lpstr>
      <vt:lpstr>van_amt</vt:lpstr>
      <vt:lpstr>van_ntl</vt:lpstr>
      <vt:lpstr>dig_ntl</vt:lpstr>
      <vt:lpstr>notes</vt:lpstr>
    </vt:vector>
  </TitlesOfParts>
  <Company>Bloomberg LP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tianhao pan</dc:creator>
  <cp:lastModifiedBy>Shifan Wu (SI)</cp:lastModifiedBy>
  <dcterms:created xsi:type="dcterms:W3CDTF">2018-02-09T08:18:04Z</dcterms:created>
  <dcterms:modified xsi:type="dcterms:W3CDTF">2018-03-05T02:57:17Z</dcterms:modified>
</cp:coreProperties>
</file>