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9930"/>
  </bookViews>
  <sheets>
    <sheet name="管理部门" sheetId="1" r:id="rId1"/>
    <sheet name="研发部门" sheetId="2" r:id="rId2"/>
    <sheet name="施工部门" sheetId="3" r:id="rId3"/>
  </sheets>
  <calcPr calcId="125725"/>
</workbook>
</file>

<file path=xl/calcChain.xml><?xml version="1.0" encoding="utf-8"?>
<calcChain xmlns="http://schemas.openxmlformats.org/spreadsheetml/2006/main">
  <c r="AC12" i="3"/>
  <c r="AB12"/>
  <c r="V12"/>
  <c r="U12"/>
  <c r="B12"/>
  <c r="AC11"/>
  <c r="AC10"/>
  <c r="AC9"/>
  <c r="AC8"/>
  <c r="AC7"/>
  <c r="AC6"/>
  <c r="AC5"/>
  <c r="AC12" i="2"/>
  <c r="AB12"/>
  <c r="V12"/>
  <c r="U12"/>
  <c r="B12"/>
  <c r="AC11"/>
  <c r="AC10"/>
  <c r="AC9"/>
  <c r="AC8"/>
  <c r="AC7"/>
  <c r="AC6"/>
  <c r="AC5"/>
  <c r="AC12" i="1"/>
  <c r="AB12"/>
  <c r="V12"/>
  <c r="U12"/>
  <c r="B12"/>
  <c r="AC11"/>
  <c r="AC10"/>
  <c r="AC9"/>
  <c r="AC8"/>
  <c r="AC7"/>
  <c r="AC6"/>
  <c r="AC5"/>
</calcChain>
</file>

<file path=xl/sharedStrings.xml><?xml version="1.0" encoding="utf-8"?>
<sst xmlns="http://schemas.openxmlformats.org/spreadsheetml/2006/main" count="141" uniqueCount="48">
  <si>
    <t>厦门禄润财务管理咨询有限公司5月职工工资明细表</t>
  </si>
  <si>
    <t>姓名</t>
  </si>
  <si>
    <t>基本</t>
  </si>
  <si>
    <t>岗位</t>
  </si>
  <si>
    <t>职务</t>
  </si>
  <si>
    <t>统筹</t>
  </si>
  <si>
    <t>保密</t>
  </si>
  <si>
    <t>考核</t>
  </si>
  <si>
    <t>节假日加班工资</t>
  </si>
  <si>
    <t>劳保福利/补贴</t>
  </si>
  <si>
    <t>满勤</t>
  </si>
  <si>
    <t>工资</t>
  </si>
  <si>
    <t>迟到</t>
  </si>
  <si>
    <t>缺勤</t>
  </si>
  <si>
    <t>绩效</t>
  </si>
  <si>
    <t>应发</t>
  </si>
  <si>
    <t>代扣款</t>
  </si>
  <si>
    <t>实发</t>
  </si>
  <si>
    <t>签名</t>
  </si>
  <si>
    <t>时薪</t>
  </si>
  <si>
    <t>小时</t>
  </si>
  <si>
    <t>金额</t>
  </si>
  <si>
    <t>证书</t>
  </si>
  <si>
    <t>职称</t>
  </si>
  <si>
    <t>降温</t>
  </si>
  <si>
    <t>通讯</t>
  </si>
  <si>
    <t>学历</t>
  </si>
  <si>
    <t>总额</t>
  </si>
  <si>
    <t>养老</t>
  </si>
  <si>
    <t>医保</t>
  </si>
  <si>
    <t>工伤</t>
  </si>
  <si>
    <t>生育</t>
  </si>
  <si>
    <t>失业</t>
  </si>
  <si>
    <t>公积金</t>
  </si>
  <si>
    <t>个税</t>
  </si>
  <si>
    <t>陈阿海</t>
  </si>
  <si>
    <t>陈阿束</t>
  </si>
  <si>
    <t>陈天生</t>
  </si>
  <si>
    <t>陈珍云</t>
  </si>
  <si>
    <t>陈珠选</t>
  </si>
  <si>
    <t>蒋跃进</t>
  </si>
  <si>
    <t>许清景</t>
  </si>
  <si>
    <t>合计</t>
  </si>
  <si>
    <t>备注</t>
  </si>
  <si>
    <t>批准：</t>
  </si>
  <si>
    <t>审核：</t>
  </si>
  <si>
    <t>制表：</t>
  </si>
  <si>
    <t xml:space="preserve">厦门禄润财务管理咨询有限公司5月职工工资明细表 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</si>
</sst>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Tahoma"/>
      <charset val="134"/>
    </font>
    <font>
      <b/>
      <sz val="9"/>
      <name val="宋体"/>
      <charset val="134"/>
    </font>
    <font>
      <sz val="9"/>
      <name val="宋体"/>
      <charset val="134"/>
    </font>
    <font>
      <sz val="10"/>
      <color indexed="8"/>
      <name val="Arial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宋体"/>
      <charset val="134"/>
      <scheme val="minor"/>
    </font>
    <font>
      <sz val="11"/>
      <color indexed="9"/>
      <name val="맑은 고딕"/>
      <family val="2"/>
    </font>
    <font>
      <sz val="12"/>
      <color indexed="8"/>
      <name val="宋体"/>
      <charset val="134"/>
    </font>
    <font>
      <sz val="11"/>
      <color indexed="8"/>
      <name val="宋体"/>
      <charset val="134"/>
      <scheme val="minor"/>
    </font>
    <font>
      <sz val="10"/>
      <name val="Arial"/>
      <family val="2"/>
    </font>
    <font>
      <sz val="12"/>
      <name val="宋体"/>
      <charset val="134"/>
    </font>
    <font>
      <sz val="11"/>
      <color indexed="8"/>
      <name val="맑은 고딕"/>
      <family val="2"/>
    </font>
    <font>
      <sz val="10"/>
      <color indexed="8"/>
      <name val="Arial"/>
      <family val="2"/>
    </font>
    <font>
      <u/>
      <sz val="11"/>
      <color indexed="12"/>
      <name val="맑은 고딕"/>
      <family val="2"/>
    </font>
    <font>
      <sz val="11"/>
      <color theme="1"/>
      <name val="Tahoma"/>
      <family val="2"/>
    </font>
    <font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indexed="3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6">
    <xf numFmtId="0" fontId="0" fillId="0" borderId="0"/>
    <xf numFmtId="0" fontId="8" fillId="2" borderId="0" applyNumberFormat="0" applyBorder="0" applyAlignment="0" applyProtection="0"/>
    <xf numFmtId="0" fontId="17" fillId="0" borderId="0"/>
    <xf numFmtId="0" fontId="9" fillId="3" borderId="0" applyNumberFormat="0" applyBorder="0" applyAlignment="0" applyProtection="0">
      <alignment vertical="center"/>
    </xf>
    <xf numFmtId="0" fontId="17" fillId="0" borderId="0"/>
    <xf numFmtId="0" fontId="10" fillId="0" borderId="0"/>
    <xf numFmtId="0" fontId="9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0" borderId="0"/>
    <xf numFmtId="0" fontId="6" fillId="0" borderId="0">
      <alignment vertical="center"/>
    </xf>
    <xf numFmtId="0" fontId="17" fillId="0" borderId="0"/>
    <xf numFmtId="0" fontId="12" fillId="0" borderId="0"/>
    <xf numFmtId="0" fontId="8" fillId="2" borderId="0" applyNumberFormat="0" applyBorder="0" applyAlignment="0" applyProtection="0"/>
    <xf numFmtId="0" fontId="14" fillId="0" borderId="0">
      <alignment vertical="center"/>
    </xf>
    <xf numFmtId="0" fontId="13" fillId="0" borderId="0"/>
    <xf numFmtId="0" fontId="6" fillId="0" borderId="0">
      <alignment vertical="center"/>
    </xf>
    <xf numFmtId="0" fontId="6" fillId="0" borderId="0"/>
    <xf numFmtId="0" fontId="17" fillId="0" borderId="0"/>
    <xf numFmtId="0" fontId="13" fillId="0" borderId="0"/>
    <xf numFmtId="0" fontId="15" fillId="0" borderId="0"/>
    <xf numFmtId="0" fontId="13" fillId="0" borderId="0"/>
    <xf numFmtId="0" fontId="11" fillId="0" borderId="0">
      <alignment vertical="center"/>
    </xf>
    <xf numFmtId="0" fontId="17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2" fillId="0" borderId="2" xfId="16" applyNumberFormat="1" applyFont="1" applyFill="1" applyBorder="1" applyAlignment="1">
      <alignment horizontal="center" vertical="center"/>
    </xf>
    <xf numFmtId="0" fontId="2" fillId="0" borderId="3" xfId="16" applyNumberFormat="1" applyFont="1" applyFill="1" applyBorder="1" applyAlignment="1">
      <alignment horizontal="center" vertical="center"/>
    </xf>
    <xf numFmtId="0" fontId="2" fillId="0" borderId="5" xfId="16" applyNumberFormat="1" applyFont="1" applyFill="1" applyBorder="1" applyAlignment="1">
      <alignment horizontal="center" vertical="center"/>
    </xf>
    <xf numFmtId="0" fontId="2" fillId="0" borderId="6" xfId="16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/>
    <xf numFmtId="0" fontId="4" fillId="0" borderId="3" xfId="16" applyNumberFormat="1" applyFont="1" applyFill="1" applyBorder="1" applyAlignment="1">
      <alignment horizontal="center" vertical="center"/>
    </xf>
    <xf numFmtId="0" fontId="2" fillId="0" borderId="3" xfId="23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/>
    <xf numFmtId="0" fontId="2" fillId="0" borderId="2" xfId="23" applyNumberFormat="1" applyFont="1" applyBorder="1" applyAlignment="1">
      <alignment horizontal="center" vertical="center"/>
    </xf>
    <xf numFmtId="0" fontId="1" fillId="0" borderId="2" xfId="16" applyNumberFormat="1" applyFont="1" applyFill="1" applyBorder="1" applyAlignment="1">
      <alignment horizontal="center" vertical="center"/>
    </xf>
    <xf numFmtId="0" fontId="2" fillId="0" borderId="7" xfId="16" applyNumberFormat="1" applyFont="1" applyFill="1" applyBorder="1" applyAlignment="1">
      <alignment horizontal="center" vertical="center"/>
    </xf>
    <xf numFmtId="0" fontId="5" fillId="0" borderId="8" xfId="16" applyNumberFormat="1" applyFont="1" applyFill="1" applyBorder="1" applyAlignment="1">
      <alignment vertical="center"/>
    </xf>
    <xf numFmtId="0" fontId="1" fillId="0" borderId="9" xfId="16" applyNumberFormat="1" applyFont="1" applyFill="1" applyBorder="1" applyAlignment="1">
      <alignment horizontal="center" vertical="center"/>
    </xf>
    <xf numFmtId="0" fontId="2" fillId="0" borderId="10" xfId="16" applyNumberFormat="1" applyFont="1" applyFill="1" applyBorder="1" applyAlignment="1">
      <alignment horizontal="center" vertical="center"/>
    </xf>
    <xf numFmtId="0" fontId="5" fillId="0" borderId="0" xfId="16" applyNumberFormat="1" applyFont="1" applyFill="1" applyBorder="1" applyAlignment="1">
      <alignment vertical="center"/>
    </xf>
    <xf numFmtId="0" fontId="5" fillId="0" borderId="5" xfId="16" applyNumberFormat="1" applyFont="1" applyFill="1" applyBorder="1" applyAlignment="1">
      <alignment vertical="center"/>
    </xf>
    <xf numFmtId="0" fontId="2" fillId="0" borderId="11" xfId="16" applyNumberFormat="1" applyFont="1" applyFill="1" applyBorder="1" applyAlignment="1">
      <alignment horizontal="center" vertical="center"/>
    </xf>
    <xf numFmtId="0" fontId="5" fillId="0" borderId="1" xfId="16" applyNumberFormat="1" applyFont="1" applyFill="1" applyBorder="1" applyAlignment="1">
      <alignment vertical="center"/>
    </xf>
    <xf numFmtId="0" fontId="2" fillId="0" borderId="0" xfId="16" applyNumberFormat="1" applyFont="1" applyFill="1" applyBorder="1" applyAlignment="1">
      <alignment horizontal="center" vertical="center"/>
    </xf>
    <xf numFmtId="0" fontId="2" fillId="0" borderId="0" xfId="16" applyNumberFormat="1" applyFont="1" applyFill="1" applyAlignment="1">
      <alignment vertical="center"/>
    </xf>
    <xf numFmtId="0" fontId="17" fillId="0" borderId="0" xfId="17"/>
    <xf numFmtId="0" fontId="17" fillId="0" borderId="0" xfId="2"/>
    <xf numFmtId="0" fontId="1" fillId="0" borderId="6" xfId="16" applyNumberFormat="1" applyFont="1" applyFill="1" applyBorder="1" applyAlignment="1">
      <alignment horizontal="center" vertical="center"/>
    </xf>
    <xf numFmtId="0" fontId="2" fillId="0" borderId="3" xfId="16" applyNumberFormat="1" applyFont="1" applyFill="1" applyBorder="1" applyAlignment="1">
      <alignment vertical="center"/>
    </xf>
    <xf numFmtId="0" fontId="2" fillId="0" borderId="2" xfId="16" applyNumberFormat="1" applyFont="1" applyFill="1" applyBorder="1" applyAlignment="1">
      <alignment vertical="center"/>
    </xf>
    <xf numFmtId="0" fontId="1" fillId="0" borderId="10" xfId="16" applyNumberFormat="1" applyFont="1" applyFill="1" applyBorder="1" applyAlignment="1">
      <alignment horizontal="center" vertical="center"/>
    </xf>
    <xf numFmtId="0" fontId="1" fillId="0" borderId="5" xfId="16" applyNumberFormat="1" applyFont="1" applyFill="1" applyBorder="1" applyAlignment="1">
      <alignment horizontal="center" vertical="center"/>
    </xf>
    <xf numFmtId="0" fontId="1" fillId="0" borderId="3" xfId="16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0" borderId="3" xfId="16" applyNumberFormat="1" applyFont="1" applyBorder="1" applyAlignment="1">
      <alignment horizontal="center" vertical="center"/>
    </xf>
    <xf numFmtId="0" fontId="0" fillId="0" borderId="3" xfId="0" applyBorder="1"/>
    <xf numFmtId="0" fontId="7" fillId="0" borderId="0" xfId="17" applyFont="1"/>
    <xf numFmtId="0" fontId="17" fillId="0" borderId="0" xfId="17" applyNumberFormat="1"/>
    <xf numFmtId="0" fontId="5" fillId="0" borderId="3" xfId="16" applyNumberFormat="1" applyFont="1" applyFill="1" applyBorder="1" applyAlignment="1">
      <alignment vertical="center"/>
    </xf>
    <xf numFmtId="0" fontId="2" fillId="0" borderId="3" xfId="16" applyNumberFormat="1" applyFont="1" applyFill="1" applyBorder="1" applyAlignment="1">
      <alignment horizontal="right" vertical="center"/>
    </xf>
    <xf numFmtId="0" fontId="5" fillId="0" borderId="6" xfId="16" applyNumberFormat="1" applyFont="1" applyFill="1" applyBorder="1" applyAlignment="1">
      <alignment vertical="center"/>
    </xf>
    <xf numFmtId="0" fontId="5" fillId="0" borderId="14" xfId="16" applyNumberFormat="1" applyFont="1" applyFill="1" applyBorder="1" applyAlignment="1">
      <alignment vertical="center"/>
    </xf>
    <xf numFmtId="0" fontId="5" fillId="0" borderId="15" xfId="16" applyNumberFormat="1" applyFont="1" applyFill="1" applyBorder="1" applyAlignment="1">
      <alignment vertical="center"/>
    </xf>
    <xf numFmtId="0" fontId="17" fillId="0" borderId="0" xfId="22"/>
    <xf numFmtId="0" fontId="1" fillId="0" borderId="4" xfId="16" applyNumberFormat="1" applyFont="1" applyFill="1" applyBorder="1" applyAlignment="1">
      <alignment horizontal="center" vertical="center"/>
    </xf>
    <xf numFmtId="0" fontId="1" fillId="0" borderId="12" xfId="16" applyNumberFormat="1" applyFont="1" applyFill="1" applyBorder="1" applyAlignment="1">
      <alignment horizontal="center" vertical="center"/>
    </xf>
    <xf numFmtId="0" fontId="1" fillId="0" borderId="13" xfId="16" applyNumberFormat="1" applyFont="1" applyFill="1" applyBorder="1" applyAlignment="1">
      <alignment horizontal="center" vertical="center"/>
    </xf>
    <xf numFmtId="0" fontId="2" fillId="0" borderId="2" xfId="16" applyNumberFormat="1" applyFont="1" applyFill="1" applyBorder="1" applyAlignment="1">
      <alignment horizontal="center" vertical="center"/>
    </xf>
    <xf numFmtId="0" fontId="2" fillId="0" borderId="5" xfId="16" applyNumberFormat="1" applyFont="1" applyFill="1" applyBorder="1" applyAlignment="1">
      <alignment horizontal="center" vertical="center"/>
    </xf>
    <xf numFmtId="0" fontId="2" fillId="0" borderId="3" xfId="16" applyNumberFormat="1" applyFont="1" applyFill="1" applyBorder="1" applyAlignment="1">
      <alignment horizontal="center" vertical="center"/>
    </xf>
    <xf numFmtId="0" fontId="1" fillId="0" borderId="2" xfId="16" applyNumberFormat="1" applyFont="1" applyFill="1" applyBorder="1" applyAlignment="1">
      <alignment horizontal="center" vertical="center"/>
    </xf>
    <xf numFmtId="0" fontId="1" fillId="0" borderId="5" xfId="16" applyNumberFormat="1" applyFont="1" applyFill="1" applyBorder="1" applyAlignment="1">
      <alignment horizontal="center" vertical="center"/>
    </xf>
    <xf numFmtId="0" fontId="1" fillId="0" borderId="3" xfId="16" applyNumberFormat="1" applyFont="1" applyFill="1" applyBorder="1" applyAlignment="1">
      <alignment horizontal="center" vertical="center"/>
    </xf>
    <xf numFmtId="0" fontId="1" fillId="0" borderId="0" xfId="16" applyNumberFormat="1" applyFont="1" applyFill="1" applyAlignment="1">
      <alignment horizontal="center" vertical="center"/>
    </xf>
    <xf numFmtId="0" fontId="1" fillId="0" borderId="1" xfId="16" applyNumberFormat="1" applyFont="1" applyFill="1" applyBorder="1" applyAlignment="1">
      <alignment horizontal="center" vertical="center"/>
    </xf>
  </cellXfs>
  <cellStyles count="26">
    <cellStyle name="20% - 强调文字颜色 1 2" xfId="1"/>
    <cellStyle name="20% - 强调文字颜色 1 2 2" xfId="12"/>
    <cellStyle name="Normal_Sheet1" xfId="13"/>
    <cellStyle name="강조색4" xfId="3"/>
    <cellStyle name="강조색4 2" xfId="6"/>
    <cellStyle name="常规" xfId="0" builtinId="0"/>
    <cellStyle name="常规 10" xfId="10"/>
    <cellStyle name="常规 11" xfId="14"/>
    <cellStyle name="常规 12" xfId="4"/>
    <cellStyle name="常规 13" xfId="15"/>
    <cellStyle name="常规 2" xfId="16"/>
    <cellStyle name="常规 2 2" xfId="9"/>
    <cellStyle name="常规 2 3" xfId="11"/>
    <cellStyle name="常规 3" xfId="17"/>
    <cellStyle name="常规 3 2" xfId="8"/>
    <cellStyle name="常规 3 2 2" xfId="5"/>
    <cellStyle name="常规 4" xfId="18"/>
    <cellStyle name="常规 5" xfId="19"/>
    <cellStyle name="常规 6" xfId="2"/>
    <cellStyle name="常规 7" xfId="20"/>
    <cellStyle name="常规 8" xfId="21"/>
    <cellStyle name="常规 8 2" xfId="7"/>
    <cellStyle name="常规 9" xfId="22"/>
    <cellStyle name="常规_Sheet1" xfId="23"/>
    <cellStyle name="超链接 2" xfId="24"/>
    <cellStyle name="超链接 2 2" xfId="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25"/>
  <sheetViews>
    <sheetView tabSelected="1" workbookViewId="0">
      <selection sqref="A1:AD2"/>
    </sheetView>
  </sheetViews>
  <sheetFormatPr defaultColWidth="9" defaultRowHeight="14.25"/>
  <cols>
    <col min="2" max="2" width="6.875" customWidth="1"/>
    <col min="3" max="3" width="6" customWidth="1"/>
    <col min="4" max="4" width="4.5" customWidth="1"/>
    <col min="5" max="5" width="6" customWidth="1"/>
    <col min="6" max="12" width="4.5" customWidth="1"/>
    <col min="13" max="13" width="6" customWidth="1"/>
    <col min="14" max="15" width="4.5" customWidth="1"/>
    <col min="16" max="16" width="4.75" customWidth="1"/>
    <col min="17" max="17" width="5.25" customWidth="1"/>
    <col min="18" max="20" width="4.75" customWidth="1"/>
    <col min="21" max="21" width="5.25" customWidth="1"/>
    <col min="22" max="22" width="6" customWidth="1"/>
    <col min="23" max="26" width="5.25" customWidth="1"/>
    <col min="27" max="27" width="6" customWidth="1"/>
    <col min="28" max="28" width="6.75" customWidth="1"/>
    <col min="29" max="29" width="7.5" customWidth="1"/>
    <col min="30" max="30" width="4.75" customWidth="1"/>
  </cols>
  <sheetData>
    <row r="1" spans="1:30">
      <c r="A1" s="49" t="s">
        <v>47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1:30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1:30">
      <c r="A3" s="1" t="s">
        <v>1</v>
      </c>
      <c r="B3" s="43" t="s">
        <v>2</v>
      </c>
      <c r="C3" s="43" t="s">
        <v>3</v>
      </c>
      <c r="D3" s="43" t="s">
        <v>4</v>
      </c>
      <c r="E3" s="43" t="s">
        <v>5</v>
      </c>
      <c r="F3" s="45" t="s">
        <v>6</v>
      </c>
      <c r="G3" s="45" t="s">
        <v>7</v>
      </c>
      <c r="H3" s="40" t="s">
        <v>8</v>
      </c>
      <c r="I3" s="40"/>
      <c r="J3" s="41"/>
      <c r="K3" s="42" t="s">
        <v>9</v>
      </c>
      <c r="L3" s="40"/>
      <c r="M3" s="40"/>
      <c r="N3" s="40"/>
      <c r="O3" s="41"/>
      <c r="P3" s="23" t="s">
        <v>10</v>
      </c>
      <c r="Q3" s="23" t="s">
        <v>11</v>
      </c>
      <c r="R3" s="23" t="s">
        <v>12</v>
      </c>
      <c r="S3" s="10" t="s">
        <v>13</v>
      </c>
      <c r="T3" s="10" t="s">
        <v>14</v>
      </c>
      <c r="U3" s="46" t="s">
        <v>15</v>
      </c>
      <c r="V3" s="42" t="s">
        <v>16</v>
      </c>
      <c r="W3" s="40"/>
      <c r="X3" s="40"/>
      <c r="Y3" s="40"/>
      <c r="Z3" s="40"/>
      <c r="AA3" s="40"/>
      <c r="AB3" s="40"/>
      <c r="AC3" s="46" t="s">
        <v>17</v>
      </c>
      <c r="AD3" s="48" t="s">
        <v>18</v>
      </c>
    </row>
    <row r="4" spans="1:30">
      <c r="A4" s="3"/>
      <c r="B4" s="44"/>
      <c r="C4" s="44"/>
      <c r="D4" s="44"/>
      <c r="E4" s="44"/>
      <c r="F4" s="45"/>
      <c r="G4" s="45"/>
      <c r="H4" s="4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 t="s">
        <v>24</v>
      </c>
      <c r="N4" s="11" t="s">
        <v>25</v>
      </c>
      <c r="O4" s="14" t="s">
        <v>26</v>
      </c>
      <c r="P4" s="14"/>
      <c r="Q4" s="26" t="s">
        <v>27</v>
      </c>
      <c r="R4" s="14"/>
      <c r="S4" s="13"/>
      <c r="T4" s="27"/>
      <c r="U4" s="47"/>
      <c r="V4" s="7" t="s">
        <v>28</v>
      </c>
      <c r="W4" s="7" t="s">
        <v>29</v>
      </c>
      <c r="X4" s="7" t="s">
        <v>30</v>
      </c>
      <c r="Y4" s="7" t="s">
        <v>31</v>
      </c>
      <c r="Z4" s="7" t="s">
        <v>32</v>
      </c>
      <c r="AA4" s="7" t="s">
        <v>33</v>
      </c>
      <c r="AB4" s="7" t="s">
        <v>34</v>
      </c>
      <c r="AC4" s="47"/>
      <c r="AD4" s="48"/>
    </row>
    <row r="5" spans="1:30">
      <c r="A5" s="5" t="s">
        <v>35</v>
      </c>
      <c r="B5" s="6">
        <v>5000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8"/>
      <c r="R5" s="2"/>
      <c r="S5" s="28"/>
      <c r="T5" s="28"/>
      <c r="U5" s="28">
        <v>4500</v>
      </c>
      <c r="V5" s="29"/>
      <c r="W5" s="7"/>
      <c r="X5" s="7"/>
      <c r="Y5" s="7"/>
      <c r="Z5" s="7"/>
      <c r="AA5" s="7"/>
      <c r="AB5" s="7"/>
      <c r="AC5" s="28">
        <f>U5-V5-AB5</f>
        <v>4500</v>
      </c>
      <c r="AD5" s="28"/>
    </row>
    <row r="6" spans="1:30">
      <c r="A6" s="5" t="s">
        <v>36</v>
      </c>
      <c r="B6" s="6">
        <v>5001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8"/>
      <c r="R6" s="2"/>
      <c r="S6" s="28"/>
      <c r="T6" s="28"/>
      <c r="U6" s="28">
        <v>4501</v>
      </c>
      <c r="V6" s="29">
        <v>363.38</v>
      </c>
      <c r="W6" s="7"/>
      <c r="X6" s="7"/>
      <c r="Y6" s="7"/>
      <c r="Z6" s="7"/>
      <c r="AA6" s="7"/>
      <c r="AB6" s="7"/>
      <c r="AC6" s="28">
        <f t="shared" ref="AC6:AC11" si="0">U6-V6-AB6</f>
        <v>4137.62</v>
      </c>
      <c r="AD6" s="28"/>
    </row>
    <row r="7" spans="1:30">
      <c r="A7" s="5" t="s">
        <v>37</v>
      </c>
      <c r="B7" s="6">
        <v>5002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8"/>
      <c r="R7" s="2"/>
      <c r="S7" s="28"/>
      <c r="T7" s="28"/>
      <c r="U7" s="28">
        <v>4502</v>
      </c>
      <c r="V7" s="29">
        <v>363.38</v>
      </c>
      <c r="W7" s="7"/>
      <c r="X7" s="7"/>
      <c r="Y7" s="7"/>
      <c r="Z7" s="7"/>
      <c r="AA7" s="7"/>
      <c r="AB7" s="7"/>
      <c r="AC7" s="28">
        <f t="shared" si="0"/>
        <v>4138.62</v>
      </c>
      <c r="AD7" s="28"/>
    </row>
    <row r="8" spans="1:30">
      <c r="A8" s="5" t="s">
        <v>38</v>
      </c>
      <c r="B8" s="6">
        <v>5003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8"/>
      <c r="R8" s="2"/>
      <c r="S8" s="28"/>
      <c r="T8" s="28"/>
      <c r="U8" s="28">
        <v>4503</v>
      </c>
      <c r="V8" s="29"/>
      <c r="W8" s="7"/>
      <c r="X8" s="7"/>
      <c r="Y8" s="7"/>
      <c r="Z8" s="7"/>
      <c r="AA8" s="7"/>
      <c r="AB8" s="7"/>
      <c r="AC8" s="28">
        <f t="shared" si="0"/>
        <v>4503</v>
      </c>
      <c r="AD8" s="28"/>
    </row>
    <row r="9" spans="1:30">
      <c r="A9" s="5" t="s">
        <v>39</v>
      </c>
      <c r="B9" s="6">
        <v>5004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8"/>
      <c r="R9" s="2"/>
      <c r="S9" s="28"/>
      <c r="T9" s="28"/>
      <c r="U9" s="28">
        <v>4504</v>
      </c>
      <c r="V9" s="29"/>
      <c r="W9" s="30"/>
      <c r="X9" s="30"/>
      <c r="Y9" s="30"/>
      <c r="Z9" s="2"/>
      <c r="AA9" s="30"/>
      <c r="AB9" s="30"/>
      <c r="AC9" s="28">
        <f t="shared" si="0"/>
        <v>4504</v>
      </c>
      <c r="AD9" s="28"/>
    </row>
    <row r="10" spans="1:30">
      <c r="A10" s="5" t="s">
        <v>40</v>
      </c>
      <c r="B10" s="6">
        <v>5005</v>
      </c>
      <c r="C10" s="7"/>
      <c r="D10" s="7"/>
      <c r="E10" s="7"/>
      <c r="F10" s="7"/>
      <c r="G10" s="7"/>
      <c r="H10" s="2"/>
      <c r="I10" s="24"/>
      <c r="J10" s="24"/>
      <c r="K10" s="2"/>
      <c r="L10" s="2"/>
      <c r="M10" s="2"/>
      <c r="N10" s="2"/>
      <c r="O10" s="2"/>
      <c r="P10" s="2"/>
      <c r="Q10" s="2"/>
      <c r="R10" s="2"/>
      <c r="S10" s="2"/>
      <c r="T10" s="2"/>
      <c r="U10" s="28">
        <v>4505</v>
      </c>
      <c r="V10" s="29"/>
      <c r="W10" s="31"/>
      <c r="X10" s="31"/>
      <c r="Y10" s="31"/>
      <c r="Z10" s="31"/>
      <c r="AA10" s="31"/>
      <c r="AB10" s="30"/>
      <c r="AC10" s="28">
        <f t="shared" si="0"/>
        <v>4505</v>
      </c>
      <c r="AD10" s="34"/>
    </row>
    <row r="11" spans="1:30">
      <c r="A11" s="8" t="s">
        <v>41</v>
      </c>
      <c r="B11" s="6">
        <v>5006</v>
      </c>
      <c r="C11" s="9"/>
      <c r="D11" s="9"/>
      <c r="E11" s="9"/>
      <c r="F11" s="9"/>
      <c r="G11" s="9"/>
      <c r="H11" s="1"/>
      <c r="I11" s="25"/>
      <c r="J11" s="25"/>
      <c r="K11" s="1"/>
      <c r="L11" s="1"/>
      <c r="M11" s="1"/>
      <c r="N11" s="1"/>
      <c r="O11" s="1"/>
      <c r="P11" s="1"/>
      <c r="Q11" s="1"/>
      <c r="R11" s="1"/>
      <c r="S11" s="2"/>
      <c r="T11" s="2"/>
      <c r="U11" s="28">
        <v>4506</v>
      </c>
      <c r="V11" s="29"/>
      <c r="W11" s="31"/>
      <c r="X11" s="31"/>
      <c r="Y11" s="31"/>
      <c r="Z11" s="31"/>
      <c r="AA11" s="31"/>
      <c r="AB11" s="30"/>
      <c r="AC11" s="28">
        <f t="shared" si="0"/>
        <v>4506</v>
      </c>
      <c r="AD11" s="34"/>
    </row>
    <row r="12" spans="1:30">
      <c r="A12" s="10" t="s">
        <v>42</v>
      </c>
      <c r="B12" s="1">
        <f>SUM(B5:B11)</f>
        <v>35021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>
        <f>SUM(U5:U11)</f>
        <v>31521</v>
      </c>
      <c r="V12" s="2">
        <f>SUM(V5:V10)</f>
        <v>726.76</v>
      </c>
      <c r="W12" s="2"/>
      <c r="X12" s="2"/>
      <c r="Y12" s="2"/>
      <c r="Z12" s="2"/>
      <c r="AA12" s="2"/>
      <c r="AB12" s="2">
        <f>SUM(AB5:AB10)</f>
        <v>0</v>
      </c>
      <c r="AC12" s="35">
        <f>SUM(AC5:AC11)</f>
        <v>30794.240000000002</v>
      </c>
      <c r="AD12" s="34"/>
    </row>
    <row r="13" spans="1:30">
      <c r="A13" s="10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36"/>
    </row>
    <row r="14" spans="1:30">
      <c r="A14" s="13" t="s">
        <v>43</v>
      </c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37"/>
    </row>
    <row r="15" spans="1:30">
      <c r="A15" s="16"/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38"/>
    </row>
    <row r="16" spans="1:30">
      <c r="A16" s="15"/>
      <c r="B16" s="19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30">
      <c r="A17" s="20"/>
      <c r="B17" s="20"/>
      <c r="C17" s="20" t="s">
        <v>44</v>
      </c>
      <c r="D17" s="20"/>
      <c r="E17" s="20"/>
      <c r="F17" s="20"/>
      <c r="G17" s="20"/>
      <c r="H17" s="20"/>
      <c r="I17" s="20"/>
      <c r="J17" s="20"/>
      <c r="K17" s="20"/>
      <c r="L17" s="20"/>
      <c r="M17" s="20" t="s">
        <v>45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 t="s">
        <v>46</v>
      </c>
      <c r="AC17" s="20"/>
      <c r="AD17" s="20"/>
    </row>
    <row r="18" spans="1:30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spans="1:30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32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 spans="1:30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39"/>
    </row>
    <row r="22" spans="1:30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39"/>
    </row>
    <row r="23" spans="1:30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33"/>
      <c r="S23" s="33"/>
      <c r="T23" s="33"/>
      <c r="U23" s="33"/>
      <c r="V23" s="33"/>
      <c r="W23" s="21"/>
      <c r="X23" s="21"/>
      <c r="Y23" s="21"/>
      <c r="Z23" s="21"/>
      <c r="AA23" s="21"/>
      <c r="AB23" s="21"/>
      <c r="AC23" s="21"/>
      <c r="AD23" s="39"/>
    </row>
    <row r="24" spans="1:30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33"/>
      <c r="S24" s="33"/>
      <c r="T24" s="33"/>
      <c r="U24" s="33"/>
      <c r="V24" s="33"/>
      <c r="W24" s="21"/>
      <c r="X24" s="21"/>
      <c r="Y24" s="21"/>
      <c r="Z24" s="21"/>
      <c r="AA24" s="21"/>
      <c r="AB24" s="21"/>
      <c r="AC24" s="21"/>
      <c r="AD24" s="39"/>
    </row>
    <row r="25" spans="1:30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33"/>
      <c r="S25" s="33"/>
      <c r="T25" s="33"/>
      <c r="U25" s="33"/>
      <c r="V25" s="33"/>
      <c r="W25" s="21"/>
      <c r="X25" s="21"/>
      <c r="Y25" s="21"/>
      <c r="Z25" s="21"/>
      <c r="AA25" s="21"/>
      <c r="AB25" s="21"/>
      <c r="AC25" s="21"/>
      <c r="AD25" s="39"/>
    </row>
  </sheetData>
  <mergeCells count="13">
    <mergeCell ref="AC3:AC4"/>
    <mergeCell ref="AD3:AD4"/>
    <mergeCell ref="A1:AD2"/>
    <mergeCell ref="H3:J3"/>
    <mergeCell ref="K3:O3"/>
    <mergeCell ref="V3:AB3"/>
    <mergeCell ref="B3:B4"/>
    <mergeCell ref="C3:C4"/>
    <mergeCell ref="D3:D4"/>
    <mergeCell ref="E3:E4"/>
    <mergeCell ref="F3:F4"/>
    <mergeCell ref="G3:G4"/>
    <mergeCell ref="U3:U4"/>
  </mergeCells>
  <phoneticPr fontId="18" type="noConversion"/>
  <pageMargins left="0.70763888888888904" right="0.70763888888888904" top="0.74791666666666701" bottom="0.74791666666666701" header="0.31388888888888899" footer="0.31388888888888899"/>
  <pageSetup paperSize="9" scale="82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5"/>
  <sheetViews>
    <sheetView workbookViewId="0">
      <selection sqref="A1:XFD1048576"/>
    </sheetView>
  </sheetViews>
  <sheetFormatPr defaultColWidth="9" defaultRowHeight="14.25"/>
  <cols>
    <col min="2" max="2" width="6.875" customWidth="1"/>
    <col min="3" max="3" width="6" customWidth="1"/>
    <col min="4" max="4" width="4.5" customWidth="1"/>
    <col min="5" max="5" width="6" customWidth="1"/>
    <col min="6" max="12" width="4.5" customWidth="1"/>
    <col min="13" max="13" width="6" customWidth="1"/>
    <col min="14" max="15" width="4.5" customWidth="1"/>
    <col min="16" max="16" width="4.75" customWidth="1"/>
    <col min="17" max="17" width="5.25" customWidth="1"/>
    <col min="18" max="20" width="4.75" customWidth="1"/>
    <col min="21" max="21" width="5.25" customWidth="1"/>
    <col min="22" max="22" width="6" customWidth="1"/>
    <col min="23" max="26" width="5.25" customWidth="1"/>
    <col min="27" max="27" width="6" customWidth="1"/>
    <col min="28" max="28" width="6.75" customWidth="1"/>
    <col min="29" max="29" width="7.5" customWidth="1"/>
    <col min="30" max="30" width="4.75" customWidth="1"/>
  </cols>
  <sheetData>
    <row r="1" spans="1:30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1:30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1:30">
      <c r="A3" s="1" t="s">
        <v>1</v>
      </c>
      <c r="B3" s="43" t="s">
        <v>2</v>
      </c>
      <c r="C3" s="43" t="s">
        <v>3</v>
      </c>
      <c r="D3" s="43" t="s">
        <v>4</v>
      </c>
      <c r="E3" s="43" t="s">
        <v>5</v>
      </c>
      <c r="F3" s="45" t="s">
        <v>6</v>
      </c>
      <c r="G3" s="45" t="s">
        <v>7</v>
      </c>
      <c r="H3" s="40" t="s">
        <v>8</v>
      </c>
      <c r="I3" s="40"/>
      <c r="J3" s="41"/>
      <c r="K3" s="42" t="s">
        <v>9</v>
      </c>
      <c r="L3" s="40"/>
      <c r="M3" s="40"/>
      <c r="N3" s="40"/>
      <c r="O3" s="41"/>
      <c r="P3" s="23" t="s">
        <v>10</v>
      </c>
      <c r="Q3" s="23" t="s">
        <v>11</v>
      </c>
      <c r="R3" s="23" t="s">
        <v>12</v>
      </c>
      <c r="S3" s="10" t="s">
        <v>13</v>
      </c>
      <c r="T3" s="10" t="s">
        <v>14</v>
      </c>
      <c r="U3" s="46" t="s">
        <v>15</v>
      </c>
      <c r="V3" s="42" t="s">
        <v>16</v>
      </c>
      <c r="W3" s="40"/>
      <c r="X3" s="40"/>
      <c r="Y3" s="40"/>
      <c r="Z3" s="40"/>
      <c r="AA3" s="40"/>
      <c r="AB3" s="40"/>
      <c r="AC3" s="46" t="s">
        <v>17</v>
      </c>
      <c r="AD3" s="48" t="s">
        <v>18</v>
      </c>
    </row>
    <row r="4" spans="1:30">
      <c r="A4" s="3"/>
      <c r="B4" s="44"/>
      <c r="C4" s="44"/>
      <c r="D4" s="44"/>
      <c r="E4" s="44"/>
      <c r="F4" s="45"/>
      <c r="G4" s="45"/>
      <c r="H4" s="4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 t="s">
        <v>24</v>
      </c>
      <c r="N4" s="11" t="s">
        <v>25</v>
      </c>
      <c r="O4" s="14" t="s">
        <v>26</v>
      </c>
      <c r="P4" s="14"/>
      <c r="Q4" s="26" t="s">
        <v>27</v>
      </c>
      <c r="R4" s="14"/>
      <c r="S4" s="13"/>
      <c r="T4" s="27"/>
      <c r="U4" s="47"/>
      <c r="V4" s="7" t="s">
        <v>28</v>
      </c>
      <c r="W4" s="7" t="s">
        <v>29</v>
      </c>
      <c r="X4" s="7" t="s">
        <v>30</v>
      </c>
      <c r="Y4" s="7" t="s">
        <v>31</v>
      </c>
      <c r="Z4" s="7" t="s">
        <v>32</v>
      </c>
      <c r="AA4" s="7" t="s">
        <v>33</v>
      </c>
      <c r="AB4" s="7" t="s">
        <v>34</v>
      </c>
      <c r="AC4" s="47"/>
      <c r="AD4" s="48"/>
    </row>
    <row r="5" spans="1:30">
      <c r="A5" s="5" t="s">
        <v>35</v>
      </c>
      <c r="B5" s="6">
        <v>5000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8"/>
      <c r="R5" s="2"/>
      <c r="S5" s="28"/>
      <c r="T5" s="28"/>
      <c r="U5" s="28">
        <v>4500</v>
      </c>
      <c r="V5" s="29"/>
      <c r="W5" s="7"/>
      <c r="X5" s="7"/>
      <c r="Y5" s="7"/>
      <c r="Z5" s="7"/>
      <c r="AA5" s="7"/>
      <c r="AB5" s="7"/>
      <c r="AC5" s="28">
        <f t="shared" ref="AC5:AC11" si="0">U5-V5-AB5</f>
        <v>4500</v>
      </c>
      <c r="AD5" s="28"/>
    </row>
    <row r="6" spans="1:30">
      <c r="A6" s="5" t="s">
        <v>36</v>
      </c>
      <c r="B6" s="6">
        <v>5001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8"/>
      <c r="R6" s="2"/>
      <c r="S6" s="28"/>
      <c r="T6" s="28"/>
      <c r="U6" s="28">
        <v>4501</v>
      </c>
      <c r="V6" s="29">
        <v>363.38</v>
      </c>
      <c r="W6" s="7"/>
      <c r="X6" s="7"/>
      <c r="Y6" s="7"/>
      <c r="Z6" s="7"/>
      <c r="AA6" s="7"/>
      <c r="AB6" s="7"/>
      <c r="AC6" s="28">
        <f t="shared" si="0"/>
        <v>4137.62</v>
      </c>
      <c r="AD6" s="28"/>
    </row>
    <row r="7" spans="1:30">
      <c r="A7" s="5" t="s">
        <v>37</v>
      </c>
      <c r="B7" s="6">
        <v>5002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8"/>
      <c r="R7" s="2"/>
      <c r="S7" s="28"/>
      <c r="T7" s="28"/>
      <c r="U7" s="28">
        <v>4502</v>
      </c>
      <c r="V7" s="29">
        <v>363.38</v>
      </c>
      <c r="W7" s="7"/>
      <c r="X7" s="7"/>
      <c r="Y7" s="7"/>
      <c r="Z7" s="7"/>
      <c r="AA7" s="7"/>
      <c r="AB7" s="7"/>
      <c r="AC7" s="28">
        <f t="shared" si="0"/>
        <v>4138.62</v>
      </c>
      <c r="AD7" s="28"/>
    </row>
    <row r="8" spans="1:30">
      <c r="A8" s="5" t="s">
        <v>38</v>
      </c>
      <c r="B8" s="6">
        <v>5003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8"/>
      <c r="R8" s="2"/>
      <c r="S8" s="28"/>
      <c r="T8" s="28"/>
      <c r="U8" s="28">
        <v>4503</v>
      </c>
      <c r="V8" s="29"/>
      <c r="W8" s="7"/>
      <c r="X8" s="7"/>
      <c r="Y8" s="7"/>
      <c r="Z8" s="7"/>
      <c r="AA8" s="7"/>
      <c r="AB8" s="7"/>
      <c r="AC8" s="28">
        <f t="shared" si="0"/>
        <v>4503</v>
      </c>
      <c r="AD8" s="28"/>
    </row>
    <row r="9" spans="1:30">
      <c r="A9" s="5" t="s">
        <v>39</v>
      </c>
      <c r="B9" s="6">
        <v>5004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8"/>
      <c r="R9" s="2"/>
      <c r="S9" s="28"/>
      <c r="T9" s="28"/>
      <c r="U9" s="28">
        <v>4504</v>
      </c>
      <c r="V9" s="29"/>
      <c r="W9" s="30"/>
      <c r="X9" s="30"/>
      <c r="Y9" s="30"/>
      <c r="Z9" s="2"/>
      <c r="AA9" s="30"/>
      <c r="AB9" s="30"/>
      <c r="AC9" s="28">
        <f t="shared" si="0"/>
        <v>4504</v>
      </c>
      <c r="AD9" s="28"/>
    </row>
    <row r="10" spans="1:30">
      <c r="A10" s="5" t="s">
        <v>40</v>
      </c>
      <c r="B10" s="6">
        <v>5005</v>
      </c>
      <c r="C10" s="7"/>
      <c r="D10" s="7"/>
      <c r="E10" s="7"/>
      <c r="F10" s="7"/>
      <c r="G10" s="7"/>
      <c r="H10" s="2"/>
      <c r="I10" s="24"/>
      <c r="J10" s="24"/>
      <c r="K10" s="2"/>
      <c r="L10" s="2"/>
      <c r="M10" s="2"/>
      <c r="N10" s="2"/>
      <c r="O10" s="2"/>
      <c r="P10" s="2"/>
      <c r="Q10" s="2"/>
      <c r="R10" s="2"/>
      <c r="S10" s="2"/>
      <c r="T10" s="2"/>
      <c r="U10" s="28">
        <v>4505</v>
      </c>
      <c r="V10" s="29"/>
      <c r="W10" s="31"/>
      <c r="X10" s="31"/>
      <c r="Y10" s="31"/>
      <c r="Z10" s="31"/>
      <c r="AA10" s="31"/>
      <c r="AB10" s="30"/>
      <c r="AC10" s="28">
        <f t="shared" si="0"/>
        <v>4505</v>
      </c>
      <c r="AD10" s="34"/>
    </row>
    <row r="11" spans="1:30">
      <c r="A11" s="8" t="s">
        <v>41</v>
      </c>
      <c r="B11" s="6">
        <v>5006</v>
      </c>
      <c r="C11" s="9"/>
      <c r="D11" s="9"/>
      <c r="E11" s="9"/>
      <c r="F11" s="9"/>
      <c r="G11" s="9"/>
      <c r="H11" s="1"/>
      <c r="I11" s="25"/>
      <c r="J11" s="25"/>
      <c r="K11" s="1"/>
      <c r="L11" s="1"/>
      <c r="M11" s="1"/>
      <c r="N11" s="1"/>
      <c r="O11" s="1"/>
      <c r="P11" s="1"/>
      <c r="Q11" s="1"/>
      <c r="R11" s="1"/>
      <c r="S11" s="2"/>
      <c r="T11" s="2"/>
      <c r="U11" s="28">
        <v>4506</v>
      </c>
      <c r="V11" s="29"/>
      <c r="W11" s="31"/>
      <c r="X11" s="31"/>
      <c r="Y11" s="31"/>
      <c r="Z11" s="31"/>
      <c r="AA11" s="31"/>
      <c r="AB11" s="30"/>
      <c r="AC11" s="28">
        <f t="shared" si="0"/>
        <v>4506</v>
      </c>
      <c r="AD11" s="34"/>
    </row>
    <row r="12" spans="1:30">
      <c r="A12" s="10" t="s">
        <v>42</v>
      </c>
      <c r="B12" s="1">
        <f>SUM(B5:B11)</f>
        <v>35021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>
        <f>SUM(U5:U11)</f>
        <v>31521</v>
      </c>
      <c r="V12" s="2">
        <f>SUM(V5:V10)</f>
        <v>726.76</v>
      </c>
      <c r="W12" s="2"/>
      <c r="X12" s="2"/>
      <c r="Y12" s="2"/>
      <c r="Z12" s="2"/>
      <c r="AA12" s="2"/>
      <c r="AB12" s="2">
        <f>SUM(AB5:AB10)</f>
        <v>0</v>
      </c>
      <c r="AC12" s="35">
        <f>SUM(AC5:AC11)</f>
        <v>30794.240000000002</v>
      </c>
      <c r="AD12" s="34"/>
    </row>
    <row r="13" spans="1:30">
      <c r="A13" s="10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36"/>
    </row>
    <row r="14" spans="1:30">
      <c r="A14" s="13" t="s">
        <v>43</v>
      </c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37"/>
    </row>
    <row r="15" spans="1:30">
      <c r="A15" s="16"/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38"/>
    </row>
    <row r="16" spans="1:30">
      <c r="A16" s="15"/>
      <c r="B16" s="19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30">
      <c r="A17" s="20"/>
      <c r="B17" s="20"/>
      <c r="C17" s="20" t="s">
        <v>44</v>
      </c>
      <c r="D17" s="20"/>
      <c r="E17" s="20"/>
      <c r="F17" s="20"/>
      <c r="G17" s="20"/>
      <c r="H17" s="20"/>
      <c r="I17" s="20"/>
      <c r="J17" s="20"/>
      <c r="K17" s="20"/>
      <c r="L17" s="20"/>
      <c r="M17" s="20" t="s">
        <v>45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 t="s">
        <v>46</v>
      </c>
      <c r="AC17" s="20"/>
      <c r="AD17" s="20"/>
    </row>
    <row r="18" spans="1:30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spans="1:30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32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 spans="1:30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39"/>
    </row>
    <row r="22" spans="1:30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39"/>
    </row>
    <row r="23" spans="1:30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33"/>
      <c r="S23" s="33"/>
      <c r="T23" s="33"/>
      <c r="U23" s="33"/>
      <c r="V23" s="33"/>
      <c r="W23" s="21"/>
      <c r="X23" s="21"/>
      <c r="Y23" s="21"/>
      <c r="Z23" s="21"/>
      <c r="AA23" s="21"/>
      <c r="AB23" s="21"/>
      <c r="AC23" s="21"/>
      <c r="AD23" s="39"/>
    </row>
    <row r="24" spans="1:30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33"/>
      <c r="S24" s="33"/>
      <c r="T24" s="33"/>
      <c r="U24" s="33"/>
      <c r="V24" s="33"/>
      <c r="W24" s="21"/>
      <c r="X24" s="21"/>
      <c r="Y24" s="21"/>
      <c r="Z24" s="21"/>
      <c r="AA24" s="21"/>
      <c r="AB24" s="21"/>
      <c r="AC24" s="21"/>
      <c r="AD24" s="39"/>
    </row>
    <row r="25" spans="1:30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33"/>
      <c r="S25" s="33"/>
      <c r="T25" s="33"/>
      <c r="U25" s="33"/>
      <c r="V25" s="33"/>
      <c r="W25" s="21"/>
      <c r="X25" s="21"/>
      <c r="Y25" s="21"/>
      <c r="Z25" s="21"/>
      <c r="AA25" s="21"/>
      <c r="AB25" s="21"/>
      <c r="AC25" s="21"/>
      <c r="AD25" s="39"/>
    </row>
  </sheetData>
  <mergeCells count="13">
    <mergeCell ref="AC3:AC4"/>
    <mergeCell ref="AD3:AD4"/>
    <mergeCell ref="A1:AD2"/>
    <mergeCell ref="H3:J3"/>
    <mergeCell ref="K3:O3"/>
    <mergeCell ref="V3:AB3"/>
    <mergeCell ref="B3:B4"/>
    <mergeCell ref="C3:C4"/>
    <mergeCell ref="D3:D4"/>
    <mergeCell ref="E3:E4"/>
    <mergeCell ref="F3:F4"/>
    <mergeCell ref="G3:G4"/>
    <mergeCell ref="U3:U4"/>
  </mergeCells>
  <phoneticPr fontId="18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5"/>
  <sheetViews>
    <sheetView workbookViewId="0">
      <selection activeCell="J24" sqref="J24"/>
    </sheetView>
  </sheetViews>
  <sheetFormatPr defaultColWidth="9" defaultRowHeight="14.25"/>
  <cols>
    <col min="2" max="2" width="6.875" customWidth="1"/>
    <col min="3" max="3" width="6" customWidth="1"/>
    <col min="4" max="4" width="4.5" customWidth="1"/>
    <col min="5" max="5" width="6" customWidth="1"/>
    <col min="6" max="12" width="4.5" customWidth="1"/>
    <col min="13" max="13" width="6" customWidth="1"/>
    <col min="14" max="15" width="4.5" customWidth="1"/>
    <col min="16" max="16" width="4.75" customWidth="1"/>
    <col min="17" max="17" width="5.25" customWidth="1"/>
    <col min="18" max="20" width="4.75" customWidth="1"/>
    <col min="21" max="21" width="5.25" customWidth="1"/>
    <col min="22" max="22" width="6" customWidth="1"/>
    <col min="23" max="26" width="5.25" customWidth="1"/>
    <col min="27" max="27" width="6" customWidth="1"/>
    <col min="28" max="28" width="6.75" customWidth="1"/>
    <col min="29" max="29" width="7.5" customWidth="1"/>
    <col min="30" max="30" width="4.75" customWidth="1"/>
  </cols>
  <sheetData>
    <row r="1" spans="1:30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1:30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1:30">
      <c r="A3" s="1" t="s">
        <v>1</v>
      </c>
      <c r="B3" s="43" t="s">
        <v>2</v>
      </c>
      <c r="C3" s="43" t="s">
        <v>3</v>
      </c>
      <c r="D3" s="43" t="s">
        <v>4</v>
      </c>
      <c r="E3" s="43" t="s">
        <v>5</v>
      </c>
      <c r="F3" s="45" t="s">
        <v>6</v>
      </c>
      <c r="G3" s="45" t="s">
        <v>7</v>
      </c>
      <c r="H3" s="40" t="s">
        <v>8</v>
      </c>
      <c r="I3" s="40"/>
      <c r="J3" s="41"/>
      <c r="K3" s="42" t="s">
        <v>9</v>
      </c>
      <c r="L3" s="40"/>
      <c r="M3" s="40"/>
      <c r="N3" s="40"/>
      <c r="O3" s="41"/>
      <c r="P3" s="23" t="s">
        <v>10</v>
      </c>
      <c r="Q3" s="23" t="s">
        <v>11</v>
      </c>
      <c r="R3" s="23" t="s">
        <v>12</v>
      </c>
      <c r="S3" s="10" t="s">
        <v>13</v>
      </c>
      <c r="T3" s="10" t="s">
        <v>14</v>
      </c>
      <c r="U3" s="46" t="s">
        <v>15</v>
      </c>
      <c r="V3" s="42" t="s">
        <v>16</v>
      </c>
      <c r="W3" s="40"/>
      <c r="X3" s="40"/>
      <c r="Y3" s="40"/>
      <c r="Z3" s="40"/>
      <c r="AA3" s="40"/>
      <c r="AB3" s="40"/>
      <c r="AC3" s="46" t="s">
        <v>17</v>
      </c>
      <c r="AD3" s="48" t="s">
        <v>18</v>
      </c>
    </row>
    <row r="4" spans="1:30">
      <c r="A4" s="3"/>
      <c r="B4" s="44"/>
      <c r="C4" s="44"/>
      <c r="D4" s="44"/>
      <c r="E4" s="44"/>
      <c r="F4" s="45"/>
      <c r="G4" s="45"/>
      <c r="H4" s="4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 t="s">
        <v>24</v>
      </c>
      <c r="N4" s="11" t="s">
        <v>25</v>
      </c>
      <c r="O4" s="14" t="s">
        <v>26</v>
      </c>
      <c r="P4" s="14"/>
      <c r="Q4" s="26" t="s">
        <v>27</v>
      </c>
      <c r="R4" s="14"/>
      <c r="S4" s="13"/>
      <c r="T4" s="27"/>
      <c r="U4" s="47"/>
      <c r="V4" s="7" t="s">
        <v>28</v>
      </c>
      <c r="W4" s="7" t="s">
        <v>29</v>
      </c>
      <c r="X4" s="7" t="s">
        <v>30</v>
      </c>
      <c r="Y4" s="7" t="s">
        <v>31</v>
      </c>
      <c r="Z4" s="7" t="s">
        <v>32</v>
      </c>
      <c r="AA4" s="7" t="s">
        <v>33</v>
      </c>
      <c r="AB4" s="7" t="s">
        <v>34</v>
      </c>
      <c r="AC4" s="47"/>
      <c r="AD4" s="48"/>
    </row>
    <row r="5" spans="1:30">
      <c r="A5" s="5" t="s">
        <v>35</v>
      </c>
      <c r="B5" s="6">
        <v>5000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8"/>
      <c r="R5" s="2"/>
      <c r="S5" s="28"/>
      <c r="T5" s="28"/>
      <c r="U5" s="28">
        <v>4500</v>
      </c>
      <c r="V5" s="29"/>
      <c r="W5" s="7"/>
      <c r="X5" s="7"/>
      <c r="Y5" s="7"/>
      <c r="Z5" s="7"/>
      <c r="AA5" s="7"/>
      <c r="AB5" s="7"/>
      <c r="AC5" s="28">
        <f t="shared" ref="AC5:AC11" si="0">U5-V5-AB5</f>
        <v>4500</v>
      </c>
      <c r="AD5" s="28"/>
    </row>
    <row r="6" spans="1:30">
      <c r="A6" s="5" t="s">
        <v>36</v>
      </c>
      <c r="B6" s="6">
        <v>5001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8"/>
      <c r="R6" s="2"/>
      <c r="S6" s="28"/>
      <c r="T6" s="28"/>
      <c r="U6" s="28">
        <v>4501</v>
      </c>
      <c r="V6" s="29">
        <v>363.38</v>
      </c>
      <c r="W6" s="7"/>
      <c r="X6" s="7"/>
      <c r="Y6" s="7"/>
      <c r="Z6" s="7"/>
      <c r="AA6" s="7"/>
      <c r="AB6" s="7"/>
      <c r="AC6" s="28">
        <f t="shared" si="0"/>
        <v>4137.62</v>
      </c>
      <c r="AD6" s="28"/>
    </row>
    <row r="7" spans="1:30">
      <c r="A7" s="5" t="s">
        <v>37</v>
      </c>
      <c r="B7" s="6">
        <v>5002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8"/>
      <c r="R7" s="2"/>
      <c r="S7" s="28"/>
      <c r="T7" s="28"/>
      <c r="U7" s="28">
        <v>4502</v>
      </c>
      <c r="V7" s="29">
        <v>363.38</v>
      </c>
      <c r="W7" s="7"/>
      <c r="X7" s="7"/>
      <c r="Y7" s="7"/>
      <c r="Z7" s="7"/>
      <c r="AA7" s="7"/>
      <c r="AB7" s="7"/>
      <c r="AC7" s="28">
        <f t="shared" si="0"/>
        <v>4138.62</v>
      </c>
      <c r="AD7" s="28"/>
    </row>
    <row r="8" spans="1:30">
      <c r="A8" s="5" t="s">
        <v>38</v>
      </c>
      <c r="B8" s="6">
        <v>5003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8"/>
      <c r="R8" s="2"/>
      <c r="S8" s="28"/>
      <c r="T8" s="28"/>
      <c r="U8" s="28">
        <v>4503</v>
      </c>
      <c r="V8" s="29"/>
      <c r="W8" s="7"/>
      <c r="X8" s="7"/>
      <c r="Y8" s="7"/>
      <c r="Z8" s="7"/>
      <c r="AA8" s="7"/>
      <c r="AB8" s="7"/>
      <c r="AC8" s="28">
        <f t="shared" si="0"/>
        <v>4503</v>
      </c>
      <c r="AD8" s="28"/>
    </row>
    <row r="9" spans="1:30">
      <c r="A9" s="5" t="s">
        <v>39</v>
      </c>
      <c r="B9" s="6">
        <v>5004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8"/>
      <c r="R9" s="2"/>
      <c r="S9" s="28"/>
      <c r="T9" s="28"/>
      <c r="U9" s="28">
        <v>4504</v>
      </c>
      <c r="V9" s="29"/>
      <c r="W9" s="30"/>
      <c r="X9" s="30"/>
      <c r="Y9" s="30"/>
      <c r="Z9" s="2"/>
      <c r="AA9" s="30"/>
      <c r="AB9" s="30"/>
      <c r="AC9" s="28">
        <f t="shared" si="0"/>
        <v>4504</v>
      </c>
      <c r="AD9" s="28"/>
    </row>
    <row r="10" spans="1:30">
      <c r="A10" s="5" t="s">
        <v>40</v>
      </c>
      <c r="B10" s="6">
        <v>5005</v>
      </c>
      <c r="C10" s="7"/>
      <c r="D10" s="7"/>
      <c r="E10" s="7"/>
      <c r="F10" s="7"/>
      <c r="G10" s="7"/>
      <c r="H10" s="2"/>
      <c r="I10" s="24"/>
      <c r="J10" s="24"/>
      <c r="K10" s="2"/>
      <c r="L10" s="2"/>
      <c r="M10" s="2"/>
      <c r="N10" s="2"/>
      <c r="O10" s="2"/>
      <c r="P10" s="2"/>
      <c r="Q10" s="2"/>
      <c r="R10" s="2"/>
      <c r="S10" s="2"/>
      <c r="T10" s="2"/>
      <c r="U10" s="28">
        <v>4505</v>
      </c>
      <c r="V10" s="29"/>
      <c r="W10" s="31"/>
      <c r="X10" s="31"/>
      <c r="Y10" s="31"/>
      <c r="Z10" s="31"/>
      <c r="AA10" s="31"/>
      <c r="AB10" s="30"/>
      <c r="AC10" s="28">
        <f t="shared" si="0"/>
        <v>4505</v>
      </c>
      <c r="AD10" s="34"/>
    </row>
    <row r="11" spans="1:30">
      <c r="A11" s="8" t="s">
        <v>41</v>
      </c>
      <c r="B11" s="6">
        <v>5006</v>
      </c>
      <c r="C11" s="9"/>
      <c r="D11" s="9"/>
      <c r="E11" s="9"/>
      <c r="F11" s="9"/>
      <c r="G11" s="9"/>
      <c r="H11" s="1"/>
      <c r="I11" s="25"/>
      <c r="J11" s="25"/>
      <c r="K11" s="1"/>
      <c r="L11" s="1"/>
      <c r="M11" s="1"/>
      <c r="N11" s="1"/>
      <c r="O11" s="1"/>
      <c r="P11" s="1"/>
      <c r="Q11" s="1"/>
      <c r="R11" s="1"/>
      <c r="S11" s="2"/>
      <c r="T11" s="2"/>
      <c r="U11" s="28">
        <v>4506</v>
      </c>
      <c r="V11" s="29"/>
      <c r="W11" s="31"/>
      <c r="X11" s="31"/>
      <c r="Y11" s="31"/>
      <c r="Z11" s="31"/>
      <c r="AA11" s="31"/>
      <c r="AB11" s="30"/>
      <c r="AC11" s="28">
        <f t="shared" si="0"/>
        <v>4506</v>
      </c>
      <c r="AD11" s="34"/>
    </row>
    <row r="12" spans="1:30">
      <c r="A12" s="10" t="s">
        <v>42</v>
      </c>
      <c r="B12" s="1">
        <f>SUM(B5:B11)</f>
        <v>35021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>
        <f>SUM(U5:U11)</f>
        <v>31521</v>
      </c>
      <c r="V12" s="2">
        <f>SUM(V5:V10)</f>
        <v>726.76</v>
      </c>
      <c r="W12" s="2"/>
      <c r="X12" s="2"/>
      <c r="Y12" s="2"/>
      <c r="Z12" s="2"/>
      <c r="AA12" s="2"/>
      <c r="AB12" s="2">
        <f>SUM(AB5:AB10)</f>
        <v>0</v>
      </c>
      <c r="AC12" s="35">
        <f>SUM(AC5:AC11)</f>
        <v>30794.240000000002</v>
      </c>
      <c r="AD12" s="34"/>
    </row>
    <row r="13" spans="1:30">
      <c r="A13" s="10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36"/>
    </row>
    <row r="14" spans="1:30">
      <c r="A14" s="13" t="s">
        <v>43</v>
      </c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37"/>
    </row>
    <row r="15" spans="1:30">
      <c r="A15" s="16"/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38"/>
    </row>
    <row r="16" spans="1:30">
      <c r="A16" s="15"/>
      <c r="B16" s="19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30">
      <c r="A17" s="20"/>
      <c r="B17" s="20"/>
      <c r="C17" s="20" t="s">
        <v>44</v>
      </c>
      <c r="D17" s="20"/>
      <c r="E17" s="20"/>
      <c r="F17" s="20"/>
      <c r="G17" s="20"/>
      <c r="H17" s="20"/>
      <c r="I17" s="20"/>
      <c r="J17" s="20"/>
      <c r="K17" s="20"/>
      <c r="L17" s="20"/>
      <c r="M17" s="20" t="s">
        <v>45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 t="s">
        <v>46</v>
      </c>
      <c r="AC17" s="20"/>
      <c r="AD17" s="20"/>
    </row>
    <row r="18" spans="1:30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spans="1:30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32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 spans="1:30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39"/>
    </row>
    <row r="22" spans="1:30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39"/>
    </row>
    <row r="23" spans="1:30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33"/>
      <c r="S23" s="33"/>
      <c r="T23" s="33"/>
      <c r="U23" s="33"/>
      <c r="V23" s="33"/>
      <c r="W23" s="21"/>
      <c r="X23" s="21"/>
      <c r="Y23" s="21"/>
      <c r="Z23" s="21"/>
      <c r="AA23" s="21"/>
      <c r="AB23" s="21"/>
      <c r="AC23" s="21"/>
      <c r="AD23" s="39"/>
    </row>
    <row r="24" spans="1:30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33"/>
      <c r="S24" s="33"/>
      <c r="T24" s="33"/>
      <c r="U24" s="33"/>
      <c r="V24" s="33"/>
      <c r="W24" s="21"/>
      <c r="X24" s="21"/>
      <c r="Y24" s="21"/>
      <c r="Z24" s="21"/>
      <c r="AA24" s="21"/>
      <c r="AB24" s="21"/>
      <c r="AC24" s="21"/>
      <c r="AD24" s="39"/>
    </row>
    <row r="25" spans="1:30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33"/>
      <c r="S25" s="33"/>
      <c r="T25" s="33"/>
      <c r="U25" s="33"/>
      <c r="V25" s="33"/>
      <c r="W25" s="21"/>
      <c r="X25" s="21"/>
      <c r="Y25" s="21"/>
      <c r="Z25" s="21"/>
      <c r="AA25" s="21"/>
      <c r="AB25" s="21"/>
      <c r="AC25" s="21"/>
      <c r="AD25" s="39"/>
    </row>
  </sheetData>
  <mergeCells count="13">
    <mergeCell ref="AC3:AC4"/>
    <mergeCell ref="AD3:AD4"/>
    <mergeCell ref="A1:AD2"/>
    <mergeCell ref="H3:J3"/>
    <mergeCell ref="K3:O3"/>
    <mergeCell ref="V3:AB3"/>
    <mergeCell ref="B3:B4"/>
    <mergeCell ref="C3:C4"/>
    <mergeCell ref="D3:D4"/>
    <mergeCell ref="E3:E4"/>
    <mergeCell ref="F3:F4"/>
    <mergeCell ref="G3:G4"/>
    <mergeCell ref="U3:U4"/>
  </mergeCells>
  <phoneticPr fontId="1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管理部门</vt:lpstr>
      <vt:lpstr>研发部门</vt:lpstr>
      <vt:lpstr>施工部门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2018-03-09T07:09:00Z</cp:lastPrinted>
  <dcterms:created xsi:type="dcterms:W3CDTF">2008-09-11T17:22:00Z</dcterms:created>
  <dcterms:modified xsi:type="dcterms:W3CDTF">2019-05-06T06:39:29Z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</vt:lpwstr>
  </property>
  <property fmtid="{D5CDD505-2E9C-101B-9397-08002B2CF9AE}" pid="3" name="KSOProductBuildVer">
    <vt:lpwstr>2052-10.8.0.6157</vt:lpwstr>
  </property>
</Properties>
</file>