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ty\"/>
    </mc:Choice>
  </mc:AlternateContent>
  <bookViews>
    <workbookView xWindow="0" yWindow="0" windowWidth="15375" windowHeight="7403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1" l="1"/>
  <c r="C31" i="1"/>
  <c r="D31" i="1"/>
  <c r="B25" i="1"/>
  <c r="B24" i="1"/>
  <c r="C23" i="1"/>
  <c r="D23" i="1"/>
  <c r="E23" i="1"/>
  <c r="F23" i="1"/>
  <c r="B23" i="1"/>
  <c r="B16" i="1"/>
  <c r="B15" i="1"/>
  <c r="F14" i="1"/>
  <c r="E14" i="1"/>
  <c r="D14" i="1"/>
  <c r="C14" i="1"/>
  <c r="B14" i="1"/>
  <c r="B7" i="1"/>
  <c r="C5" i="1"/>
  <c r="D5" i="1"/>
  <c r="E5" i="1"/>
  <c r="F5" i="1"/>
  <c r="B5" i="1"/>
</calcChain>
</file>

<file path=xl/sharedStrings.xml><?xml version="1.0" encoding="utf-8"?>
<sst xmlns="http://schemas.openxmlformats.org/spreadsheetml/2006/main" count="23" uniqueCount="10">
  <si>
    <t>标准差</t>
    <phoneticPr fontId="1" type="noConversion"/>
  </si>
  <si>
    <t>铁</t>
    <phoneticPr fontId="1" type="noConversion"/>
  </si>
  <si>
    <t>铝</t>
    <phoneticPr fontId="1" type="noConversion"/>
  </si>
  <si>
    <t>铜</t>
    <phoneticPr fontId="1" type="noConversion"/>
  </si>
  <si>
    <t>质量/g</t>
    <phoneticPr fontId="1" type="noConversion"/>
  </si>
  <si>
    <t>比热容/(cal*g^-1*K^-1)</t>
    <phoneticPr fontId="1" type="noConversion"/>
  </si>
  <si>
    <t>平均值/(K*s^-1)</t>
    <phoneticPr fontId="1" type="noConversion"/>
  </si>
  <si>
    <t>(△θ/△t)/(K*s^-1)</t>
    <phoneticPr fontId="1" type="noConversion"/>
  </si>
  <si>
    <t>△t/K</t>
    <phoneticPr fontId="1" type="noConversion"/>
  </si>
  <si>
    <t>△t/k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</si>
</sst>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7" formatCode="#,##0.00_ "/>
    <numFmt numFmtId="178" formatCode="0.00_ "/>
    <numFmt numFmtId="179" formatCode="0.0000_ "/>
    <numFmt numFmtId="180" formatCode="0.000_ "/>
    <numFmt numFmtId="181" formatCode="0.00000_ 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  <xf numFmtId="180" fontId="0" fillId="0" borderId="0" xfId="0" applyNumberFormat="1">
      <alignment vertical="center"/>
    </xf>
    <xf numFmtId="181" fontId="0" fillId="0" borderId="0" xfId="0" applyNumberFormat="1">
      <alignment vertical="center"/>
    </xf>
    <xf numFmtId="49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tabSelected="1" zoomScale="96" workbookViewId="0">
      <selection activeCell="A32" sqref="A32"/>
    </sheetView>
  </sheetViews>
  <sheetFormatPr defaultRowHeight="13.9" x14ac:dyDescent="0.4"/>
  <cols>
    <col min="1" max="1" width="22.265625" customWidth="1"/>
  </cols>
  <sheetData>
    <row r="1" spans="1:6" x14ac:dyDescent="0.4">
      <c r="A1" t="s">
        <v>3</v>
      </c>
    </row>
    <row r="2" spans="1:6" x14ac:dyDescent="0.4">
      <c r="A2" t="s">
        <v>8</v>
      </c>
      <c r="B2">
        <v>1</v>
      </c>
      <c r="C2">
        <v>2</v>
      </c>
      <c r="D2">
        <v>3</v>
      </c>
      <c r="E2">
        <v>4</v>
      </c>
      <c r="F2">
        <v>5</v>
      </c>
    </row>
    <row r="3" spans="1:6" x14ac:dyDescent="0.4">
      <c r="B3">
        <v>8.31</v>
      </c>
      <c r="C3">
        <v>8.33</v>
      </c>
      <c r="D3">
        <v>8.41</v>
      </c>
      <c r="E3">
        <v>8.34</v>
      </c>
      <c r="F3">
        <v>7.94</v>
      </c>
    </row>
    <row r="4" spans="1:6" x14ac:dyDescent="0.4">
      <c r="A4" t="s">
        <v>7</v>
      </c>
      <c r="B4">
        <v>1</v>
      </c>
      <c r="C4">
        <v>2</v>
      </c>
      <c r="D4">
        <v>3</v>
      </c>
      <c r="E4">
        <v>4</v>
      </c>
      <c r="F4">
        <v>5</v>
      </c>
    </row>
    <row r="5" spans="1:6" x14ac:dyDescent="0.4">
      <c r="B5" s="4">
        <f>4/B3</f>
        <v>0.48134777376654631</v>
      </c>
      <c r="C5" s="4">
        <f t="shared" ref="C5:F5" si="0">4/C3</f>
        <v>0.48019207683073228</v>
      </c>
      <c r="D5" s="4">
        <f t="shared" si="0"/>
        <v>0.47562425683709869</v>
      </c>
      <c r="E5" s="4">
        <f t="shared" si="0"/>
        <v>0.47961630695443647</v>
      </c>
      <c r="F5" s="4">
        <f t="shared" si="0"/>
        <v>0.50377833753148615</v>
      </c>
    </row>
    <row r="6" spans="1:6" x14ac:dyDescent="0.4">
      <c r="A6" t="s">
        <v>0</v>
      </c>
      <c r="B6" s="3">
        <f>_xlfn.STDEV.P(B5:F5)</f>
        <v>1.0020225704771147E-2</v>
      </c>
    </row>
    <row r="7" spans="1:6" x14ac:dyDescent="0.4">
      <c r="A7" t="s">
        <v>6</v>
      </c>
      <c r="B7" s="4">
        <f>AVERAGE(B5:F5)</f>
        <v>0.48411175038406001</v>
      </c>
    </row>
    <row r="10" spans="1:6" x14ac:dyDescent="0.4">
      <c r="A10" t="s">
        <v>2</v>
      </c>
    </row>
    <row r="11" spans="1:6" x14ac:dyDescent="0.4">
      <c r="A11" t="s">
        <v>8</v>
      </c>
      <c r="B11">
        <v>1</v>
      </c>
      <c r="C11">
        <v>2</v>
      </c>
      <c r="D11">
        <v>3</v>
      </c>
      <c r="E11">
        <v>4</v>
      </c>
      <c r="F11">
        <v>5</v>
      </c>
    </row>
    <row r="12" spans="1:6" x14ac:dyDescent="0.4">
      <c r="B12">
        <v>6.15</v>
      </c>
      <c r="C12">
        <v>6.76</v>
      </c>
      <c r="D12" s="1">
        <v>6.8</v>
      </c>
      <c r="E12">
        <v>6.84</v>
      </c>
      <c r="F12">
        <v>6.82</v>
      </c>
    </row>
    <row r="13" spans="1:6" x14ac:dyDescent="0.4">
      <c r="A13" t="s">
        <v>7</v>
      </c>
      <c r="B13">
        <v>1</v>
      </c>
      <c r="C13">
        <v>2</v>
      </c>
      <c r="D13">
        <v>3</v>
      </c>
      <c r="E13">
        <v>4</v>
      </c>
      <c r="F13">
        <v>5</v>
      </c>
    </row>
    <row r="14" spans="1:6" x14ac:dyDescent="0.4">
      <c r="B14" s="4">
        <f>4/B12</f>
        <v>0.65040650406504064</v>
      </c>
      <c r="C14" s="4">
        <f>4/C12</f>
        <v>0.59171597633136097</v>
      </c>
      <c r="D14" s="4">
        <f>4/D12</f>
        <v>0.58823529411764708</v>
      </c>
      <c r="E14" s="4">
        <f>4/E12</f>
        <v>0.58479532163742687</v>
      </c>
      <c r="F14" s="4">
        <f>4/F12</f>
        <v>0.58651026392961869</v>
      </c>
    </row>
    <row r="15" spans="1:6" x14ac:dyDescent="0.4">
      <c r="A15" t="s">
        <v>0</v>
      </c>
      <c r="B15" s="3">
        <f>_xlfn.STDEV.P(B14:F14)</f>
        <v>2.5141403599265377E-2</v>
      </c>
    </row>
    <row r="16" spans="1:6" x14ac:dyDescent="0.4">
      <c r="A16" t="s">
        <v>6</v>
      </c>
      <c r="B16" s="4">
        <f>AVERAGE(B14:F14)</f>
        <v>0.60033267201621876</v>
      </c>
    </row>
    <row r="19" spans="1:6" x14ac:dyDescent="0.4">
      <c r="A19" t="s">
        <v>1</v>
      </c>
    </row>
    <row r="20" spans="1:6" x14ac:dyDescent="0.4">
      <c r="A20" t="s">
        <v>9</v>
      </c>
      <c r="B20">
        <v>1</v>
      </c>
      <c r="C20">
        <v>2</v>
      </c>
      <c r="D20">
        <v>3</v>
      </c>
      <c r="E20">
        <v>4</v>
      </c>
      <c r="F20">
        <v>5</v>
      </c>
    </row>
    <row r="21" spans="1:6" x14ac:dyDescent="0.4">
      <c r="B21">
        <v>8.36</v>
      </c>
      <c r="C21">
        <v>8.4600000000000009</v>
      </c>
      <c r="D21">
        <v>8.39</v>
      </c>
      <c r="E21">
        <v>8.7200000000000006</v>
      </c>
      <c r="F21">
        <v>8.75</v>
      </c>
    </row>
    <row r="22" spans="1:6" x14ac:dyDescent="0.4">
      <c r="A22" t="s">
        <v>7</v>
      </c>
      <c r="B22">
        <v>1</v>
      </c>
      <c r="C22">
        <v>2</v>
      </c>
      <c r="D22">
        <v>3</v>
      </c>
      <c r="E22">
        <v>4</v>
      </c>
      <c r="F22">
        <v>5</v>
      </c>
    </row>
    <row r="23" spans="1:6" x14ac:dyDescent="0.4">
      <c r="B23" s="4">
        <f>4/B21</f>
        <v>0.47846889952153115</v>
      </c>
      <c r="C23" s="4">
        <f t="shared" ref="C23:F23" si="1">4/C21</f>
        <v>0.47281323877068554</v>
      </c>
      <c r="D23" s="4">
        <f t="shared" si="1"/>
        <v>0.47675804529201427</v>
      </c>
      <c r="E23" s="4">
        <f t="shared" si="1"/>
        <v>0.4587155963302752</v>
      </c>
      <c r="F23" s="4">
        <f t="shared" si="1"/>
        <v>0.45714285714285713</v>
      </c>
    </row>
    <row r="24" spans="1:6" x14ac:dyDescent="0.4">
      <c r="A24" t="s">
        <v>0</v>
      </c>
      <c r="B24" s="5">
        <f>_xlfn.STDEV.P(B23:F23)</f>
        <v>9.060974675324034E-3</v>
      </c>
    </row>
    <row r="25" spans="1:6" x14ac:dyDescent="0.4">
      <c r="A25" t="s">
        <v>6</v>
      </c>
      <c r="B25" s="4">
        <f>AVERAGE(B23:F23)</f>
        <v>0.46877972741147272</v>
      </c>
    </row>
    <row r="27" spans="1:6" x14ac:dyDescent="0.4">
      <c r="A27" t="s">
        <v>4</v>
      </c>
      <c r="B27" t="s">
        <v>3</v>
      </c>
      <c r="C27" t="s">
        <v>1</v>
      </c>
      <c r="D27" t="s">
        <v>2</v>
      </c>
    </row>
    <row r="28" spans="1:6" x14ac:dyDescent="0.4">
      <c r="B28" s="2">
        <v>4.5</v>
      </c>
      <c r="C28">
        <v>4.1500000000000004</v>
      </c>
      <c r="D28">
        <v>1.53</v>
      </c>
    </row>
    <row r="30" spans="1:6" x14ac:dyDescent="0.4">
      <c r="A30" s="6" t="s">
        <v>5</v>
      </c>
      <c r="B30" t="s">
        <v>3</v>
      </c>
      <c r="C30" t="s">
        <v>1</v>
      </c>
      <c r="D30" t="s">
        <v>2</v>
      </c>
    </row>
    <row r="31" spans="1:6" x14ac:dyDescent="0.4">
      <c r="B31" s="3">
        <v>9.4E-2</v>
      </c>
      <c r="C31" s="4">
        <f>B31*(B28*B7)/(B25*C28)</f>
        <v>0.10526138316922924</v>
      </c>
      <c r="D31" s="4">
        <f>B31*(B28*B7)/(D28*B16)</f>
        <v>0.22294748668398809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吴天元</dc:creator>
  <cp:lastModifiedBy>吴天元</cp:lastModifiedBy>
  <dcterms:created xsi:type="dcterms:W3CDTF">2017-11-06T06:03:21Z</dcterms:created>
  <dcterms:modified xsi:type="dcterms:W3CDTF">2017-11-06T06:55:57Z</dcterms:modified>
</cp:coreProperties>
</file>