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ty\"/>
    </mc:Choice>
  </mc:AlternateContent>
  <bookViews>
    <workbookView xWindow="0" yWindow="0" windowWidth="20520" windowHeight="10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" i="1" l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5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</calcChain>
</file>

<file path=xl/sharedStrings.xml><?xml version="1.0" encoding="utf-8"?>
<sst xmlns="http://schemas.openxmlformats.org/spreadsheetml/2006/main" count="26" uniqueCount="14">
  <si>
    <t>rl法测量l</t>
    <phoneticPr fontId="1" type="noConversion"/>
  </si>
  <si>
    <t>测变压器输出</t>
    <phoneticPr fontId="1" type="noConversion"/>
  </si>
  <si>
    <t>整体</t>
    <phoneticPr fontId="1" type="noConversion"/>
  </si>
  <si>
    <t>分开</t>
    <phoneticPr fontId="1" type="noConversion"/>
  </si>
  <si>
    <t>改变频率</t>
    <phoneticPr fontId="1" type="noConversion"/>
  </si>
  <si>
    <t>nor.Vo</t>
    <phoneticPr fontId="1" type="noConversion"/>
  </si>
  <si>
    <t>nor.Δx</t>
    <phoneticPr fontId="1" type="noConversion"/>
  </si>
  <si>
    <t>ω/Hz</t>
    <phoneticPr fontId="1" type="noConversion"/>
  </si>
  <si>
    <t>Vi/V</t>
    <phoneticPr fontId="1" type="noConversion"/>
  </si>
  <si>
    <t>Vo/V</t>
    <phoneticPr fontId="1" type="noConversion"/>
  </si>
  <si>
    <t>R/Ω</t>
    <phoneticPr fontId="1" type="noConversion"/>
  </si>
  <si>
    <t>L/mH</t>
    <phoneticPr fontId="1" type="noConversion"/>
  </si>
  <si>
    <t>x/mm</t>
    <phoneticPr fontId="1" type="noConversion"/>
  </si>
  <si>
    <t>Δx/mm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</si>
</sst>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RL</a:t>
            </a:r>
            <a:r>
              <a:rPr lang="zh-CN" altLang="en-US"/>
              <a:t>法</a:t>
            </a:r>
            <a:r>
              <a:rPr lang="en-US" altLang="zh-CN"/>
              <a:t>——</a:t>
            </a:r>
            <a:r>
              <a:rPr lang="zh-CN" altLang="en-US"/>
              <a:t>电感</a:t>
            </a:r>
            <a:r>
              <a:rPr lang="en-US" altLang="zh-CN"/>
              <a:t>L</a:t>
            </a:r>
            <a:r>
              <a:rPr lang="zh-CN" altLang="en-US"/>
              <a:t>与</a:t>
            </a:r>
            <a:r>
              <a:rPr lang="en-US" altLang="zh-CN"/>
              <a:t>Δx</a:t>
            </a:r>
            <a:r>
              <a:rPr lang="zh-CN" altLang="en-US"/>
              <a:t>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Sheet1!$A$3:$A$27</c:f>
              <c:numCache>
                <c:formatCode>General</c:formatCode>
                <c:ptCount val="25"/>
                <c:pt idx="0">
                  <c:v>-35</c:v>
                </c:pt>
                <c:pt idx="1">
                  <c:v>-30</c:v>
                </c:pt>
                <c:pt idx="2">
                  <c:v>-25</c:v>
                </c:pt>
                <c:pt idx="3">
                  <c:v>-20</c:v>
                </c:pt>
                <c:pt idx="4">
                  <c:v>-15</c:v>
                </c:pt>
                <c:pt idx="5">
                  <c:v>-10</c:v>
                </c:pt>
                <c:pt idx="6">
                  <c:v>-5</c:v>
                </c:pt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  <c:pt idx="19">
                  <c:v>60</c:v>
                </c:pt>
                <c:pt idx="20">
                  <c:v>65</c:v>
                </c:pt>
                <c:pt idx="21">
                  <c:v>70</c:v>
                </c:pt>
                <c:pt idx="22">
                  <c:v>75</c:v>
                </c:pt>
                <c:pt idx="23">
                  <c:v>80</c:v>
                </c:pt>
                <c:pt idx="24">
                  <c:v>85</c:v>
                </c:pt>
              </c:numCache>
            </c:numRef>
          </c:xVal>
          <c:yVal>
            <c:numRef>
              <c:f>Sheet1!$F$3:$F$27</c:f>
              <c:numCache>
                <c:formatCode>General</c:formatCode>
                <c:ptCount val="25"/>
                <c:pt idx="0">
                  <c:v>2.9342801502242416E-2</c:v>
                </c:pt>
                <c:pt idx="1">
                  <c:v>2.9342801502242416E-2</c:v>
                </c:pt>
                <c:pt idx="2">
                  <c:v>3.0181349745369804E-2</c:v>
                </c:pt>
                <c:pt idx="3">
                  <c:v>3.0181349745369804E-2</c:v>
                </c:pt>
                <c:pt idx="4">
                  <c:v>3.0616039569159176E-2</c:v>
                </c:pt>
                <c:pt idx="5">
                  <c:v>3.0181349745369804E-2</c:v>
                </c:pt>
                <c:pt idx="6">
                  <c:v>3.0616039569159176E-2</c:v>
                </c:pt>
                <c:pt idx="7">
                  <c:v>3.1061550904588425E-2</c:v>
                </c:pt>
                <c:pt idx="8">
                  <c:v>3.0181349745369804E-2</c:v>
                </c:pt>
                <c:pt idx="9">
                  <c:v>3.0508161570925129E-2</c:v>
                </c:pt>
                <c:pt idx="10">
                  <c:v>3.0508161570925129E-2</c:v>
                </c:pt>
                <c:pt idx="11">
                  <c:v>2.964062638361218E-2</c:v>
                </c:pt>
                <c:pt idx="12">
                  <c:v>2.9342801502242416E-2</c:v>
                </c:pt>
                <c:pt idx="13">
                  <c:v>3.0181349745369804E-2</c:v>
                </c:pt>
                <c:pt idx="14">
                  <c:v>2.8814059068447816E-2</c:v>
                </c:pt>
                <c:pt idx="15">
                  <c:v>2.9342801502242416E-2</c:v>
                </c:pt>
                <c:pt idx="16">
                  <c:v>2.8025440978837406E-2</c:v>
                </c:pt>
                <c:pt idx="17">
                  <c:v>2.7272040120526388E-2</c:v>
                </c:pt>
                <c:pt idx="18">
                  <c:v>2.6347957720344435E-2</c:v>
                </c:pt>
                <c:pt idx="19">
                  <c:v>2.5199451297181298E-2</c:v>
                </c:pt>
                <c:pt idx="20">
                  <c:v>2.4564255464044407E-2</c:v>
                </c:pt>
                <c:pt idx="21">
                  <c:v>2.3366791488016587E-2</c:v>
                </c:pt>
                <c:pt idx="22">
                  <c:v>2.0864624712616048E-2</c:v>
                </c:pt>
                <c:pt idx="23">
                  <c:v>1.946873606255076E-2</c:v>
                </c:pt>
                <c:pt idx="24">
                  <c:v>1.6342971560910132E-2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CD-4221-8444-909F7D887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562056"/>
        <c:axId val="531558120"/>
      </c:scatterChart>
      <c:valAx>
        <c:axId val="53156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Δx/mm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558120"/>
        <c:crosses val="autoZero"/>
        <c:crossBetween val="midCat"/>
      </c:valAx>
      <c:valAx>
        <c:axId val="53155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L/mH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56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变压器输出</a:t>
            </a:r>
            <a:r>
              <a:rPr lang="en-US" altLang="zh-CN"/>
              <a:t>1——</a:t>
            </a:r>
            <a:r>
              <a:rPr lang="zh-CN" altLang="en-US"/>
              <a:t>三线圈紧靠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Sheet1!$O$4:$O$30</c:f>
              <c:numCache>
                <c:formatCode>General</c:formatCode>
                <c:ptCount val="27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  <c:pt idx="21">
                  <c:v>0.6875</c:v>
                </c:pt>
                <c:pt idx="22">
                  <c:v>0.75</c:v>
                </c:pt>
                <c:pt idx="23">
                  <c:v>0.8125</c:v>
                </c:pt>
                <c:pt idx="24">
                  <c:v>0.875</c:v>
                </c:pt>
                <c:pt idx="25">
                  <c:v>0.9375</c:v>
                </c:pt>
                <c:pt idx="26">
                  <c:v>1</c:v>
                </c:pt>
              </c:numCache>
            </c:numRef>
          </c:xVal>
          <c:yVal>
            <c:numRef>
              <c:f>Sheet1!$N$4:$N$30</c:f>
              <c:numCache>
                <c:formatCode>General</c:formatCode>
                <c:ptCount val="27"/>
                <c:pt idx="0">
                  <c:v>0.67857142857142849</c:v>
                </c:pt>
                <c:pt idx="1">
                  <c:v>0.5714285714285714</c:v>
                </c:pt>
                <c:pt idx="2">
                  <c:v>0.42857142857142849</c:v>
                </c:pt>
                <c:pt idx="3">
                  <c:v>0.35714285714285715</c:v>
                </c:pt>
                <c:pt idx="4">
                  <c:v>0.3214285714285714</c:v>
                </c:pt>
                <c:pt idx="5">
                  <c:v>0.2857142857142857</c:v>
                </c:pt>
                <c:pt idx="6">
                  <c:v>0.25</c:v>
                </c:pt>
                <c:pt idx="7">
                  <c:v>0.21428571428571425</c:v>
                </c:pt>
                <c:pt idx="8">
                  <c:v>0.19642857142857142</c:v>
                </c:pt>
                <c:pt idx="9">
                  <c:v>0.14285714285714285</c:v>
                </c:pt>
                <c:pt idx="10">
                  <c:v>0.10714285714285712</c:v>
                </c:pt>
                <c:pt idx="11">
                  <c:v>0.14285714285714285</c:v>
                </c:pt>
                <c:pt idx="12">
                  <c:v>0.14285714285714285</c:v>
                </c:pt>
                <c:pt idx="13">
                  <c:v>0.17857142857142858</c:v>
                </c:pt>
                <c:pt idx="14">
                  <c:v>0.17857142857142858</c:v>
                </c:pt>
                <c:pt idx="15">
                  <c:v>0.21428571428571425</c:v>
                </c:pt>
                <c:pt idx="16">
                  <c:v>0.21428571428571425</c:v>
                </c:pt>
                <c:pt idx="17">
                  <c:v>0.25</c:v>
                </c:pt>
                <c:pt idx="18">
                  <c:v>0.2857142857142857</c:v>
                </c:pt>
                <c:pt idx="19">
                  <c:v>0.3214285714285714</c:v>
                </c:pt>
                <c:pt idx="20">
                  <c:v>0.35714285714285715</c:v>
                </c:pt>
                <c:pt idx="21">
                  <c:v>0.42857142857142849</c:v>
                </c:pt>
                <c:pt idx="22">
                  <c:v>0.5</c:v>
                </c:pt>
                <c:pt idx="23">
                  <c:v>0.5714285714285714</c:v>
                </c:pt>
                <c:pt idx="24">
                  <c:v>0.67857142857142849</c:v>
                </c:pt>
                <c:pt idx="25">
                  <c:v>0.8214285714285714</c:v>
                </c:pt>
                <c:pt idx="2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1-4378-BFE0-09CF9E8D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619512"/>
        <c:axId val="272619840"/>
      </c:scatterChart>
      <c:valAx>
        <c:axId val="272619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normalized</a:t>
                </a:r>
                <a:r>
                  <a:rPr lang="en-US" altLang="zh-CN" baseline="0"/>
                  <a:t> Δx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619840"/>
        <c:crosses val="autoZero"/>
        <c:crossBetween val="midCat"/>
      </c:valAx>
      <c:valAx>
        <c:axId val="2726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normalized Uo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619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变压器输出</a:t>
            </a:r>
            <a:r>
              <a:rPr lang="en-US" altLang="zh-CN"/>
              <a:t>2——</a:t>
            </a:r>
            <a:r>
              <a:rPr lang="zh-CN" altLang="en-US"/>
              <a:t>移动</a:t>
            </a:r>
            <a:r>
              <a:rPr lang="en-US" altLang="zh-CN"/>
              <a:t>L1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Sheet1!$X$5:$X$29</c:f>
              <c:numCache>
                <c:formatCode>General</c:formatCode>
                <c:ptCount val="25"/>
                <c:pt idx="0">
                  <c:v>-1</c:v>
                </c:pt>
                <c:pt idx="1">
                  <c:v>-0.9285714285714286</c:v>
                </c:pt>
                <c:pt idx="2">
                  <c:v>-0.8571428571428571</c:v>
                </c:pt>
                <c:pt idx="3">
                  <c:v>-0.7857142857142857</c:v>
                </c:pt>
                <c:pt idx="4">
                  <c:v>-0.7142857142857143</c:v>
                </c:pt>
                <c:pt idx="5">
                  <c:v>-0.6428571428571429</c:v>
                </c:pt>
                <c:pt idx="6">
                  <c:v>-0.5714285714285714</c:v>
                </c:pt>
                <c:pt idx="7">
                  <c:v>-0.5</c:v>
                </c:pt>
                <c:pt idx="8">
                  <c:v>-0.42857142857142855</c:v>
                </c:pt>
                <c:pt idx="9">
                  <c:v>-0.35714285714285715</c:v>
                </c:pt>
                <c:pt idx="10">
                  <c:v>-0.2857142857142857</c:v>
                </c:pt>
                <c:pt idx="11">
                  <c:v>-0.21428571428571427</c:v>
                </c:pt>
                <c:pt idx="12">
                  <c:v>-0.14285714285714285</c:v>
                </c:pt>
                <c:pt idx="13">
                  <c:v>-7.1428571428571425E-2</c:v>
                </c:pt>
                <c:pt idx="14">
                  <c:v>0</c:v>
                </c:pt>
                <c:pt idx="15">
                  <c:v>7.1428571428571425E-2</c:v>
                </c:pt>
                <c:pt idx="16">
                  <c:v>0.14285714285714285</c:v>
                </c:pt>
                <c:pt idx="17">
                  <c:v>0.21428571428571427</c:v>
                </c:pt>
                <c:pt idx="18">
                  <c:v>0.2857142857142857</c:v>
                </c:pt>
                <c:pt idx="19">
                  <c:v>0.35714285714285715</c:v>
                </c:pt>
                <c:pt idx="20">
                  <c:v>0.42857142857142855</c:v>
                </c:pt>
                <c:pt idx="21">
                  <c:v>0.5</c:v>
                </c:pt>
                <c:pt idx="22">
                  <c:v>0.5714285714285714</c:v>
                </c:pt>
                <c:pt idx="23">
                  <c:v>0.6428571428571429</c:v>
                </c:pt>
                <c:pt idx="24">
                  <c:v>0.7142857142857143</c:v>
                </c:pt>
              </c:numCache>
            </c:numRef>
          </c:xVal>
          <c:yVal>
            <c:numRef>
              <c:f>Sheet1!$W$5:$W$29</c:f>
              <c:numCache>
                <c:formatCode>General</c:formatCode>
                <c:ptCount val="25"/>
                <c:pt idx="0">
                  <c:v>1</c:v>
                </c:pt>
                <c:pt idx="1">
                  <c:v>0.88135593220338992</c:v>
                </c:pt>
                <c:pt idx="2">
                  <c:v>0.77966101694915257</c:v>
                </c:pt>
                <c:pt idx="3">
                  <c:v>0.67796610169491534</c:v>
                </c:pt>
                <c:pt idx="4">
                  <c:v>0.61016949152542377</c:v>
                </c:pt>
                <c:pt idx="5">
                  <c:v>0.52542372881355937</c:v>
                </c:pt>
                <c:pt idx="6">
                  <c:v>0.45762711864406785</c:v>
                </c:pt>
                <c:pt idx="7">
                  <c:v>0.40677966101694918</c:v>
                </c:pt>
                <c:pt idx="8">
                  <c:v>0.3559322033898305</c:v>
                </c:pt>
                <c:pt idx="9">
                  <c:v>0.28813559322033899</c:v>
                </c:pt>
                <c:pt idx="10">
                  <c:v>0.23728813559322037</c:v>
                </c:pt>
                <c:pt idx="11">
                  <c:v>0.20338983050847459</c:v>
                </c:pt>
                <c:pt idx="12">
                  <c:v>0.13559322033898305</c:v>
                </c:pt>
                <c:pt idx="13">
                  <c:v>0.10169491525423729</c:v>
                </c:pt>
                <c:pt idx="14">
                  <c:v>6.7796610169491525E-2</c:v>
                </c:pt>
                <c:pt idx="15">
                  <c:v>0.10169491525423729</c:v>
                </c:pt>
                <c:pt idx="16">
                  <c:v>0.13559322033898305</c:v>
                </c:pt>
                <c:pt idx="17">
                  <c:v>0.20338983050847459</c:v>
                </c:pt>
                <c:pt idx="18">
                  <c:v>0.2711864406779661</c:v>
                </c:pt>
                <c:pt idx="19">
                  <c:v>0.30508474576271188</c:v>
                </c:pt>
                <c:pt idx="20">
                  <c:v>0.3728813559322034</c:v>
                </c:pt>
                <c:pt idx="21">
                  <c:v>0.44067796610169496</c:v>
                </c:pt>
                <c:pt idx="22">
                  <c:v>0.52542372881355937</c:v>
                </c:pt>
                <c:pt idx="23">
                  <c:v>0.6271186440677966</c:v>
                </c:pt>
                <c:pt idx="24">
                  <c:v>0.74576271186440679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3-46B4-8306-261E78781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557136"/>
        <c:axId val="272616232"/>
      </c:scatterChart>
      <c:valAx>
        <c:axId val="53155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normalized</a:t>
                </a:r>
                <a:r>
                  <a:rPr lang="en-US" altLang="zh-CN" baseline="0"/>
                  <a:t> Δx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3739588801399831"/>
              <c:y val="0.87245370370370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616232"/>
        <c:crosses val="autoZero"/>
        <c:crossBetween val="midCat"/>
      </c:valAx>
      <c:valAx>
        <c:axId val="27261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normalized</a:t>
                </a:r>
                <a:r>
                  <a:rPr lang="en-US" altLang="zh-CN" baseline="0"/>
                  <a:t> L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55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改变频率时</a:t>
            </a:r>
            <a:r>
              <a:rPr lang="en-US" altLang="zh-CN"/>
              <a:t>Uo</a:t>
            </a:r>
            <a:r>
              <a:rPr lang="zh-CN" altLang="en-US"/>
              <a:t>的变化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Sheet1!$AB$6:$AB$11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</c:numCache>
            </c:numRef>
          </c:xVal>
          <c:yVal>
            <c:numRef>
              <c:f>Sheet1!$AC$6:$AC$11</c:f>
              <c:numCache>
                <c:formatCode>General</c:formatCode>
                <c:ptCount val="6"/>
                <c:pt idx="0">
                  <c:v>0.16</c:v>
                </c:pt>
                <c:pt idx="1">
                  <c:v>0.16</c:v>
                </c:pt>
                <c:pt idx="2">
                  <c:v>0.32</c:v>
                </c:pt>
                <c:pt idx="3">
                  <c:v>0.36</c:v>
                </c:pt>
                <c:pt idx="4">
                  <c:v>0.2</c:v>
                </c:pt>
                <c:pt idx="5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C-4957-815A-0878F66CE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614264"/>
        <c:axId val="272614592"/>
      </c:scatterChart>
      <c:valAx>
        <c:axId val="27261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ω/Hz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614592"/>
        <c:crosses val="autoZero"/>
        <c:crossBetween val="midCat"/>
      </c:valAx>
      <c:valAx>
        <c:axId val="2726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Uo/V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61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138112</xdr:rowOff>
    </xdr:from>
    <xdr:to>
      <xdr:col>7</xdr:col>
      <xdr:colOff>38100</xdr:colOff>
      <xdr:row>44</xdr:row>
      <xdr:rowOff>33338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4215466-928B-4567-A44B-6CE5879FD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188118</xdr:colOff>
      <xdr:row>31</xdr:row>
      <xdr:rowOff>100011</xdr:rowOff>
    </xdr:from>
    <xdr:to>
      <xdr:col>15</xdr:col>
      <xdr:colOff>264318</xdr:colOff>
      <xdr:row>47</xdr:row>
      <xdr:rowOff>23811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7069D50-945F-40B6-A93C-072CC48FB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316705</xdr:colOff>
      <xdr:row>30</xdr:row>
      <xdr:rowOff>52387</xdr:rowOff>
    </xdr:from>
    <xdr:to>
      <xdr:col>24</xdr:col>
      <xdr:colOff>354805</xdr:colOff>
      <xdr:row>45</xdr:row>
      <xdr:rowOff>152399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BD9C0F7-4AB8-4A62-993C-015C324DD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535781</xdr:colOff>
      <xdr:row>12</xdr:row>
      <xdr:rowOff>142874</xdr:rowOff>
    </xdr:from>
    <xdr:to>
      <xdr:col>31</xdr:col>
      <xdr:colOff>573881</xdr:colOff>
      <xdr:row>28</xdr:row>
      <xdr:rowOff>66674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3EAC027-22F6-4823-905D-45AC1DEC1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tabSelected="1" topLeftCell="T2" workbookViewId="0">
      <selection activeCell="Z6" sqref="Z6"/>
    </sheetView>
  </sheetViews>
  <sheetFormatPr defaultRowHeight="13.9" x14ac:dyDescent="0.4"/>
  <cols>
    <col min="10" max="10" width="13.33203125" customWidth="1"/>
    <col min="14" max="14" width="13.33203125" customWidth="1"/>
  </cols>
  <sheetData>
    <row r="1" spans="1:29" x14ac:dyDescent="0.4">
      <c r="A1" t="s">
        <v>0</v>
      </c>
      <c r="J1" s="1" t="s">
        <v>1</v>
      </c>
      <c r="K1" s="1"/>
    </row>
    <row r="2" spans="1:29" x14ac:dyDescent="0.4">
      <c r="A2" t="s">
        <v>13</v>
      </c>
      <c r="B2" t="s">
        <v>8</v>
      </c>
      <c r="C2" t="s">
        <v>9</v>
      </c>
      <c r="D2" t="s">
        <v>10</v>
      </c>
      <c r="E2" t="s">
        <v>7</v>
      </c>
      <c r="F2" t="s">
        <v>11</v>
      </c>
      <c r="G2" t="s">
        <v>12</v>
      </c>
      <c r="J2" t="s">
        <v>2</v>
      </c>
      <c r="AB2" t="s">
        <v>4</v>
      </c>
    </row>
    <row r="3" spans="1:29" x14ac:dyDescent="0.4">
      <c r="A3">
        <v>-35</v>
      </c>
      <c r="B3">
        <v>4.96</v>
      </c>
      <c r="C3">
        <v>1.6</v>
      </c>
      <c r="D3">
        <v>100</v>
      </c>
      <c r="E3">
        <v>10000</v>
      </c>
      <c r="F3">
        <f>(D3/E3)*SQRT((B3/C3)^2-1)</f>
        <v>2.9342801502242416E-2</v>
      </c>
      <c r="G3">
        <v>-30</v>
      </c>
      <c r="J3" t="s">
        <v>12</v>
      </c>
      <c r="K3" t="s">
        <v>8</v>
      </c>
      <c r="L3" t="s">
        <v>9</v>
      </c>
      <c r="M3" t="s">
        <v>13</v>
      </c>
      <c r="N3" t="s">
        <v>5</v>
      </c>
      <c r="O3" t="s">
        <v>6</v>
      </c>
      <c r="S3" t="s">
        <v>3</v>
      </c>
    </row>
    <row r="4" spans="1:29" x14ac:dyDescent="0.4">
      <c r="A4">
        <v>-30</v>
      </c>
      <c r="B4">
        <v>4.96</v>
      </c>
      <c r="C4">
        <v>1.6</v>
      </c>
      <c r="D4">
        <v>100</v>
      </c>
      <c r="E4">
        <v>10000</v>
      </c>
      <c r="F4">
        <f t="shared" ref="F4:F27" si="0">(D4/E4)*SQRT((B4/C4)^2-1)</f>
        <v>2.9342801502242416E-2</v>
      </c>
      <c r="G4">
        <v>-25</v>
      </c>
      <c r="J4">
        <v>-50</v>
      </c>
      <c r="K4">
        <v>5.04</v>
      </c>
      <c r="L4">
        <v>0.76</v>
      </c>
      <c r="M4">
        <v>-50</v>
      </c>
      <c r="N4">
        <f>L4/1.12</f>
        <v>0.67857142857142849</v>
      </c>
      <c r="O4">
        <f>M4/80</f>
        <v>-0.625</v>
      </c>
      <c r="S4" t="s">
        <v>12</v>
      </c>
      <c r="T4" t="s">
        <v>8</v>
      </c>
      <c r="U4" t="s">
        <v>9</v>
      </c>
      <c r="V4" t="s">
        <v>13</v>
      </c>
      <c r="W4" t="s">
        <v>5</v>
      </c>
      <c r="X4" t="s">
        <v>6</v>
      </c>
    </row>
    <row r="5" spans="1:29" x14ac:dyDescent="0.4">
      <c r="A5">
        <v>-25</v>
      </c>
      <c r="B5">
        <v>4.96</v>
      </c>
      <c r="C5">
        <v>1.56</v>
      </c>
      <c r="D5">
        <v>100</v>
      </c>
      <c r="E5">
        <v>10000</v>
      </c>
      <c r="F5">
        <f t="shared" si="0"/>
        <v>3.0181349745369804E-2</v>
      </c>
      <c r="G5">
        <v>-20</v>
      </c>
      <c r="J5">
        <v>-45</v>
      </c>
      <c r="K5">
        <v>5.04</v>
      </c>
      <c r="L5">
        <v>0.64</v>
      </c>
      <c r="M5">
        <v>-45</v>
      </c>
      <c r="N5">
        <f t="shared" ref="N5:N30" si="1">L5/1.12</f>
        <v>0.5714285714285714</v>
      </c>
      <c r="O5">
        <f t="shared" ref="O5:O30" si="2">M5/80</f>
        <v>-0.5625</v>
      </c>
      <c r="S5">
        <v>-60</v>
      </c>
      <c r="T5">
        <v>5.04</v>
      </c>
      <c r="U5">
        <v>2.36</v>
      </c>
      <c r="V5">
        <v>-70</v>
      </c>
      <c r="W5">
        <f>U5/2.36</f>
        <v>1</v>
      </c>
      <c r="X5">
        <f>V5/70</f>
        <v>-1</v>
      </c>
      <c r="AB5" t="s">
        <v>7</v>
      </c>
      <c r="AC5" t="s">
        <v>9</v>
      </c>
    </row>
    <row r="6" spans="1:29" x14ac:dyDescent="0.4">
      <c r="A6">
        <v>-20</v>
      </c>
      <c r="B6">
        <v>4.96</v>
      </c>
      <c r="C6">
        <v>1.56</v>
      </c>
      <c r="D6">
        <v>100</v>
      </c>
      <c r="E6">
        <v>10000</v>
      </c>
      <c r="F6">
        <f t="shared" si="0"/>
        <v>3.0181349745369804E-2</v>
      </c>
      <c r="G6">
        <v>-15</v>
      </c>
      <c r="J6">
        <v>-40</v>
      </c>
      <c r="K6">
        <v>5.04</v>
      </c>
      <c r="L6">
        <v>0.48</v>
      </c>
      <c r="M6">
        <v>-40</v>
      </c>
      <c r="N6">
        <f t="shared" si="1"/>
        <v>0.42857142857142849</v>
      </c>
      <c r="O6">
        <f t="shared" si="2"/>
        <v>-0.5</v>
      </c>
      <c r="S6">
        <v>-55</v>
      </c>
      <c r="T6">
        <v>5.04</v>
      </c>
      <c r="U6">
        <v>2.08</v>
      </c>
      <c r="V6">
        <v>-65</v>
      </c>
      <c r="W6">
        <f t="shared" ref="W6:W29" si="3">U6/2.36</f>
        <v>0.88135593220338992</v>
      </c>
      <c r="X6">
        <f t="shared" ref="X6:X29" si="4">V6/70</f>
        <v>-0.9285714285714286</v>
      </c>
      <c r="AB6">
        <v>10000</v>
      </c>
      <c r="AC6">
        <v>0.16</v>
      </c>
    </row>
    <row r="7" spans="1:29" x14ac:dyDescent="0.4">
      <c r="A7">
        <v>-15</v>
      </c>
      <c r="B7">
        <v>4.96</v>
      </c>
      <c r="C7">
        <v>1.54</v>
      </c>
      <c r="D7">
        <v>100</v>
      </c>
      <c r="E7">
        <v>10000</v>
      </c>
      <c r="F7">
        <f t="shared" si="0"/>
        <v>3.0616039569159176E-2</v>
      </c>
      <c r="G7">
        <v>-10</v>
      </c>
      <c r="J7">
        <v>-35</v>
      </c>
      <c r="K7">
        <v>5.04</v>
      </c>
      <c r="L7">
        <v>0.4</v>
      </c>
      <c r="M7">
        <v>-35</v>
      </c>
      <c r="N7">
        <f t="shared" si="1"/>
        <v>0.35714285714285715</v>
      </c>
      <c r="O7">
        <f t="shared" si="2"/>
        <v>-0.4375</v>
      </c>
      <c r="S7">
        <v>-50</v>
      </c>
      <c r="T7">
        <v>5.04</v>
      </c>
      <c r="U7">
        <v>1.84</v>
      </c>
      <c r="V7">
        <v>-60</v>
      </c>
      <c r="W7">
        <f t="shared" si="3"/>
        <v>0.77966101694915257</v>
      </c>
      <c r="X7">
        <f t="shared" si="4"/>
        <v>-0.8571428571428571</v>
      </c>
      <c r="AB7">
        <v>20000</v>
      </c>
      <c r="AC7">
        <v>0.16</v>
      </c>
    </row>
    <row r="8" spans="1:29" x14ac:dyDescent="0.4">
      <c r="A8">
        <v>-10</v>
      </c>
      <c r="B8">
        <v>4.96</v>
      </c>
      <c r="C8">
        <v>1.56</v>
      </c>
      <c r="D8">
        <v>100</v>
      </c>
      <c r="E8">
        <v>10000</v>
      </c>
      <c r="F8">
        <f t="shared" si="0"/>
        <v>3.0181349745369804E-2</v>
      </c>
      <c r="G8">
        <v>-5</v>
      </c>
      <c r="J8">
        <v>-30</v>
      </c>
      <c r="K8">
        <v>5.04</v>
      </c>
      <c r="L8">
        <v>0.36</v>
      </c>
      <c r="M8">
        <v>-30</v>
      </c>
      <c r="N8">
        <f t="shared" si="1"/>
        <v>0.3214285714285714</v>
      </c>
      <c r="O8">
        <f t="shared" si="2"/>
        <v>-0.375</v>
      </c>
      <c r="S8">
        <v>-45</v>
      </c>
      <c r="T8">
        <v>5.04</v>
      </c>
      <c r="U8">
        <v>1.6</v>
      </c>
      <c r="V8">
        <v>-55</v>
      </c>
      <c r="W8">
        <f t="shared" si="3"/>
        <v>0.67796610169491534</v>
      </c>
      <c r="X8">
        <f t="shared" si="4"/>
        <v>-0.7857142857142857</v>
      </c>
      <c r="AB8">
        <v>30000</v>
      </c>
      <c r="AC8">
        <v>0.32</v>
      </c>
    </row>
    <row r="9" spans="1:29" x14ac:dyDescent="0.4">
      <c r="A9">
        <v>-5</v>
      </c>
      <c r="B9">
        <v>4.96</v>
      </c>
      <c r="C9">
        <v>1.54</v>
      </c>
      <c r="D9">
        <v>100</v>
      </c>
      <c r="E9">
        <v>10000</v>
      </c>
      <c r="F9">
        <f t="shared" si="0"/>
        <v>3.0616039569159176E-2</v>
      </c>
      <c r="G9">
        <v>0</v>
      </c>
      <c r="J9">
        <v>-25</v>
      </c>
      <c r="K9">
        <v>5.04</v>
      </c>
      <c r="L9">
        <v>0.32</v>
      </c>
      <c r="M9">
        <v>-25</v>
      </c>
      <c r="N9">
        <f t="shared" si="1"/>
        <v>0.2857142857142857</v>
      </c>
      <c r="O9">
        <f t="shared" si="2"/>
        <v>-0.3125</v>
      </c>
      <c r="S9">
        <v>-40</v>
      </c>
      <c r="T9">
        <v>5.04</v>
      </c>
      <c r="U9">
        <v>1.44</v>
      </c>
      <c r="V9">
        <v>-50</v>
      </c>
      <c r="W9">
        <f t="shared" si="3"/>
        <v>0.61016949152542377</v>
      </c>
      <c r="X9">
        <f t="shared" si="4"/>
        <v>-0.7142857142857143</v>
      </c>
      <c r="AB9">
        <v>40000</v>
      </c>
      <c r="AC9">
        <v>0.36</v>
      </c>
    </row>
    <row r="10" spans="1:29" x14ac:dyDescent="0.4">
      <c r="A10">
        <v>0</v>
      </c>
      <c r="B10">
        <v>4.96</v>
      </c>
      <c r="C10">
        <v>1.52</v>
      </c>
      <c r="D10">
        <v>100</v>
      </c>
      <c r="E10">
        <v>10000</v>
      </c>
      <c r="F10">
        <f t="shared" si="0"/>
        <v>3.1061550904588425E-2</v>
      </c>
      <c r="G10">
        <v>5</v>
      </c>
      <c r="J10">
        <v>-20</v>
      </c>
      <c r="K10">
        <v>5.04</v>
      </c>
      <c r="L10">
        <v>0.28000000000000003</v>
      </c>
      <c r="M10">
        <v>-20</v>
      </c>
      <c r="N10">
        <f t="shared" si="1"/>
        <v>0.25</v>
      </c>
      <c r="O10">
        <f t="shared" si="2"/>
        <v>-0.25</v>
      </c>
      <c r="S10">
        <v>-35</v>
      </c>
      <c r="T10">
        <v>5.04</v>
      </c>
      <c r="U10">
        <v>1.24</v>
      </c>
      <c r="V10">
        <v>-45</v>
      </c>
      <c r="W10">
        <f t="shared" si="3"/>
        <v>0.52542372881355937</v>
      </c>
      <c r="X10">
        <f t="shared" si="4"/>
        <v>-0.6428571428571429</v>
      </c>
      <c r="AB10">
        <v>50000</v>
      </c>
      <c r="AC10">
        <v>0.2</v>
      </c>
    </row>
    <row r="11" spans="1:29" x14ac:dyDescent="0.4">
      <c r="A11">
        <v>5</v>
      </c>
      <c r="B11">
        <v>4.96</v>
      </c>
      <c r="C11">
        <v>1.56</v>
      </c>
      <c r="D11">
        <v>100</v>
      </c>
      <c r="E11">
        <v>10000</v>
      </c>
      <c r="F11">
        <f t="shared" si="0"/>
        <v>3.0181349745369804E-2</v>
      </c>
      <c r="G11">
        <v>10</v>
      </c>
      <c r="J11">
        <v>-15</v>
      </c>
      <c r="K11">
        <v>5.04</v>
      </c>
      <c r="L11">
        <v>0.24</v>
      </c>
      <c r="M11">
        <v>-15</v>
      </c>
      <c r="N11">
        <f t="shared" si="1"/>
        <v>0.21428571428571425</v>
      </c>
      <c r="O11">
        <f t="shared" si="2"/>
        <v>-0.1875</v>
      </c>
      <c r="S11">
        <v>-30</v>
      </c>
      <c r="T11">
        <v>5.04</v>
      </c>
      <c r="U11">
        <v>1.08</v>
      </c>
      <c r="V11">
        <v>-40</v>
      </c>
      <c r="W11">
        <f t="shared" si="3"/>
        <v>0.45762711864406785</v>
      </c>
      <c r="X11">
        <f t="shared" si="4"/>
        <v>-0.5714285714285714</v>
      </c>
      <c r="AB11">
        <v>60000</v>
      </c>
      <c r="AC11">
        <v>0.16</v>
      </c>
    </row>
    <row r="12" spans="1:29" x14ac:dyDescent="0.4">
      <c r="A12">
        <v>10</v>
      </c>
      <c r="B12">
        <v>4.88</v>
      </c>
      <c r="C12">
        <v>1.52</v>
      </c>
      <c r="D12">
        <v>100</v>
      </c>
      <c r="E12">
        <v>10000</v>
      </c>
      <c r="F12">
        <f t="shared" si="0"/>
        <v>3.0508161570925129E-2</v>
      </c>
      <c r="G12">
        <v>15</v>
      </c>
      <c r="J12">
        <v>-10</v>
      </c>
      <c r="K12">
        <v>5.04</v>
      </c>
      <c r="L12">
        <v>0.22</v>
      </c>
      <c r="M12">
        <v>-10</v>
      </c>
      <c r="N12">
        <f t="shared" si="1"/>
        <v>0.19642857142857142</v>
      </c>
      <c r="O12">
        <f t="shared" si="2"/>
        <v>-0.125</v>
      </c>
      <c r="S12">
        <v>-25</v>
      </c>
      <c r="T12">
        <v>5.04</v>
      </c>
      <c r="U12">
        <v>0.96</v>
      </c>
      <c r="V12">
        <v>-35</v>
      </c>
      <c r="W12">
        <f t="shared" si="3"/>
        <v>0.40677966101694918</v>
      </c>
      <c r="X12">
        <f t="shared" si="4"/>
        <v>-0.5</v>
      </c>
    </row>
    <row r="13" spans="1:29" x14ac:dyDescent="0.4">
      <c r="A13">
        <v>15</v>
      </c>
      <c r="B13">
        <v>4.88</v>
      </c>
      <c r="C13">
        <v>1.52</v>
      </c>
      <c r="D13">
        <v>100</v>
      </c>
      <c r="E13">
        <v>10000</v>
      </c>
      <c r="F13">
        <f t="shared" si="0"/>
        <v>3.0508161570925129E-2</v>
      </c>
      <c r="G13">
        <v>20</v>
      </c>
      <c r="J13">
        <v>-5</v>
      </c>
      <c r="K13">
        <v>5.04</v>
      </c>
      <c r="L13">
        <v>0.16</v>
      </c>
      <c r="M13">
        <v>-5</v>
      </c>
      <c r="N13">
        <f t="shared" si="1"/>
        <v>0.14285714285714285</v>
      </c>
      <c r="O13">
        <f t="shared" si="2"/>
        <v>-6.25E-2</v>
      </c>
      <c r="S13">
        <v>-20</v>
      </c>
      <c r="T13">
        <v>5.04</v>
      </c>
      <c r="U13">
        <v>0.84</v>
      </c>
      <c r="V13">
        <v>-30</v>
      </c>
      <c r="W13">
        <f t="shared" si="3"/>
        <v>0.3559322033898305</v>
      </c>
      <c r="X13">
        <f t="shared" si="4"/>
        <v>-0.42857142857142855</v>
      </c>
    </row>
    <row r="14" spans="1:29" x14ac:dyDescent="0.4">
      <c r="A14">
        <v>20</v>
      </c>
      <c r="B14">
        <v>4.88</v>
      </c>
      <c r="C14">
        <v>1.56</v>
      </c>
      <c r="D14">
        <v>100</v>
      </c>
      <c r="E14">
        <v>10000</v>
      </c>
      <c r="F14">
        <f t="shared" si="0"/>
        <v>2.964062638361218E-2</v>
      </c>
      <c r="G14">
        <v>25</v>
      </c>
      <c r="J14">
        <v>0</v>
      </c>
      <c r="K14">
        <v>5.04</v>
      </c>
      <c r="L14">
        <v>0.12</v>
      </c>
      <c r="M14">
        <v>0</v>
      </c>
      <c r="N14">
        <f t="shared" si="1"/>
        <v>0.10714285714285712</v>
      </c>
      <c r="O14">
        <f t="shared" si="2"/>
        <v>0</v>
      </c>
      <c r="S14">
        <v>-15</v>
      </c>
      <c r="T14">
        <v>5.04</v>
      </c>
      <c r="U14">
        <v>0.68</v>
      </c>
      <c r="V14">
        <v>-25</v>
      </c>
      <c r="W14">
        <f t="shared" si="3"/>
        <v>0.28813559322033899</v>
      </c>
      <c r="X14">
        <f t="shared" si="4"/>
        <v>-0.35714285714285715</v>
      </c>
    </row>
    <row r="15" spans="1:29" x14ac:dyDescent="0.4">
      <c r="A15">
        <v>25</v>
      </c>
      <c r="B15">
        <v>4.96</v>
      </c>
      <c r="C15">
        <v>1.6</v>
      </c>
      <c r="D15">
        <v>100</v>
      </c>
      <c r="E15">
        <v>10000</v>
      </c>
      <c r="F15">
        <f t="shared" si="0"/>
        <v>2.9342801502242416E-2</v>
      </c>
      <c r="G15">
        <v>30</v>
      </c>
      <c r="J15">
        <v>5</v>
      </c>
      <c r="K15">
        <v>5.04</v>
      </c>
      <c r="L15">
        <v>0.16</v>
      </c>
      <c r="M15">
        <v>5</v>
      </c>
      <c r="N15">
        <f t="shared" si="1"/>
        <v>0.14285714285714285</v>
      </c>
      <c r="O15">
        <f t="shared" si="2"/>
        <v>6.25E-2</v>
      </c>
      <c r="S15">
        <v>-10</v>
      </c>
      <c r="T15">
        <v>5.04</v>
      </c>
      <c r="U15">
        <v>0.56000000000000005</v>
      </c>
      <c r="V15">
        <v>-20</v>
      </c>
      <c r="W15">
        <f t="shared" si="3"/>
        <v>0.23728813559322037</v>
      </c>
      <c r="X15">
        <f t="shared" si="4"/>
        <v>-0.2857142857142857</v>
      </c>
    </row>
    <row r="16" spans="1:29" x14ac:dyDescent="0.4">
      <c r="A16">
        <v>30</v>
      </c>
      <c r="B16">
        <v>4.96</v>
      </c>
      <c r="C16">
        <v>1.56</v>
      </c>
      <c r="D16">
        <v>100</v>
      </c>
      <c r="E16">
        <v>10000</v>
      </c>
      <c r="F16">
        <f t="shared" si="0"/>
        <v>3.0181349745369804E-2</v>
      </c>
      <c r="G16">
        <v>35</v>
      </c>
      <c r="J16">
        <v>10</v>
      </c>
      <c r="K16">
        <v>5.04</v>
      </c>
      <c r="L16">
        <v>0.16</v>
      </c>
      <c r="M16">
        <v>10</v>
      </c>
      <c r="N16">
        <f t="shared" si="1"/>
        <v>0.14285714285714285</v>
      </c>
      <c r="O16">
        <f t="shared" si="2"/>
        <v>0.125</v>
      </c>
      <c r="S16">
        <v>-5</v>
      </c>
      <c r="T16">
        <v>5.04</v>
      </c>
      <c r="U16">
        <v>0.48</v>
      </c>
      <c r="V16">
        <v>-15</v>
      </c>
      <c r="W16">
        <f t="shared" si="3"/>
        <v>0.20338983050847459</v>
      </c>
      <c r="X16">
        <f t="shared" si="4"/>
        <v>-0.21428571428571427</v>
      </c>
    </row>
    <row r="17" spans="1:24" x14ac:dyDescent="0.4">
      <c r="A17">
        <v>35</v>
      </c>
      <c r="B17">
        <v>4.88</v>
      </c>
      <c r="C17">
        <v>1.6</v>
      </c>
      <c r="D17">
        <v>100</v>
      </c>
      <c r="E17">
        <v>10000</v>
      </c>
      <c r="F17">
        <f t="shared" si="0"/>
        <v>2.8814059068447816E-2</v>
      </c>
      <c r="G17">
        <v>40</v>
      </c>
      <c r="J17">
        <v>15</v>
      </c>
      <c r="K17">
        <v>5.04</v>
      </c>
      <c r="L17">
        <v>0.2</v>
      </c>
      <c r="M17">
        <v>15</v>
      </c>
      <c r="N17">
        <f t="shared" si="1"/>
        <v>0.17857142857142858</v>
      </c>
      <c r="O17">
        <f t="shared" si="2"/>
        <v>0.1875</v>
      </c>
      <c r="S17">
        <v>0</v>
      </c>
      <c r="T17">
        <v>5.04</v>
      </c>
      <c r="U17">
        <v>0.32</v>
      </c>
      <c r="V17">
        <v>-10</v>
      </c>
      <c r="W17">
        <f t="shared" si="3"/>
        <v>0.13559322033898305</v>
      </c>
      <c r="X17">
        <f t="shared" si="4"/>
        <v>-0.14285714285714285</v>
      </c>
    </row>
    <row r="18" spans="1:24" x14ac:dyDescent="0.4">
      <c r="A18">
        <v>40</v>
      </c>
      <c r="B18">
        <v>4.96</v>
      </c>
      <c r="C18">
        <v>1.6</v>
      </c>
      <c r="D18">
        <v>100</v>
      </c>
      <c r="E18">
        <v>10000</v>
      </c>
      <c r="F18">
        <f t="shared" si="0"/>
        <v>2.9342801502242416E-2</v>
      </c>
      <c r="G18">
        <v>45</v>
      </c>
      <c r="J18">
        <v>20</v>
      </c>
      <c r="K18">
        <v>5.04</v>
      </c>
      <c r="L18">
        <v>0.2</v>
      </c>
      <c r="M18">
        <v>20</v>
      </c>
      <c r="N18">
        <f t="shared" si="1"/>
        <v>0.17857142857142858</v>
      </c>
      <c r="O18">
        <f t="shared" si="2"/>
        <v>0.25</v>
      </c>
      <c r="S18">
        <v>5</v>
      </c>
      <c r="T18">
        <v>5.04</v>
      </c>
      <c r="U18">
        <v>0.24</v>
      </c>
      <c r="V18">
        <v>-5</v>
      </c>
      <c r="W18">
        <f t="shared" si="3"/>
        <v>0.10169491525423729</v>
      </c>
      <c r="X18">
        <f t="shared" si="4"/>
        <v>-7.1428571428571425E-2</v>
      </c>
    </row>
    <row r="19" spans="1:24" x14ac:dyDescent="0.4">
      <c r="A19">
        <v>45</v>
      </c>
      <c r="B19">
        <v>4.88</v>
      </c>
      <c r="C19">
        <v>1.64</v>
      </c>
      <c r="D19">
        <v>100</v>
      </c>
      <c r="E19">
        <v>10000</v>
      </c>
      <c r="F19">
        <f t="shared" si="0"/>
        <v>2.8025440978837406E-2</v>
      </c>
      <c r="G19">
        <v>50</v>
      </c>
      <c r="J19">
        <v>25</v>
      </c>
      <c r="K19">
        <v>5.04</v>
      </c>
      <c r="L19">
        <v>0.24</v>
      </c>
      <c r="M19">
        <v>25</v>
      </c>
      <c r="N19">
        <f t="shared" si="1"/>
        <v>0.21428571428571425</v>
      </c>
      <c r="O19">
        <f t="shared" si="2"/>
        <v>0.3125</v>
      </c>
      <c r="S19">
        <v>10</v>
      </c>
      <c r="T19">
        <v>5.04</v>
      </c>
      <c r="U19">
        <v>0.16</v>
      </c>
      <c r="V19">
        <v>0</v>
      </c>
      <c r="W19">
        <f t="shared" si="3"/>
        <v>6.7796610169491525E-2</v>
      </c>
      <c r="X19">
        <f t="shared" si="4"/>
        <v>0</v>
      </c>
    </row>
    <row r="20" spans="1:24" x14ac:dyDescent="0.4">
      <c r="A20">
        <v>50</v>
      </c>
      <c r="B20">
        <v>4.88</v>
      </c>
      <c r="C20">
        <v>1.68</v>
      </c>
      <c r="D20">
        <v>100</v>
      </c>
      <c r="E20">
        <v>10000</v>
      </c>
      <c r="F20">
        <f t="shared" si="0"/>
        <v>2.7272040120526388E-2</v>
      </c>
      <c r="G20">
        <v>55</v>
      </c>
      <c r="J20">
        <v>30</v>
      </c>
      <c r="K20">
        <v>5.04</v>
      </c>
      <c r="L20">
        <v>0.24</v>
      </c>
      <c r="M20">
        <v>30</v>
      </c>
      <c r="N20">
        <f t="shared" si="1"/>
        <v>0.21428571428571425</v>
      </c>
      <c r="O20">
        <f t="shared" si="2"/>
        <v>0.375</v>
      </c>
      <c r="S20">
        <v>15</v>
      </c>
      <c r="T20">
        <v>5.04</v>
      </c>
      <c r="U20">
        <v>0.24</v>
      </c>
      <c r="V20">
        <v>5</v>
      </c>
      <c r="W20">
        <f t="shared" si="3"/>
        <v>0.10169491525423729</v>
      </c>
      <c r="X20">
        <f t="shared" si="4"/>
        <v>7.1428571428571425E-2</v>
      </c>
    </row>
    <row r="21" spans="1:24" x14ac:dyDescent="0.4">
      <c r="A21">
        <v>55</v>
      </c>
      <c r="B21">
        <v>4.96</v>
      </c>
      <c r="C21">
        <v>1.76</v>
      </c>
      <c r="D21">
        <v>100</v>
      </c>
      <c r="E21">
        <v>10000</v>
      </c>
      <c r="F21">
        <f t="shared" si="0"/>
        <v>2.6347957720344435E-2</v>
      </c>
      <c r="G21">
        <v>60</v>
      </c>
      <c r="J21">
        <v>35</v>
      </c>
      <c r="K21">
        <v>5.04</v>
      </c>
      <c r="L21">
        <v>0.28000000000000003</v>
      </c>
      <c r="M21">
        <v>35</v>
      </c>
      <c r="N21">
        <f t="shared" si="1"/>
        <v>0.25</v>
      </c>
      <c r="O21">
        <f t="shared" si="2"/>
        <v>0.4375</v>
      </c>
      <c r="S21">
        <v>20</v>
      </c>
      <c r="T21">
        <v>5.04</v>
      </c>
      <c r="U21">
        <v>0.32</v>
      </c>
      <c r="V21">
        <v>10</v>
      </c>
      <c r="W21">
        <f t="shared" si="3"/>
        <v>0.13559322033898305</v>
      </c>
      <c r="X21">
        <f t="shared" si="4"/>
        <v>0.14285714285714285</v>
      </c>
    </row>
    <row r="22" spans="1:24" x14ac:dyDescent="0.4">
      <c r="A22">
        <v>60</v>
      </c>
      <c r="B22">
        <v>4.88</v>
      </c>
      <c r="C22">
        <v>1.8</v>
      </c>
      <c r="D22">
        <v>100</v>
      </c>
      <c r="E22">
        <v>10000</v>
      </c>
      <c r="F22">
        <f t="shared" si="0"/>
        <v>2.5199451297181298E-2</v>
      </c>
      <c r="G22">
        <v>65</v>
      </c>
      <c r="J22">
        <v>40</v>
      </c>
      <c r="K22">
        <v>5.04</v>
      </c>
      <c r="L22">
        <v>0.32</v>
      </c>
      <c r="M22">
        <v>40</v>
      </c>
      <c r="N22">
        <f t="shared" si="1"/>
        <v>0.2857142857142857</v>
      </c>
      <c r="O22">
        <f t="shared" si="2"/>
        <v>0.5</v>
      </c>
      <c r="S22">
        <v>25</v>
      </c>
      <c r="T22">
        <v>5.04</v>
      </c>
      <c r="U22">
        <v>0.48</v>
      </c>
      <c r="V22">
        <v>15</v>
      </c>
      <c r="W22">
        <f t="shared" si="3"/>
        <v>0.20338983050847459</v>
      </c>
      <c r="X22">
        <f t="shared" si="4"/>
        <v>0.21428571428571427</v>
      </c>
    </row>
    <row r="23" spans="1:24" x14ac:dyDescent="0.4">
      <c r="A23">
        <v>65</v>
      </c>
      <c r="B23">
        <v>4.88</v>
      </c>
      <c r="C23">
        <v>1.84</v>
      </c>
      <c r="D23">
        <v>100</v>
      </c>
      <c r="E23">
        <v>10000</v>
      </c>
      <c r="F23">
        <f t="shared" si="0"/>
        <v>2.4564255464044407E-2</v>
      </c>
      <c r="G23">
        <v>70</v>
      </c>
      <c r="J23">
        <v>45</v>
      </c>
      <c r="K23">
        <v>5.04</v>
      </c>
      <c r="L23">
        <v>0.36</v>
      </c>
      <c r="M23">
        <v>45</v>
      </c>
      <c r="N23">
        <f t="shared" si="1"/>
        <v>0.3214285714285714</v>
      </c>
      <c r="O23">
        <f t="shared" si="2"/>
        <v>0.5625</v>
      </c>
      <c r="S23">
        <v>30</v>
      </c>
      <c r="T23">
        <v>5.04</v>
      </c>
      <c r="U23">
        <v>0.64</v>
      </c>
      <c r="V23">
        <v>20</v>
      </c>
      <c r="W23">
        <f t="shared" si="3"/>
        <v>0.2711864406779661</v>
      </c>
      <c r="X23">
        <f t="shared" si="4"/>
        <v>0.2857142857142857</v>
      </c>
    </row>
    <row r="24" spans="1:24" x14ac:dyDescent="0.4">
      <c r="A24">
        <v>70</v>
      </c>
      <c r="B24">
        <v>4.88</v>
      </c>
      <c r="C24">
        <v>1.92</v>
      </c>
      <c r="D24">
        <v>100</v>
      </c>
      <c r="E24">
        <v>10000</v>
      </c>
      <c r="F24">
        <f t="shared" si="0"/>
        <v>2.3366791488016587E-2</v>
      </c>
      <c r="G24">
        <v>75</v>
      </c>
      <c r="J24">
        <v>50</v>
      </c>
      <c r="K24">
        <v>5.04</v>
      </c>
      <c r="L24">
        <v>0.4</v>
      </c>
      <c r="M24">
        <v>50</v>
      </c>
      <c r="N24">
        <f t="shared" si="1"/>
        <v>0.35714285714285715</v>
      </c>
      <c r="O24">
        <f t="shared" si="2"/>
        <v>0.625</v>
      </c>
      <c r="S24">
        <v>35</v>
      </c>
      <c r="T24">
        <v>5.04</v>
      </c>
      <c r="U24">
        <v>0.72</v>
      </c>
      <c r="V24">
        <v>25</v>
      </c>
      <c r="W24">
        <f t="shared" si="3"/>
        <v>0.30508474576271188</v>
      </c>
      <c r="X24">
        <f t="shared" si="4"/>
        <v>0.35714285714285715</v>
      </c>
    </row>
    <row r="25" spans="1:24" x14ac:dyDescent="0.4">
      <c r="A25">
        <v>75</v>
      </c>
      <c r="B25">
        <v>4.72</v>
      </c>
      <c r="C25">
        <v>2.04</v>
      </c>
      <c r="D25">
        <v>100</v>
      </c>
      <c r="E25">
        <v>10000</v>
      </c>
      <c r="F25">
        <f t="shared" si="0"/>
        <v>2.0864624712616048E-2</v>
      </c>
      <c r="G25">
        <v>80</v>
      </c>
      <c r="J25">
        <v>55</v>
      </c>
      <c r="K25">
        <v>5.04</v>
      </c>
      <c r="L25">
        <v>0.48</v>
      </c>
      <c r="M25">
        <v>55</v>
      </c>
      <c r="N25">
        <f t="shared" si="1"/>
        <v>0.42857142857142849</v>
      </c>
      <c r="O25">
        <f t="shared" si="2"/>
        <v>0.6875</v>
      </c>
      <c r="S25">
        <v>40</v>
      </c>
      <c r="T25">
        <v>5.04</v>
      </c>
      <c r="U25">
        <v>0.88</v>
      </c>
      <c r="V25">
        <v>30</v>
      </c>
      <c r="W25">
        <f t="shared" si="3"/>
        <v>0.3728813559322034</v>
      </c>
      <c r="X25">
        <f t="shared" si="4"/>
        <v>0.42857142857142855</v>
      </c>
    </row>
    <row r="26" spans="1:24" x14ac:dyDescent="0.4">
      <c r="A26">
        <v>80</v>
      </c>
      <c r="B26">
        <v>4.6399999999999997</v>
      </c>
      <c r="C26">
        <v>2.12</v>
      </c>
      <c r="D26">
        <v>100</v>
      </c>
      <c r="E26">
        <v>10000</v>
      </c>
      <c r="F26">
        <f t="shared" si="0"/>
        <v>1.946873606255076E-2</v>
      </c>
      <c r="G26">
        <v>85</v>
      </c>
      <c r="J26">
        <v>60</v>
      </c>
      <c r="K26">
        <v>5.04</v>
      </c>
      <c r="L26">
        <v>0.56000000000000005</v>
      </c>
      <c r="M26">
        <v>60</v>
      </c>
      <c r="N26">
        <f t="shared" si="1"/>
        <v>0.5</v>
      </c>
      <c r="O26">
        <f t="shared" si="2"/>
        <v>0.75</v>
      </c>
      <c r="S26">
        <v>45</v>
      </c>
      <c r="T26">
        <v>5.04</v>
      </c>
      <c r="U26">
        <v>1.04</v>
      </c>
      <c r="V26">
        <v>35</v>
      </c>
      <c r="W26">
        <f t="shared" si="3"/>
        <v>0.44067796610169496</v>
      </c>
      <c r="X26">
        <f t="shared" si="4"/>
        <v>0.5</v>
      </c>
    </row>
    <row r="27" spans="1:24" x14ac:dyDescent="0.4">
      <c r="A27">
        <v>85</v>
      </c>
      <c r="B27">
        <v>4.5599999999999996</v>
      </c>
      <c r="C27">
        <v>2.38</v>
      </c>
      <c r="D27">
        <v>100</v>
      </c>
      <c r="E27">
        <v>10000</v>
      </c>
      <c r="F27">
        <f t="shared" si="0"/>
        <v>1.6342971560910132E-2</v>
      </c>
      <c r="G27">
        <v>90</v>
      </c>
      <c r="J27">
        <v>65</v>
      </c>
      <c r="K27">
        <v>5.04</v>
      </c>
      <c r="L27">
        <v>0.64</v>
      </c>
      <c r="M27">
        <v>65</v>
      </c>
      <c r="N27">
        <f t="shared" si="1"/>
        <v>0.5714285714285714</v>
      </c>
      <c r="O27">
        <f t="shared" si="2"/>
        <v>0.8125</v>
      </c>
      <c r="S27">
        <v>50</v>
      </c>
      <c r="T27">
        <v>5.04</v>
      </c>
      <c r="U27">
        <v>1.24</v>
      </c>
      <c r="V27">
        <v>40</v>
      </c>
      <c r="W27">
        <f t="shared" si="3"/>
        <v>0.52542372881355937</v>
      </c>
      <c r="X27">
        <f t="shared" si="4"/>
        <v>0.5714285714285714</v>
      </c>
    </row>
    <row r="28" spans="1:24" x14ac:dyDescent="0.4">
      <c r="J28">
        <v>70</v>
      </c>
      <c r="K28">
        <v>5.04</v>
      </c>
      <c r="L28">
        <v>0.76</v>
      </c>
      <c r="M28">
        <v>70</v>
      </c>
      <c r="N28">
        <f t="shared" si="1"/>
        <v>0.67857142857142849</v>
      </c>
      <c r="O28">
        <f t="shared" si="2"/>
        <v>0.875</v>
      </c>
      <c r="S28">
        <v>55</v>
      </c>
      <c r="T28">
        <v>5.04</v>
      </c>
      <c r="U28">
        <v>1.48</v>
      </c>
      <c r="V28">
        <v>45</v>
      </c>
      <c r="W28">
        <f t="shared" si="3"/>
        <v>0.6271186440677966</v>
      </c>
      <c r="X28">
        <f t="shared" si="4"/>
        <v>0.6428571428571429</v>
      </c>
    </row>
    <row r="29" spans="1:24" x14ac:dyDescent="0.4">
      <c r="J29">
        <v>75</v>
      </c>
      <c r="K29">
        <v>5.04</v>
      </c>
      <c r="L29">
        <v>0.92</v>
      </c>
      <c r="M29">
        <v>75</v>
      </c>
      <c r="N29">
        <f t="shared" si="1"/>
        <v>0.8214285714285714</v>
      </c>
      <c r="O29">
        <f t="shared" si="2"/>
        <v>0.9375</v>
      </c>
      <c r="S29">
        <v>60</v>
      </c>
      <c r="T29">
        <v>5.04</v>
      </c>
      <c r="U29">
        <v>1.76</v>
      </c>
      <c r="V29">
        <v>50</v>
      </c>
      <c r="W29">
        <f t="shared" si="3"/>
        <v>0.74576271186440679</v>
      </c>
      <c r="X29">
        <f t="shared" si="4"/>
        <v>0.7142857142857143</v>
      </c>
    </row>
    <row r="30" spans="1:24" x14ac:dyDescent="0.4">
      <c r="J30">
        <v>80</v>
      </c>
      <c r="K30">
        <v>5.04</v>
      </c>
      <c r="L30">
        <v>1.1200000000000001</v>
      </c>
      <c r="M30">
        <v>80</v>
      </c>
      <c r="N30">
        <f t="shared" si="1"/>
        <v>1</v>
      </c>
      <c r="O30">
        <f t="shared" si="2"/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吴天元</dc:creator>
  <cp:lastModifiedBy>吴天元</cp:lastModifiedBy>
  <dcterms:created xsi:type="dcterms:W3CDTF">2018-03-26T05:00:41Z</dcterms:created>
  <dcterms:modified xsi:type="dcterms:W3CDTF">2018-03-26T06:52:50Z</dcterms:modified>
</cp:coreProperties>
</file>