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苯乙烯提货量" sheetId="1" r:id="rId1"/>
    <sheet name="丁二烯一些问题" sheetId="2" r:id="rId2"/>
  </sheets>
  <calcPr calcId="145621"/>
</workbook>
</file>

<file path=xl/calcChain.xml><?xml version="1.0" encoding="utf-8"?>
<calcChain xmlns="http://schemas.openxmlformats.org/spreadsheetml/2006/main">
  <c r="Q9" i="1" l="1"/>
  <c r="R9" i="1"/>
  <c r="P9" i="1"/>
  <c r="S8" i="1"/>
  <c r="U8" i="1" s="1"/>
  <c r="V8" i="1" s="1"/>
  <c r="S7" i="1"/>
  <c r="T7" i="1" s="1"/>
  <c r="P4" i="1"/>
  <c r="U7" i="1" l="1"/>
  <c r="V7" i="1" s="1"/>
  <c r="V9" i="1" s="1"/>
  <c r="S9" i="1"/>
  <c r="U9" i="1"/>
  <c r="T8" i="1"/>
  <c r="T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" i="1"/>
</calcChain>
</file>

<file path=xl/sharedStrings.xml><?xml version="1.0" encoding="utf-8"?>
<sst xmlns="http://schemas.openxmlformats.org/spreadsheetml/2006/main" count="118" uniqueCount="118">
  <si>
    <t>4.27—5.4</t>
    <phoneticPr fontId="1" type="noConversion"/>
  </si>
  <si>
    <t>4.20—27</t>
    <phoneticPr fontId="1" type="noConversion"/>
  </si>
  <si>
    <t>4.13—20</t>
    <phoneticPr fontId="1" type="noConversion"/>
  </si>
  <si>
    <t>4.6—13</t>
    <phoneticPr fontId="1" type="noConversion"/>
  </si>
  <si>
    <t>3.30—4.6</t>
    <phoneticPr fontId="1" type="noConversion"/>
  </si>
  <si>
    <t>3.23—30</t>
    <phoneticPr fontId="1" type="noConversion"/>
  </si>
  <si>
    <t>3.16—23</t>
    <phoneticPr fontId="1" type="noConversion"/>
  </si>
  <si>
    <t>3.9—16</t>
    <phoneticPr fontId="1" type="noConversion"/>
  </si>
  <si>
    <t>3.2—9</t>
    <phoneticPr fontId="1" type="noConversion"/>
  </si>
  <si>
    <t>2.24—3.2</t>
    <phoneticPr fontId="1" type="noConversion"/>
  </si>
  <si>
    <t>2.17-2.24</t>
    <phoneticPr fontId="1" type="noConversion"/>
  </si>
  <si>
    <t>2.3—2.17</t>
    <phoneticPr fontId="1" type="noConversion"/>
  </si>
  <si>
    <t>1.27—2.3</t>
    <phoneticPr fontId="1" type="noConversion"/>
  </si>
  <si>
    <t>1.20—27</t>
    <phoneticPr fontId="1" type="noConversion"/>
  </si>
  <si>
    <t>1.13—20</t>
    <phoneticPr fontId="1" type="noConversion"/>
  </si>
  <si>
    <t>1.6—13</t>
    <phoneticPr fontId="1" type="noConversion"/>
  </si>
  <si>
    <t>12.30—1.6</t>
    <phoneticPr fontId="1" type="noConversion"/>
  </si>
  <si>
    <t>12.23—30</t>
    <phoneticPr fontId="1" type="noConversion"/>
  </si>
  <si>
    <t>12.16—23</t>
    <phoneticPr fontId="1" type="noConversion"/>
  </si>
  <si>
    <t>12.9—12.16</t>
    <phoneticPr fontId="1" type="noConversion"/>
  </si>
  <si>
    <t>12.2—12.9</t>
    <phoneticPr fontId="1" type="noConversion"/>
  </si>
  <si>
    <t>11.25—12.2</t>
    <phoneticPr fontId="1" type="noConversion"/>
  </si>
  <si>
    <t>11.18—11.25</t>
    <phoneticPr fontId="1" type="noConversion"/>
  </si>
  <si>
    <t>11.11—11.18</t>
    <phoneticPr fontId="1" type="noConversion"/>
  </si>
  <si>
    <t>11.4—11.11</t>
    <phoneticPr fontId="1" type="noConversion"/>
  </si>
  <si>
    <t>10.28—11.4</t>
    <phoneticPr fontId="1" type="noConversion"/>
  </si>
  <si>
    <t>10.20—28</t>
    <phoneticPr fontId="1" type="noConversion"/>
  </si>
  <si>
    <t>10.14—20</t>
    <phoneticPr fontId="1" type="noConversion"/>
  </si>
  <si>
    <t>9.23—30</t>
    <phoneticPr fontId="1" type="noConversion"/>
  </si>
  <si>
    <t>9.16—23</t>
    <phoneticPr fontId="1" type="noConversion"/>
  </si>
  <si>
    <t>9.9—16</t>
    <phoneticPr fontId="1" type="noConversion"/>
  </si>
  <si>
    <t>9.2—9</t>
    <phoneticPr fontId="1" type="noConversion"/>
  </si>
  <si>
    <t>8.26—9.2</t>
    <phoneticPr fontId="1" type="noConversion"/>
  </si>
  <si>
    <t>8.19—26</t>
    <phoneticPr fontId="1" type="noConversion"/>
  </si>
  <si>
    <t>8.12—19</t>
    <phoneticPr fontId="1" type="noConversion"/>
  </si>
  <si>
    <t>8.5—12</t>
    <phoneticPr fontId="1" type="noConversion"/>
  </si>
  <si>
    <t>7.29—8.5</t>
    <phoneticPr fontId="1" type="noConversion"/>
  </si>
  <si>
    <t>7.22—29</t>
    <phoneticPr fontId="1" type="noConversion"/>
  </si>
  <si>
    <t>7.15—22</t>
    <phoneticPr fontId="1" type="noConversion"/>
  </si>
  <si>
    <t>7.8—15</t>
    <phoneticPr fontId="1" type="noConversion"/>
  </si>
  <si>
    <t>6.24—7.1</t>
    <phoneticPr fontId="1" type="noConversion"/>
  </si>
  <si>
    <t>7.2—8</t>
    <phoneticPr fontId="1" type="noConversion"/>
  </si>
  <si>
    <t>6.17—24</t>
    <phoneticPr fontId="1" type="noConversion"/>
  </si>
  <si>
    <t>6.10—17</t>
    <phoneticPr fontId="1" type="noConversion"/>
  </si>
  <si>
    <t>6.3—10</t>
    <phoneticPr fontId="1" type="noConversion"/>
  </si>
  <si>
    <t>5.20—27</t>
    <phoneticPr fontId="1" type="noConversion"/>
  </si>
  <si>
    <t>5.27—6.3</t>
    <phoneticPr fontId="1" type="noConversion"/>
  </si>
  <si>
    <t>5.13—20</t>
    <phoneticPr fontId="1" type="noConversion"/>
  </si>
  <si>
    <t>5.6—5.13</t>
    <phoneticPr fontId="1" type="noConversion"/>
  </si>
  <si>
    <t>4.29—5.6</t>
    <phoneticPr fontId="1" type="noConversion"/>
  </si>
  <si>
    <t>4.22—29</t>
    <phoneticPr fontId="1" type="noConversion"/>
  </si>
  <si>
    <t>4.15—22</t>
    <phoneticPr fontId="1" type="noConversion"/>
  </si>
  <si>
    <t>4.8—15</t>
    <phoneticPr fontId="1" type="noConversion"/>
  </si>
  <si>
    <t>4.1—8</t>
    <phoneticPr fontId="1" type="noConversion"/>
  </si>
  <si>
    <t>3.25—4.1</t>
    <phoneticPr fontId="1" type="noConversion"/>
  </si>
  <si>
    <t>3.18—25</t>
    <phoneticPr fontId="1" type="noConversion"/>
  </si>
  <si>
    <t>3.11—18</t>
    <phoneticPr fontId="1" type="noConversion"/>
  </si>
  <si>
    <t>3.4—11</t>
    <phoneticPr fontId="1" type="noConversion"/>
  </si>
  <si>
    <t>2.25—3.4</t>
    <phoneticPr fontId="1" type="noConversion"/>
  </si>
  <si>
    <t>2.4—2.11</t>
    <phoneticPr fontId="1" type="noConversion"/>
  </si>
  <si>
    <t>1.28—2.4</t>
    <phoneticPr fontId="1" type="noConversion"/>
  </si>
  <si>
    <t>1.21—28</t>
    <phoneticPr fontId="1" type="noConversion"/>
  </si>
  <si>
    <t>1.14—21</t>
    <phoneticPr fontId="1" type="noConversion"/>
  </si>
  <si>
    <t>1.7—14</t>
    <phoneticPr fontId="1" type="noConversion"/>
  </si>
  <si>
    <t>12.31—1.7</t>
    <phoneticPr fontId="1" type="noConversion"/>
  </si>
  <si>
    <t>时间</t>
    <phoneticPr fontId="1" type="noConversion"/>
  </si>
  <si>
    <t>提货量（万吨）</t>
    <phoneticPr fontId="1" type="noConversion"/>
  </si>
  <si>
    <t>增长率</t>
    <phoneticPr fontId="1" type="noConversion"/>
  </si>
  <si>
    <t>＿</t>
    <phoneticPr fontId="1" type="noConversion"/>
  </si>
  <si>
    <t>一、原始数据</t>
    <phoneticPr fontId="1" type="noConversion"/>
  </si>
  <si>
    <t>二、提货量周期分析</t>
    <phoneticPr fontId="1" type="noConversion"/>
  </si>
  <si>
    <t>去年</t>
    <phoneticPr fontId="1" type="noConversion"/>
  </si>
  <si>
    <t>今年</t>
    <phoneticPr fontId="1" type="noConversion"/>
  </si>
  <si>
    <t>1，1-4月份华东库存提货量（万吨）</t>
    <phoneticPr fontId="1" type="noConversion"/>
  </si>
  <si>
    <t>同比（%）</t>
    <phoneticPr fontId="1" type="noConversion"/>
  </si>
  <si>
    <t>产品名称</t>
  </si>
  <si>
    <t>年份</t>
  </si>
  <si>
    <t>产量</t>
  </si>
  <si>
    <t>进口量</t>
  </si>
  <si>
    <t>出口量</t>
  </si>
  <si>
    <t>表观消费量</t>
  </si>
  <si>
    <t>苯乙烯</t>
    <phoneticPr fontId="1" type="noConversion"/>
  </si>
  <si>
    <t>2015年</t>
    <phoneticPr fontId="1" type="noConversion"/>
  </si>
  <si>
    <r>
      <t>产量</t>
    </r>
    <r>
      <rPr>
        <b/>
        <sz val="10"/>
        <color rgb="FF333333"/>
        <rFont val="Arial"/>
        <family val="2"/>
      </rPr>
      <t>/</t>
    </r>
    <r>
      <rPr>
        <b/>
        <sz val="10"/>
        <color rgb="FF333333"/>
        <rFont val="宋体"/>
        <family val="3"/>
        <charset val="134"/>
        <scheme val="minor"/>
      </rPr>
      <t>表观消费量</t>
    </r>
    <r>
      <rPr>
        <b/>
        <sz val="10"/>
        <color rgb="FF333333"/>
        <rFont val="Arial"/>
        <family val="2"/>
      </rPr>
      <t>(</t>
    </r>
    <r>
      <rPr>
        <b/>
        <sz val="10"/>
        <color rgb="FF333333"/>
        <rFont val="宋体"/>
        <family val="3"/>
        <charset val="134"/>
        <scheme val="minor"/>
      </rPr>
      <t>％</t>
    </r>
    <r>
      <rPr>
        <b/>
        <sz val="10"/>
        <color rgb="FF333333"/>
        <rFont val="Arial"/>
        <family val="2"/>
      </rPr>
      <t>)</t>
    </r>
  </si>
  <si>
    <r>
      <t>进口</t>
    </r>
    <r>
      <rPr>
        <b/>
        <sz val="10"/>
        <color rgb="FF333333"/>
        <rFont val="Arial"/>
        <family val="2"/>
      </rPr>
      <t>/</t>
    </r>
    <r>
      <rPr>
        <b/>
        <sz val="10"/>
        <color rgb="FF333333"/>
        <rFont val="宋体"/>
        <family val="3"/>
        <charset val="134"/>
        <scheme val="minor"/>
      </rPr>
      <t>表观消费量</t>
    </r>
    <r>
      <rPr>
        <b/>
        <sz val="10"/>
        <color rgb="FF333333"/>
        <rFont val="Arial"/>
        <family val="2"/>
      </rPr>
      <t>(</t>
    </r>
    <r>
      <rPr>
        <b/>
        <sz val="10"/>
        <color rgb="FF333333"/>
        <rFont val="宋体"/>
        <family val="3"/>
        <charset val="134"/>
        <scheme val="minor"/>
      </rPr>
      <t>％</t>
    </r>
    <r>
      <rPr>
        <b/>
        <sz val="10"/>
        <color rgb="FF333333"/>
        <rFont val="Arial"/>
        <family val="2"/>
      </rPr>
      <t>)</t>
    </r>
  </si>
  <si>
    <r>
      <t>进口依存度</t>
    </r>
    <r>
      <rPr>
        <b/>
        <sz val="10"/>
        <color rgb="FF333333"/>
        <rFont val="Arial"/>
        <family val="2"/>
      </rPr>
      <t>(%)</t>
    </r>
  </si>
  <si>
    <r>
      <t>2014</t>
    </r>
    <r>
      <rPr>
        <b/>
        <sz val="10"/>
        <color rgb="FF333333"/>
        <rFont val="宋体"/>
        <family val="3"/>
        <charset val="134"/>
      </rPr>
      <t>年</t>
    </r>
    <phoneticPr fontId="1" type="noConversion"/>
  </si>
  <si>
    <r>
      <t>同比</t>
    </r>
    <r>
      <rPr>
        <b/>
        <sz val="10"/>
        <color rgb="FF333333"/>
        <rFont val="Arial"/>
        <family val="2"/>
      </rPr>
      <t>±%</t>
    </r>
  </si>
  <si>
    <t>数据来源：国家统计局</t>
    <phoneticPr fontId="1" type="noConversion"/>
  </si>
  <si>
    <t>2，2014—2015年苯乙烯消费情况</t>
    <phoneticPr fontId="1" type="noConversion"/>
  </si>
  <si>
    <t>2015年华东库存提货量占总消费量为</t>
    <phoneticPr fontId="1" type="noConversion"/>
  </si>
  <si>
    <t>576.3万吨</t>
    <phoneticPr fontId="1" type="noConversion"/>
  </si>
  <si>
    <t>三、苯乙烯消费量分析</t>
    <phoneticPr fontId="1" type="noConversion"/>
  </si>
  <si>
    <t>2016年</t>
    <phoneticPr fontId="1" type="noConversion"/>
  </si>
  <si>
    <r>
      <t>576.3</t>
    </r>
    <r>
      <rPr>
        <b/>
        <sz val="10"/>
        <color rgb="FFFF0000"/>
        <rFont val="宋体"/>
        <family val="3"/>
        <charset val="134"/>
      </rPr>
      <t>（</t>
    </r>
    <r>
      <rPr>
        <b/>
        <sz val="10"/>
        <color rgb="FFFF0000"/>
        <rFont val="Arial"/>
        <family val="2"/>
      </rPr>
      <t>E)</t>
    </r>
    <phoneticPr fontId="1" type="noConversion"/>
  </si>
  <si>
    <t>89.6万吨</t>
    <phoneticPr fontId="1" type="noConversion"/>
  </si>
  <si>
    <t>同比</t>
    <phoneticPr fontId="1" type="noConversion"/>
  </si>
  <si>
    <t>2016年1—3月份苯乙烯进口量</t>
    <phoneticPr fontId="1" type="noConversion"/>
  </si>
  <si>
    <t>根据：2016年苯乙烯新增装置34万吨，按照7成开工率计算</t>
  </si>
  <si>
    <t>预计2016年我国苯乙烯产量为</t>
    <phoneticPr fontId="1" type="noConversion"/>
  </si>
  <si>
    <t>3，2016年表观消费量预测</t>
    <phoneticPr fontId="1" type="noConversion"/>
  </si>
  <si>
    <t>历年苯乙烯进口量数据</t>
    <phoneticPr fontId="1" type="noConversion"/>
  </si>
  <si>
    <t>年份</t>
    <phoneticPr fontId="1" type="noConversion"/>
  </si>
  <si>
    <t>进口量（万吨）</t>
    <phoneticPr fontId="1" type="noConversion"/>
  </si>
  <si>
    <t>预计2016年我国苯乙烯进口量为</t>
    <phoneticPr fontId="1" type="noConversion"/>
  </si>
  <si>
    <t>348.17万吨</t>
    <phoneticPr fontId="1" type="noConversion"/>
  </si>
  <si>
    <t>则2016年我国苯乙烯表观消费量预计为</t>
    <phoneticPr fontId="1" type="noConversion"/>
  </si>
  <si>
    <t>924.5万吨</t>
    <phoneticPr fontId="1" type="noConversion"/>
  </si>
  <si>
    <r>
      <t>348.17</t>
    </r>
    <r>
      <rPr>
        <b/>
        <sz val="10"/>
        <color rgb="FFFF0000"/>
        <rFont val="宋体"/>
        <family val="3"/>
        <charset val="134"/>
      </rPr>
      <t>（</t>
    </r>
    <r>
      <rPr>
        <b/>
        <sz val="10"/>
        <color rgb="FFFF0000"/>
        <rFont val="Arial"/>
        <family val="2"/>
      </rPr>
      <t>E)</t>
    </r>
    <phoneticPr fontId="1" type="noConversion"/>
  </si>
  <si>
    <t>四、苯乙烯库存量与提货量预测分析</t>
    <phoneticPr fontId="1" type="noConversion"/>
  </si>
  <si>
    <t>1，苯乙烯库存量的预测</t>
    <phoneticPr fontId="1" type="noConversion"/>
  </si>
  <si>
    <t>时间</t>
    <phoneticPr fontId="1" type="noConversion"/>
  </si>
  <si>
    <t>Y预测值（吨）</t>
  </si>
  <si>
    <t>注：具体算法见《苯乙烯库存量预测分析》表格</t>
    <phoneticPr fontId="1" type="noConversion"/>
  </si>
  <si>
    <t>2，苯乙烯提货量的预测</t>
    <phoneticPr fontId="1" type="noConversion"/>
  </si>
  <si>
    <t>可以预测到5月4日至5月11日的提货量为</t>
  </si>
  <si>
    <t>万吨</t>
  </si>
  <si>
    <t>注：具体算法见《苯乙烯提货量量预测分析》表格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</si>
</sst>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#.000"/>
    <numFmt numFmtId="177" formatCode="###0"/>
    <numFmt numFmtId="178" formatCode="0.00_ "/>
  </numFmts>
  <fonts count="1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rgb="FF333333"/>
      <name val="宋体"/>
      <family val="3"/>
      <charset val="134"/>
      <scheme val="minor"/>
    </font>
    <font>
      <b/>
      <sz val="10"/>
      <color rgb="FF333333"/>
      <name val="Arial"/>
      <family val="2"/>
    </font>
    <font>
      <b/>
      <sz val="10"/>
      <color rgb="FF333333"/>
      <name val="宋体"/>
      <family val="3"/>
      <charset val="134"/>
    </font>
    <font>
      <b/>
      <sz val="11"/>
      <color rgb="FF333333"/>
      <name val="宋体"/>
      <family val="3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b/>
      <sz val="12"/>
      <color rgb="FFFF0000"/>
      <name val="MingLiU"/>
      <family val="3"/>
      <charset val="136"/>
    </font>
    <font>
      <b/>
      <sz val="11"/>
      <color rgb="FFFF0000"/>
      <name val="MingLiU"/>
      <family val="3"/>
      <charset val="136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CFF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10" fontId="2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right" vertical="center" wrapText="1"/>
    </xf>
    <xf numFmtId="10" fontId="7" fillId="2" borderId="1" xfId="0" applyNumberFormat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/>
    <xf numFmtId="0" fontId="7" fillId="2" borderId="1" xfId="0" applyNumberFormat="1" applyFont="1" applyFill="1" applyBorder="1" applyAlignment="1">
      <alignment horizontal="right" vertical="center" wrapText="1"/>
    </xf>
    <xf numFmtId="0" fontId="10" fillId="2" borderId="1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/>
    <xf numFmtId="0" fontId="12" fillId="0" borderId="0" xfId="1"/>
    <xf numFmtId="0" fontId="14" fillId="0" borderId="0" xfId="1" applyFont="1" applyBorder="1" applyAlignment="1">
      <alignment horizontal="center" wrapText="1"/>
    </xf>
    <xf numFmtId="0" fontId="14" fillId="0" borderId="0" xfId="1" applyFont="1" applyBorder="1" applyAlignment="1">
      <alignment horizontal="left" vertical="top" wrapText="1"/>
    </xf>
    <xf numFmtId="176" fontId="14" fillId="0" borderId="0" xfId="1" applyNumberFormat="1" applyFont="1" applyBorder="1" applyAlignment="1">
      <alignment horizontal="right" vertical="top"/>
    </xf>
    <xf numFmtId="177" fontId="14" fillId="0" borderId="0" xfId="1" applyNumberFormat="1" applyFont="1" applyBorder="1" applyAlignment="1">
      <alignment horizontal="right" vertical="top"/>
    </xf>
    <xf numFmtId="0" fontId="12" fillId="0" borderId="0" xfId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14" fontId="17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14" fontId="17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0" fillId="3" borderId="0" xfId="0" applyFill="1"/>
    <xf numFmtId="0" fontId="13" fillId="0" borderId="8" xfId="1" applyFont="1" applyBorder="1" applyAlignment="1">
      <alignment vertical="center" wrapText="1"/>
    </xf>
    <xf numFmtId="0" fontId="12" fillId="0" borderId="0" xfId="1" applyFont="1" applyBorder="1" applyAlignment="1">
      <alignment vertical="center"/>
    </xf>
    <xf numFmtId="0" fontId="14" fillId="0" borderId="8" xfId="1" applyFont="1" applyBorder="1" applyAlignment="1"/>
    <xf numFmtId="0" fontId="14" fillId="0" borderId="0" xfId="1" applyFont="1" applyBorder="1" applyAlignment="1">
      <alignment wrapText="1"/>
    </xf>
    <xf numFmtId="0" fontId="6" fillId="3" borderId="0" xfId="0" applyFont="1" applyFill="1" applyBorder="1" applyAlignment="1">
      <alignment horizontal="center" vertical="center" wrapText="1"/>
    </xf>
    <xf numFmtId="10" fontId="7" fillId="3" borderId="0" xfId="0" applyNumberFormat="1" applyFont="1" applyFill="1" applyBorder="1" applyAlignment="1">
      <alignment horizontal="right" vertical="center" wrapText="1"/>
    </xf>
    <xf numFmtId="0" fontId="7" fillId="3" borderId="0" xfId="0" applyNumberFormat="1" applyFont="1" applyFill="1" applyBorder="1" applyAlignment="1">
      <alignment horizontal="righ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12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wrapText="1"/>
    </xf>
    <xf numFmtId="0" fontId="14" fillId="3" borderId="0" xfId="1" applyFont="1" applyFill="1" applyBorder="1" applyAlignment="1">
      <alignment horizontal="center" wrapText="1"/>
    </xf>
    <xf numFmtId="176" fontId="14" fillId="3" borderId="0" xfId="1" applyNumberFormat="1" applyFont="1" applyFill="1" applyBorder="1" applyAlignment="1">
      <alignment horizontal="right" vertical="top"/>
    </xf>
    <xf numFmtId="0" fontId="0" fillId="3" borderId="0" xfId="0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0" borderId="0" xfId="1" applyFont="1" applyBorder="1" applyAlignment="1">
      <alignment horizontal="left" wrapText="1"/>
    </xf>
    <xf numFmtId="0" fontId="12" fillId="0" borderId="0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6" xfId="0" applyNumberFormat="1" applyFont="1" applyBorder="1" applyAlignment="1">
      <alignment horizontal="center" vertical="center"/>
    </xf>
  </cellXfs>
  <cellStyles count="2">
    <cellStyle name="常规" xfId="0" builtinId="0"/>
    <cellStyle name="常规_苯乙烯提货量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苯乙烯提货量!$C$2</c:f>
              <c:strCache>
                <c:ptCount val="1"/>
                <c:pt idx="0">
                  <c:v>提货量（万吨）</c:v>
                </c:pt>
              </c:strCache>
            </c:strRef>
          </c:tx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苯乙烯提货量!$B$3:$B$67</c:f>
              <c:strCache>
                <c:ptCount val="65"/>
                <c:pt idx="0">
                  <c:v>12.31—1.7</c:v>
                </c:pt>
                <c:pt idx="1">
                  <c:v>1.7—14</c:v>
                </c:pt>
                <c:pt idx="2">
                  <c:v>1.14—21</c:v>
                </c:pt>
                <c:pt idx="3">
                  <c:v>1.21—28</c:v>
                </c:pt>
                <c:pt idx="4">
                  <c:v>1.28—2.4</c:v>
                </c:pt>
                <c:pt idx="5">
                  <c:v>2.4—2.11</c:v>
                </c:pt>
                <c:pt idx="6">
                  <c:v>2.25—3.4</c:v>
                </c:pt>
                <c:pt idx="7">
                  <c:v>3.4—11</c:v>
                </c:pt>
                <c:pt idx="8">
                  <c:v>3.11—18</c:v>
                </c:pt>
                <c:pt idx="9">
                  <c:v>3.18—25</c:v>
                </c:pt>
                <c:pt idx="10">
                  <c:v>3.25—4.1</c:v>
                </c:pt>
                <c:pt idx="11">
                  <c:v>4.1—8</c:v>
                </c:pt>
                <c:pt idx="12">
                  <c:v>4.8—15</c:v>
                </c:pt>
                <c:pt idx="13">
                  <c:v>4.15—22</c:v>
                </c:pt>
                <c:pt idx="14">
                  <c:v>4.22—29</c:v>
                </c:pt>
                <c:pt idx="15">
                  <c:v>4.29—5.6</c:v>
                </c:pt>
                <c:pt idx="16">
                  <c:v>5.6—5.13</c:v>
                </c:pt>
                <c:pt idx="17">
                  <c:v>5.13—20</c:v>
                </c:pt>
                <c:pt idx="18">
                  <c:v>5.20—27</c:v>
                </c:pt>
                <c:pt idx="19">
                  <c:v>5.27—6.3</c:v>
                </c:pt>
                <c:pt idx="20">
                  <c:v>6.3—10</c:v>
                </c:pt>
                <c:pt idx="21">
                  <c:v>6.10—17</c:v>
                </c:pt>
                <c:pt idx="22">
                  <c:v>6.17—24</c:v>
                </c:pt>
                <c:pt idx="23">
                  <c:v>6.24—7.1</c:v>
                </c:pt>
                <c:pt idx="24">
                  <c:v>7.2—8</c:v>
                </c:pt>
                <c:pt idx="25">
                  <c:v>7.8—15</c:v>
                </c:pt>
                <c:pt idx="26">
                  <c:v>7.15—22</c:v>
                </c:pt>
                <c:pt idx="27">
                  <c:v>7.22—29</c:v>
                </c:pt>
                <c:pt idx="28">
                  <c:v>7.29—8.5</c:v>
                </c:pt>
                <c:pt idx="29">
                  <c:v>8.5—12</c:v>
                </c:pt>
                <c:pt idx="30">
                  <c:v>8.12—19</c:v>
                </c:pt>
                <c:pt idx="31">
                  <c:v>8.19—26</c:v>
                </c:pt>
                <c:pt idx="32">
                  <c:v>8.26—9.2</c:v>
                </c:pt>
                <c:pt idx="33">
                  <c:v>9.2—9</c:v>
                </c:pt>
                <c:pt idx="34">
                  <c:v>9.9—16</c:v>
                </c:pt>
                <c:pt idx="35">
                  <c:v>9.16—23</c:v>
                </c:pt>
                <c:pt idx="36">
                  <c:v>9.23—30</c:v>
                </c:pt>
                <c:pt idx="37">
                  <c:v>10.14—20</c:v>
                </c:pt>
                <c:pt idx="38">
                  <c:v>10.20—28</c:v>
                </c:pt>
                <c:pt idx="39">
                  <c:v>10.28—11.4</c:v>
                </c:pt>
                <c:pt idx="40">
                  <c:v>11.4—11.11</c:v>
                </c:pt>
                <c:pt idx="41">
                  <c:v>11.11—11.18</c:v>
                </c:pt>
                <c:pt idx="42">
                  <c:v>11.18—11.25</c:v>
                </c:pt>
                <c:pt idx="43">
                  <c:v>11.25—12.2</c:v>
                </c:pt>
                <c:pt idx="44">
                  <c:v>12.2—12.9</c:v>
                </c:pt>
                <c:pt idx="45">
                  <c:v>12.9—12.16</c:v>
                </c:pt>
                <c:pt idx="46">
                  <c:v>12.16—23</c:v>
                </c:pt>
                <c:pt idx="47">
                  <c:v>12.23—30</c:v>
                </c:pt>
                <c:pt idx="48">
                  <c:v>12.30—1.6</c:v>
                </c:pt>
                <c:pt idx="49">
                  <c:v>1.6—13</c:v>
                </c:pt>
                <c:pt idx="50">
                  <c:v>1.13—20</c:v>
                </c:pt>
                <c:pt idx="51">
                  <c:v>1.20—27</c:v>
                </c:pt>
                <c:pt idx="52">
                  <c:v>1.27—2.3</c:v>
                </c:pt>
                <c:pt idx="53">
                  <c:v>2.3—2.17</c:v>
                </c:pt>
                <c:pt idx="54">
                  <c:v>2.17-2.24</c:v>
                </c:pt>
                <c:pt idx="55">
                  <c:v>2.24—3.2</c:v>
                </c:pt>
                <c:pt idx="56">
                  <c:v>3.2—9</c:v>
                </c:pt>
                <c:pt idx="57">
                  <c:v>3.9—16</c:v>
                </c:pt>
                <c:pt idx="58">
                  <c:v>3.16—23</c:v>
                </c:pt>
                <c:pt idx="59">
                  <c:v>3.23—30</c:v>
                </c:pt>
                <c:pt idx="60">
                  <c:v>3.30—4.6</c:v>
                </c:pt>
                <c:pt idx="61">
                  <c:v>4.6—13</c:v>
                </c:pt>
                <c:pt idx="62">
                  <c:v>4.13—20</c:v>
                </c:pt>
                <c:pt idx="63">
                  <c:v>4.20—27</c:v>
                </c:pt>
                <c:pt idx="64">
                  <c:v>4.27—5.4</c:v>
                </c:pt>
              </c:strCache>
            </c:strRef>
          </c:cat>
          <c:val>
            <c:numRef>
              <c:f>苯乙烯提货量!$C$3:$C$67</c:f>
              <c:numCache>
                <c:formatCode>General</c:formatCode>
                <c:ptCount val="65"/>
                <c:pt idx="0">
                  <c:v>2.35</c:v>
                </c:pt>
                <c:pt idx="1">
                  <c:v>3.3</c:v>
                </c:pt>
                <c:pt idx="2">
                  <c:v>4.4000000000000004</c:v>
                </c:pt>
                <c:pt idx="3">
                  <c:v>3.7</c:v>
                </c:pt>
                <c:pt idx="4">
                  <c:v>3.5</c:v>
                </c:pt>
                <c:pt idx="5">
                  <c:v>3.5</c:v>
                </c:pt>
                <c:pt idx="6">
                  <c:v>2.95</c:v>
                </c:pt>
                <c:pt idx="7">
                  <c:v>3.7</c:v>
                </c:pt>
                <c:pt idx="8">
                  <c:v>2.75</c:v>
                </c:pt>
                <c:pt idx="9">
                  <c:v>3.6</c:v>
                </c:pt>
                <c:pt idx="10">
                  <c:v>4.7699999999999996</c:v>
                </c:pt>
                <c:pt idx="11">
                  <c:v>3.93</c:v>
                </c:pt>
                <c:pt idx="12">
                  <c:v>3.65</c:v>
                </c:pt>
                <c:pt idx="13">
                  <c:v>5.75</c:v>
                </c:pt>
                <c:pt idx="14">
                  <c:v>3.13</c:v>
                </c:pt>
                <c:pt idx="15">
                  <c:v>4.62</c:v>
                </c:pt>
                <c:pt idx="16">
                  <c:v>4.9000000000000004</c:v>
                </c:pt>
                <c:pt idx="17">
                  <c:v>2.87</c:v>
                </c:pt>
                <c:pt idx="18">
                  <c:v>3.73</c:v>
                </c:pt>
                <c:pt idx="19">
                  <c:v>2.96</c:v>
                </c:pt>
                <c:pt idx="20">
                  <c:v>2.93</c:v>
                </c:pt>
                <c:pt idx="21">
                  <c:v>2.06</c:v>
                </c:pt>
                <c:pt idx="22">
                  <c:v>2.37</c:v>
                </c:pt>
                <c:pt idx="23">
                  <c:v>2.0699999999999998</c:v>
                </c:pt>
                <c:pt idx="24">
                  <c:v>2.11</c:v>
                </c:pt>
                <c:pt idx="25">
                  <c:v>2.89</c:v>
                </c:pt>
                <c:pt idx="26">
                  <c:v>3.21</c:v>
                </c:pt>
                <c:pt idx="27">
                  <c:v>3.35</c:v>
                </c:pt>
                <c:pt idx="28">
                  <c:v>3.31</c:v>
                </c:pt>
                <c:pt idx="29">
                  <c:v>3.2</c:v>
                </c:pt>
                <c:pt idx="30">
                  <c:v>3.13</c:v>
                </c:pt>
                <c:pt idx="31">
                  <c:v>3.91</c:v>
                </c:pt>
                <c:pt idx="32">
                  <c:v>4.33</c:v>
                </c:pt>
                <c:pt idx="33">
                  <c:v>3.1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5.53</c:v>
                </c:pt>
                <c:pt idx="37">
                  <c:v>4.4000000000000004</c:v>
                </c:pt>
                <c:pt idx="38">
                  <c:v>4.99</c:v>
                </c:pt>
                <c:pt idx="39">
                  <c:v>4.54</c:v>
                </c:pt>
                <c:pt idx="40">
                  <c:v>3.95</c:v>
                </c:pt>
                <c:pt idx="41">
                  <c:v>3.78</c:v>
                </c:pt>
                <c:pt idx="42">
                  <c:v>3.85</c:v>
                </c:pt>
                <c:pt idx="43">
                  <c:v>3.6</c:v>
                </c:pt>
                <c:pt idx="44">
                  <c:v>3.36</c:v>
                </c:pt>
                <c:pt idx="45">
                  <c:v>4.09</c:v>
                </c:pt>
                <c:pt idx="46">
                  <c:v>2.57</c:v>
                </c:pt>
                <c:pt idx="47">
                  <c:v>3.15</c:v>
                </c:pt>
                <c:pt idx="48">
                  <c:v>3.06</c:v>
                </c:pt>
                <c:pt idx="49">
                  <c:v>5.45</c:v>
                </c:pt>
                <c:pt idx="50">
                  <c:v>4.57</c:v>
                </c:pt>
                <c:pt idx="51">
                  <c:v>4.32</c:v>
                </c:pt>
                <c:pt idx="52">
                  <c:v>3.5</c:v>
                </c:pt>
                <c:pt idx="53">
                  <c:v>2.9</c:v>
                </c:pt>
                <c:pt idx="54">
                  <c:v>2.15</c:v>
                </c:pt>
                <c:pt idx="55">
                  <c:v>3.05</c:v>
                </c:pt>
                <c:pt idx="56">
                  <c:v>2.14</c:v>
                </c:pt>
                <c:pt idx="57">
                  <c:v>3.4</c:v>
                </c:pt>
                <c:pt idx="58">
                  <c:v>3.4</c:v>
                </c:pt>
                <c:pt idx="59">
                  <c:v>2.94</c:v>
                </c:pt>
                <c:pt idx="60">
                  <c:v>3.32</c:v>
                </c:pt>
                <c:pt idx="61">
                  <c:v>3.77</c:v>
                </c:pt>
                <c:pt idx="62">
                  <c:v>4.28</c:v>
                </c:pt>
                <c:pt idx="63">
                  <c:v>4.66</c:v>
                </c:pt>
                <c:pt idx="64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29536"/>
        <c:axId val="139747712"/>
      </c:lineChart>
      <c:catAx>
        <c:axId val="139729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39747712"/>
        <c:crosses val="autoZero"/>
        <c:auto val="1"/>
        <c:lblAlgn val="ctr"/>
        <c:lblOffset val="100"/>
        <c:tickLblSkip val="5"/>
        <c:tickMarkSkip val="2"/>
        <c:noMultiLvlLbl val="0"/>
      </c:catAx>
      <c:valAx>
        <c:axId val="139747712"/>
        <c:scaling>
          <c:orientation val="minMax"/>
          <c:min val="1.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3972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苯乙烯提货量!$C$2</c:f>
              <c:strCache>
                <c:ptCount val="1"/>
                <c:pt idx="0">
                  <c:v>提货量（万吨）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9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苯乙烯提货量!$B$3:$B$67</c:f>
              <c:strCache>
                <c:ptCount val="65"/>
                <c:pt idx="0">
                  <c:v>12.31—1.7</c:v>
                </c:pt>
                <c:pt idx="1">
                  <c:v>1.7—14</c:v>
                </c:pt>
                <c:pt idx="2">
                  <c:v>1.14—21</c:v>
                </c:pt>
                <c:pt idx="3">
                  <c:v>1.21—28</c:v>
                </c:pt>
                <c:pt idx="4">
                  <c:v>1.28—2.4</c:v>
                </c:pt>
                <c:pt idx="5">
                  <c:v>2.4—2.11</c:v>
                </c:pt>
                <c:pt idx="6">
                  <c:v>2.25—3.4</c:v>
                </c:pt>
                <c:pt idx="7">
                  <c:v>3.4—11</c:v>
                </c:pt>
                <c:pt idx="8">
                  <c:v>3.11—18</c:v>
                </c:pt>
                <c:pt idx="9">
                  <c:v>3.18—25</c:v>
                </c:pt>
                <c:pt idx="10">
                  <c:v>3.25—4.1</c:v>
                </c:pt>
                <c:pt idx="11">
                  <c:v>4.1—8</c:v>
                </c:pt>
                <c:pt idx="12">
                  <c:v>4.8—15</c:v>
                </c:pt>
                <c:pt idx="13">
                  <c:v>4.15—22</c:v>
                </c:pt>
                <c:pt idx="14">
                  <c:v>4.22—29</c:v>
                </c:pt>
                <c:pt idx="15">
                  <c:v>4.29—5.6</c:v>
                </c:pt>
                <c:pt idx="16">
                  <c:v>5.6—5.13</c:v>
                </c:pt>
                <c:pt idx="17">
                  <c:v>5.13—20</c:v>
                </c:pt>
                <c:pt idx="18">
                  <c:v>5.20—27</c:v>
                </c:pt>
                <c:pt idx="19">
                  <c:v>5.27—6.3</c:v>
                </c:pt>
                <c:pt idx="20">
                  <c:v>6.3—10</c:v>
                </c:pt>
                <c:pt idx="21">
                  <c:v>6.10—17</c:v>
                </c:pt>
                <c:pt idx="22">
                  <c:v>6.17—24</c:v>
                </c:pt>
                <c:pt idx="23">
                  <c:v>6.24—7.1</c:v>
                </c:pt>
                <c:pt idx="24">
                  <c:v>7.2—8</c:v>
                </c:pt>
                <c:pt idx="25">
                  <c:v>7.8—15</c:v>
                </c:pt>
                <c:pt idx="26">
                  <c:v>7.15—22</c:v>
                </c:pt>
                <c:pt idx="27">
                  <c:v>7.22—29</c:v>
                </c:pt>
                <c:pt idx="28">
                  <c:v>7.29—8.5</c:v>
                </c:pt>
                <c:pt idx="29">
                  <c:v>8.5—12</c:v>
                </c:pt>
                <c:pt idx="30">
                  <c:v>8.12—19</c:v>
                </c:pt>
                <c:pt idx="31">
                  <c:v>8.19—26</c:v>
                </c:pt>
                <c:pt idx="32">
                  <c:v>8.26—9.2</c:v>
                </c:pt>
                <c:pt idx="33">
                  <c:v>9.2—9</c:v>
                </c:pt>
                <c:pt idx="34">
                  <c:v>9.9—16</c:v>
                </c:pt>
                <c:pt idx="35">
                  <c:v>9.16—23</c:v>
                </c:pt>
                <c:pt idx="36">
                  <c:v>9.23—30</c:v>
                </c:pt>
                <c:pt idx="37">
                  <c:v>10.14—20</c:v>
                </c:pt>
                <c:pt idx="38">
                  <c:v>10.20—28</c:v>
                </c:pt>
                <c:pt idx="39">
                  <c:v>10.28—11.4</c:v>
                </c:pt>
                <c:pt idx="40">
                  <c:v>11.4—11.11</c:v>
                </c:pt>
                <c:pt idx="41">
                  <c:v>11.11—11.18</c:v>
                </c:pt>
                <c:pt idx="42">
                  <c:v>11.18—11.25</c:v>
                </c:pt>
                <c:pt idx="43">
                  <c:v>11.25—12.2</c:v>
                </c:pt>
                <c:pt idx="44">
                  <c:v>12.2—12.9</c:v>
                </c:pt>
                <c:pt idx="45">
                  <c:v>12.9—12.16</c:v>
                </c:pt>
                <c:pt idx="46">
                  <c:v>12.16—23</c:v>
                </c:pt>
                <c:pt idx="47">
                  <c:v>12.23—30</c:v>
                </c:pt>
                <c:pt idx="48">
                  <c:v>12.30—1.6</c:v>
                </c:pt>
                <c:pt idx="49">
                  <c:v>1.6—13</c:v>
                </c:pt>
                <c:pt idx="50">
                  <c:v>1.13—20</c:v>
                </c:pt>
                <c:pt idx="51">
                  <c:v>1.20—27</c:v>
                </c:pt>
                <c:pt idx="52">
                  <c:v>1.27—2.3</c:v>
                </c:pt>
                <c:pt idx="53">
                  <c:v>2.3—2.17</c:v>
                </c:pt>
                <c:pt idx="54">
                  <c:v>2.17-2.24</c:v>
                </c:pt>
                <c:pt idx="55">
                  <c:v>2.24—3.2</c:v>
                </c:pt>
                <c:pt idx="56">
                  <c:v>3.2—9</c:v>
                </c:pt>
                <c:pt idx="57">
                  <c:v>3.9—16</c:v>
                </c:pt>
                <c:pt idx="58">
                  <c:v>3.16—23</c:v>
                </c:pt>
                <c:pt idx="59">
                  <c:v>3.23—30</c:v>
                </c:pt>
                <c:pt idx="60">
                  <c:v>3.30—4.6</c:v>
                </c:pt>
                <c:pt idx="61">
                  <c:v>4.6—13</c:v>
                </c:pt>
                <c:pt idx="62">
                  <c:v>4.13—20</c:v>
                </c:pt>
                <c:pt idx="63">
                  <c:v>4.20—27</c:v>
                </c:pt>
                <c:pt idx="64">
                  <c:v>4.27—5.4</c:v>
                </c:pt>
              </c:strCache>
            </c:strRef>
          </c:cat>
          <c:val>
            <c:numRef>
              <c:f>苯乙烯提货量!$C$3:$C$67</c:f>
              <c:numCache>
                <c:formatCode>General</c:formatCode>
                <c:ptCount val="65"/>
                <c:pt idx="0">
                  <c:v>2.35</c:v>
                </c:pt>
                <c:pt idx="1">
                  <c:v>3.3</c:v>
                </c:pt>
                <c:pt idx="2">
                  <c:v>4.4000000000000004</c:v>
                </c:pt>
                <c:pt idx="3">
                  <c:v>3.7</c:v>
                </c:pt>
                <c:pt idx="4">
                  <c:v>3.5</c:v>
                </c:pt>
                <c:pt idx="5">
                  <c:v>3.5</c:v>
                </c:pt>
                <c:pt idx="6">
                  <c:v>2.95</c:v>
                </c:pt>
                <c:pt idx="7">
                  <c:v>3.7</c:v>
                </c:pt>
                <c:pt idx="8">
                  <c:v>2.75</c:v>
                </c:pt>
                <c:pt idx="9">
                  <c:v>3.6</c:v>
                </c:pt>
                <c:pt idx="10">
                  <c:v>4.7699999999999996</c:v>
                </c:pt>
                <c:pt idx="11">
                  <c:v>3.93</c:v>
                </c:pt>
                <c:pt idx="12">
                  <c:v>3.65</c:v>
                </c:pt>
                <c:pt idx="13">
                  <c:v>5.75</c:v>
                </c:pt>
                <c:pt idx="14">
                  <c:v>3.13</c:v>
                </c:pt>
                <c:pt idx="15">
                  <c:v>4.62</c:v>
                </c:pt>
                <c:pt idx="16">
                  <c:v>4.9000000000000004</c:v>
                </c:pt>
                <c:pt idx="17">
                  <c:v>2.87</c:v>
                </c:pt>
                <c:pt idx="18">
                  <c:v>3.73</c:v>
                </c:pt>
                <c:pt idx="19">
                  <c:v>2.96</c:v>
                </c:pt>
                <c:pt idx="20">
                  <c:v>2.93</c:v>
                </c:pt>
                <c:pt idx="21">
                  <c:v>2.06</c:v>
                </c:pt>
                <c:pt idx="22">
                  <c:v>2.37</c:v>
                </c:pt>
                <c:pt idx="23">
                  <c:v>2.0699999999999998</c:v>
                </c:pt>
                <c:pt idx="24">
                  <c:v>2.11</c:v>
                </c:pt>
                <c:pt idx="25">
                  <c:v>2.89</c:v>
                </c:pt>
                <c:pt idx="26">
                  <c:v>3.21</c:v>
                </c:pt>
                <c:pt idx="27">
                  <c:v>3.35</c:v>
                </c:pt>
                <c:pt idx="28">
                  <c:v>3.31</c:v>
                </c:pt>
                <c:pt idx="29">
                  <c:v>3.2</c:v>
                </c:pt>
                <c:pt idx="30">
                  <c:v>3.13</c:v>
                </c:pt>
                <c:pt idx="31">
                  <c:v>3.91</c:v>
                </c:pt>
                <c:pt idx="32">
                  <c:v>4.33</c:v>
                </c:pt>
                <c:pt idx="33">
                  <c:v>3.1</c:v>
                </c:pt>
                <c:pt idx="34">
                  <c:v>4.0599999999999996</c:v>
                </c:pt>
                <c:pt idx="35">
                  <c:v>4.16</c:v>
                </c:pt>
                <c:pt idx="36">
                  <c:v>5.53</c:v>
                </c:pt>
                <c:pt idx="37">
                  <c:v>4.4000000000000004</c:v>
                </c:pt>
                <c:pt idx="38">
                  <c:v>4.99</c:v>
                </c:pt>
                <c:pt idx="39">
                  <c:v>4.54</c:v>
                </c:pt>
                <c:pt idx="40">
                  <c:v>3.95</c:v>
                </c:pt>
                <c:pt idx="41">
                  <c:v>3.78</c:v>
                </c:pt>
                <c:pt idx="42">
                  <c:v>3.85</c:v>
                </c:pt>
                <c:pt idx="43">
                  <c:v>3.6</c:v>
                </c:pt>
                <c:pt idx="44">
                  <c:v>3.36</c:v>
                </c:pt>
                <c:pt idx="45">
                  <c:v>4.09</c:v>
                </c:pt>
                <c:pt idx="46">
                  <c:v>2.57</c:v>
                </c:pt>
                <c:pt idx="47">
                  <c:v>3.15</c:v>
                </c:pt>
                <c:pt idx="48">
                  <c:v>3.06</c:v>
                </c:pt>
                <c:pt idx="49">
                  <c:v>5.45</c:v>
                </c:pt>
                <c:pt idx="50">
                  <c:v>4.57</c:v>
                </c:pt>
                <c:pt idx="51">
                  <c:v>4.32</c:v>
                </c:pt>
                <c:pt idx="52">
                  <c:v>3.5</c:v>
                </c:pt>
                <c:pt idx="53">
                  <c:v>2.9</c:v>
                </c:pt>
                <c:pt idx="54">
                  <c:v>2.15</c:v>
                </c:pt>
                <c:pt idx="55">
                  <c:v>3.05</c:v>
                </c:pt>
                <c:pt idx="56">
                  <c:v>2.14</c:v>
                </c:pt>
                <c:pt idx="57">
                  <c:v>3.4</c:v>
                </c:pt>
                <c:pt idx="58">
                  <c:v>3.4</c:v>
                </c:pt>
                <c:pt idx="59">
                  <c:v>2.94</c:v>
                </c:pt>
                <c:pt idx="60">
                  <c:v>3.32</c:v>
                </c:pt>
                <c:pt idx="61">
                  <c:v>3.77</c:v>
                </c:pt>
                <c:pt idx="62">
                  <c:v>4.28</c:v>
                </c:pt>
                <c:pt idx="63">
                  <c:v>4.66</c:v>
                </c:pt>
                <c:pt idx="64">
                  <c:v>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14336"/>
        <c:axId val="140015872"/>
      </c:barChart>
      <c:catAx>
        <c:axId val="1400143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600000"/>
          <a:lstStyle/>
          <a:p>
            <a:pPr>
              <a:defRPr b="1"/>
            </a:pPr>
            <a:endParaRPr lang="zh-CN"/>
          </a:p>
        </c:txPr>
        <c:crossAx val="140015872"/>
        <c:crosses val="autoZero"/>
        <c:auto val="1"/>
        <c:lblAlgn val="ctr"/>
        <c:lblOffset val="100"/>
        <c:noMultiLvlLbl val="0"/>
      </c:catAx>
      <c:valAx>
        <c:axId val="14001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001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苯乙烯提货量!$D$2</c:f>
              <c:strCache>
                <c:ptCount val="1"/>
                <c:pt idx="0">
                  <c:v>增长率</c:v>
                </c:pt>
              </c:strCache>
            </c:strRef>
          </c:tx>
          <c:marker>
            <c:symbol val="none"/>
          </c:marker>
          <c:cat>
            <c:strRef>
              <c:f>苯乙烯提货量!$B$4:$B$67</c:f>
              <c:strCache>
                <c:ptCount val="64"/>
                <c:pt idx="0">
                  <c:v>1.7—14</c:v>
                </c:pt>
                <c:pt idx="1">
                  <c:v>1.14—21</c:v>
                </c:pt>
                <c:pt idx="2">
                  <c:v>1.21—28</c:v>
                </c:pt>
                <c:pt idx="3">
                  <c:v>1.28—2.4</c:v>
                </c:pt>
                <c:pt idx="4">
                  <c:v>2.4—2.11</c:v>
                </c:pt>
                <c:pt idx="5">
                  <c:v>2.25—3.4</c:v>
                </c:pt>
                <c:pt idx="6">
                  <c:v>3.4—11</c:v>
                </c:pt>
                <c:pt idx="7">
                  <c:v>3.11—18</c:v>
                </c:pt>
                <c:pt idx="8">
                  <c:v>3.18—25</c:v>
                </c:pt>
                <c:pt idx="9">
                  <c:v>3.25—4.1</c:v>
                </c:pt>
                <c:pt idx="10">
                  <c:v>4.1—8</c:v>
                </c:pt>
                <c:pt idx="11">
                  <c:v>4.8—15</c:v>
                </c:pt>
                <c:pt idx="12">
                  <c:v>4.15—22</c:v>
                </c:pt>
                <c:pt idx="13">
                  <c:v>4.22—29</c:v>
                </c:pt>
                <c:pt idx="14">
                  <c:v>4.29—5.6</c:v>
                </c:pt>
                <c:pt idx="15">
                  <c:v>5.6—5.13</c:v>
                </c:pt>
                <c:pt idx="16">
                  <c:v>5.13—20</c:v>
                </c:pt>
                <c:pt idx="17">
                  <c:v>5.20—27</c:v>
                </c:pt>
                <c:pt idx="18">
                  <c:v>5.27—6.3</c:v>
                </c:pt>
                <c:pt idx="19">
                  <c:v>6.3—10</c:v>
                </c:pt>
                <c:pt idx="20">
                  <c:v>6.10—17</c:v>
                </c:pt>
                <c:pt idx="21">
                  <c:v>6.17—24</c:v>
                </c:pt>
                <c:pt idx="22">
                  <c:v>6.24—7.1</c:v>
                </c:pt>
                <c:pt idx="23">
                  <c:v>7.2—8</c:v>
                </c:pt>
                <c:pt idx="24">
                  <c:v>7.8—15</c:v>
                </c:pt>
                <c:pt idx="25">
                  <c:v>7.15—22</c:v>
                </c:pt>
                <c:pt idx="26">
                  <c:v>7.22—29</c:v>
                </c:pt>
                <c:pt idx="27">
                  <c:v>7.29—8.5</c:v>
                </c:pt>
                <c:pt idx="28">
                  <c:v>8.5—12</c:v>
                </c:pt>
                <c:pt idx="29">
                  <c:v>8.12—19</c:v>
                </c:pt>
                <c:pt idx="30">
                  <c:v>8.19—26</c:v>
                </c:pt>
                <c:pt idx="31">
                  <c:v>8.26—9.2</c:v>
                </c:pt>
                <c:pt idx="32">
                  <c:v>9.2—9</c:v>
                </c:pt>
                <c:pt idx="33">
                  <c:v>9.9—16</c:v>
                </c:pt>
                <c:pt idx="34">
                  <c:v>9.16—23</c:v>
                </c:pt>
                <c:pt idx="35">
                  <c:v>9.23—30</c:v>
                </c:pt>
                <c:pt idx="36">
                  <c:v>10.14—20</c:v>
                </c:pt>
                <c:pt idx="37">
                  <c:v>10.20—28</c:v>
                </c:pt>
                <c:pt idx="38">
                  <c:v>10.28—11.4</c:v>
                </c:pt>
                <c:pt idx="39">
                  <c:v>11.4—11.11</c:v>
                </c:pt>
                <c:pt idx="40">
                  <c:v>11.11—11.18</c:v>
                </c:pt>
                <c:pt idx="41">
                  <c:v>11.18—11.25</c:v>
                </c:pt>
                <c:pt idx="42">
                  <c:v>11.25—12.2</c:v>
                </c:pt>
                <c:pt idx="43">
                  <c:v>12.2—12.9</c:v>
                </c:pt>
                <c:pt idx="44">
                  <c:v>12.9—12.16</c:v>
                </c:pt>
                <c:pt idx="45">
                  <c:v>12.16—23</c:v>
                </c:pt>
                <c:pt idx="46">
                  <c:v>12.23—30</c:v>
                </c:pt>
                <c:pt idx="47">
                  <c:v>12.30—1.6</c:v>
                </c:pt>
                <c:pt idx="48">
                  <c:v>1.6—13</c:v>
                </c:pt>
                <c:pt idx="49">
                  <c:v>1.13—20</c:v>
                </c:pt>
                <c:pt idx="50">
                  <c:v>1.20—27</c:v>
                </c:pt>
                <c:pt idx="51">
                  <c:v>1.27—2.3</c:v>
                </c:pt>
                <c:pt idx="52">
                  <c:v>2.3—2.17</c:v>
                </c:pt>
                <c:pt idx="53">
                  <c:v>2.17-2.24</c:v>
                </c:pt>
                <c:pt idx="54">
                  <c:v>2.24—3.2</c:v>
                </c:pt>
                <c:pt idx="55">
                  <c:v>3.2—9</c:v>
                </c:pt>
                <c:pt idx="56">
                  <c:v>3.9—16</c:v>
                </c:pt>
                <c:pt idx="57">
                  <c:v>3.16—23</c:v>
                </c:pt>
                <c:pt idx="58">
                  <c:v>3.23—30</c:v>
                </c:pt>
                <c:pt idx="59">
                  <c:v>3.30—4.6</c:v>
                </c:pt>
                <c:pt idx="60">
                  <c:v>4.6—13</c:v>
                </c:pt>
                <c:pt idx="61">
                  <c:v>4.13—20</c:v>
                </c:pt>
                <c:pt idx="62">
                  <c:v>4.20—27</c:v>
                </c:pt>
                <c:pt idx="63">
                  <c:v>4.27—5.4</c:v>
                </c:pt>
              </c:strCache>
            </c:strRef>
          </c:cat>
          <c:val>
            <c:numRef>
              <c:f>苯乙烯提货量!$D$4:$D$67</c:f>
              <c:numCache>
                <c:formatCode>0.00%</c:formatCode>
                <c:ptCount val="64"/>
                <c:pt idx="0">
                  <c:v>0.40425531914893603</c:v>
                </c:pt>
                <c:pt idx="1">
                  <c:v>0.33333333333333354</c:v>
                </c:pt>
                <c:pt idx="2">
                  <c:v>-0.15909090909090912</c:v>
                </c:pt>
                <c:pt idx="3">
                  <c:v>-5.4054054054054099E-2</c:v>
                </c:pt>
                <c:pt idx="4">
                  <c:v>0</c:v>
                </c:pt>
                <c:pt idx="5">
                  <c:v>-0.15714285714285708</c:v>
                </c:pt>
                <c:pt idx="6">
                  <c:v>0.25423728813559321</c:v>
                </c:pt>
                <c:pt idx="7">
                  <c:v>-0.2567567567567568</c:v>
                </c:pt>
                <c:pt idx="8">
                  <c:v>0.30909090909090914</c:v>
                </c:pt>
                <c:pt idx="9">
                  <c:v>0.32499999999999984</c:v>
                </c:pt>
                <c:pt idx="10">
                  <c:v>-0.17610062893081752</c:v>
                </c:pt>
                <c:pt idx="11">
                  <c:v>-7.1246819338422446E-2</c:v>
                </c:pt>
                <c:pt idx="12">
                  <c:v>0.57534246575342474</c:v>
                </c:pt>
                <c:pt idx="13">
                  <c:v>-0.45565217391304352</c:v>
                </c:pt>
                <c:pt idx="14">
                  <c:v>0.47603833865814704</c:v>
                </c:pt>
                <c:pt idx="15">
                  <c:v>6.0606060606060656E-2</c:v>
                </c:pt>
                <c:pt idx="16">
                  <c:v>-0.41428571428571431</c:v>
                </c:pt>
                <c:pt idx="17">
                  <c:v>0.2996515679442508</c:v>
                </c:pt>
                <c:pt idx="18">
                  <c:v>-0.2064343163538874</c:v>
                </c:pt>
                <c:pt idx="19">
                  <c:v>-1.013513513513507E-2</c:v>
                </c:pt>
                <c:pt idx="20">
                  <c:v>-0.29692832764505123</c:v>
                </c:pt>
                <c:pt idx="21">
                  <c:v>0.1504854368932039</c:v>
                </c:pt>
                <c:pt idx="22">
                  <c:v>-0.12658227848101278</c:v>
                </c:pt>
                <c:pt idx="23">
                  <c:v>1.9323671497584561E-2</c:v>
                </c:pt>
                <c:pt idx="24">
                  <c:v>0.36966824644549778</c:v>
                </c:pt>
                <c:pt idx="25">
                  <c:v>0.11072664359861585</c:v>
                </c:pt>
                <c:pt idx="26">
                  <c:v>4.3613707165109074E-2</c:v>
                </c:pt>
                <c:pt idx="27">
                  <c:v>-1.1940298507462697E-2</c:v>
                </c:pt>
                <c:pt idx="28">
                  <c:v>-3.32326283987915E-2</c:v>
                </c:pt>
                <c:pt idx="29">
                  <c:v>-2.1875000000000089E-2</c:v>
                </c:pt>
                <c:pt idx="30">
                  <c:v>0.24920127795527167</c:v>
                </c:pt>
                <c:pt idx="31">
                  <c:v>0.10741687979539639</c:v>
                </c:pt>
                <c:pt idx="32">
                  <c:v>-0.28406466512702078</c:v>
                </c:pt>
                <c:pt idx="33">
                  <c:v>0.30967741935483856</c:v>
                </c:pt>
                <c:pt idx="34">
                  <c:v>2.4630541871921315E-2</c:v>
                </c:pt>
                <c:pt idx="35">
                  <c:v>0.32932692307692307</c:v>
                </c:pt>
                <c:pt idx="36">
                  <c:v>-0.2043399638336347</c:v>
                </c:pt>
                <c:pt idx="37">
                  <c:v>0.13409090909090904</c:v>
                </c:pt>
                <c:pt idx="38">
                  <c:v>-9.018036072144292E-2</c:v>
                </c:pt>
                <c:pt idx="39">
                  <c:v>-0.12995594713656383</c:v>
                </c:pt>
                <c:pt idx="40">
                  <c:v>-4.3037974683544394E-2</c:v>
                </c:pt>
                <c:pt idx="41">
                  <c:v>1.8518518518518594E-2</c:v>
                </c:pt>
                <c:pt idx="42">
                  <c:v>-6.4935064935064929E-2</c:v>
                </c:pt>
                <c:pt idx="43">
                  <c:v>-6.6666666666666721E-2</c:v>
                </c:pt>
                <c:pt idx="44">
                  <c:v>0.21726190476190477</c:v>
                </c:pt>
                <c:pt idx="45">
                  <c:v>-0.37163814180929094</c:v>
                </c:pt>
                <c:pt idx="46">
                  <c:v>0.22568093385214011</c:v>
                </c:pt>
                <c:pt idx="47">
                  <c:v>-2.8571428571428525E-2</c:v>
                </c:pt>
                <c:pt idx="48">
                  <c:v>0.78104575163398693</c:v>
                </c:pt>
                <c:pt idx="49">
                  <c:v>-0.16146788990825686</c:v>
                </c:pt>
                <c:pt idx="50">
                  <c:v>-5.4704595185995623E-2</c:v>
                </c:pt>
                <c:pt idx="51">
                  <c:v>-0.18981481481481488</c:v>
                </c:pt>
                <c:pt idx="52">
                  <c:v>-0.17142857142857146</c:v>
                </c:pt>
                <c:pt idx="53">
                  <c:v>-0.25862068965517243</c:v>
                </c:pt>
                <c:pt idx="54">
                  <c:v>0.41860465116279066</c:v>
                </c:pt>
                <c:pt idx="55">
                  <c:v>-0.29836065573770482</c:v>
                </c:pt>
                <c:pt idx="56">
                  <c:v>0.58878504672897181</c:v>
                </c:pt>
                <c:pt idx="57">
                  <c:v>0</c:v>
                </c:pt>
                <c:pt idx="58">
                  <c:v>-0.13529411764705881</c:v>
                </c:pt>
                <c:pt idx="59">
                  <c:v>0.12925170068027209</c:v>
                </c:pt>
                <c:pt idx="60">
                  <c:v>0.13554216867469884</c:v>
                </c:pt>
                <c:pt idx="61">
                  <c:v>0.13527851458885948</c:v>
                </c:pt>
                <c:pt idx="62">
                  <c:v>8.8785046728971931E-2</c:v>
                </c:pt>
                <c:pt idx="63">
                  <c:v>-0.25965665236051499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49216"/>
        <c:axId val="142650752"/>
      </c:lineChart>
      <c:catAx>
        <c:axId val="142649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2650752"/>
        <c:crosses val="autoZero"/>
        <c:auto val="1"/>
        <c:lblAlgn val="ctr"/>
        <c:lblOffset val="100"/>
        <c:tickLblSkip val="5"/>
        <c:noMultiLvlLbl val="0"/>
      </c:catAx>
      <c:valAx>
        <c:axId val="142650752"/>
        <c:scaling>
          <c:orientation val="minMax"/>
          <c:max val="0.8"/>
        </c:scaling>
        <c:delete val="0"/>
        <c:axPos val="l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4264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26406926406925"/>
          <c:y val="1.388888888888888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苯乙烯提货量!$O$18</c:f>
              <c:strCache>
                <c:ptCount val="1"/>
                <c:pt idx="0">
                  <c:v>进口量（万吨）</c:v>
                </c:pt>
              </c:strCache>
            </c:strRef>
          </c:tx>
          <c:marker>
            <c:symbol val="none"/>
          </c:marker>
          <c:cat>
            <c:numRef>
              <c:f>苯乙烯提货量!$N$19:$N$31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苯乙烯提货量!$O$19:$O$31</c:f>
              <c:numCache>
                <c:formatCode>General</c:formatCode>
                <c:ptCount val="13"/>
                <c:pt idx="0">
                  <c:v>266.06</c:v>
                </c:pt>
                <c:pt idx="1">
                  <c:v>288.89999999999998</c:v>
                </c:pt>
                <c:pt idx="2">
                  <c:v>281.2</c:v>
                </c:pt>
                <c:pt idx="3">
                  <c:v>234.3</c:v>
                </c:pt>
                <c:pt idx="4">
                  <c:v>310.14999999999998</c:v>
                </c:pt>
                <c:pt idx="5">
                  <c:v>281.08</c:v>
                </c:pt>
                <c:pt idx="6">
                  <c:v>364.59</c:v>
                </c:pt>
                <c:pt idx="7">
                  <c:v>368.7</c:v>
                </c:pt>
                <c:pt idx="8">
                  <c:v>360.8</c:v>
                </c:pt>
                <c:pt idx="9">
                  <c:v>333.67</c:v>
                </c:pt>
                <c:pt idx="10">
                  <c:v>337.08</c:v>
                </c:pt>
                <c:pt idx="11">
                  <c:v>373.1</c:v>
                </c:pt>
                <c:pt idx="12">
                  <c:v>374.4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95424"/>
        <c:axId val="142725888"/>
      </c:lineChart>
      <c:catAx>
        <c:axId val="1426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725888"/>
        <c:crosses val="autoZero"/>
        <c:auto val="1"/>
        <c:lblAlgn val="ctr"/>
        <c:lblOffset val="100"/>
        <c:noMultiLvlLbl val="0"/>
      </c:catAx>
      <c:valAx>
        <c:axId val="14272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26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33337</xdr:rowOff>
    </xdr:from>
    <xdr:to>
      <xdr:col>11</xdr:col>
      <xdr:colOff>676275</xdr:colOff>
      <xdr:row>9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676274</xdr:colOff>
      <xdr:row>9</xdr:row>
      <xdr:rowOff>33337</xdr:rowOff>
    </xdr:from>
    <xdr:to>
      <xdr:col>11</xdr:col>
      <xdr:colOff>685799</xdr:colOff>
      <xdr:row>16</xdr:row>
      <xdr:rowOff>176212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666750</xdr:colOff>
      <xdr:row>24</xdr:row>
      <xdr:rowOff>66675</xdr:rowOff>
    </xdr:from>
    <xdr:to>
      <xdr:col>11</xdr:col>
      <xdr:colOff>638175</xdr:colOff>
      <xdr:row>30</xdr:row>
      <xdr:rowOff>285751</xdr:rowOff>
    </xdr:to>
    <xdr:sp macro="" textlink="">
      <xdr:nvSpPr>
        <xdr:cNvPr id="4" name="TextBox 3"/>
        <xdr:cNvSpPr txBox="1"/>
      </xdr:nvSpPr>
      <xdr:spPr>
        <a:xfrm>
          <a:off x="4733925" y="8715375"/>
          <a:ext cx="4772025" cy="239077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zh-CN" altLang="en-US" sz="1100" b="1"/>
            <a:t>结论：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1</a:t>
          </a:r>
          <a:r>
            <a:rPr lang="zh-CN" altLang="en-US" sz="1100" b="1"/>
            <a:t>，从图中可以看出，</a:t>
          </a:r>
          <a:r>
            <a:rPr lang="en-US" altLang="zh-CN" sz="1100" b="1"/>
            <a:t>2015</a:t>
          </a:r>
          <a:r>
            <a:rPr lang="zh-CN" altLang="en-US" sz="1100" b="1"/>
            <a:t>年苯乙烯较大提货量有两个时间段，一个是，</a:t>
          </a:r>
          <a:r>
            <a:rPr lang="en-US" altLang="zh-CN" sz="1100" b="1"/>
            <a:t>3</a:t>
          </a:r>
          <a:r>
            <a:rPr lang="zh-CN" altLang="en-US" sz="1100" b="1"/>
            <a:t>月、</a:t>
          </a:r>
          <a:r>
            <a:rPr lang="en-US" altLang="zh-CN" sz="1100" b="1"/>
            <a:t>4</a:t>
          </a:r>
          <a:r>
            <a:rPr lang="zh-CN" altLang="en-US" sz="1100" b="1"/>
            <a:t>月与</a:t>
          </a:r>
          <a:r>
            <a:rPr lang="en-US" altLang="zh-CN" sz="1100" b="1"/>
            <a:t>5</a:t>
          </a:r>
          <a:r>
            <a:rPr lang="zh-CN" altLang="en-US" sz="1100" b="1"/>
            <a:t>月；另一个是，</a:t>
          </a:r>
          <a:r>
            <a:rPr lang="en-US" altLang="zh-CN" sz="1100" b="1"/>
            <a:t>8</a:t>
          </a:r>
          <a:r>
            <a:rPr lang="zh-CN" altLang="en-US" sz="1100" b="1"/>
            <a:t>月，</a:t>
          </a:r>
          <a:r>
            <a:rPr lang="en-US" altLang="zh-CN" sz="1100" b="1"/>
            <a:t>9</a:t>
          </a:r>
          <a:r>
            <a:rPr lang="zh-CN" altLang="en-US" sz="1100" b="1"/>
            <a:t>月与</a:t>
          </a:r>
          <a:r>
            <a:rPr lang="en-US" altLang="zh-CN" sz="1100" b="1"/>
            <a:t>10</a:t>
          </a:r>
          <a:r>
            <a:rPr lang="zh-CN" altLang="en-US" sz="1100" b="1"/>
            <a:t>月。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2</a:t>
          </a:r>
          <a:r>
            <a:rPr lang="zh-CN" altLang="en-US" sz="1100" b="1"/>
            <a:t>，</a:t>
          </a:r>
          <a:r>
            <a:rPr lang="en-US" altLang="zh-CN" sz="1100" b="1"/>
            <a:t>2016</a:t>
          </a:r>
          <a:r>
            <a:rPr lang="zh-CN" altLang="en-US" sz="1100" b="1"/>
            <a:t>年苯乙烯较大提货量时间段为</a:t>
          </a:r>
          <a:r>
            <a:rPr lang="en-US" altLang="zh-CN" sz="1100" b="1"/>
            <a:t>1</a:t>
          </a:r>
          <a:r>
            <a:rPr lang="zh-CN" altLang="en-US" sz="1100" b="1"/>
            <a:t>月前期，</a:t>
          </a:r>
          <a:r>
            <a:rPr lang="en-US" altLang="zh-CN" sz="1100" b="1"/>
            <a:t>2</a:t>
          </a:r>
          <a:r>
            <a:rPr lang="zh-CN" altLang="en-US" sz="1100" b="1"/>
            <a:t>月与</a:t>
          </a:r>
          <a:r>
            <a:rPr lang="en-US" altLang="zh-CN" sz="1100" b="1"/>
            <a:t>3</a:t>
          </a:r>
          <a:r>
            <a:rPr lang="zh-CN" altLang="en-US" sz="1100" b="1"/>
            <a:t>月；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3</a:t>
          </a:r>
          <a:r>
            <a:rPr lang="zh-CN" altLang="en-US" sz="1100" b="1"/>
            <a:t>，与</a:t>
          </a:r>
          <a:r>
            <a:rPr lang="en-US" altLang="zh-CN" sz="1100" b="1"/>
            <a:t>2015</a:t>
          </a:r>
          <a:r>
            <a:rPr lang="zh-CN" altLang="en-US" sz="1100" b="1"/>
            <a:t>年对比看出，</a:t>
          </a:r>
          <a:r>
            <a:rPr lang="en-US" altLang="zh-CN" sz="1100" b="1"/>
            <a:t>2016</a:t>
          </a:r>
          <a:r>
            <a:rPr lang="zh-CN" altLang="en-US" sz="1100" b="1"/>
            <a:t>年苯乙烯提货量周期提前</a:t>
          </a:r>
          <a:r>
            <a:rPr lang="en-US" altLang="zh-CN" sz="1100" b="1"/>
            <a:t>1</a:t>
          </a:r>
          <a:r>
            <a:rPr lang="zh-CN" altLang="en-US" sz="1100" b="1"/>
            <a:t>至</a:t>
          </a:r>
          <a:r>
            <a:rPr lang="en-US" altLang="zh-CN" sz="1100" b="1"/>
            <a:t>2</a:t>
          </a:r>
          <a:r>
            <a:rPr lang="zh-CN" altLang="en-US" sz="1100" b="1"/>
            <a:t>个月到来，后期如果库存消化正常，包括企业原料与产品库存，预计下半年苯乙烯提货量周期会提前至</a:t>
          </a:r>
          <a:r>
            <a:rPr lang="en-US" altLang="zh-CN" sz="1100" b="1"/>
            <a:t>7</a:t>
          </a:r>
          <a:r>
            <a:rPr lang="zh-CN" altLang="en-US" sz="1100" b="1"/>
            <a:t>月份到来。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zh-CN" altLang="en-US" sz="1100" b="1"/>
            <a:t>（本结论纯属个人意见，仅供参考）</a:t>
          </a:r>
        </a:p>
      </xdr:txBody>
    </xdr:sp>
    <xdr:clientData/>
  </xdr:twoCellAnchor>
  <xdr:twoCellAnchor>
    <xdr:from>
      <xdr:col>4</xdr:col>
      <xdr:colOff>676274</xdr:colOff>
      <xdr:row>16</xdr:row>
      <xdr:rowOff>176212</xdr:rowOff>
    </xdr:from>
    <xdr:to>
      <xdr:col>11</xdr:col>
      <xdr:colOff>647699</xdr:colOff>
      <xdr:row>24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16</xdr:row>
      <xdr:rowOff>180976</xdr:rowOff>
    </xdr:from>
    <xdr:to>
      <xdr:col>19</xdr:col>
      <xdr:colOff>9525</xdr:colOff>
      <xdr:row>21</xdr:row>
      <xdr:rowOff>190501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209550</xdr:colOff>
      <xdr:row>22</xdr:row>
      <xdr:rowOff>47625</xdr:rowOff>
    </xdr:from>
    <xdr:to>
      <xdr:col>19</xdr:col>
      <xdr:colOff>0</xdr:colOff>
      <xdr:row>26</xdr:row>
      <xdr:rowOff>19050</xdr:rowOff>
    </xdr:to>
    <xdr:sp macro="" textlink="">
      <xdr:nvSpPr>
        <xdr:cNvPr id="7" name="TextBox 6"/>
        <xdr:cNvSpPr txBox="1"/>
      </xdr:nvSpPr>
      <xdr:spPr>
        <a:xfrm>
          <a:off x="12534900" y="7972425"/>
          <a:ext cx="3667125" cy="14192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1"/>
            <a:t>通过历史数据，整理出三次立方回归方程为</a:t>
          </a:r>
          <a:r>
            <a:rPr lang="en-US" altLang="zh-CN" sz="1100" b="1"/>
            <a:t>=275.455-9.646t1+3.692t2^2-0.188t3^3,</a:t>
          </a:r>
          <a:r>
            <a:rPr lang="zh-CN" altLang="en-US" sz="1100" b="1"/>
            <a:t>则</a:t>
          </a:r>
          <a:r>
            <a:rPr lang="en-US" altLang="zh-CN" sz="1100" b="1"/>
            <a:t>2016</a:t>
          </a:r>
          <a:r>
            <a:rPr lang="zh-CN" altLang="en-US" sz="1100" b="1"/>
            <a:t>年的进口量估计为</a:t>
          </a:r>
          <a:r>
            <a:rPr lang="en-US" altLang="zh-CN" sz="1100" b="1"/>
            <a:t>348.17</a:t>
          </a:r>
          <a:r>
            <a:rPr lang="zh-CN" altLang="en-US" sz="1100" b="1"/>
            <a:t>万吨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19048</xdr:rowOff>
    </xdr:from>
    <xdr:to>
      <xdr:col>8</xdr:col>
      <xdr:colOff>542925</xdr:colOff>
      <xdr:row>20</xdr:row>
      <xdr:rowOff>133349</xdr:rowOff>
    </xdr:to>
    <xdr:sp macro="" textlink="">
      <xdr:nvSpPr>
        <xdr:cNvPr id="2" name="TextBox 1"/>
        <xdr:cNvSpPr txBox="1"/>
      </xdr:nvSpPr>
      <xdr:spPr>
        <a:xfrm>
          <a:off x="714375" y="190498"/>
          <a:ext cx="5314950" cy="3371851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lnSpc>
              <a:spcPct val="150000"/>
            </a:lnSpc>
          </a:pPr>
          <a:r>
            <a:rPr lang="zh-CN" altLang="en-US" sz="1100" b="1"/>
            <a:t>有关丁二烯的一些问题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1</a:t>
          </a:r>
          <a:r>
            <a:rPr lang="zh-CN" altLang="en-US" sz="1100" b="1"/>
            <a:t>，华北华东库存量基本上是进口量，国产量很少；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2</a:t>
          </a:r>
          <a:r>
            <a:rPr lang="zh-CN" altLang="en-US" sz="1100" b="1"/>
            <a:t>，华东主港包括江阴、宁波、南通、靖江、嘉兴、常熟；华北主港包括天津、日照岚山；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3</a:t>
          </a:r>
          <a:r>
            <a:rPr lang="zh-CN" altLang="en-US" sz="1100" b="1"/>
            <a:t>，大部分丁二烯生产厂家都是以合约为主；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4</a:t>
          </a:r>
          <a:r>
            <a:rPr lang="zh-CN" altLang="en-US" sz="1100" b="1"/>
            <a:t>，国内丁二烯价格上涨过快的原因主要受</a:t>
          </a:r>
          <a:r>
            <a:rPr lang="en-US" altLang="zh-CN" sz="1100" b="1"/>
            <a:t>4</a:t>
          </a:r>
          <a:r>
            <a:rPr lang="zh-CN" altLang="en-US" sz="1100" b="1"/>
            <a:t>月底试产货源紧张以及下游合成胶升温的影响，但随之合成胶市场的回落以及进口货源的增多，国内价格会出现回调。（摘自慧聪网）</a:t>
          </a:r>
          <a:endParaRPr lang="en-US" altLang="zh-CN" sz="1100" b="1"/>
        </a:p>
        <a:p>
          <a:pPr>
            <a:lnSpc>
              <a:spcPct val="150000"/>
            </a:lnSpc>
          </a:pPr>
          <a:r>
            <a:rPr lang="en-US" altLang="zh-CN" sz="1100" b="1"/>
            <a:t>4</a:t>
          </a:r>
          <a:r>
            <a:rPr lang="zh-CN" altLang="en-US" sz="1100" b="1"/>
            <a:t>，目前下游多数合成胶用户已储备</a:t>
          </a:r>
          <a:r>
            <a:rPr lang="en-US" altLang="zh-CN" sz="1100" b="1"/>
            <a:t>5</a:t>
          </a:r>
          <a:r>
            <a:rPr lang="zh-CN" altLang="en-US" sz="1100" b="1"/>
            <a:t>月份丁二烯的用量，仅有零星现货小单买盘迹象。卖盘稳定在</a:t>
          </a:r>
          <a:r>
            <a:rPr lang="en-US" altLang="zh-CN" sz="1100" b="1"/>
            <a:t>1130</a:t>
          </a:r>
          <a:r>
            <a:rPr lang="zh-CN" altLang="en-US" sz="1100" b="1"/>
            <a:t>美元</a:t>
          </a:r>
          <a:r>
            <a:rPr lang="en-US" altLang="zh-CN" sz="1100" b="1"/>
            <a:t>/</a:t>
          </a:r>
          <a:r>
            <a:rPr lang="zh-CN" altLang="en-US" sz="1100" b="1"/>
            <a:t>吨</a:t>
          </a:r>
          <a:r>
            <a:rPr lang="en-US" altLang="zh-CN" sz="1100" b="1"/>
            <a:t>CFR</a:t>
          </a:r>
          <a:r>
            <a:rPr lang="zh-CN" altLang="en-US" sz="1100" b="1"/>
            <a:t>东北亚发往中国，然而在韩国和台湾的买家已经基本覆盖了</a:t>
          </a:r>
          <a:r>
            <a:rPr lang="en-US" altLang="zh-CN" sz="1100" b="1"/>
            <a:t>5</a:t>
          </a:r>
          <a:r>
            <a:rPr lang="zh-CN" altLang="en-US" sz="1100" b="1"/>
            <a:t>月份及</a:t>
          </a:r>
          <a:r>
            <a:rPr lang="en-US" altLang="zh-CN" sz="1100" b="1"/>
            <a:t>6</a:t>
          </a:r>
          <a:r>
            <a:rPr lang="zh-CN" altLang="en-US" sz="1100" b="1"/>
            <a:t>月上旬的订单且不愿在高于</a:t>
          </a:r>
          <a:r>
            <a:rPr lang="en-US" altLang="zh-CN" sz="1100" b="1"/>
            <a:t>1080</a:t>
          </a:r>
          <a:r>
            <a:rPr lang="zh-CN" altLang="en-US" sz="1100" b="1"/>
            <a:t>美元</a:t>
          </a:r>
          <a:r>
            <a:rPr lang="en-US" altLang="zh-CN" sz="1100" b="1"/>
            <a:t>/</a:t>
          </a:r>
          <a:r>
            <a:rPr lang="zh-CN" altLang="en-US" sz="1100" b="1"/>
            <a:t>吨</a:t>
          </a:r>
          <a:r>
            <a:rPr lang="en-US" altLang="zh-CN" sz="1100" b="1"/>
            <a:t>CFR</a:t>
          </a:r>
          <a:r>
            <a:rPr lang="zh-CN" altLang="en-US" sz="1100" b="1"/>
            <a:t>东北亚的价格接单。（摘自卓创网）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7"/>
  <sheetViews>
    <sheetView tabSelected="1" workbookViewId="0">
      <selection activeCell="AB10" sqref="AB10"/>
    </sheetView>
  </sheetViews>
  <sheetFormatPr defaultRowHeight="13.5" x14ac:dyDescent="0.15"/>
  <cols>
    <col min="1" max="1" width="12.25" customWidth="1"/>
    <col min="2" max="2" width="13.5" style="2" customWidth="1"/>
    <col min="3" max="3" width="18" style="2" customWidth="1"/>
    <col min="4" max="4" width="9.625" style="5" bestFit="1" customWidth="1"/>
    <col min="5" max="5" width="2.625" customWidth="1"/>
    <col min="13" max="13" width="3" customWidth="1"/>
    <col min="14" max="14" width="11.5" customWidth="1"/>
    <col min="15" max="15" width="25" customWidth="1"/>
    <col min="16" max="16" width="15.625" customWidth="1"/>
    <col min="17" max="17" width="17.25" customWidth="1"/>
    <col min="20" max="22" width="10.875" bestFit="1" customWidth="1"/>
    <col min="23" max="23" width="3.25" customWidth="1"/>
    <col min="24" max="24" width="11.625" customWidth="1"/>
    <col min="25" max="25" width="15.125" customWidth="1"/>
    <col min="26" max="26" width="18.875" customWidth="1"/>
  </cols>
  <sheetData>
    <row r="1" spans="1:29" ht="29.25" customHeight="1" x14ac:dyDescent="0.15">
      <c r="A1" s="61" t="s">
        <v>69</v>
      </c>
      <c r="B1" s="61"/>
      <c r="C1" s="61"/>
      <c r="D1" s="61"/>
      <c r="E1" s="39"/>
      <c r="F1" s="62" t="s">
        <v>70</v>
      </c>
      <c r="G1" s="63"/>
      <c r="H1" s="63"/>
      <c r="I1" s="63"/>
      <c r="J1" s="63"/>
      <c r="K1" s="63"/>
      <c r="L1" s="64"/>
      <c r="M1" s="39"/>
      <c r="N1" s="56" t="s">
        <v>92</v>
      </c>
      <c r="O1" s="56"/>
      <c r="P1" s="56"/>
      <c r="W1" s="39"/>
      <c r="X1" s="53" t="s">
        <v>109</v>
      </c>
      <c r="Y1" s="53"/>
      <c r="Z1" s="53"/>
    </row>
    <row r="2" spans="1:29" x14ac:dyDescent="0.15">
      <c r="B2" s="7" t="s">
        <v>65</v>
      </c>
      <c r="C2" s="7" t="s">
        <v>66</v>
      </c>
      <c r="D2" s="8" t="s">
        <v>67</v>
      </c>
      <c r="E2" s="39"/>
      <c r="M2" s="39"/>
      <c r="N2" s="66" t="s">
        <v>73</v>
      </c>
      <c r="O2" s="67"/>
      <c r="P2" s="68"/>
      <c r="Q2" s="20"/>
      <c r="W2" s="39"/>
      <c r="X2" s="54" t="s">
        <v>110</v>
      </c>
      <c r="Y2" s="54"/>
      <c r="Z2" s="54"/>
    </row>
    <row r="3" spans="1:29" ht="29.25" customHeight="1" x14ac:dyDescent="0.15">
      <c r="A3" s="60">
        <v>2015</v>
      </c>
      <c r="B3" s="3" t="s">
        <v>64</v>
      </c>
      <c r="C3" s="3">
        <v>2.35</v>
      </c>
      <c r="D3" s="4" t="s">
        <v>68</v>
      </c>
      <c r="E3" s="39"/>
      <c r="M3" s="39"/>
      <c r="N3" s="19" t="s">
        <v>71</v>
      </c>
      <c r="O3" s="7">
        <v>54.98</v>
      </c>
      <c r="P3" s="7" t="s">
        <v>74</v>
      </c>
      <c r="W3" s="39"/>
      <c r="X3" s="19" t="s">
        <v>111</v>
      </c>
      <c r="Y3" s="36" t="s">
        <v>112</v>
      </c>
    </row>
    <row r="4" spans="1:29" ht="29.25" customHeight="1" x14ac:dyDescent="0.15">
      <c r="A4" s="60"/>
      <c r="B4" s="3" t="s">
        <v>63</v>
      </c>
      <c r="C4" s="3">
        <v>3.3</v>
      </c>
      <c r="D4" s="6">
        <f>(C4-C3)/C3</f>
        <v>0.40425531914893603</v>
      </c>
      <c r="E4" s="39"/>
      <c r="M4" s="39"/>
      <c r="N4" s="10" t="s">
        <v>72</v>
      </c>
      <c r="O4" s="1">
        <v>56.91</v>
      </c>
      <c r="P4" s="12">
        <f>(O4-O3)/O3</f>
        <v>3.5103674063295738E-2</v>
      </c>
      <c r="W4" s="39"/>
      <c r="X4" s="35">
        <v>42501</v>
      </c>
      <c r="Y4" s="18">
        <v>117870.81047260168</v>
      </c>
    </row>
    <row r="5" spans="1:29" ht="29.25" customHeight="1" x14ac:dyDescent="0.15">
      <c r="A5" s="60"/>
      <c r="B5" s="3" t="s">
        <v>62</v>
      </c>
      <c r="C5" s="3">
        <v>4.4000000000000004</v>
      </c>
      <c r="D5" s="6">
        <f t="shared" ref="D5:D67" si="0">(C5-C4)/C4</f>
        <v>0.33333333333333354</v>
      </c>
      <c r="E5" s="39"/>
      <c r="M5" s="39"/>
      <c r="N5" s="53" t="s">
        <v>89</v>
      </c>
      <c r="O5" s="53"/>
      <c r="P5" s="53"/>
      <c r="W5" s="39"/>
      <c r="X5" s="35">
        <v>42508</v>
      </c>
      <c r="Y5" s="18">
        <v>107492.27149904905</v>
      </c>
    </row>
    <row r="6" spans="1:29" ht="29.25" customHeight="1" x14ac:dyDescent="0.15">
      <c r="A6" s="60"/>
      <c r="B6" s="3" t="s">
        <v>61</v>
      </c>
      <c r="C6" s="3">
        <v>3.7</v>
      </c>
      <c r="D6" s="6">
        <f t="shared" si="0"/>
        <v>-0.15909090909090912</v>
      </c>
      <c r="E6" s="39"/>
      <c r="M6" s="39"/>
      <c r="N6" s="13" t="s">
        <v>75</v>
      </c>
      <c r="O6" s="13" t="s">
        <v>76</v>
      </c>
      <c r="P6" s="13" t="s">
        <v>77</v>
      </c>
      <c r="Q6" s="13" t="s">
        <v>78</v>
      </c>
      <c r="R6" s="13" t="s">
        <v>79</v>
      </c>
      <c r="S6" s="13" t="s">
        <v>80</v>
      </c>
      <c r="T6" s="13" t="s">
        <v>83</v>
      </c>
      <c r="U6" s="13" t="s">
        <v>84</v>
      </c>
      <c r="V6" s="13" t="s">
        <v>85</v>
      </c>
      <c r="W6" s="44"/>
      <c r="X6" s="35">
        <v>42515</v>
      </c>
      <c r="Y6" s="18">
        <v>122185.26956271814</v>
      </c>
    </row>
    <row r="7" spans="1:29" ht="29.25" customHeight="1" x14ac:dyDescent="0.15">
      <c r="A7" s="60"/>
      <c r="B7" s="3" t="s">
        <v>60</v>
      </c>
      <c r="C7" s="3">
        <v>3.5</v>
      </c>
      <c r="D7" s="6">
        <f t="shared" si="0"/>
        <v>-5.4054054054054099E-2</v>
      </c>
      <c r="E7" s="39"/>
      <c r="M7" s="39"/>
      <c r="N7" s="14" t="s">
        <v>81</v>
      </c>
      <c r="O7" s="15" t="s">
        <v>86</v>
      </c>
      <c r="P7" s="16">
        <v>496.2</v>
      </c>
      <c r="Q7" s="16">
        <v>373.1</v>
      </c>
      <c r="R7" s="16">
        <v>2.9</v>
      </c>
      <c r="S7" s="16">
        <f>P7+Q7-R7</f>
        <v>866.4</v>
      </c>
      <c r="T7" s="17">
        <f>P7/S7</f>
        <v>0.57271468144044324</v>
      </c>
      <c r="U7" s="17">
        <f>Q7/S7</f>
        <v>0.43063250230840261</v>
      </c>
      <c r="V7" s="17">
        <f>U7</f>
        <v>0.43063250230840261</v>
      </c>
      <c r="W7" s="45"/>
      <c r="X7" s="35">
        <v>42522</v>
      </c>
      <c r="Y7" s="18">
        <v>122438.08397148295</v>
      </c>
    </row>
    <row r="8" spans="1:29" ht="29.25" customHeight="1" x14ac:dyDescent="0.15">
      <c r="A8" s="60"/>
      <c r="B8" s="3" t="s">
        <v>59</v>
      </c>
      <c r="C8" s="3">
        <v>3.5</v>
      </c>
      <c r="D8" s="6">
        <f t="shared" si="0"/>
        <v>0</v>
      </c>
      <c r="E8" s="39"/>
      <c r="M8" s="39"/>
      <c r="N8" s="15"/>
      <c r="O8" s="14" t="s">
        <v>82</v>
      </c>
      <c r="P8" s="16">
        <v>549.70000000000005</v>
      </c>
      <c r="Q8" s="16">
        <v>374.4</v>
      </c>
      <c r="R8" s="16">
        <v>0.49</v>
      </c>
      <c r="S8" s="16">
        <f>P8+Q8-R8</f>
        <v>923.61</v>
      </c>
      <c r="T8" s="17">
        <f>P8/S8</f>
        <v>0.59516462576195583</v>
      </c>
      <c r="U8" s="17">
        <f>Q8/S8</f>
        <v>0.40536590119206156</v>
      </c>
      <c r="V8" s="17">
        <f>U8</f>
        <v>0.40536590119206156</v>
      </c>
      <c r="W8" s="45"/>
      <c r="X8" s="35">
        <v>42529</v>
      </c>
      <c r="Y8" s="18">
        <v>162079.00040988502</v>
      </c>
    </row>
    <row r="9" spans="1:29" ht="29.25" customHeight="1" x14ac:dyDescent="0.15">
      <c r="A9" s="60"/>
      <c r="B9" s="3" t="s">
        <v>58</v>
      </c>
      <c r="C9" s="3">
        <v>2.95</v>
      </c>
      <c r="D9" s="6">
        <f t="shared" si="0"/>
        <v>-0.15714285714285708</v>
      </c>
      <c r="E9" s="39"/>
      <c r="M9" s="39"/>
      <c r="N9" s="15"/>
      <c r="O9" s="14" t="s">
        <v>87</v>
      </c>
      <c r="P9" s="17">
        <f>(P8-P7)/P7</f>
        <v>0.10781942765014119</v>
      </c>
      <c r="Q9" s="17">
        <f t="shared" ref="Q9:V9" si="1">(Q8-Q7)/Q7</f>
        <v>3.4843205574911669E-3</v>
      </c>
      <c r="R9" s="17">
        <f t="shared" si="1"/>
        <v>-0.8310344827586208</v>
      </c>
      <c r="S9" s="17">
        <f t="shared" si="1"/>
        <v>6.6031855955678717E-2</v>
      </c>
      <c r="T9" s="17">
        <f t="shared" si="1"/>
        <v>3.9199177267550407E-2</v>
      </c>
      <c r="U9" s="17">
        <f t="shared" si="1"/>
        <v>-5.8673232932720136E-2</v>
      </c>
      <c r="V9" s="17">
        <f t="shared" si="1"/>
        <v>-5.8673232932720136E-2</v>
      </c>
      <c r="W9" s="45"/>
      <c r="X9" s="35">
        <v>42536</v>
      </c>
      <c r="Y9" s="18">
        <v>163897.25206083586</v>
      </c>
    </row>
    <row r="10" spans="1:29" ht="29.25" customHeight="1" x14ac:dyDescent="0.15">
      <c r="A10" s="60"/>
      <c r="B10" s="3" t="s">
        <v>57</v>
      </c>
      <c r="C10" s="3">
        <v>3.7</v>
      </c>
      <c r="D10" s="6">
        <f t="shared" si="0"/>
        <v>0.25423728813559321</v>
      </c>
      <c r="E10" s="39"/>
      <c r="M10" s="39"/>
      <c r="N10" s="15"/>
      <c r="O10" s="14" t="s">
        <v>93</v>
      </c>
      <c r="P10" s="22" t="s">
        <v>94</v>
      </c>
      <c r="Q10" s="22" t="s">
        <v>108</v>
      </c>
      <c r="R10" s="21"/>
      <c r="S10" s="21"/>
      <c r="T10" s="21"/>
      <c r="U10" s="21"/>
      <c r="V10" s="21"/>
      <c r="W10" s="46"/>
      <c r="X10" s="35">
        <v>42543</v>
      </c>
      <c r="Y10" s="18">
        <v>173508.17570040099</v>
      </c>
    </row>
    <row r="11" spans="1:29" ht="29.25" customHeight="1" x14ac:dyDescent="0.15">
      <c r="A11" s="60"/>
      <c r="B11" s="3" t="s">
        <v>56</v>
      </c>
      <c r="C11" s="3">
        <v>2.75</v>
      </c>
      <c r="D11" s="6">
        <f t="shared" si="0"/>
        <v>-0.2567567567567568</v>
      </c>
      <c r="E11" s="39"/>
      <c r="M11" s="39"/>
      <c r="N11" s="57" t="s">
        <v>88</v>
      </c>
      <c r="O11" s="57"/>
      <c r="P11" s="57"/>
      <c r="Q11" s="57"/>
      <c r="R11" s="57"/>
      <c r="S11" s="57"/>
      <c r="T11" s="57"/>
      <c r="U11" s="57"/>
      <c r="V11" s="57"/>
      <c r="W11" s="47"/>
      <c r="X11" s="37">
        <v>42550</v>
      </c>
      <c r="Y11" s="38">
        <v>202960.41214961125</v>
      </c>
    </row>
    <row r="12" spans="1:29" ht="29.25" customHeight="1" x14ac:dyDescent="0.15">
      <c r="A12" s="60"/>
      <c r="B12" s="3" t="s">
        <v>55</v>
      </c>
      <c r="C12" s="3">
        <v>3.6</v>
      </c>
      <c r="D12" s="6">
        <f t="shared" si="0"/>
        <v>0.30909090909090914</v>
      </c>
      <c r="E12" s="39"/>
      <c r="M12" s="39"/>
      <c r="N12" s="58" t="s">
        <v>90</v>
      </c>
      <c r="O12" s="58"/>
      <c r="P12" s="58"/>
      <c r="Q12" s="12">
        <v>0.186</v>
      </c>
      <c r="W12" s="39"/>
      <c r="X12" s="55" t="s">
        <v>113</v>
      </c>
      <c r="Y12" s="55"/>
      <c r="Z12" s="55"/>
    </row>
    <row r="13" spans="1:29" ht="29.25" customHeight="1" x14ac:dyDescent="0.15">
      <c r="A13" s="60"/>
      <c r="B13" s="3" t="s">
        <v>54</v>
      </c>
      <c r="C13" s="3">
        <v>4.7699999999999996</v>
      </c>
      <c r="D13" s="6">
        <f t="shared" si="0"/>
        <v>0.32499999999999984</v>
      </c>
      <c r="E13" s="39"/>
      <c r="M13" s="39"/>
      <c r="N13" s="65" t="s">
        <v>100</v>
      </c>
      <c r="O13" s="65"/>
      <c r="P13" s="65"/>
      <c r="W13" s="39"/>
      <c r="X13" s="62" t="s">
        <v>114</v>
      </c>
      <c r="Y13" s="63"/>
      <c r="Z13" s="64"/>
    </row>
    <row r="14" spans="1:29" ht="29.25" customHeight="1" x14ac:dyDescent="0.15">
      <c r="A14" s="60"/>
      <c r="B14" s="3" t="s">
        <v>53</v>
      </c>
      <c r="C14" s="3">
        <v>3.93</v>
      </c>
      <c r="D14" s="6">
        <f t="shared" si="0"/>
        <v>-0.17610062893081752</v>
      </c>
      <c r="E14" s="39"/>
      <c r="M14" s="39"/>
      <c r="N14" s="53" t="s">
        <v>99</v>
      </c>
      <c r="O14" s="53"/>
      <c r="P14" s="53"/>
      <c r="Q14" s="18" t="s">
        <v>91</v>
      </c>
      <c r="W14" s="39"/>
      <c r="X14" s="74" t="s">
        <v>115</v>
      </c>
      <c r="Y14" s="76"/>
      <c r="Z14" s="75"/>
      <c r="AA14" s="77">
        <v>3.8600333753680967</v>
      </c>
      <c r="AB14" s="78"/>
      <c r="AC14" s="18" t="s">
        <v>116</v>
      </c>
    </row>
    <row r="15" spans="1:29" ht="29.25" customHeight="1" x14ac:dyDescent="0.15">
      <c r="A15" s="60"/>
      <c r="B15" s="3" t="s">
        <v>52</v>
      </c>
      <c r="C15" s="3">
        <v>3.65</v>
      </c>
      <c r="D15" s="6">
        <f t="shared" si="0"/>
        <v>-7.1246819338422446E-2</v>
      </c>
      <c r="E15" s="39"/>
      <c r="M15" s="39"/>
      <c r="N15" s="53" t="s">
        <v>98</v>
      </c>
      <c r="O15" s="53"/>
      <c r="P15" s="53"/>
      <c r="Q15" s="53"/>
      <c r="W15" s="39"/>
      <c r="X15" s="55" t="s">
        <v>117</v>
      </c>
      <c r="Y15" s="55"/>
      <c r="Z15" s="55"/>
    </row>
    <row r="16" spans="1:29" ht="29.25" customHeight="1" x14ac:dyDescent="0.15">
      <c r="A16" s="60"/>
      <c r="B16" s="3" t="s">
        <v>51</v>
      </c>
      <c r="C16" s="3">
        <v>5.75</v>
      </c>
      <c r="D16" s="6">
        <f t="shared" si="0"/>
        <v>0.57534246575342474</v>
      </c>
      <c r="E16" s="39"/>
      <c r="M16" s="39"/>
      <c r="N16" s="53" t="s">
        <v>97</v>
      </c>
      <c r="O16" s="53"/>
      <c r="P16" s="53"/>
      <c r="Q16" s="1" t="s">
        <v>95</v>
      </c>
      <c r="R16" s="1" t="s">
        <v>96</v>
      </c>
      <c r="S16" s="11">
        <v>-3.6600000000000001E-2</v>
      </c>
      <c r="W16" s="39"/>
    </row>
    <row r="17" spans="1:27" ht="29.25" customHeight="1" x14ac:dyDescent="0.15">
      <c r="A17" s="60"/>
      <c r="B17" s="3" t="s">
        <v>50</v>
      </c>
      <c r="C17" s="3">
        <v>3.13</v>
      </c>
      <c r="D17" s="6">
        <f t="shared" si="0"/>
        <v>-0.45565217391304352</v>
      </c>
      <c r="E17" s="39"/>
      <c r="M17" s="39"/>
      <c r="N17" s="9" t="s">
        <v>101</v>
      </c>
      <c r="O17" s="9"/>
      <c r="W17" s="39"/>
    </row>
    <row r="18" spans="1:27" ht="28.5" customHeight="1" x14ac:dyDescent="0.15">
      <c r="A18" s="60"/>
      <c r="B18" s="1" t="s">
        <v>49</v>
      </c>
      <c r="C18" s="1">
        <v>4.62</v>
      </c>
      <c r="D18" s="6">
        <f t="shared" si="0"/>
        <v>0.47603833865814704</v>
      </c>
      <c r="E18" s="39"/>
      <c r="M18" s="39"/>
      <c r="N18" s="9" t="s">
        <v>102</v>
      </c>
      <c r="O18" s="9" t="s">
        <v>103</v>
      </c>
      <c r="W18" s="39"/>
    </row>
    <row r="19" spans="1:27" ht="28.5" customHeight="1" x14ac:dyDescent="0.15">
      <c r="A19" s="60"/>
      <c r="B19" s="1" t="s">
        <v>48</v>
      </c>
      <c r="C19" s="1">
        <v>4.9000000000000004</v>
      </c>
      <c r="D19" s="6">
        <f t="shared" si="0"/>
        <v>6.0606060606060656E-2</v>
      </c>
      <c r="E19" s="39"/>
      <c r="M19" s="39"/>
      <c r="N19" s="9">
        <v>2003</v>
      </c>
      <c r="O19" s="9">
        <v>266.06</v>
      </c>
      <c r="W19" s="39"/>
    </row>
    <row r="20" spans="1:27" ht="28.5" customHeight="1" x14ac:dyDescent="0.15">
      <c r="A20" s="60"/>
      <c r="B20" s="1" t="s">
        <v>47</v>
      </c>
      <c r="C20" s="1">
        <v>2.87</v>
      </c>
      <c r="D20" s="6">
        <f t="shared" si="0"/>
        <v>-0.41428571428571431</v>
      </c>
      <c r="E20" s="39"/>
      <c r="M20" s="39"/>
      <c r="N20" s="9">
        <v>2004</v>
      </c>
      <c r="O20" s="9">
        <v>288.89999999999998</v>
      </c>
      <c r="W20" s="39"/>
    </row>
    <row r="21" spans="1:27" ht="28.5" customHeight="1" x14ac:dyDescent="0.15">
      <c r="A21" s="60"/>
      <c r="B21" s="1" t="s">
        <v>45</v>
      </c>
      <c r="C21" s="1">
        <v>3.73</v>
      </c>
      <c r="D21" s="6">
        <f t="shared" si="0"/>
        <v>0.2996515679442508</v>
      </c>
      <c r="E21" s="39"/>
      <c r="M21" s="39"/>
      <c r="N21" s="9">
        <v>2005</v>
      </c>
      <c r="O21" s="9">
        <v>281.2</v>
      </c>
      <c r="W21" s="39"/>
    </row>
    <row r="22" spans="1:27" ht="28.5" customHeight="1" x14ac:dyDescent="0.15">
      <c r="A22" s="60"/>
      <c r="B22" s="1" t="s">
        <v>46</v>
      </c>
      <c r="C22" s="1">
        <v>2.96</v>
      </c>
      <c r="D22" s="6">
        <f t="shared" si="0"/>
        <v>-0.2064343163538874</v>
      </c>
      <c r="E22" s="39"/>
      <c r="M22" s="39"/>
      <c r="N22" s="9">
        <v>2006</v>
      </c>
      <c r="O22" s="9">
        <v>234.3</v>
      </c>
      <c r="W22" s="39"/>
    </row>
    <row r="23" spans="1:27" ht="28.5" customHeight="1" x14ac:dyDescent="0.15">
      <c r="A23" s="60"/>
      <c r="B23" s="1" t="s">
        <v>44</v>
      </c>
      <c r="C23" s="1">
        <v>2.93</v>
      </c>
      <c r="D23" s="6">
        <f t="shared" si="0"/>
        <v>-1.013513513513507E-2</v>
      </c>
      <c r="E23" s="39"/>
      <c r="M23" s="39"/>
      <c r="N23" s="9">
        <v>2007</v>
      </c>
      <c r="O23" s="9">
        <v>310.14999999999998</v>
      </c>
      <c r="W23" s="39"/>
    </row>
    <row r="24" spans="1:27" ht="28.5" customHeight="1" x14ac:dyDescent="0.2">
      <c r="A24" s="60"/>
      <c r="B24" s="1" t="s">
        <v>43</v>
      </c>
      <c r="C24" s="1">
        <v>2.06</v>
      </c>
      <c r="D24" s="6">
        <f t="shared" si="0"/>
        <v>-0.29692832764505123</v>
      </c>
      <c r="E24" s="39"/>
      <c r="M24" s="39"/>
      <c r="N24" s="9">
        <v>2008</v>
      </c>
      <c r="O24" s="9">
        <v>281.08</v>
      </c>
      <c r="P24" s="40"/>
      <c r="Q24" s="41"/>
      <c r="R24" s="41"/>
      <c r="S24" s="41"/>
      <c r="T24" s="41"/>
      <c r="U24" s="41"/>
      <c r="V24" s="41"/>
      <c r="W24" s="48"/>
      <c r="X24" s="41"/>
      <c r="Y24" s="41"/>
      <c r="Z24" s="41"/>
      <c r="AA24" s="24"/>
    </row>
    <row r="25" spans="1:27" ht="28.5" customHeight="1" x14ac:dyDescent="0.2">
      <c r="A25" s="60"/>
      <c r="B25" s="1" t="s">
        <v>42</v>
      </c>
      <c r="C25" s="1">
        <v>2.37</v>
      </c>
      <c r="D25" s="6">
        <f t="shared" si="0"/>
        <v>0.1504854368932039</v>
      </c>
      <c r="E25" s="39"/>
      <c r="M25" s="39"/>
      <c r="N25" s="9">
        <v>2009</v>
      </c>
      <c r="O25" s="9">
        <v>364.59</v>
      </c>
      <c r="P25" s="42"/>
      <c r="Q25" s="41"/>
      <c r="R25" s="41"/>
      <c r="S25" s="41"/>
      <c r="T25" s="41"/>
      <c r="U25" s="41"/>
      <c r="V25" s="41"/>
      <c r="W25" s="48"/>
      <c r="X25" s="41"/>
      <c r="Y25" s="41"/>
      <c r="Z25" s="41"/>
      <c r="AA25" s="24"/>
    </row>
    <row r="26" spans="1:27" ht="28.5" customHeight="1" x14ac:dyDescent="0.2">
      <c r="A26" s="60"/>
      <c r="B26" s="1" t="s">
        <v>40</v>
      </c>
      <c r="C26" s="1">
        <v>2.0699999999999998</v>
      </c>
      <c r="D26" s="6">
        <f t="shared" si="0"/>
        <v>-0.12658227848101278</v>
      </c>
      <c r="E26" s="39"/>
      <c r="M26" s="39"/>
      <c r="N26" s="9">
        <v>2010</v>
      </c>
      <c r="O26" s="10">
        <v>368.7</v>
      </c>
      <c r="P26" s="71"/>
      <c r="Q26" s="73"/>
      <c r="R26" s="72"/>
      <c r="S26" s="72"/>
      <c r="T26" s="72"/>
      <c r="U26" s="72"/>
      <c r="V26" s="43"/>
      <c r="W26" s="49"/>
      <c r="X26" s="41"/>
      <c r="Y26" s="41"/>
      <c r="Z26" s="41"/>
      <c r="AA26" s="24"/>
    </row>
    <row r="27" spans="1:27" ht="28.5" customHeight="1" x14ac:dyDescent="0.2">
      <c r="A27" s="60"/>
      <c r="B27" s="1" t="s">
        <v>41</v>
      </c>
      <c r="C27" s="1">
        <v>2.11</v>
      </c>
      <c r="D27" s="6">
        <f t="shared" si="0"/>
        <v>1.9323671497584561E-2</v>
      </c>
      <c r="E27" s="39"/>
      <c r="M27" s="39"/>
      <c r="N27" s="9">
        <v>2011</v>
      </c>
      <c r="O27" s="10">
        <v>360.8</v>
      </c>
      <c r="P27" s="72"/>
      <c r="Q27" s="25"/>
      <c r="R27" s="25"/>
      <c r="S27" s="25"/>
      <c r="T27" s="25"/>
      <c r="U27" s="25"/>
      <c r="V27" s="25"/>
      <c r="W27" s="50"/>
      <c r="X27" s="25"/>
      <c r="Y27" s="25"/>
      <c r="Z27" s="25"/>
      <c r="AA27" s="24"/>
    </row>
    <row r="28" spans="1:27" ht="28.5" customHeight="1" x14ac:dyDescent="0.2">
      <c r="A28" s="60"/>
      <c r="B28" s="1" t="s">
        <v>39</v>
      </c>
      <c r="C28" s="1">
        <v>2.89</v>
      </c>
      <c r="D28" s="6">
        <f t="shared" si="0"/>
        <v>0.36966824644549778</v>
      </c>
      <c r="E28" s="39"/>
      <c r="M28" s="39"/>
      <c r="N28" s="9">
        <v>2012</v>
      </c>
      <c r="O28" s="10">
        <v>333.67</v>
      </c>
      <c r="P28" s="26"/>
      <c r="Q28" s="27"/>
      <c r="R28" s="27"/>
      <c r="S28" s="28"/>
      <c r="T28" s="28"/>
      <c r="U28" s="27"/>
      <c r="V28" s="27"/>
      <c r="W28" s="51"/>
      <c r="X28" s="27"/>
      <c r="Y28" s="29"/>
      <c r="Z28" s="29"/>
      <c r="AA28" s="24"/>
    </row>
    <row r="29" spans="1:27" ht="28.5" customHeight="1" x14ac:dyDescent="0.2">
      <c r="A29" s="60"/>
      <c r="B29" s="1" t="s">
        <v>38</v>
      </c>
      <c r="C29" s="1">
        <v>3.21</v>
      </c>
      <c r="D29" s="6">
        <f t="shared" si="0"/>
        <v>0.11072664359861585</v>
      </c>
      <c r="E29" s="39"/>
      <c r="M29" s="39"/>
      <c r="N29" s="9">
        <v>2013</v>
      </c>
      <c r="O29" s="10">
        <v>337.08</v>
      </c>
      <c r="P29" s="26"/>
      <c r="Q29" s="27"/>
      <c r="R29" s="27"/>
      <c r="S29" s="28"/>
      <c r="T29" s="28"/>
      <c r="U29" s="27"/>
      <c r="V29" s="27"/>
      <c r="W29" s="51"/>
      <c r="X29" s="27"/>
      <c r="Y29" s="29"/>
      <c r="Z29" s="29"/>
      <c r="AA29" s="24"/>
    </row>
    <row r="30" spans="1:27" ht="28.5" customHeight="1" x14ac:dyDescent="0.2">
      <c r="A30" s="60"/>
      <c r="B30" s="1" t="s">
        <v>37</v>
      </c>
      <c r="C30" s="1">
        <v>3.35</v>
      </c>
      <c r="D30" s="6">
        <f t="shared" si="0"/>
        <v>4.3613707165109074E-2</v>
      </c>
      <c r="E30" s="39"/>
      <c r="M30" s="39"/>
      <c r="N30" s="9">
        <v>2014</v>
      </c>
      <c r="O30" s="10">
        <v>373.1</v>
      </c>
      <c r="P30" s="26"/>
      <c r="Q30" s="27"/>
      <c r="R30" s="27"/>
      <c r="S30" s="28"/>
      <c r="T30" s="28"/>
      <c r="U30" s="27"/>
      <c r="V30" s="27"/>
      <c r="W30" s="51"/>
      <c r="X30" s="27"/>
      <c r="Y30" s="29"/>
      <c r="Z30" s="29"/>
      <c r="AA30" s="24"/>
    </row>
    <row r="31" spans="1:27" ht="28.5" customHeight="1" x14ac:dyDescent="0.2">
      <c r="A31" s="60"/>
      <c r="B31" s="1" t="s">
        <v>36</v>
      </c>
      <c r="C31" s="1">
        <v>3.31</v>
      </c>
      <c r="D31" s="6">
        <f t="shared" si="0"/>
        <v>-1.1940298507462697E-2</v>
      </c>
      <c r="E31" s="39"/>
      <c r="M31" s="39"/>
      <c r="N31" s="9">
        <v>2015</v>
      </c>
      <c r="O31" s="10">
        <v>374.4</v>
      </c>
      <c r="P31" s="26"/>
      <c r="Q31" s="27"/>
      <c r="R31" s="27"/>
      <c r="S31" s="28"/>
      <c r="T31" s="28"/>
      <c r="U31" s="27"/>
      <c r="V31" s="27"/>
      <c r="W31" s="51"/>
      <c r="X31" s="27"/>
      <c r="Y31" s="27"/>
      <c r="Z31" s="29"/>
      <c r="AA31" s="24"/>
    </row>
    <row r="32" spans="1:27" ht="28.5" customHeight="1" x14ac:dyDescent="0.2">
      <c r="A32" s="60"/>
      <c r="B32" s="1" t="s">
        <v>35</v>
      </c>
      <c r="C32" s="1">
        <v>3.2</v>
      </c>
      <c r="D32" s="6">
        <f t="shared" si="0"/>
        <v>-3.32326283987915E-2</v>
      </c>
      <c r="E32" s="39"/>
      <c r="M32" s="39"/>
      <c r="N32" s="69" t="s">
        <v>104</v>
      </c>
      <c r="O32" s="70"/>
      <c r="P32" s="30" t="s">
        <v>105</v>
      </c>
      <c r="Q32" s="27"/>
      <c r="R32" s="27"/>
      <c r="S32" s="28"/>
      <c r="T32" s="28"/>
      <c r="U32" s="27"/>
      <c r="V32" s="27"/>
      <c r="W32" s="51"/>
      <c r="X32" s="27"/>
      <c r="Y32" s="27"/>
      <c r="Z32" s="27"/>
      <c r="AA32" s="24"/>
    </row>
    <row r="33" spans="1:27" ht="28.5" customHeight="1" x14ac:dyDescent="0.2">
      <c r="A33" s="60"/>
      <c r="B33" s="1" t="s">
        <v>34</v>
      </c>
      <c r="C33" s="1">
        <v>3.13</v>
      </c>
      <c r="D33" s="6">
        <f t="shared" si="0"/>
        <v>-2.1875000000000089E-2</v>
      </c>
      <c r="E33" s="39"/>
      <c r="M33" s="39"/>
      <c r="N33" s="55" t="s">
        <v>106</v>
      </c>
      <c r="O33" s="55"/>
      <c r="P33" s="31" t="s">
        <v>107</v>
      </c>
      <c r="Q33" s="27"/>
      <c r="R33" s="27"/>
      <c r="S33" s="28"/>
      <c r="T33" s="28"/>
      <c r="U33" s="27"/>
      <c r="V33" s="27"/>
      <c r="W33" s="51"/>
      <c r="X33" s="27"/>
      <c r="Y33" s="29"/>
      <c r="Z33" s="29"/>
      <c r="AA33" s="24"/>
    </row>
    <row r="34" spans="1:27" ht="28.5" customHeight="1" x14ac:dyDescent="0.2">
      <c r="A34" s="60"/>
      <c r="B34" s="1" t="s">
        <v>33</v>
      </c>
      <c r="C34" s="1">
        <v>3.91</v>
      </c>
      <c r="D34" s="6">
        <f t="shared" si="0"/>
        <v>0.24920127795527167</v>
      </c>
      <c r="E34" s="39"/>
      <c r="M34" s="39"/>
      <c r="P34" s="26"/>
      <c r="Q34" s="27"/>
      <c r="R34" s="27"/>
      <c r="S34" s="28"/>
      <c r="T34" s="28"/>
      <c r="U34" s="27"/>
      <c r="V34" s="27"/>
      <c r="W34" s="51"/>
      <c r="X34" s="27"/>
      <c r="Y34" s="29"/>
      <c r="Z34" s="29"/>
      <c r="AA34" s="24"/>
    </row>
    <row r="35" spans="1:27" ht="28.5" customHeight="1" x14ac:dyDescent="0.2">
      <c r="A35" s="60"/>
      <c r="B35" s="1" t="s">
        <v>32</v>
      </c>
      <c r="C35" s="1">
        <v>4.33</v>
      </c>
      <c r="D35" s="6">
        <f t="shared" si="0"/>
        <v>0.10741687979539639</v>
      </c>
      <c r="E35" s="39"/>
      <c r="M35" s="39"/>
      <c r="P35" s="26"/>
      <c r="Q35" s="27"/>
      <c r="R35" s="27"/>
      <c r="S35" s="28"/>
      <c r="T35" s="28"/>
      <c r="U35" s="27"/>
      <c r="V35" s="27"/>
      <c r="W35" s="51"/>
      <c r="X35" s="27"/>
      <c r="Y35" s="29"/>
      <c r="Z35" s="29"/>
      <c r="AA35" s="24"/>
    </row>
    <row r="36" spans="1:27" ht="28.5" customHeight="1" x14ac:dyDescent="0.2">
      <c r="A36" s="60"/>
      <c r="B36" s="1" t="s">
        <v>31</v>
      </c>
      <c r="C36" s="1">
        <v>3.1</v>
      </c>
      <c r="D36" s="6">
        <f t="shared" si="0"/>
        <v>-0.28406466512702078</v>
      </c>
      <c r="E36" s="39"/>
      <c r="M36" s="39"/>
      <c r="N36" s="32"/>
      <c r="O36" s="32"/>
      <c r="P36" s="26"/>
      <c r="Q36" s="27"/>
      <c r="R36" s="27"/>
      <c r="S36" s="28"/>
      <c r="T36" s="28"/>
      <c r="U36" s="27"/>
      <c r="V36" s="27"/>
      <c r="W36" s="51"/>
      <c r="X36" s="27"/>
      <c r="Y36" s="29"/>
      <c r="Z36" s="29"/>
      <c r="AA36" s="24"/>
    </row>
    <row r="37" spans="1:27" ht="28.5" customHeight="1" x14ac:dyDescent="0.2">
      <c r="A37" s="60"/>
      <c r="B37" s="1" t="s">
        <v>30</v>
      </c>
      <c r="C37" s="1">
        <v>4.0599999999999996</v>
      </c>
      <c r="D37" s="6">
        <f t="shared" si="0"/>
        <v>0.30967741935483856</v>
      </c>
      <c r="E37" s="39"/>
      <c r="M37" s="39"/>
      <c r="N37" s="23"/>
      <c r="O37" s="23"/>
      <c r="P37" s="26"/>
      <c r="Q37" s="27"/>
      <c r="R37" s="27"/>
      <c r="S37" s="28"/>
      <c r="T37" s="28"/>
      <c r="U37" s="27"/>
      <c r="V37" s="27"/>
      <c r="W37" s="51"/>
      <c r="X37" s="27"/>
      <c r="Y37" s="29"/>
      <c r="Z37" s="29"/>
      <c r="AA37" s="24"/>
    </row>
    <row r="38" spans="1:27" ht="28.5" customHeight="1" x14ac:dyDescent="0.15">
      <c r="A38" s="60"/>
      <c r="B38" s="1" t="s">
        <v>29</v>
      </c>
      <c r="C38" s="1">
        <v>4.16</v>
      </c>
      <c r="D38" s="6">
        <f t="shared" si="0"/>
        <v>2.4630541871921315E-2</v>
      </c>
      <c r="E38" s="39"/>
      <c r="M38" s="39"/>
      <c r="N38" s="23"/>
      <c r="O38" s="23"/>
      <c r="P38" s="33"/>
      <c r="Q38" s="33"/>
      <c r="R38" s="33"/>
      <c r="S38" s="33"/>
      <c r="T38" s="33"/>
      <c r="U38" s="33"/>
      <c r="V38" s="33"/>
      <c r="W38" s="52"/>
    </row>
    <row r="39" spans="1:27" ht="28.5" customHeight="1" x14ac:dyDescent="0.15">
      <c r="A39" s="60"/>
      <c r="B39" s="1" t="s">
        <v>28</v>
      </c>
      <c r="C39" s="1">
        <v>5.53</v>
      </c>
      <c r="D39" s="6">
        <f t="shared" si="0"/>
        <v>0.32932692307692307</v>
      </c>
      <c r="E39" s="39"/>
      <c r="M39" s="39"/>
      <c r="N39" s="23"/>
      <c r="O39" s="23"/>
      <c r="P39" s="33"/>
      <c r="Q39" s="33"/>
      <c r="R39" s="33"/>
      <c r="S39" s="33"/>
      <c r="T39" s="33"/>
      <c r="U39" s="33"/>
      <c r="V39" s="33"/>
      <c r="W39" s="52"/>
    </row>
    <row r="40" spans="1:27" ht="28.5" customHeight="1" x14ac:dyDescent="0.15">
      <c r="A40" s="60"/>
      <c r="B40" s="1" t="s">
        <v>27</v>
      </c>
      <c r="C40" s="1">
        <v>4.4000000000000004</v>
      </c>
      <c r="D40" s="6">
        <f t="shared" si="0"/>
        <v>-0.2043399638336347</v>
      </c>
      <c r="E40" s="39"/>
      <c r="M40" s="39"/>
      <c r="N40" s="23"/>
      <c r="O40" s="23"/>
      <c r="P40" s="33"/>
      <c r="Q40" s="33"/>
      <c r="R40" s="33"/>
      <c r="S40" s="33"/>
      <c r="T40" s="33"/>
      <c r="U40" s="33"/>
      <c r="V40" s="33"/>
      <c r="W40" s="52"/>
    </row>
    <row r="41" spans="1:27" ht="28.5" customHeight="1" x14ac:dyDescent="0.15">
      <c r="A41" s="60"/>
      <c r="B41" s="1" t="s">
        <v>26</v>
      </c>
      <c r="C41" s="1">
        <v>4.99</v>
      </c>
      <c r="D41" s="6">
        <f t="shared" si="0"/>
        <v>0.13409090909090904</v>
      </c>
      <c r="E41" s="39"/>
      <c r="M41" s="39"/>
      <c r="N41" s="23"/>
      <c r="O41" s="23"/>
      <c r="P41" s="33"/>
      <c r="Q41" s="33"/>
      <c r="R41" s="33"/>
      <c r="S41" s="33"/>
      <c r="T41" s="33"/>
      <c r="U41" s="33"/>
      <c r="V41" s="33"/>
      <c r="W41" s="52"/>
    </row>
    <row r="42" spans="1:27" ht="28.5" customHeight="1" x14ac:dyDescent="0.15">
      <c r="A42" s="60"/>
      <c r="B42" s="1" t="s">
        <v>25</v>
      </c>
      <c r="C42" s="1">
        <v>4.54</v>
      </c>
      <c r="D42" s="6">
        <f t="shared" si="0"/>
        <v>-9.018036072144292E-2</v>
      </c>
      <c r="E42" s="39"/>
      <c r="M42" s="39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1:27" ht="28.5" customHeight="1" x14ac:dyDescent="0.15">
      <c r="A43" s="60"/>
      <c r="B43" s="1" t="s">
        <v>24</v>
      </c>
      <c r="C43" s="1">
        <v>3.95</v>
      </c>
      <c r="D43" s="6">
        <f t="shared" si="0"/>
        <v>-0.12995594713656383</v>
      </c>
      <c r="E43" s="39"/>
      <c r="M43" s="39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7" ht="28.5" customHeight="1" x14ac:dyDescent="0.15">
      <c r="A44" s="60"/>
      <c r="B44" s="1" t="s">
        <v>23</v>
      </c>
      <c r="C44" s="1">
        <v>3.78</v>
      </c>
      <c r="D44" s="6">
        <f t="shared" si="0"/>
        <v>-4.3037974683544394E-2</v>
      </c>
      <c r="E44" s="39"/>
      <c r="M44" s="39"/>
      <c r="N44" s="34"/>
      <c r="O44" s="34"/>
      <c r="P44" s="34"/>
      <c r="Q44" s="34"/>
      <c r="R44" s="34"/>
      <c r="S44" s="34"/>
      <c r="T44" s="33"/>
      <c r="U44" s="33"/>
      <c r="V44" s="33"/>
      <c r="W44" s="33"/>
    </row>
    <row r="45" spans="1:27" ht="28.5" customHeight="1" x14ac:dyDescent="0.15">
      <c r="A45" s="60"/>
      <c r="B45" s="1" t="s">
        <v>22</v>
      </c>
      <c r="C45" s="1">
        <v>3.85</v>
      </c>
      <c r="D45" s="6">
        <f t="shared" si="0"/>
        <v>1.8518518518518594E-2</v>
      </c>
      <c r="E45" s="39"/>
      <c r="M45" s="39"/>
      <c r="N45" s="23"/>
      <c r="O45" s="23"/>
      <c r="P45" s="23"/>
      <c r="Q45" s="23"/>
      <c r="R45" s="23"/>
      <c r="S45" s="23"/>
      <c r="T45" s="33"/>
      <c r="U45" s="33"/>
      <c r="V45" s="33"/>
      <c r="W45" s="33"/>
    </row>
    <row r="46" spans="1:27" ht="28.5" customHeight="1" x14ac:dyDescent="0.15">
      <c r="A46" s="60"/>
      <c r="B46" s="1" t="s">
        <v>21</v>
      </c>
      <c r="C46" s="1">
        <v>3.6</v>
      </c>
      <c r="D46" s="6">
        <f t="shared" si="0"/>
        <v>-6.4935064935064929E-2</v>
      </c>
      <c r="E46" s="39"/>
      <c r="M46" s="39"/>
      <c r="N46" s="23"/>
      <c r="O46" s="23"/>
      <c r="P46" s="23"/>
      <c r="Q46" s="23"/>
      <c r="R46" s="23"/>
      <c r="S46" s="23"/>
      <c r="T46" s="33"/>
      <c r="U46" s="33"/>
      <c r="V46" s="33"/>
      <c r="W46" s="33"/>
    </row>
    <row r="47" spans="1:27" ht="28.5" customHeight="1" x14ac:dyDescent="0.15">
      <c r="A47" s="60"/>
      <c r="B47" s="2" t="s">
        <v>20</v>
      </c>
      <c r="C47" s="1">
        <v>3.36</v>
      </c>
      <c r="D47" s="6">
        <f t="shared" si="0"/>
        <v>-6.6666666666666721E-2</v>
      </c>
      <c r="E47" s="39"/>
      <c r="M47" s="39"/>
      <c r="N47" s="23"/>
      <c r="O47" s="23"/>
      <c r="P47" s="23"/>
      <c r="Q47" s="23"/>
      <c r="R47" s="23"/>
      <c r="S47" s="23"/>
      <c r="T47" s="33"/>
      <c r="U47" s="33"/>
      <c r="V47" s="33"/>
      <c r="W47" s="33"/>
    </row>
    <row r="48" spans="1:27" ht="28.5" customHeight="1" x14ac:dyDescent="0.15">
      <c r="A48" s="60"/>
      <c r="B48" s="1" t="s">
        <v>19</v>
      </c>
      <c r="C48" s="1">
        <v>4.09</v>
      </c>
      <c r="D48" s="6">
        <f t="shared" si="0"/>
        <v>0.21726190476190477</v>
      </c>
      <c r="E48" s="39"/>
      <c r="M48" s="39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23" ht="28.5" customHeight="1" x14ac:dyDescent="0.15">
      <c r="A49" s="60"/>
      <c r="B49" s="1" t="s">
        <v>18</v>
      </c>
      <c r="C49" s="1">
        <v>2.57</v>
      </c>
      <c r="D49" s="6">
        <f t="shared" si="0"/>
        <v>-0.37163814180929094</v>
      </c>
      <c r="E49" s="39"/>
      <c r="M49" s="39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ht="28.5" customHeight="1" x14ac:dyDescent="0.15">
      <c r="A50" s="60"/>
      <c r="B50" s="1" t="s">
        <v>17</v>
      </c>
      <c r="C50" s="1">
        <v>3.15</v>
      </c>
      <c r="D50" s="6">
        <f t="shared" si="0"/>
        <v>0.22568093385214011</v>
      </c>
      <c r="E50" s="39"/>
      <c r="M50" s="39"/>
      <c r="N50" s="23"/>
      <c r="O50" s="23"/>
      <c r="P50" s="23"/>
      <c r="Q50" s="23"/>
      <c r="R50" s="23"/>
      <c r="S50" s="23"/>
      <c r="T50" s="23"/>
      <c r="U50" s="23"/>
      <c r="V50" s="23"/>
      <c r="W50" s="23"/>
    </row>
    <row r="51" spans="1:23" ht="28.5" customHeight="1" x14ac:dyDescent="0.15">
      <c r="A51" s="59">
        <v>2016</v>
      </c>
      <c r="B51" s="1" t="s">
        <v>16</v>
      </c>
      <c r="C51" s="1">
        <v>3.06</v>
      </c>
      <c r="D51" s="6">
        <f t="shared" si="0"/>
        <v>-2.8571428571428525E-2</v>
      </c>
      <c r="E51" s="39"/>
      <c r="M51" s="39"/>
      <c r="N51" s="23"/>
      <c r="O51" s="23"/>
      <c r="P51" s="23"/>
      <c r="Q51" s="23"/>
      <c r="R51" s="23"/>
      <c r="S51" s="23"/>
      <c r="T51" s="23"/>
      <c r="U51" s="23"/>
      <c r="V51" s="23"/>
      <c r="W51" s="23"/>
    </row>
    <row r="52" spans="1:23" ht="28.5" customHeight="1" x14ac:dyDescent="0.15">
      <c r="A52" s="59"/>
      <c r="B52" s="1" t="s">
        <v>15</v>
      </c>
      <c r="C52" s="1">
        <v>5.45</v>
      </c>
      <c r="D52" s="6">
        <f t="shared" si="0"/>
        <v>0.78104575163398693</v>
      </c>
      <c r="E52" s="39"/>
      <c r="M52" s="39"/>
      <c r="N52" s="23"/>
      <c r="O52" s="23"/>
      <c r="P52" s="23"/>
      <c r="Q52" s="23"/>
      <c r="R52" s="23"/>
      <c r="S52" s="23"/>
      <c r="T52" s="23"/>
      <c r="U52" s="23"/>
      <c r="V52" s="23"/>
      <c r="W52" s="23"/>
    </row>
    <row r="53" spans="1:23" ht="28.5" customHeight="1" x14ac:dyDescent="0.15">
      <c r="A53" s="59"/>
      <c r="B53" s="1" t="s">
        <v>14</v>
      </c>
      <c r="C53" s="1">
        <v>4.57</v>
      </c>
      <c r="D53" s="6">
        <f t="shared" si="0"/>
        <v>-0.16146788990825686</v>
      </c>
      <c r="E53" s="39"/>
      <c r="M53" s="39"/>
      <c r="N53" s="23"/>
      <c r="O53" s="23"/>
      <c r="P53" s="23"/>
      <c r="Q53" s="23"/>
      <c r="R53" s="23"/>
      <c r="S53" s="23"/>
      <c r="T53" s="23"/>
      <c r="U53" s="23"/>
      <c r="V53" s="23"/>
      <c r="W53" s="23"/>
    </row>
    <row r="54" spans="1:23" ht="28.5" customHeight="1" x14ac:dyDescent="0.15">
      <c r="A54" s="59"/>
      <c r="B54" s="1" t="s">
        <v>13</v>
      </c>
      <c r="C54" s="1">
        <v>4.32</v>
      </c>
      <c r="D54" s="6">
        <f t="shared" si="0"/>
        <v>-5.4704595185995623E-2</v>
      </c>
      <c r="E54" s="39"/>
      <c r="M54" s="39"/>
    </row>
    <row r="55" spans="1:23" ht="28.5" customHeight="1" x14ac:dyDescent="0.15">
      <c r="A55" s="59"/>
      <c r="B55" s="1" t="s">
        <v>12</v>
      </c>
      <c r="C55" s="1">
        <v>3.5</v>
      </c>
      <c r="D55" s="6">
        <f t="shared" si="0"/>
        <v>-0.18981481481481488</v>
      </c>
      <c r="E55" s="39"/>
      <c r="M55" s="39"/>
    </row>
    <row r="56" spans="1:23" ht="28.5" customHeight="1" x14ac:dyDescent="0.15">
      <c r="A56" s="59"/>
      <c r="B56" s="1" t="s">
        <v>11</v>
      </c>
      <c r="C56" s="1">
        <v>2.9</v>
      </c>
      <c r="D56" s="6">
        <f t="shared" si="0"/>
        <v>-0.17142857142857146</v>
      </c>
      <c r="E56" s="39"/>
      <c r="M56" s="39"/>
    </row>
    <row r="57" spans="1:23" ht="28.5" customHeight="1" x14ac:dyDescent="0.15">
      <c r="A57" s="59"/>
      <c r="B57" s="1" t="s">
        <v>10</v>
      </c>
      <c r="C57" s="1">
        <v>2.15</v>
      </c>
      <c r="D57" s="6">
        <f t="shared" si="0"/>
        <v>-0.25862068965517243</v>
      </c>
      <c r="E57" s="39"/>
      <c r="M57" s="39"/>
    </row>
    <row r="58" spans="1:23" ht="28.5" customHeight="1" x14ac:dyDescent="0.15">
      <c r="A58" s="59"/>
      <c r="B58" s="1" t="s">
        <v>9</v>
      </c>
      <c r="C58" s="1">
        <v>3.05</v>
      </c>
      <c r="D58" s="6">
        <f t="shared" si="0"/>
        <v>0.41860465116279066</v>
      </c>
      <c r="E58" s="39"/>
      <c r="M58" s="39"/>
    </row>
    <row r="59" spans="1:23" ht="28.5" customHeight="1" x14ac:dyDescent="0.15">
      <c r="A59" s="59"/>
      <c r="B59" s="1" t="s">
        <v>8</v>
      </c>
      <c r="C59" s="1">
        <v>2.14</v>
      </c>
      <c r="D59" s="6">
        <f t="shared" si="0"/>
        <v>-0.29836065573770482</v>
      </c>
      <c r="E59" s="39"/>
      <c r="M59" s="39"/>
    </row>
    <row r="60" spans="1:23" ht="28.5" customHeight="1" x14ac:dyDescent="0.15">
      <c r="A60" s="59"/>
      <c r="B60" s="1" t="s">
        <v>7</v>
      </c>
      <c r="C60" s="1">
        <v>3.4</v>
      </c>
      <c r="D60" s="6">
        <f t="shared" si="0"/>
        <v>0.58878504672897181</v>
      </c>
      <c r="E60" s="39"/>
      <c r="M60" s="39"/>
    </row>
    <row r="61" spans="1:23" ht="28.5" customHeight="1" x14ac:dyDescent="0.15">
      <c r="A61" s="59"/>
      <c r="B61" s="1" t="s">
        <v>6</v>
      </c>
      <c r="C61" s="1">
        <v>3.4</v>
      </c>
      <c r="D61" s="6">
        <f t="shared" si="0"/>
        <v>0</v>
      </c>
      <c r="E61" s="39"/>
      <c r="M61" s="39"/>
    </row>
    <row r="62" spans="1:23" ht="28.5" customHeight="1" x14ac:dyDescent="0.15">
      <c r="A62" s="59"/>
      <c r="B62" s="1" t="s">
        <v>5</v>
      </c>
      <c r="C62" s="1">
        <v>2.94</v>
      </c>
      <c r="D62" s="6">
        <f t="shared" si="0"/>
        <v>-0.13529411764705881</v>
      </c>
      <c r="E62" s="39"/>
      <c r="M62" s="39"/>
    </row>
    <row r="63" spans="1:23" ht="28.5" customHeight="1" x14ac:dyDescent="0.15">
      <c r="A63" s="59"/>
      <c r="B63" s="1" t="s">
        <v>4</v>
      </c>
      <c r="C63" s="1">
        <v>3.32</v>
      </c>
      <c r="D63" s="6">
        <f t="shared" si="0"/>
        <v>0.12925170068027209</v>
      </c>
      <c r="E63" s="39"/>
      <c r="M63" s="39"/>
    </row>
    <row r="64" spans="1:23" ht="28.5" customHeight="1" x14ac:dyDescent="0.15">
      <c r="A64" s="59"/>
      <c r="B64" s="1" t="s">
        <v>3</v>
      </c>
      <c r="C64" s="1">
        <v>3.77</v>
      </c>
      <c r="D64" s="6">
        <f t="shared" si="0"/>
        <v>0.13554216867469884</v>
      </c>
      <c r="E64" s="39"/>
      <c r="M64" s="39"/>
    </row>
    <row r="65" spans="1:13" ht="28.5" customHeight="1" x14ac:dyDescent="0.15">
      <c r="A65" s="59"/>
      <c r="B65" s="1" t="s">
        <v>2</v>
      </c>
      <c r="C65" s="1">
        <v>4.28</v>
      </c>
      <c r="D65" s="6">
        <f t="shared" si="0"/>
        <v>0.13527851458885948</v>
      </c>
      <c r="E65" s="39"/>
      <c r="M65" s="39"/>
    </row>
    <row r="66" spans="1:13" ht="28.5" customHeight="1" x14ac:dyDescent="0.15">
      <c r="A66" s="59"/>
      <c r="B66" s="1" t="s">
        <v>1</v>
      </c>
      <c r="C66" s="1">
        <v>4.66</v>
      </c>
      <c r="D66" s="6">
        <f t="shared" si="0"/>
        <v>8.8785046728971931E-2</v>
      </c>
      <c r="E66" s="39"/>
      <c r="M66" s="39"/>
    </row>
    <row r="67" spans="1:13" ht="28.5" customHeight="1" x14ac:dyDescent="0.15">
      <c r="A67" s="59"/>
      <c r="B67" s="1" t="s">
        <v>0</v>
      </c>
      <c r="C67" s="1">
        <v>3.45</v>
      </c>
      <c r="D67" s="6">
        <f t="shared" si="0"/>
        <v>-0.25965665236051499</v>
      </c>
      <c r="E67" s="39"/>
      <c r="M67" s="39"/>
    </row>
  </sheetData>
  <mergeCells count="24">
    <mergeCell ref="AA14:AB14"/>
    <mergeCell ref="X14:Z14"/>
    <mergeCell ref="X13:Z13"/>
    <mergeCell ref="X15:Z15"/>
    <mergeCell ref="A51:A67"/>
    <mergeCell ref="A3:A50"/>
    <mergeCell ref="A1:D1"/>
    <mergeCell ref="F1:L1"/>
    <mergeCell ref="N13:P13"/>
    <mergeCell ref="N2:P2"/>
    <mergeCell ref="N16:P16"/>
    <mergeCell ref="N14:P14"/>
    <mergeCell ref="N15:Q15"/>
    <mergeCell ref="N32:O32"/>
    <mergeCell ref="N33:O33"/>
    <mergeCell ref="P26:P27"/>
    <mergeCell ref="Q26:U26"/>
    <mergeCell ref="X1:Z1"/>
    <mergeCell ref="X2:Z2"/>
    <mergeCell ref="X12:Z12"/>
    <mergeCell ref="N1:P1"/>
    <mergeCell ref="N11:V11"/>
    <mergeCell ref="N5:P5"/>
    <mergeCell ref="N12:P1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苯乙烯提货量</vt:lpstr>
      <vt:lpstr>丁二烯一些问题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2016-05-11T06:46:50Z</dcterms:modified>
</cp:coreProperties>
</file>