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1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Ploy\Master_Degree_NIDA\BADS7105\"/>
    </mc:Choice>
  </mc:AlternateContent>
  <xr:revisionPtr revIDLastSave="0" documentId="13_ncr:1_{28A8F46A-35B1-4282-B91C-03C4998B0E17}" xr6:coauthVersionLast="47" xr6:coauthVersionMax="47" xr10:uidLastSave="{00000000-0000-0000-0000-000000000000}"/>
  <bookViews>
    <workbookView xWindow="-110" yWindow="-110" windowWidth="19420" windowHeight="10420" xr2:uid="{72BDF254-42D2-4A8F-878B-AEDDBAFAFA62}"/>
  </bookViews>
  <sheets>
    <sheet name="Sheet1" sheetId="1" r:id="rId1"/>
  </sheets>
  <calcPr calcId="191028"/>
  <pivotCaches>
    <pivotCache cacheId="5638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4" i="1" l="1"/>
  <c r="H24" i="1"/>
  <c r="H21" i="1"/>
  <c r="H23" i="1" s="1"/>
  <c r="M13" i="1"/>
  <c r="N15" i="1"/>
  <c r="M15" i="1"/>
  <c r="N14" i="1"/>
  <c r="M14" i="1"/>
  <c r="N13" i="1"/>
  <c r="N12" i="1"/>
  <c r="M12" i="1"/>
  <c r="M21" i="1"/>
  <c r="M23" i="1"/>
</calcChain>
</file>

<file path=xl/sharedStrings.xml><?xml version="1.0" encoding="utf-8"?>
<sst xmlns="http://schemas.openxmlformats.org/spreadsheetml/2006/main" count="157" uniqueCount="34">
  <si>
    <t>Timestamp</t>
  </si>
  <si>
    <t>SEX</t>
  </si>
  <si>
    <t>AGE</t>
  </si>
  <si>
    <t>คุณอยากมีเตียงแบบไหนมากกว่ากัน</t>
  </si>
  <si>
    <t>Female</t>
  </si>
  <si>
    <t>26-30</t>
  </si>
  <si>
    <t>แบบ 1</t>
  </si>
  <si>
    <t>Male</t>
  </si>
  <si>
    <t>36-40</t>
  </si>
  <si>
    <t>แบบ 2</t>
  </si>
  <si>
    <t>No.customer</t>
  </si>
  <si>
    <t>Column Labels</t>
  </si>
  <si>
    <t>Observe</t>
  </si>
  <si>
    <t>Row Labels</t>
  </si>
  <si>
    <t>Grand Total</t>
  </si>
  <si>
    <t>20-25</t>
  </si>
  <si>
    <t>31-35</t>
  </si>
  <si>
    <t>Chi-square</t>
  </si>
  <si>
    <t>Expected</t>
  </si>
  <si>
    <t>Gender</t>
  </si>
  <si>
    <t>Age</t>
  </si>
  <si>
    <t>H0</t>
  </si>
  <si>
    <t>ความชอบสไตล์ของเตียงไม่มีความสัมพันธ์กับเพศของผู้ใช้</t>
  </si>
  <si>
    <t>ความชอบสไตล์ของเตียงไม่มีความสัมพันธ์กับอายุของผู้ใช้</t>
  </si>
  <si>
    <t>H1</t>
  </si>
  <si>
    <t>Not H0</t>
  </si>
  <si>
    <t>alpha</t>
  </si>
  <si>
    <t>Chi sq</t>
  </si>
  <si>
    <t>df</t>
  </si>
  <si>
    <t>p-value</t>
  </si>
  <si>
    <t>&gt;0.05</t>
  </si>
  <si>
    <t>not reject H0</t>
  </si>
  <si>
    <t>critical value</t>
  </si>
  <si>
    <t>Conclusion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</si>
</sst>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3" borderId="3" xfId="0" applyFont="1" applyFill="1" applyBorder="1" applyAlignment="1">
      <alignment wrapText="1"/>
    </xf>
    <xf numFmtId="0" fontId="1" fillId="2" borderId="4" xfId="0" applyFont="1" applyFill="1" applyBorder="1"/>
    <xf numFmtId="0" fontId="0" fillId="0" borderId="4" xfId="0" applyBorder="1" applyAlignment="1">
      <alignment horizontal="left"/>
    </xf>
    <xf numFmtId="4" fontId="0" fillId="0" borderId="4" xfId="0" applyNumberFormat="1" applyBorder="1"/>
    <xf numFmtId="4" fontId="1" fillId="2" borderId="4" xfId="0" applyNumberFormat="1" applyFont="1" applyFill="1" applyBorder="1"/>
    <xf numFmtId="4" fontId="0" fillId="0" borderId="4" xfId="0" applyNumberFormat="1" applyBorder="1" applyAlignment="1">
      <alignment horizontal="left"/>
    </xf>
    <xf numFmtId="0" fontId="2" fillId="0" borderId="0" xfId="0" applyFont="1"/>
    <xf numFmtId="2" fontId="0" fillId="0" borderId="0" xfId="0" applyNumberFormat="1"/>
    <xf numFmtId="0" fontId="2" fillId="4" borderId="0" xfId="0" applyFont="1" applyFill="1"/>
    <xf numFmtId="0" fontId="0" fillId="4" borderId="0" xfId="0" applyFill="1"/>
    <xf numFmtId="0" fontId="2" fillId="5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500.727505671297" createdVersion="7" refreshedVersion="7" minRefreshableVersion="3" recordCount="30" xr:uid="{1EDA27C9-A659-4361-9077-8B99C9FD57C1}">
  <cacheSource type="worksheet">
    <worksheetSource ref="A1:D31" sheet="Sheet1"/>
  </cacheSource>
  <cacheFields count="4">
    <cacheField name="Timestamp" numFmtId="22">
      <sharedItems containsSemiMixedTypes="0" containsNonDate="0" containsDate="1" containsString="0" minDate="2021-10-31T17:20:38" maxDate="2021-10-31T17:25:07"/>
    </cacheField>
    <cacheField name="SEX" numFmtId="0">
      <sharedItems count="2">
        <s v="Female"/>
        <s v="Male"/>
      </sharedItems>
    </cacheField>
    <cacheField name="AGE" numFmtId="0">
      <sharedItems count="4">
        <s v="26-30"/>
        <s v="36-40"/>
        <s v="31-35"/>
        <s v="20-25"/>
      </sharedItems>
    </cacheField>
    <cacheField name="คุณอยากมีเตียงแบบไหนมากกว่ากัน" numFmtId="0">
      <sharedItems count="2">
        <s v="แบบ 1"/>
        <s v="แบบ 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d v="2021-10-31T17:20:38"/>
    <x v="0"/>
    <x v="0"/>
    <x v="0"/>
  </r>
  <r>
    <d v="2021-10-31T17:20:44"/>
    <x v="1"/>
    <x v="1"/>
    <x v="1"/>
  </r>
  <r>
    <d v="2021-10-31T17:21:03"/>
    <x v="0"/>
    <x v="0"/>
    <x v="1"/>
  </r>
  <r>
    <d v="2021-10-31T17:21:33"/>
    <x v="0"/>
    <x v="0"/>
    <x v="1"/>
  </r>
  <r>
    <d v="2021-10-31T17:21:34"/>
    <x v="1"/>
    <x v="0"/>
    <x v="0"/>
  </r>
  <r>
    <d v="2021-10-31T17:21:38"/>
    <x v="0"/>
    <x v="0"/>
    <x v="1"/>
  </r>
  <r>
    <d v="2021-10-31T17:21:38"/>
    <x v="1"/>
    <x v="2"/>
    <x v="1"/>
  </r>
  <r>
    <d v="2021-10-31T17:21:39"/>
    <x v="1"/>
    <x v="2"/>
    <x v="1"/>
  </r>
  <r>
    <d v="2021-10-31T17:21:41"/>
    <x v="1"/>
    <x v="0"/>
    <x v="1"/>
  </r>
  <r>
    <d v="2021-10-31T17:21:43"/>
    <x v="1"/>
    <x v="0"/>
    <x v="0"/>
  </r>
  <r>
    <d v="2021-10-31T17:21:45"/>
    <x v="1"/>
    <x v="2"/>
    <x v="0"/>
  </r>
  <r>
    <d v="2021-10-31T17:21:55"/>
    <x v="0"/>
    <x v="0"/>
    <x v="0"/>
  </r>
  <r>
    <d v="2021-10-31T17:22:03"/>
    <x v="1"/>
    <x v="2"/>
    <x v="1"/>
  </r>
  <r>
    <d v="2021-10-31T17:22:05"/>
    <x v="1"/>
    <x v="2"/>
    <x v="1"/>
  </r>
  <r>
    <d v="2021-10-31T17:22:26"/>
    <x v="1"/>
    <x v="1"/>
    <x v="1"/>
  </r>
  <r>
    <d v="2021-10-31T17:22:41"/>
    <x v="1"/>
    <x v="0"/>
    <x v="1"/>
  </r>
  <r>
    <d v="2021-10-31T17:22:53"/>
    <x v="0"/>
    <x v="2"/>
    <x v="1"/>
  </r>
  <r>
    <d v="2021-10-31T17:23:15"/>
    <x v="1"/>
    <x v="1"/>
    <x v="1"/>
  </r>
  <r>
    <d v="2021-10-31T17:23:26"/>
    <x v="1"/>
    <x v="0"/>
    <x v="0"/>
  </r>
  <r>
    <d v="2021-10-31T17:23:39"/>
    <x v="1"/>
    <x v="2"/>
    <x v="1"/>
  </r>
  <r>
    <d v="2021-10-31T17:23:39"/>
    <x v="1"/>
    <x v="0"/>
    <x v="0"/>
  </r>
  <r>
    <d v="2021-10-31T17:23:42"/>
    <x v="1"/>
    <x v="1"/>
    <x v="1"/>
  </r>
  <r>
    <d v="2021-10-31T17:23:43"/>
    <x v="1"/>
    <x v="0"/>
    <x v="1"/>
  </r>
  <r>
    <d v="2021-10-31T17:23:59"/>
    <x v="0"/>
    <x v="0"/>
    <x v="1"/>
  </r>
  <r>
    <d v="2021-10-31T17:24:09"/>
    <x v="0"/>
    <x v="2"/>
    <x v="1"/>
  </r>
  <r>
    <d v="2021-10-31T17:23:59"/>
    <x v="0"/>
    <x v="0"/>
    <x v="0"/>
  </r>
  <r>
    <d v="2021-10-31T17:24:11"/>
    <x v="1"/>
    <x v="1"/>
    <x v="1"/>
  </r>
  <r>
    <d v="2021-10-31T17:24:19"/>
    <x v="0"/>
    <x v="0"/>
    <x v="0"/>
  </r>
  <r>
    <d v="2021-10-31T17:24:28"/>
    <x v="0"/>
    <x v="2"/>
    <x v="1"/>
  </r>
  <r>
    <d v="2021-10-31T17:25:07"/>
    <x v="1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51E976-CDA3-494C-A577-67B10FB13818}" name="PivotTable1" cacheId="563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3:J7" firstHeaderRow="1" firstDataRow="2" firstDataCol="1"/>
  <pivotFields count="4">
    <pivotField dataField="1" numFmtId="22" showAll="0"/>
    <pivotField axis="axisRow" showAll="0">
      <items count="3">
        <item x="0"/>
        <item x="1"/>
        <item t="default"/>
      </items>
    </pivotField>
    <pivotField showAll="0">
      <items count="5">
        <item x="3"/>
        <item x="0"/>
        <item x="2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No.custom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F61C55-5ADF-463C-9118-A23602613622}" name="PivotTable2" cacheId="563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L3:O9" firstHeaderRow="1" firstDataRow="2" firstDataCol="1"/>
  <pivotFields count="4">
    <pivotField dataField="1" numFmtId="22" showAll="0"/>
    <pivotField showAll="0">
      <items count="3">
        <item x="0"/>
        <item x="1"/>
        <item t="default"/>
      </items>
    </pivotField>
    <pivotField axis="axisRow" showAll="0">
      <items count="5">
        <item x="3"/>
        <item x="0"/>
        <item x="2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No.custom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A8A3E-75BE-439B-AACD-8F8653A76663}">
  <dimension ref="A1:P31"/>
  <sheetViews>
    <sheetView tabSelected="1" topLeftCell="D1" workbookViewId="0">
      <selection activeCell="M25" sqref="M25"/>
    </sheetView>
  </sheetViews>
  <sheetFormatPr defaultRowHeight="14.1"/>
  <cols>
    <col min="1" max="1" width="15.375" bestFit="1" customWidth="1"/>
    <col min="2" max="2" width="11.625" customWidth="1"/>
    <col min="3" max="3" width="13.25" customWidth="1"/>
    <col min="4" max="4" width="19.125" customWidth="1"/>
    <col min="5" max="5" width="5.875" customWidth="1"/>
    <col min="7" max="7" width="12.75" bestFit="1" customWidth="1"/>
    <col min="8" max="8" width="16.625" bestFit="1" customWidth="1"/>
    <col min="9" max="9" width="6.25" bestFit="1" customWidth="1"/>
    <col min="10" max="10" width="11.625" bestFit="1" customWidth="1"/>
    <col min="11" max="11" width="7.625" bestFit="1" customWidth="1"/>
    <col min="12" max="12" width="13.625" bestFit="1" customWidth="1"/>
    <col min="13" max="13" width="16.625" bestFit="1" customWidth="1"/>
    <col min="14" max="14" width="6.25" bestFit="1" customWidth="1"/>
    <col min="15" max="15" width="11.625" bestFit="1" customWidth="1"/>
  </cols>
  <sheetData>
    <row r="1" spans="1:15" ht="14.45" thickBot="1">
      <c r="A1" s="1" t="s">
        <v>0</v>
      </c>
      <c r="B1" s="1" t="s">
        <v>1</v>
      </c>
      <c r="C1" s="1" t="s">
        <v>2</v>
      </c>
      <c r="D1" s="2" t="s">
        <v>3</v>
      </c>
      <c r="E1" s="8"/>
    </row>
    <row r="2" spans="1:15" ht="14.45" thickBot="1">
      <c r="A2" s="3">
        <v>44500.722662037035</v>
      </c>
      <c r="B2" s="1" t="s">
        <v>4</v>
      </c>
      <c r="C2" s="1" t="s">
        <v>5</v>
      </c>
      <c r="D2" s="1" t="s">
        <v>6</v>
      </c>
      <c r="E2" s="9"/>
      <c r="G2" s="7"/>
    </row>
    <row r="3" spans="1:15" ht="14.45" thickBot="1">
      <c r="A3" s="3">
        <v>44500.722731481481</v>
      </c>
      <c r="B3" s="1" t="s">
        <v>7</v>
      </c>
      <c r="C3" s="1" t="s">
        <v>8</v>
      </c>
      <c r="D3" s="1" t="s">
        <v>9</v>
      </c>
      <c r="E3" s="9"/>
      <c r="G3" s="4" t="s">
        <v>10</v>
      </c>
      <c r="H3" s="4" t="s">
        <v>11</v>
      </c>
      <c r="L3" s="4" t="s">
        <v>10</v>
      </c>
      <c r="M3" s="4" t="s">
        <v>11</v>
      </c>
    </row>
    <row r="4" spans="1:15" ht="14.45" thickBot="1">
      <c r="A4" s="3">
        <v>44500.722951388889</v>
      </c>
      <c r="B4" s="1" t="s">
        <v>4</v>
      </c>
      <c r="C4" s="1" t="s">
        <v>5</v>
      </c>
      <c r="D4" s="1" t="s">
        <v>9</v>
      </c>
      <c r="E4" s="9"/>
      <c r="F4" s="20" t="s">
        <v>12</v>
      </c>
      <c r="G4" s="4" t="s">
        <v>13</v>
      </c>
      <c r="H4" t="s">
        <v>6</v>
      </c>
      <c r="I4" t="s">
        <v>9</v>
      </c>
      <c r="J4" t="s">
        <v>14</v>
      </c>
      <c r="K4" s="20" t="s">
        <v>12</v>
      </c>
      <c r="L4" s="4" t="s">
        <v>13</v>
      </c>
      <c r="M4" t="s">
        <v>6</v>
      </c>
      <c r="N4" t="s">
        <v>9</v>
      </c>
      <c r="O4" t="s">
        <v>14</v>
      </c>
    </row>
    <row r="5" spans="1:15" ht="14.45" thickBot="1">
      <c r="A5" s="3">
        <v>44500.723298611112</v>
      </c>
      <c r="B5" s="1" t="s">
        <v>4</v>
      </c>
      <c r="C5" s="1" t="s">
        <v>5</v>
      </c>
      <c r="D5" s="1" t="s">
        <v>9</v>
      </c>
      <c r="E5" s="9"/>
      <c r="G5" s="5" t="s">
        <v>4</v>
      </c>
      <c r="H5">
        <v>4</v>
      </c>
      <c r="I5">
        <v>7</v>
      </c>
      <c r="J5">
        <v>11</v>
      </c>
      <c r="L5" s="5" t="s">
        <v>15</v>
      </c>
      <c r="M5">
        <v>1</v>
      </c>
      <c r="O5">
        <v>1</v>
      </c>
    </row>
    <row r="6" spans="1:15" ht="14.45" thickBot="1">
      <c r="A6" s="3">
        <v>44500.723310185182</v>
      </c>
      <c r="B6" s="1" t="s">
        <v>7</v>
      </c>
      <c r="C6" s="1" t="s">
        <v>5</v>
      </c>
      <c r="D6" s="1" t="s">
        <v>6</v>
      </c>
      <c r="E6" s="9"/>
      <c r="G6" s="5" t="s">
        <v>7</v>
      </c>
      <c r="H6">
        <v>6</v>
      </c>
      <c r="I6">
        <v>13</v>
      </c>
      <c r="J6">
        <v>19</v>
      </c>
      <c r="L6" s="5" t="s">
        <v>5</v>
      </c>
      <c r="M6">
        <v>8</v>
      </c>
      <c r="N6">
        <v>7</v>
      </c>
      <c r="O6">
        <v>15</v>
      </c>
    </row>
    <row r="7" spans="1:15" ht="14.45" thickBot="1">
      <c r="A7" s="3">
        <v>44500.723356481481</v>
      </c>
      <c r="B7" s="1" t="s">
        <v>4</v>
      </c>
      <c r="C7" s="1" t="s">
        <v>5</v>
      </c>
      <c r="D7" s="1" t="s">
        <v>9</v>
      </c>
      <c r="E7" s="9"/>
      <c r="G7" s="5" t="s">
        <v>14</v>
      </c>
      <c r="H7">
        <v>10</v>
      </c>
      <c r="I7">
        <v>20</v>
      </c>
      <c r="J7">
        <v>30</v>
      </c>
      <c r="L7" s="5" t="s">
        <v>16</v>
      </c>
      <c r="M7">
        <v>1</v>
      </c>
      <c r="N7">
        <v>8</v>
      </c>
      <c r="O7">
        <v>9</v>
      </c>
    </row>
    <row r="8" spans="1:15" ht="14.45" thickBot="1">
      <c r="A8" s="3">
        <v>44500.723356481481</v>
      </c>
      <c r="B8" s="1" t="s">
        <v>7</v>
      </c>
      <c r="C8" s="1" t="s">
        <v>16</v>
      </c>
      <c r="D8" s="1" t="s">
        <v>9</v>
      </c>
      <c r="E8" s="9"/>
      <c r="L8" s="5" t="s">
        <v>8</v>
      </c>
      <c r="N8">
        <v>5</v>
      </c>
      <c r="O8">
        <v>5</v>
      </c>
    </row>
    <row r="9" spans="1:15" ht="14.45" thickBot="1">
      <c r="A9" s="3">
        <v>44500.723368055558</v>
      </c>
      <c r="B9" s="1" t="s">
        <v>7</v>
      </c>
      <c r="C9" s="1" t="s">
        <v>16</v>
      </c>
      <c r="D9" s="1" t="s">
        <v>9</v>
      </c>
      <c r="E9" s="9"/>
      <c r="L9" s="5" t="s">
        <v>14</v>
      </c>
      <c r="M9">
        <v>10</v>
      </c>
      <c r="N9">
        <v>20</v>
      </c>
      <c r="O9">
        <v>30</v>
      </c>
    </row>
    <row r="10" spans="1:15" ht="14.45" thickBot="1">
      <c r="A10" s="3">
        <v>44500.723391203705</v>
      </c>
      <c r="B10" s="1" t="s">
        <v>7</v>
      </c>
      <c r="C10" s="1" t="s">
        <v>5</v>
      </c>
      <c r="D10" s="1" t="s">
        <v>9</v>
      </c>
      <c r="E10" s="9"/>
      <c r="G10" s="6" t="s">
        <v>17</v>
      </c>
    </row>
    <row r="11" spans="1:15" ht="14.45" thickBot="1">
      <c r="A11" s="3">
        <v>44500.723414351851</v>
      </c>
      <c r="B11" s="1" t="s">
        <v>7</v>
      </c>
      <c r="C11" s="1" t="s">
        <v>5</v>
      </c>
      <c r="D11" s="1" t="s">
        <v>6</v>
      </c>
      <c r="E11" s="6"/>
      <c r="F11" s="10" t="s">
        <v>18</v>
      </c>
      <c r="G11" s="14" t="s">
        <v>19</v>
      </c>
      <c r="H11" s="14" t="s">
        <v>6</v>
      </c>
      <c r="I11" s="14" t="s">
        <v>9</v>
      </c>
      <c r="K11" s="10" t="s">
        <v>18</v>
      </c>
      <c r="L11" s="11" t="s">
        <v>20</v>
      </c>
      <c r="M11" s="11" t="s">
        <v>6</v>
      </c>
      <c r="N11" s="11" t="s">
        <v>9</v>
      </c>
    </row>
    <row r="12" spans="1:15" ht="14.45" thickBot="1">
      <c r="A12" s="3">
        <v>44500.723437499997</v>
      </c>
      <c r="B12" s="1" t="s">
        <v>7</v>
      </c>
      <c r="C12" s="1" t="s">
        <v>16</v>
      </c>
      <c r="D12" s="1" t="s">
        <v>6</v>
      </c>
      <c r="E12" s="9"/>
      <c r="G12" s="15" t="s">
        <v>4</v>
      </c>
      <c r="H12" s="13">
        <v>3.6666666666666665</v>
      </c>
      <c r="I12" s="13">
        <v>7.333333333333333</v>
      </c>
      <c r="L12" s="12" t="s">
        <v>15</v>
      </c>
      <c r="M12" s="13">
        <f>M$9*$O5/$O$9</f>
        <v>0.33333333333333331</v>
      </c>
      <c r="N12" s="13">
        <f>N$9*$O5/$O$9</f>
        <v>0.66666666666666663</v>
      </c>
    </row>
    <row r="13" spans="1:15" ht="14.45" thickBot="1">
      <c r="A13" s="3">
        <v>44500.723553240743</v>
      </c>
      <c r="B13" s="1" t="s">
        <v>4</v>
      </c>
      <c r="C13" s="1" t="s">
        <v>5</v>
      </c>
      <c r="D13" s="1" t="s">
        <v>6</v>
      </c>
      <c r="E13" s="9"/>
      <c r="G13" s="15" t="s">
        <v>7</v>
      </c>
      <c r="H13" s="13">
        <v>6.333333333333333</v>
      </c>
      <c r="I13" s="13">
        <v>12.666666666666666</v>
      </c>
      <c r="L13" s="12" t="s">
        <v>5</v>
      </c>
      <c r="M13" s="13">
        <f>M$9*$O6/$O$9</f>
        <v>5</v>
      </c>
      <c r="N13" s="13">
        <f>N$9*$O6/$O$9</f>
        <v>10</v>
      </c>
    </row>
    <row r="14" spans="1:15" ht="14.45" thickBot="1">
      <c r="A14" s="3">
        <v>44500.723645833335</v>
      </c>
      <c r="B14" s="1" t="s">
        <v>7</v>
      </c>
      <c r="C14" s="1" t="s">
        <v>16</v>
      </c>
      <c r="D14" s="1" t="s">
        <v>9</v>
      </c>
      <c r="E14" s="9"/>
      <c r="L14" s="12" t="s">
        <v>16</v>
      </c>
      <c r="M14" s="13">
        <f t="shared" ref="M14" si="0">M$9*$O7/$O$9</f>
        <v>3</v>
      </c>
      <c r="N14" s="13">
        <f>N$9*$O7/$O$9</f>
        <v>6</v>
      </c>
    </row>
    <row r="15" spans="1:15" ht="14.45" thickBot="1">
      <c r="A15" s="3">
        <v>44500.723668981482</v>
      </c>
      <c r="B15" s="1" t="s">
        <v>7</v>
      </c>
      <c r="C15" s="1" t="s">
        <v>16</v>
      </c>
      <c r="D15" s="1" t="s">
        <v>9</v>
      </c>
      <c r="E15" s="9"/>
      <c r="L15" s="12" t="s">
        <v>8</v>
      </c>
      <c r="M15" s="13">
        <f t="shared" ref="M15" si="1">M$9*$O8/$O$9</f>
        <v>1.6666666666666667</v>
      </c>
      <c r="N15" s="13">
        <f>N$9*$O8/$O$9</f>
        <v>3.3333333333333335</v>
      </c>
    </row>
    <row r="16" spans="1:15" ht="14.45" thickBot="1">
      <c r="A16" s="3">
        <v>44500.723912037036</v>
      </c>
      <c r="B16" s="1" t="s">
        <v>7</v>
      </c>
      <c r="C16" s="1" t="s">
        <v>8</v>
      </c>
      <c r="D16" s="1" t="s">
        <v>9</v>
      </c>
      <c r="E16" s="9"/>
    </row>
    <row r="17" spans="1:16" ht="14.45" thickBot="1">
      <c r="A17" s="3">
        <v>44500.724085648151</v>
      </c>
      <c r="B17" s="1" t="s">
        <v>7</v>
      </c>
      <c r="C17" s="1" t="s">
        <v>5</v>
      </c>
      <c r="D17" s="1" t="s">
        <v>9</v>
      </c>
      <c r="E17" s="9"/>
      <c r="G17" t="s">
        <v>21</v>
      </c>
      <c r="H17" s="16" t="s">
        <v>22</v>
      </c>
      <c r="L17" t="s">
        <v>21</v>
      </c>
      <c r="M17" s="16" t="s">
        <v>23</v>
      </c>
    </row>
    <row r="18" spans="1:16" ht="14.45" thickBot="1">
      <c r="A18" s="3">
        <v>44500.724224537036</v>
      </c>
      <c r="B18" s="1" t="s">
        <v>4</v>
      </c>
      <c r="C18" s="1" t="s">
        <v>16</v>
      </c>
      <c r="D18" s="1" t="s">
        <v>9</v>
      </c>
      <c r="E18" s="9"/>
      <c r="G18" t="s">
        <v>24</v>
      </c>
      <c r="H18" t="s">
        <v>25</v>
      </c>
      <c r="L18" t="s">
        <v>24</v>
      </c>
      <c r="M18" t="s">
        <v>25</v>
      </c>
    </row>
    <row r="19" spans="1:16" ht="14.45" thickBot="1">
      <c r="A19" s="3">
        <v>44500.724479166667</v>
      </c>
      <c r="B19" s="1" t="s">
        <v>7</v>
      </c>
      <c r="C19" s="1" t="s">
        <v>8</v>
      </c>
      <c r="D19" s="1" t="s">
        <v>9</v>
      </c>
      <c r="E19" s="9"/>
      <c r="G19" t="s">
        <v>26</v>
      </c>
      <c r="H19">
        <v>0.05</v>
      </c>
      <c r="L19" t="s">
        <v>26</v>
      </c>
      <c r="M19">
        <v>0.05</v>
      </c>
    </row>
    <row r="20" spans="1:16" ht="14.45" thickBot="1">
      <c r="A20" s="3">
        <v>44500.724606481483</v>
      </c>
      <c r="B20" s="1" t="s">
        <v>7</v>
      </c>
      <c r="C20" s="1" t="s">
        <v>5</v>
      </c>
      <c r="D20" s="1" t="s">
        <v>6</v>
      </c>
      <c r="E20" s="9"/>
    </row>
    <row r="21" spans="1:16" ht="14.45" thickBot="1">
      <c r="A21" s="3">
        <v>44500.724756944444</v>
      </c>
      <c r="B21" s="1" t="s">
        <v>7</v>
      </c>
      <c r="C21" s="1" t="s">
        <v>16</v>
      </c>
      <c r="D21" s="1" t="s">
        <v>9</v>
      </c>
      <c r="E21" s="9"/>
      <c r="G21" s="9" t="s">
        <v>27</v>
      </c>
      <c r="H21">
        <f>_xlfn.CHISQ.TEST(H5:I6,H12:I13)</f>
        <v>0.78877640155011974</v>
      </c>
      <c r="L21" s="9" t="s">
        <v>27</v>
      </c>
      <c r="M21">
        <f>_xlfn.CHISQ.TEST(M5:N8,M12:N15)</f>
        <v>7.6271192515613012E-2</v>
      </c>
    </row>
    <row r="22" spans="1:16" ht="14.45" thickBot="1">
      <c r="A22" s="3">
        <v>44500.724756944444</v>
      </c>
      <c r="B22" s="1" t="s">
        <v>7</v>
      </c>
      <c r="C22" s="1" t="s">
        <v>5</v>
      </c>
      <c r="D22" s="1" t="s">
        <v>6</v>
      </c>
      <c r="E22" s="9"/>
      <c r="G22" t="s">
        <v>28</v>
      </c>
      <c r="H22">
        <v>1</v>
      </c>
      <c r="L22" t="s">
        <v>28</v>
      </c>
      <c r="M22">
        <v>3</v>
      </c>
    </row>
    <row r="23" spans="1:16" ht="14.45" thickBot="1">
      <c r="A23" s="3">
        <v>44500.724791666667</v>
      </c>
      <c r="B23" s="1" t="s">
        <v>7</v>
      </c>
      <c r="C23" s="1" t="s">
        <v>8</v>
      </c>
      <c r="D23" s="1" t="s">
        <v>9</v>
      </c>
      <c r="E23" s="9"/>
      <c r="G23" t="s">
        <v>29</v>
      </c>
      <c r="H23" s="17">
        <f>1-_xlfn.CHISQ.DIST(H21,H22,TRUE)</f>
        <v>0.37447037139634043</v>
      </c>
      <c r="I23" t="s">
        <v>30</v>
      </c>
      <c r="J23" t="s">
        <v>31</v>
      </c>
      <c r="L23" t="s">
        <v>29</v>
      </c>
      <c r="M23" s="17">
        <f>1-_xlfn.CHISQ.DIST(M21,M22,TRUE)</f>
        <v>0.99452424455411248</v>
      </c>
      <c r="N23" t="s">
        <v>30</v>
      </c>
      <c r="O23" t="s">
        <v>31</v>
      </c>
    </row>
    <row r="24" spans="1:16" ht="14.45" thickBot="1">
      <c r="A24" s="3">
        <v>44500.724803240744</v>
      </c>
      <c r="B24" s="1" t="s">
        <v>7</v>
      </c>
      <c r="C24" s="1" t="s">
        <v>5</v>
      </c>
      <c r="D24" s="1" t="s">
        <v>9</v>
      </c>
      <c r="E24" s="9"/>
      <c r="G24" t="s">
        <v>32</v>
      </c>
      <c r="H24">
        <f>_xlfn.CHISQ.INV.RT(H19,H22)</f>
        <v>3.8414588206941236</v>
      </c>
      <c r="L24" t="s">
        <v>32</v>
      </c>
      <c r="M24">
        <f>_xlfn.CHISQ.INV.RT(M19,M22)</f>
        <v>7.8147279032511792</v>
      </c>
    </row>
    <row r="25" spans="1:16" ht="14.45" thickBot="1">
      <c r="A25" s="3">
        <v>44500.724988425929</v>
      </c>
      <c r="B25" s="1" t="s">
        <v>4</v>
      </c>
      <c r="C25" s="1" t="s">
        <v>5</v>
      </c>
      <c r="D25" s="1" t="s">
        <v>9</v>
      </c>
      <c r="E25" s="9"/>
    </row>
    <row r="26" spans="1:16" ht="14.45" thickBot="1">
      <c r="A26" s="3">
        <v>44500.725104166668</v>
      </c>
      <c r="B26" s="1" t="s">
        <v>4</v>
      </c>
      <c r="C26" s="1" t="s">
        <v>16</v>
      </c>
      <c r="D26" s="1" t="s">
        <v>9</v>
      </c>
      <c r="E26" s="9"/>
      <c r="F26" s="9" t="s">
        <v>33</v>
      </c>
      <c r="G26" s="18" t="s">
        <v>22</v>
      </c>
      <c r="H26" s="19"/>
      <c r="I26" s="19"/>
      <c r="J26" s="19"/>
      <c r="L26" s="9" t="s">
        <v>33</v>
      </c>
      <c r="M26" s="18" t="s">
        <v>23</v>
      </c>
      <c r="N26" s="19"/>
      <c r="O26" s="19"/>
      <c r="P26" s="19"/>
    </row>
    <row r="27" spans="1:16" ht="14.45" thickBot="1">
      <c r="A27" s="3">
        <v>44500.724988425929</v>
      </c>
      <c r="B27" s="1" t="s">
        <v>4</v>
      </c>
      <c r="C27" s="1" t="s">
        <v>5</v>
      </c>
      <c r="D27" s="1" t="s">
        <v>6</v>
      </c>
      <c r="E27" s="9"/>
    </row>
    <row r="28" spans="1:16" ht="14.45" thickBot="1">
      <c r="A28" s="3">
        <v>44500.725127314814</v>
      </c>
      <c r="B28" s="1" t="s">
        <v>7</v>
      </c>
      <c r="C28" s="1" t="s">
        <v>8</v>
      </c>
      <c r="D28" s="1" t="s">
        <v>9</v>
      </c>
      <c r="E28" s="9"/>
    </row>
    <row r="29" spans="1:16" ht="14.45" thickBot="1">
      <c r="A29" s="3">
        <v>44500.725219907406</v>
      </c>
      <c r="B29" s="1" t="s">
        <v>4</v>
      </c>
      <c r="C29" s="1" t="s">
        <v>5</v>
      </c>
      <c r="D29" s="1" t="s">
        <v>6</v>
      </c>
      <c r="E29" s="9"/>
    </row>
    <row r="30" spans="1:16" ht="14.45" thickBot="1">
      <c r="A30" s="3">
        <v>44500.725324074076</v>
      </c>
      <c r="B30" s="1" t="s">
        <v>4</v>
      </c>
      <c r="C30" s="1" t="s">
        <v>16</v>
      </c>
      <c r="D30" s="1" t="s">
        <v>9</v>
      </c>
      <c r="E30" s="9"/>
    </row>
    <row r="31" spans="1:16" ht="14.45" thickBot="1">
      <c r="A31" s="3">
        <v>44500.725775462961</v>
      </c>
      <c r="B31" s="1" t="s">
        <v>7</v>
      </c>
      <c r="C31" s="1" t="s">
        <v>15</v>
      </c>
      <c r="D31" s="1" t="s">
        <v>6</v>
      </c>
      <c r="E31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C85601D1084F864198BB5A0153992B70" ma:contentTypeVersion="12" ma:contentTypeDescription="สร้างเอกสารใหม่" ma:contentTypeScope="" ma:versionID="1e57270f30e7a5e56034e7f90ebb65b8">
  <xsd:schema xmlns:xsd="http://www.w3.org/2001/XMLSchema" xmlns:xs="http://www.w3.org/2001/XMLSchema" xmlns:p="http://schemas.microsoft.com/office/2006/metadata/properties" xmlns:ns2="33f7d08a-664c-4c8b-b451-46df9080d073" xmlns:ns3="ad436890-8679-42e4-8aa2-c5244ad9628b" targetNamespace="http://schemas.microsoft.com/office/2006/metadata/properties" ma:root="true" ma:fieldsID="3524cb07ba7c1caaacd1e39b27013831" ns2:_="" ns3:_="">
    <xsd:import namespace="33f7d08a-664c-4c8b-b451-46df9080d073"/>
    <xsd:import namespace="ad436890-8679-42e4-8aa2-c5244ad962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f7d08a-664c-4c8b-b451-46df9080d0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436890-8679-42e4-8aa2-c5244ad9628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032727-0FF1-4FA1-979C-B8B34E75497C}"/>
</file>

<file path=customXml/itemProps2.xml><?xml version="1.0" encoding="utf-8"?>
<ds:datastoreItem xmlns:ds="http://schemas.openxmlformats.org/officeDocument/2006/customXml" ds:itemID="{86CF820F-F0C9-4DE3-A936-A16BE5520E78}"/>
</file>

<file path=customXml/itemProps3.xml><?xml version="1.0" encoding="utf-8"?>
<ds:datastoreItem xmlns:ds="http://schemas.openxmlformats.org/officeDocument/2006/customXml" ds:itemID="{56EBEE58-947B-4366-8A39-685758733E3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วุฒิพล อัศวนิรมล</cp:lastModifiedBy>
  <cp:revision/>
  <dcterms:created xsi:type="dcterms:W3CDTF">2021-10-31T09:58:40Z</dcterms:created>
  <dcterms:modified xsi:type="dcterms:W3CDTF">2021-10-31T11:41:19Z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0x010100C85601D1084F864198BB5A0153992B70</vt:lpwstr>
  </property>
</Properties>
</file>