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3040" yWindow="40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D30" i="1"/>
  <c r="D28" i="1"/>
  <c r="J2" i="1"/>
  <c r="H24" i="1"/>
  <c r="H3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" i="1"/>
  <c r="G24" i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" i="1"/>
  <c r="F24" i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" i="1"/>
  <c r="D24" i="1"/>
  <c r="B24" i="1"/>
</calcChain>
</file>

<file path=xl/sharedStrings.xml><?xml version="1.0" encoding="utf-8"?>
<sst xmlns="http://schemas.openxmlformats.org/spreadsheetml/2006/main" count="9" uniqueCount="9">
  <si>
    <t>fit y</t>
  </si>
  <si>
    <t>ssr calc</t>
  </si>
  <si>
    <t>actual y</t>
  </si>
  <si>
    <t>sse calc</t>
  </si>
  <si>
    <t>ssto calc</t>
  </si>
  <si>
    <t>r^2</t>
  </si>
  <si>
    <t>t,b</t>
  </si>
  <si>
    <t>t,ec</t>
  </si>
  <si>
    <t>b,ec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</si>
</sst>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G31" sqref="G31"/>
    </sheetView>
  </sheetViews>
  <sheetFormatPr baseColWidth="10" defaultRowHeight="15" x14ac:dyDescent="0"/>
  <sheetData>
    <row r="1" spans="1:16">
      <c r="B1" t="s">
        <v>2</v>
      </c>
      <c r="D1" t="s">
        <v>0</v>
      </c>
      <c r="F1" t="s">
        <v>1</v>
      </c>
      <c r="G1" t="s">
        <v>3</v>
      </c>
      <c r="H1" t="s">
        <v>4</v>
      </c>
      <c r="J1" t="s">
        <v>5</v>
      </c>
    </row>
    <row r="2" spans="1:16">
      <c r="A2">
        <v>1E-4</v>
      </c>
      <c r="B2">
        <v>116.136</v>
      </c>
      <c r="D2">
        <v>106.112687358</v>
      </c>
      <c r="F2">
        <f>(D2-$B$24)^2</f>
        <v>1532.5218516985344</v>
      </c>
      <c r="G2">
        <f>(B2-D2)^2</f>
        <v>100.46679631927688</v>
      </c>
      <c r="H2">
        <f>(B2-$B$24)^2</f>
        <v>2417.7626555624997</v>
      </c>
      <c r="J2">
        <f>F24/H24</f>
        <v>0.87706842793972717</v>
      </c>
    </row>
    <row r="3" spans="1:16">
      <c r="A3">
        <v>1E-3</v>
      </c>
      <c r="B3">
        <v>106.434</v>
      </c>
      <c r="D3">
        <v>106.085503729</v>
      </c>
      <c r="F3">
        <f t="shared" ref="F3:F22" si="0">(D3-$B$24)^2</f>
        <v>1530.3942518213382</v>
      </c>
      <c r="G3">
        <f t="shared" ref="G3:G22" si="1">(B3-D3)^2</f>
        <v>0.12144965090090677</v>
      </c>
      <c r="H3">
        <f t="shared" ref="H3:H22" si="2">(B3-$B$24)^2</f>
        <v>1557.7822265625</v>
      </c>
    </row>
    <row r="4" spans="1:16">
      <c r="A4">
        <v>0.01</v>
      </c>
      <c r="B4">
        <v>124.895</v>
      </c>
      <c r="D4">
        <v>105.81136763400001</v>
      </c>
      <c r="F4">
        <f t="shared" si="0"/>
        <v>1509.0208552345664</v>
      </c>
      <c r="G4">
        <f t="shared" si="1"/>
        <v>364.18502428064232</v>
      </c>
      <c r="H4">
        <f t="shared" si="2"/>
        <v>3355.8559350624996</v>
      </c>
    </row>
    <row r="5" spans="1:16">
      <c r="A5">
        <v>0.1</v>
      </c>
      <c r="B5">
        <v>110.316</v>
      </c>
      <c r="D5">
        <v>102.83284708399999</v>
      </c>
      <c r="F5">
        <f t="shared" si="0"/>
        <v>1286.4845205801651</v>
      </c>
      <c r="G5">
        <f t="shared" si="1"/>
        <v>55.997577564239435</v>
      </c>
      <c r="H5">
        <f t="shared" si="2"/>
        <v>1879.2875255625004</v>
      </c>
    </row>
    <row r="6" spans="1:16">
      <c r="A6">
        <v>1</v>
      </c>
      <c r="B6">
        <v>94.625</v>
      </c>
      <c r="D6">
        <v>51.735304457200002</v>
      </c>
      <c r="F6">
        <f t="shared" si="0"/>
        <v>231.95124123665346</v>
      </c>
      <c r="G6">
        <f t="shared" si="1"/>
        <v>1839.525983754078</v>
      </c>
      <c r="H6">
        <f t="shared" si="2"/>
        <v>765.06177006250016</v>
      </c>
    </row>
    <row r="7" spans="1:16">
      <c r="A7">
        <v>10</v>
      </c>
      <c r="B7">
        <v>49.777999999999999</v>
      </c>
      <c r="D7">
        <v>5.2131305970000001</v>
      </c>
      <c r="F7">
        <f t="shared" si="0"/>
        <v>3813.3242507623686</v>
      </c>
      <c r="G7">
        <f t="shared" si="1"/>
        <v>1986.0275849064451</v>
      </c>
      <c r="H7">
        <f t="shared" si="2"/>
        <v>295.40156256249998</v>
      </c>
    </row>
    <row r="8" spans="1:16">
      <c r="A8">
        <v>100</v>
      </c>
      <c r="B8">
        <v>4.9169999999999998</v>
      </c>
      <c r="D8">
        <v>5.2131305193099999</v>
      </c>
      <c r="F8">
        <f t="shared" si="0"/>
        <v>3813.3242603574131</v>
      </c>
      <c r="G8">
        <f t="shared" si="1"/>
        <v>8.7693284466810351E-2</v>
      </c>
      <c r="H8">
        <f t="shared" si="2"/>
        <v>3849.9853280624993</v>
      </c>
    </row>
    <row r="9" spans="1:16">
      <c r="A9">
        <v>1000</v>
      </c>
      <c r="B9">
        <v>9.0139999999999993</v>
      </c>
      <c r="D9">
        <v>5.2131305193099999</v>
      </c>
      <c r="F9">
        <f t="shared" si="0"/>
        <v>3813.3242603574131</v>
      </c>
      <c r="G9">
        <f t="shared" si="1"/>
        <v>14.446608809240665</v>
      </c>
      <c r="H9">
        <f t="shared" si="2"/>
        <v>3358.3473765625004</v>
      </c>
    </row>
    <row r="10" spans="1:16">
      <c r="A10">
        <v>10000</v>
      </c>
      <c r="B10">
        <v>6.0469999999999997</v>
      </c>
      <c r="D10">
        <v>5.2131305193099999</v>
      </c>
      <c r="F10">
        <f t="shared" si="0"/>
        <v>3813.3242603574131</v>
      </c>
      <c r="G10">
        <f t="shared" si="1"/>
        <v>0.69533831082620989</v>
      </c>
      <c r="H10">
        <f t="shared" si="2"/>
        <v>3711.0331830625</v>
      </c>
    </row>
    <row r="11" spans="1:16">
      <c r="A11">
        <v>100000</v>
      </c>
      <c r="B11">
        <v>5.9560000000000004</v>
      </c>
      <c r="D11">
        <v>5.2131305193099999</v>
      </c>
      <c r="F11">
        <f t="shared" si="0"/>
        <v>3813.3242603574131</v>
      </c>
      <c r="G11">
        <f t="shared" si="1"/>
        <v>0.551855065340631</v>
      </c>
      <c r="H11">
        <f t="shared" si="2"/>
        <v>3722.1285855624992</v>
      </c>
    </row>
    <row r="13" spans="1:16">
      <c r="A13">
        <v>1E-4</v>
      </c>
      <c r="B13">
        <v>133.274</v>
      </c>
      <c r="D13">
        <v>106.112687358</v>
      </c>
      <c r="F13">
        <f t="shared" si="0"/>
        <v>1532.5218516985344</v>
      </c>
      <c r="G13">
        <f t="shared" si="1"/>
        <v>737.73690443646899</v>
      </c>
      <c r="H13">
        <f t="shared" si="2"/>
        <v>4396.8503265625004</v>
      </c>
    </row>
    <row r="14" spans="1:16">
      <c r="A14">
        <v>1E-3</v>
      </c>
      <c r="B14">
        <v>122.67400000000001</v>
      </c>
      <c r="D14">
        <v>106.085503729</v>
      </c>
      <c r="F14">
        <f t="shared" si="0"/>
        <v>1530.3942518213382</v>
      </c>
      <c r="G14">
        <f t="shared" si="1"/>
        <v>275.17820853298127</v>
      </c>
      <c r="H14">
        <f t="shared" si="2"/>
        <v>3103.464826562501</v>
      </c>
      <c r="L14" s="1"/>
      <c r="M14" s="1"/>
      <c r="N14" s="1"/>
      <c r="O14" s="1"/>
    </row>
    <row r="15" spans="1:16">
      <c r="A15">
        <v>0.01</v>
      </c>
      <c r="B15">
        <v>102.343</v>
      </c>
      <c r="D15">
        <v>105.81136763400001</v>
      </c>
      <c r="F15">
        <f t="shared" si="0"/>
        <v>1509.0208552345664</v>
      </c>
      <c r="G15">
        <f t="shared" si="1"/>
        <v>12.029574044578782</v>
      </c>
      <c r="H15">
        <f t="shared" si="2"/>
        <v>1251.5851950625004</v>
      </c>
      <c r="M15" s="1"/>
      <c r="N15" s="1"/>
      <c r="O15" s="1"/>
      <c r="P15" s="1"/>
    </row>
    <row r="16" spans="1:16">
      <c r="A16">
        <v>0.1</v>
      </c>
      <c r="B16">
        <v>142.23099999999999</v>
      </c>
      <c r="D16">
        <v>102.83284708399999</v>
      </c>
      <c r="F16">
        <f t="shared" si="0"/>
        <v>1286.4845205801651</v>
      </c>
      <c r="G16">
        <f t="shared" si="1"/>
        <v>1552.2144531925194</v>
      </c>
      <c r="H16">
        <f t="shared" si="2"/>
        <v>5664.9331230624994</v>
      </c>
      <c r="M16" s="1"/>
      <c r="N16" s="1"/>
      <c r="O16" s="1"/>
      <c r="P16" s="1"/>
    </row>
    <row r="17" spans="1:16">
      <c r="A17">
        <v>1</v>
      </c>
      <c r="B17">
        <v>128.38200000000001</v>
      </c>
      <c r="D17">
        <v>51.735304457200002</v>
      </c>
      <c r="F17">
        <f t="shared" si="0"/>
        <v>231.95124123665346</v>
      </c>
      <c r="G17">
        <f t="shared" si="1"/>
        <v>5874.7159376306781</v>
      </c>
      <c r="H17">
        <f t="shared" si="2"/>
        <v>3772.0171805625009</v>
      </c>
      <c r="M17" s="1"/>
      <c r="N17" s="1"/>
      <c r="O17" s="1"/>
      <c r="P17" s="1"/>
    </row>
    <row r="18" spans="1:16">
      <c r="A18">
        <v>10</v>
      </c>
      <c r="B18">
        <v>50.975000000000001</v>
      </c>
      <c r="D18">
        <v>5.2131305970000001</v>
      </c>
      <c r="F18">
        <f t="shared" si="0"/>
        <v>3813.3242507623686</v>
      </c>
      <c r="G18">
        <f t="shared" si="1"/>
        <v>2094.1486912572273</v>
      </c>
      <c r="H18">
        <f t="shared" si="2"/>
        <v>255.68809506249988</v>
      </c>
      <c r="M18" s="1"/>
      <c r="N18" s="1"/>
      <c r="O18" s="1"/>
      <c r="P18" s="1"/>
    </row>
    <row r="19" spans="1:16">
      <c r="A19">
        <v>100</v>
      </c>
      <c r="B19">
        <v>6.5289999999999999</v>
      </c>
      <c r="D19">
        <v>5.2131305193099999</v>
      </c>
      <c r="F19">
        <f t="shared" si="0"/>
        <v>3813.3242603574131</v>
      </c>
      <c r="G19">
        <f t="shared" si="1"/>
        <v>1.7315124902113703</v>
      </c>
      <c r="H19">
        <f t="shared" si="2"/>
        <v>3652.5403140625003</v>
      </c>
    </row>
    <row r="20" spans="1:16">
      <c r="A20">
        <v>1000</v>
      </c>
      <c r="B20">
        <v>11.635</v>
      </c>
      <c r="D20">
        <v>5.2131305193099999</v>
      </c>
      <c r="F20">
        <f t="shared" si="0"/>
        <v>3813.3242603574131</v>
      </c>
      <c r="G20">
        <f t="shared" si="1"/>
        <v>41.240407627017646</v>
      </c>
      <c r="H20">
        <f t="shared" si="2"/>
        <v>3061.4365650625</v>
      </c>
    </row>
    <row r="21" spans="1:16">
      <c r="A21">
        <v>10000</v>
      </c>
      <c r="B21">
        <v>6.2249999999999996</v>
      </c>
      <c r="D21">
        <v>5.2131305193099999</v>
      </c>
      <c r="F21">
        <f t="shared" si="0"/>
        <v>3813.3242603574131</v>
      </c>
      <c r="G21">
        <f t="shared" si="1"/>
        <v>1.0238798459518497</v>
      </c>
      <c r="H21">
        <f t="shared" si="2"/>
        <v>3689.3779700624996</v>
      </c>
    </row>
    <row r="22" spans="1:16">
      <c r="A22">
        <v>100000</v>
      </c>
      <c r="B22">
        <v>6.9189999999999996</v>
      </c>
      <c r="D22">
        <v>5.2131305193099999</v>
      </c>
      <c r="F22">
        <f t="shared" si="0"/>
        <v>3813.3242603574131</v>
      </c>
      <c r="G22">
        <f t="shared" si="1"/>
        <v>2.9099906851495692</v>
      </c>
      <c r="H22">
        <f t="shared" si="2"/>
        <v>3605.5521390624999</v>
      </c>
    </row>
    <row r="24" spans="1:16">
      <c r="B24">
        <f>AVERAGE(B2:B22)</f>
        <v>66.965249999999997</v>
      </c>
      <c r="D24">
        <f t="shared" ref="D24" si="3">AVERAGE(D2:D22)</f>
        <v>49.864336293644001</v>
      </c>
      <c r="F24">
        <f>SUM(F2:F22)</f>
        <v>50313.988025526545</v>
      </c>
      <c r="G24">
        <f>SUM(G2:G22)</f>
        <v>14955.035471688243</v>
      </c>
      <c r="H24">
        <f>SUM(H2:H22)</f>
        <v>57366.091883749992</v>
      </c>
    </row>
    <row r="28" spans="1:16">
      <c r="A28" t="s">
        <v>6</v>
      </c>
      <c r="B28">
        <v>0.83509999999999995</v>
      </c>
      <c r="C28">
        <v>17.524999999999999</v>
      </c>
      <c r="D28">
        <f>POWER(C28, 0.5)</f>
        <v>4.1862871377868958</v>
      </c>
    </row>
    <row r="29" spans="1:16">
      <c r="A29" t="s">
        <v>7</v>
      </c>
      <c r="B29">
        <v>-3.1575000000000002</v>
      </c>
      <c r="C29">
        <v>14.692</v>
      </c>
      <c r="D29">
        <f t="shared" ref="D29:D30" si="4">POWER(C29, 0.5)</f>
        <v>3.8330144794926095</v>
      </c>
    </row>
    <row r="30" spans="1:16">
      <c r="A30" t="s">
        <v>8</v>
      </c>
      <c r="B30">
        <v>-2.5958999999999999</v>
      </c>
      <c r="C30">
        <v>3.7909999999999999</v>
      </c>
      <c r="D30">
        <f t="shared" si="4"/>
        <v>1.9470490492024077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Gottlieb Undergrad</dc:creator>
  <cp:lastModifiedBy>Gottlieb Undergrad</cp:lastModifiedBy>
  <dcterms:created xsi:type="dcterms:W3CDTF">2016-12-22T20:42:17Z</dcterms:created>
  <dcterms:modified xsi:type="dcterms:W3CDTF">2016-12-22T23:40:23Z</dcterms:modified>
</cp:coreProperties>
</file>