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/Documents/github/japan-hce-aging/predict/"/>
    </mc:Choice>
  </mc:AlternateContent>
  <xr:revisionPtr revIDLastSave="0" documentId="13_ncr:1_{E7AD102A-1AA2-414F-90BA-056DA255C462}" xr6:coauthVersionLast="47" xr6:coauthVersionMax="47" xr10:uidLastSave="{00000000-0000-0000-0000-000000000000}"/>
  <bookViews>
    <workbookView xWindow="16800" yWindow="500" windowWidth="16800" windowHeight="20500" xr2:uid="{3D9A96D8-C80D-4A7D-9D09-13A4D87F2DC0}"/>
  </bookViews>
  <sheets>
    <sheet name="Emission factor|Electricity" sheetId="2" r:id="rId1"/>
    <sheet name="range" sheetId="1" r:id="rId2"/>
    <sheet name="data_raw" sheetId="3" r:id="rId3"/>
  </sheets>
  <definedNames>
    <definedName name="_xlnm._FilterDatabase" localSheetId="1" hidden="1">range!$A$1:$O$10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3" i="2"/>
  <c r="E3" i="2"/>
  <c r="F3" i="2"/>
  <c r="G3" i="2"/>
  <c r="H3" i="2"/>
  <c r="I3" i="2"/>
  <c r="J3" i="2"/>
  <c r="K3" i="2"/>
  <c r="L3" i="2"/>
  <c r="H11" i="1"/>
  <c r="I11" i="1"/>
  <c r="J11" i="1"/>
  <c r="K11" i="1"/>
  <c r="L11" i="1"/>
  <c r="M11" i="1"/>
  <c r="N11" i="1"/>
  <c r="O11" i="1"/>
  <c r="G11" i="1"/>
  <c r="H10" i="1"/>
  <c r="I10" i="1"/>
  <c r="J10" i="1"/>
  <c r="K10" i="1"/>
  <c r="L10" i="1"/>
  <c r="M10" i="1"/>
  <c r="N10" i="1"/>
  <c r="O10" i="1"/>
  <c r="G10" i="1"/>
</calcChain>
</file>

<file path=xl/sharedStrings.xml><?xml version="1.0" encoding="utf-8"?>
<sst xmlns="http://schemas.openxmlformats.org/spreadsheetml/2006/main" count="353" uniqueCount="24">
  <si>
    <t>MODEL</t>
  </si>
  <si>
    <t>SCENARIO</t>
  </si>
  <si>
    <t>REGION</t>
  </si>
  <si>
    <t>VARIABLE</t>
  </si>
  <si>
    <t>UNIT</t>
  </si>
  <si>
    <t>AIM/Hub-Japan</t>
  </si>
  <si>
    <t>Baseline_Def</t>
  </si>
  <si>
    <t>JPN</t>
  </si>
  <si>
    <t>Emissions|CO2|Energy|Supply|Electricity</t>
  </si>
  <si>
    <t>Mt CO2/yr</t>
  </si>
  <si>
    <t>NA</t>
  </si>
  <si>
    <t>Final Energy|Electricity</t>
  </si>
  <si>
    <t>EJ/yr</t>
  </si>
  <si>
    <t>26by30+80by50_Def</t>
  </si>
  <si>
    <t>AIM/Enduse-Japan</t>
  </si>
  <si>
    <t>DNE21</t>
  </si>
  <si>
    <t>IEEJ_Japan 2017</t>
  </si>
  <si>
    <t>TIMES-Japan</t>
  </si>
  <si>
    <t>Emission factor|Electricity</t>
  </si>
  <si>
    <t>Mt CO2/ EJ</t>
  </si>
  <si>
    <t>inter-model average</t>
  </si>
  <si>
    <t>t CO2/GJ</t>
    <phoneticPr fontId="1" type="noConversion"/>
  </si>
  <si>
    <t>kg/MJ</t>
    <phoneticPr fontId="1" type="noConversion"/>
  </si>
  <si>
    <t>kg/kwh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</si>
</sst>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Meiryo UI"/>
      <family val="2"/>
      <charset val="128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B3-0634-4E3B-B513-ACD7FE0C9A85}">
  <dimension ref="A1:L6"/>
  <sheetViews>
    <sheetView tabSelected="1" topLeftCell="B1" workbookViewId="0">
      <selection activeCell="F6" sqref="F6"/>
    </sheetView>
  </sheetViews>
  <sheetFormatPr baseColWidth="10" defaultColWidth="8.7109375" defaultRowHeight="16"/>
  <cols>
    <col min="1" max="1" width="21.7109375" bestFit="1" customWidth="1"/>
    <col min="2" max="2" width="12.5703125" customWidth="1"/>
  </cols>
  <sheetData>
    <row r="1" spans="1:12">
      <c r="A1" t="s">
        <v>3</v>
      </c>
      <c r="B1" t="s">
        <v>4</v>
      </c>
      <c r="C1">
        <v>2005</v>
      </c>
      <c r="D1">
        <v>2010</v>
      </c>
      <c r="E1">
        <v>2015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>
      <c r="A2" t="s">
        <v>18</v>
      </c>
      <c r="B2" t="s">
        <v>19</v>
      </c>
      <c r="C2" t="s">
        <v>10</v>
      </c>
      <c r="D2">
        <v>112.61228387054568</v>
      </c>
      <c r="E2">
        <v>144.4317364223981</v>
      </c>
      <c r="F2">
        <v>121.64909189907075</v>
      </c>
      <c r="G2">
        <v>106.06555815953527</v>
      </c>
      <c r="H2">
        <v>90.407878662273816</v>
      </c>
      <c r="I2">
        <v>71.047559522477769</v>
      </c>
      <c r="J2">
        <v>45.800912372511853</v>
      </c>
      <c r="K2">
        <v>25.624042267550763</v>
      </c>
      <c r="L2">
        <v>6.8654561402696341</v>
      </c>
    </row>
    <row r="3" spans="1:12">
      <c r="B3" t="s">
        <v>21</v>
      </c>
      <c r="C3" t="s">
        <v>10</v>
      </c>
      <c r="D3">
        <f t="shared" ref="D3:L3" si="0">D2/1000</f>
        <v>0.11261228387054568</v>
      </c>
      <c r="E3">
        <f t="shared" si="0"/>
        <v>0.14443173642239809</v>
      </c>
      <c r="F3">
        <f t="shared" si="0"/>
        <v>0.12164909189907075</v>
      </c>
      <c r="G3">
        <f t="shared" si="0"/>
        <v>0.10606555815953528</v>
      </c>
      <c r="H3">
        <f t="shared" si="0"/>
        <v>9.0407878662273816E-2</v>
      </c>
      <c r="I3">
        <f t="shared" si="0"/>
        <v>7.1047559522477766E-2</v>
      </c>
      <c r="J3">
        <f t="shared" si="0"/>
        <v>4.5800912372511854E-2</v>
      </c>
      <c r="K3">
        <f t="shared" si="0"/>
        <v>2.5624042267550762E-2</v>
      </c>
      <c r="L3">
        <f t="shared" si="0"/>
        <v>6.8654561402696343E-3</v>
      </c>
    </row>
    <row r="5" spans="1:12">
      <c r="B5" t="s">
        <v>23</v>
      </c>
      <c r="C5" t="s">
        <v>22</v>
      </c>
    </row>
    <row r="6" spans="1:12">
      <c r="B6">
        <v>0.48699999999999999</v>
      </c>
      <c r="C6">
        <f>0.487/3.6</f>
        <v>0.13527777777777777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35FF-CE59-4149-90A8-44A4E1A7DD2B}">
  <dimension ref="A1:O11"/>
  <sheetViews>
    <sheetView workbookViewId="0">
      <selection activeCell="I22" sqref="I22"/>
    </sheetView>
  </sheetViews>
  <sheetFormatPr baseColWidth="10" defaultColWidth="8.7109375" defaultRowHeight="16"/>
  <cols>
    <col min="1" max="1" width="20.28515625" customWidth="1"/>
    <col min="2" max="2" width="28.140625" customWidth="1"/>
    <col min="3" max="3" width="7.140625" bestFit="1" customWidth="1"/>
    <col min="4" max="4" width="34.140625" bestFit="1" customWidth="1"/>
    <col min="5" max="5" width="15.1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2005</v>
      </c>
      <c r="G1">
        <v>2010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</row>
    <row r="2" spans="1:15">
      <c r="A2" t="s">
        <v>5</v>
      </c>
      <c r="B2" t="s">
        <v>6</v>
      </c>
      <c r="C2" t="s">
        <v>7</v>
      </c>
      <c r="D2" t="s">
        <v>18</v>
      </c>
      <c r="E2" t="s">
        <v>19</v>
      </c>
      <c r="F2">
        <v>116.56052211747644</v>
      </c>
      <c r="G2">
        <v>119.75837492993087</v>
      </c>
      <c r="H2">
        <v>156.50268516751629</v>
      </c>
      <c r="I2">
        <v>132.7146995275067</v>
      </c>
      <c r="J2">
        <v>129.26440935046395</v>
      </c>
      <c r="K2">
        <v>125.81346566859192</v>
      </c>
      <c r="L2">
        <v>126.65657796470265</v>
      </c>
      <c r="M2">
        <v>126.0636580715621</v>
      </c>
      <c r="N2">
        <v>125.26475071891349</v>
      </c>
      <c r="O2">
        <v>127.96711369127736</v>
      </c>
    </row>
    <row r="3" spans="1:15">
      <c r="A3" t="s">
        <v>5</v>
      </c>
      <c r="B3" t="s">
        <v>13</v>
      </c>
      <c r="C3" t="s">
        <v>7</v>
      </c>
      <c r="D3" t="s">
        <v>18</v>
      </c>
      <c r="E3" t="s">
        <v>19</v>
      </c>
      <c r="F3">
        <v>116.56052211747644</v>
      </c>
      <c r="G3">
        <v>120.29395274329195</v>
      </c>
      <c r="H3">
        <v>156.50139025188091</v>
      </c>
      <c r="I3">
        <v>132.2225942018662</v>
      </c>
      <c r="J3">
        <v>119.25546188815818</v>
      </c>
      <c r="K3">
        <v>93.952526520366007</v>
      </c>
      <c r="L3">
        <v>70.34176475173436</v>
      </c>
      <c r="M3">
        <v>47.278760579752259</v>
      </c>
      <c r="N3">
        <v>29.098594374153862</v>
      </c>
      <c r="O3">
        <v>11.910184237461618</v>
      </c>
    </row>
    <row r="4" spans="1:15">
      <c r="A4" t="s">
        <v>14</v>
      </c>
      <c r="B4" t="s">
        <v>6</v>
      </c>
      <c r="C4" t="s">
        <v>7</v>
      </c>
      <c r="D4" t="s">
        <v>18</v>
      </c>
      <c r="E4" t="s">
        <v>19</v>
      </c>
      <c r="F4" t="s">
        <v>10</v>
      </c>
      <c r="G4">
        <v>117.63921291276715</v>
      </c>
      <c r="H4">
        <v>163.76597112664612</v>
      </c>
      <c r="I4">
        <v>127.29170551405905</v>
      </c>
      <c r="J4">
        <v>126.57202651308482</v>
      </c>
      <c r="K4">
        <v>143.304883192624</v>
      </c>
      <c r="L4">
        <v>150.98412852720983</v>
      </c>
      <c r="M4">
        <v>159.00307195783449</v>
      </c>
      <c r="N4">
        <v>167.68974348549003</v>
      </c>
      <c r="O4">
        <v>183.94536193948463</v>
      </c>
    </row>
    <row r="5" spans="1:15">
      <c r="A5" t="s">
        <v>14</v>
      </c>
      <c r="B5" t="s">
        <v>13</v>
      </c>
      <c r="C5" t="s">
        <v>7</v>
      </c>
      <c r="D5" t="s">
        <v>18</v>
      </c>
      <c r="E5" t="s">
        <v>19</v>
      </c>
      <c r="F5" t="s">
        <v>10</v>
      </c>
      <c r="G5">
        <v>117.63921291275442</v>
      </c>
      <c r="H5">
        <v>163.76597112664612</v>
      </c>
      <c r="I5">
        <v>127.29170551405905</v>
      </c>
      <c r="J5">
        <v>114.34702588809652</v>
      </c>
      <c r="K5">
        <v>104.15627198655812</v>
      </c>
      <c r="L5">
        <v>75.629005032889168</v>
      </c>
      <c r="M5">
        <v>45.969435165108514</v>
      </c>
      <c r="N5">
        <v>28.859272630876241</v>
      </c>
      <c r="O5">
        <v>6.2720280605111842</v>
      </c>
    </row>
    <row r="6" spans="1:15">
      <c r="A6" t="s">
        <v>16</v>
      </c>
      <c r="B6" t="s">
        <v>6</v>
      </c>
      <c r="C6" t="s">
        <v>7</v>
      </c>
      <c r="D6" t="s">
        <v>18</v>
      </c>
      <c r="E6" t="s">
        <v>19</v>
      </c>
      <c r="F6" t="s">
        <v>10</v>
      </c>
      <c r="G6">
        <v>101.53309710692126</v>
      </c>
      <c r="H6">
        <v>125.6962788776752</v>
      </c>
      <c r="I6">
        <v>99.890421003670852</v>
      </c>
      <c r="J6">
        <v>83.358996707762444</v>
      </c>
      <c r="K6">
        <v>77.271136265724834</v>
      </c>
      <c r="L6">
        <v>79.040711464652887</v>
      </c>
      <c r="M6">
        <v>77.68683276057881</v>
      </c>
      <c r="N6">
        <v>68.762671455128128</v>
      </c>
      <c r="O6">
        <v>64.514597579421547</v>
      </c>
    </row>
    <row r="7" spans="1:15">
      <c r="A7" t="s">
        <v>16</v>
      </c>
      <c r="B7" t="s">
        <v>13</v>
      </c>
      <c r="C7" t="s">
        <v>7</v>
      </c>
      <c r="D7" t="s">
        <v>18</v>
      </c>
      <c r="E7" t="s">
        <v>19</v>
      </c>
      <c r="F7" t="s">
        <v>10</v>
      </c>
      <c r="G7">
        <v>101.14716834638016</v>
      </c>
      <c r="H7">
        <v>125.29193691128326</v>
      </c>
      <c r="I7">
        <v>97.999465309265673</v>
      </c>
      <c r="J7">
        <v>81.630455816845739</v>
      </c>
      <c r="K7">
        <v>77.732912722398396</v>
      </c>
      <c r="L7">
        <v>75.308232458610135</v>
      </c>
      <c r="M7">
        <v>51.237995878213958</v>
      </c>
      <c r="N7">
        <v>25.886810933244782</v>
      </c>
      <c r="O7">
        <v>1.7394086645361895</v>
      </c>
    </row>
    <row r="8" spans="1:15">
      <c r="A8" t="s">
        <v>17</v>
      </c>
      <c r="B8" t="s">
        <v>6</v>
      </c>
      <c r="C8" t="s">
        <v>7</v>
      </c>
      <c r="D8" t="s">
        <v>18</v>
      </c>
      <c r="E8" t="s">
        <v>19</v>
      </c>
      <c r="F8">
        <v>108.7348382344053</v>
      </c>
      <c r="G8">
        <v>111.4498932426722</v>
      </c>
      <c r="H8">
        <v>133.15737862419363</v>
      </c>
      <c r="I8">
        <v>115.805515771728</v>
      </c>
      <c r="J8">
        <v>117.58196917352701</v>
      </c>
      <c r="K8">
        <v>111.55254080295549</v>
      </c>
      <c r="L8">
        <v>108.93048644287063</v>
      </c>
      <c r="M8">
        <v>111.98826543983157</v>
      </c>
      <c r="N8">
        <v>102.32668470651112</v>
      </c>
      <c r="O8">
        <v>82.545967343849284</v>
      </c>
    </row>
    <row r="9" spans="1:15">
      <c r="A9" t="s">
        <v>17</v>
      </c>
      <c r="B9" t="s">
        <v>13</v>
      </c>
      <c r="C9" t="s">
        <v>7</v>
      </c>
      <c r="D9" t="s">
        <v>18</v>
      </c>
      <c r="E9" t="s">
        <v>19</v>
      </c>
      <c r="F9">
        <v>108.68910742588032</v>
      </c>
      <c r="G9">
        <v>111.3688014797562</v>
      </c>
      <c r="H9">
        <v>132.16764739978217</v>
      </c>
      <c r="I9">
        <v>129.08260257109214</v>
      </c>
      <c r="J9">
        <v>109.02928904504063</v>
      </c>
      <c r="K9">
        <v>85.789803419772753</v>
      </c>
      <c r="L9">
        <v>62.911235846677414</v>
      </c>
      <c r="M9">
        <v>38.717457866972701</v>
      </c>
      <c r="N9">
        <v>18.651491131928168</v>
      </c>
      <c r="O9">
        <v>7.5402035985695424</v>
      </c>
    </row>
    <row r="10" spans="1:15">
      <c r="A10" t="s">
        <v>20</v>
      </c>
      <c r="B10" t="s">
        <v>13</v>
      </c>
      <c r="C10" t="s">
        <v>7</v>
      </c>
      <c r="D10" t="s">
        <v>18</v>
      </c>
      <c r="E10" t="s">
        <v>19</v>
      </c>
      <c r="F10" t="s">
        <v>10</v>
      </c>
      <c r="G10">
        <f>AVERAGE(G3,G5,G7,G9)</f>
        <v>112.61228387054568</v>
      </c>
      <c r="H10">
        <f t="shared" ref="H10:O10" si="0">AVERAGE(H3,H5,H7,H9)</f>
        <v>144.4317364223981</v>
      </c>
      <c r="I10">
        <f t="shared" si="0"/>
        <v>121.64909189907075</v>
      </c>
      <c r="J10">
        <f t="shared" si="0"/>
        <v>106.06555815953527</v>
      </c>
      <c r="K10">
        <f t="shared" si="0"/>
        <v>90.407878662273816</v>
      </c>
      <c r="L10">
        <f t="shared" si="0"/>
        <v>71.047559522477769</v>
      </c>
      <c r="M10">
        <f t="shared" si="0"/>
        <v>45.800912372511853</v>
      </c>
      <c r="N10">
        <f t="shared" si="0"/>
        <v>25.624042267550763</v>
      </c>
      <c r="O10">
        <f t="shared" si="0"/>
        <v>6.8654561402696341</v>
      </c>
    </row>
    <row r="11" spans="1:15">
      <c r="A11" t="s">
        <v>20</v>
      </c>
      <c r="B11" t="s">
        <v>6</v>
      </c>
      <c r="C11" t="s">
        <v>7</v>
      </c>
      <c r="D11" t="s">
        <v>18</v>
      </c>
      <c r="E11" t="s">
        <v>19</v>
      </c>
      <c r="F11" t="s">
        <v>10</v>
      </c>
      <c r="G11">
        <f>AVERAGE(G2,G4,G6,G8)</f>
        <v>112.59514454807287</v>
      </c>
      <c r="H11">
        <f t="shared" ref="H11:O11" si="1">AVERAGE(H2,H4,H6,H8)</f>
        <v>144.78057844900781</v>
      </c>
      <c r="I11">
        <f t="shared" si="1"/>
        <v>118.92558545424114</v>
      </c>
      <c r="J11">
        <f t="shared" si="1"/>
        <v>114.19435043620956</v>
      </c>
      <c r="K11">
        <f t="shared" si="1"/>
        <v>114.48550648247405</v>
      </c>
      <c r="L11">
        <f t="shared" si="1"/>
        <v>116.402976099859</v>
      </c>
      <c r="M11">
        <f t="shared" si="1"/>
        <v>118.68545705745174</v>
      </c>
      <c r="N11">
        <f t="shared" si="1"/>
        <v>116.0109625915107</v>
      </c>
      <c r="O11">
        <f t="shared" si="1"/>
        <v>114.74326013850821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A23-97DF-46DF-A3AF-C48FFF18F239}">
  <dimension ref="A1:Y19"/>
  <sheetViews>
    <sheetView workbookViewId="0">
      <selection activeCell="E36" sqref="E36"/>
    </sheetView>
  </sheetViews>
  <sheetFormatPr baseColWidth="10" defaultColWidth="8.7109375" defaultRowHeight="16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2005</v>
      </c>
      <c r="G1">
        <v>2010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401.8424</v>
      </c>
      <c r="G2">
        <v>448.6508</v>
      </c>
      <c r="H2">
        <v>574.09879999999998</v>
      </c>
      <c r="I2">
        <v>558.95450000000005</v>
      </c>
      <c r="J2">
        <v>579.51819999999998</v>
      </c>
      <c r="K2">
        <v>603.38879999999995</v>
      </c>
      <c r="L2">
        <v>644.45399999999995</v>
      </c>
      <c r="M2">
        <v>681.03369999999995</v>
      </c>
      <c r="N2">
        <v>723.10329999999999</v>
      </c>
      <c r="O2">
        <v>789.13480000000004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</row>
    <row r="3" spans="1:25">
      <c r="A3" t="s">
        <v>5</v>
      </c>
      <c r="B3" t="s">
        <v>6</v>
      </c>
      <c r="C3" t="s">
        <v>7</v>
      </c>
      <c r="D3" t="s">
        <v>11</v>
      </c>
      <c r="E3" t="s">
        <v>12</v>
      </c>
      <c r="F3">
        <v>3.4474999999999998</v>
      </c>
      <c r="G3">
        <v>3.7463000000000002</v>
      </c>
      <c r="H3">
        <v>3.6682999999999999</v>
      </c>
      <c r="I3">
        <v>4.2117000000000004</v>
      </c>
      <c r="J3">
        <v>4.4832000000000001</v>
      </c>
      <c r="K3">
        <v>4.7958999999999996</v>
      </c>
      <c r="L3">
        <v>5.0881999999999996</v>
      </c>
      <c r="M3">
        <v>5.4023000000000003</v>
      </c>
      <c r="N3">
        <v>5.7725999999999997</v>
      </c>
      <c r="O3">
        <v>6.1666999999999996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</row>
    <row r="4" spans="1:25">
      <c r="A4" t="s">
        <v>5</v>
      </c>
      <c r="B4" t="s">
        <v>13</v>
      </c>
      <c r="C4" t="s">
        <v>7</v>
      </c>
      <c r="D4" t="s">
        <v>8</v>
      </c>
      <c r="E4" t="s">
        <v>9</v>
      </c>
      <c r="F4">
        <v>401.8424</v>
      </c>
      <c r="G4">
        <v>450.56099999999998</v>
      </c>
      <c r="H4">
        <v>574.10969999999998</v>
      </c>
      <c r="I4">
        <v>556.88189999999997</v>
      </c>
      <c r="J4">
        <v>540.39419999999996</v>
      </c>
      <c r="K4">
        <v>464.08789999999999</v>
      </c>
      <c r="L4">
        <v>360.9658</v>
      </c>
      <c r="M4">
        <v>260.30739999999997</v>
      </c>
      <c r="N4">
        <v>174.09979999999999</v>
      </c>
      <c r="O4">
        <v>83.781000000000006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</row>
    <row r="5" spans="1:25">
      <c r="A5" t="s">
        <v>5</v>
      </c>
      <c r="B5" t="s">
        <v>13</v>
      </c>
      <c r="C5" t="s">
        <v>7</v>
      </c>
      <c r="D5" t="s">
        <v>11</v>
      </c>
      <c r="E5" t="s">
        <v>12</v>
      </c>
      <c r="F5">
        <v>3.4474999999999998</v>
      </c>
      <c r="G5">
        <v>3.7454999999999998</v>
      </c>
      <c r="H5">
        <v>3.6684000000000001</v>
      </c>
      <c r="I5">
        <v>4.2117000000000004</v>
      </c>
      <c r="J5">
        <v>4.5313999999999997</v>
      </c>
      <c r="K5">
        <v>4.9396000000000004</v>
      </c>
      <c r="L5">
        <v>5.1315999999999997</v>
      </c>
      <c r="M5">
        <v>5.5057999999999998</v>
      </c>
      <c r="N5">
        <v>5.9831000000000003</v>
      </c>
      <c r="O5">
        <v>7.0343999999999998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</row>
    <row r="6" spans="1:25">
      <c r="A6" t="s">
        <v>14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>
        <v>433.064664629238</v>
      </c>
      <c r="H6">
        <v>587.81666652825697</v>
      </c>
      <c r="I6">
        <v>432.854107260408</v>
      </c>
      <c r="J6">
        <v>458.665936862026</v>
      </c>
      <c r="K6">
        <v>549.99146091605803</v>
      </c>
      <c r="L6">
        <v>574.04529475801905</v>
      </c>
      <c r="M6">
        <v>590.34738280008798</v>
      </c>
      <c r="N6">
        <v>601.63379584633003</v>
      </c>
      <c r="O6">
        <v>635.79805800168697</v>
      </c>
      <c r="P6" t="s">
        <v>10</v>
      </c>
      <c r="Q6" t="s">
        <v>10</v>
      </c>
      <c r="R6" t="s">
        <v>10</v>
      </c>
      <c r="S6" t="s">
        <v>10</v>
      </c>
      <c r="T6" t="s">
        <v>10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</row>
    <row r="7" spans="1:25">
      <c r="A7" t="s">
        <v>14</v>
      </c>
      <c r="B7" t="s">
        <v>6</v>
      </c>
      <c r="C7" t="s">
        <v>7</v>
      </c>
      <c r="D7" t="s">
        <v>11</v>
      </c>
      <c r="E7" t="s">
        <v>12</v>
      </c>
      <c r="F7" t="s">
        <v>10</v>
      </c>
      <c r="G7">
        <v>3.6812951558114202</v>
      </c>
      <c r="H7">
        <v>3.5893700167642102</v>
      </c>
      <c r="I7">
        <v>3.40048949389401</v>
      </c>
      <c r="J7">
        <v>3.62375439105899</v>
      </c>
      <c r="K7">
        <v>3.8379115118972198</v>
      </c>
      <c r="L7">
        <v>3.8020240958940699</v>
      </c>
      <c r="M7">
        <v>3.7128048881762501</v>
      </c>
      <c r="N7">
        <v>3.58777933188495</v>
      </c>
      <c r="O7">
        <v>3.4564506073866399</v>
      </c>
      <c r="P7" t="s">
        <v>10</v>
      </c>
      <c r="Q7" t="s">
        <v>10</v>
      </c>
      <c r="R7" t="s">
        <v>10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</row>
    <row r="8" spans="1:25">
      <c r="A8" t="s">
        <v>14</v>
      </c>
      <c r="B8" t="s">
        <v>13</v>
      </c>
      <c r="C8" t="s">
        <v>7</v>
      </c>
      <c r="D8" t="s">
        <v>8</v>
      </c>
      <c r="E8" t="s">
        <v>9</v>
      </c>
      <c r="F8" t="s">
        <v>10</v>
      </c>
      <c r="G8">
        <v>433.06466462893701</v>
      </c>
      <c r="H8">
        <v>587.81666652825697</v>
      </c>
      <c r="I8">
        <v>432.854107260408</v>
      </c>
      <c r="J8">
        <v>404.60295238310499</v>
      </c>
      <c r="K8">
        <v>356.55795914565601</v>
      </c>
      <c r="L8">
        <v>252.61542133008399</v>
      </c>
      <c r="M8">
        <v>151.81283576992499</v>
      </c>
      <c r="N8">
        <v>92.043765835901397</v>
      </c>
      <c r="O8">
        <v>20.1724374114055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</row>
    <row r="9" spans="1:25">
      <c r="A9" t="s">
        <v>14</v>
      </c>
      <c r="B9" t="s">
        <v>13</v>
      </c>
      <c r="C9" t="s">
        <v>7</v>
      </c>
      <c r="D9" t="s">
        <v>11</v>
      </c>
      <c r="E9" t="s">
        <v>12</v>
      </c>
      <c r="F9" t="s">
        <v>10</v>
      </c>
      <c r="G9">
        <v>3.6812951558092601</v>
      </c>
      <c r="H9">
        <v>3.5893700167642102</v>
      </c>
      <c r="I9">
        <v>3.40048949389401</v>
      </c>
      <c r="J9">
        <v>3.5383775768603001</v>
      </c>
      <c r="K9">
        <v>3.4232980150410102</v>
      </c>
      <c r="L9">
        <v>3.3401923140497201</v>
      </c>
      <c r="M9">
        <v>3.3024733765959602</v>
      </c>
      <c r="N9">
        <v>3.1894000591485701</v>
      </c>
      <c r="O9">
        <v>3.2162543306225899</v>
      </c>
      <c r="P9" t="s">
        <v>10</v>
      </c>
      <c r="Q9" t="s">
        <v>10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</row>
    <row r="10" spans="1:25">
      <c r="A10" t="s">
        <v>15</v>
      </c>
      <c r="B10" t="s">
        <v>6</v>
      </c>
      <c r="C10" t="s">
        <v>7</v>
      </c>
      <c r="D10" t="s">
        <v>11</v>
      </c>
      <c r="E10" t="s">
        <v>12</v>
      </c>
      <c r="F10" t="s">
        <v>10</v>
      </c>
      <c r="G10">
        <v>3.91110554232892</v>
      </c>
      <c r="H10" t="s">
        <v>10</v>
      </c>
      <c r="I10">
        <v>4.1526151348684603</v>
      </c>
      <c r="J10" t="s">
        <v>10</v>
      </c>
      <c r="K10">
        <v>4.3970671514783497</v>
      </c>
      <c r="L10" t="s">
        <v>10</v>
      </c>
      <c r="M10">
        <v>4.4909658053157404</v>
      </c>
      <c r="N10" t="s">
        <v>10</v>
      </c>
      <c r="O10">
        <v>4.5394857216298101</v>
      </c>
      <c r="P10" t="s">
        <v>10</v>
      </c>
      <c r="Q10">
        <v>5.3680400923716798</v>
      </c>
      <c r="R10" t="s">
        <v>10</v>
      </c>
      <c r="S10">
        <v>5.5903174341154296</v>
      </c>
      <c r="T10" t="s">
        <v>10</v>
      </c>
      <c r="U10">
        <v>5.7287911323120504</v>
      </c>
      <c r="V10" t="s">
        <v>10</v>
      </c>
      <c r="W10">
        <v>5.7393815410810998</v>
      </c>
      <c r="X10" t="s">
        <v>10</v>
      </c>
      <c r="Y10">
        <v>5.7598345678013496</v>
      </c>
    </row>
    <row r="11" spans="1:25">
      <c r="A11" t="s">
        <v>15</v>
      </c>
      <c r="B11" t="s">
        <v>13</v>
      </c>
      <c r="C11" t="s">
        <v>7</v>
      </c>
      <c r="D11" t="s">
        <v>11</v>
      </c>
      <c r="E11" t="s">
        <v>12</v>
      </c>
      <c r="F11" t="s">
        <v>10</v>
      </c>
      <c r="G11">
        <v>3.9111055422743801</v>
      </c>
      <c r="H11" t="s">
        <v>10</v>
      </c>
      <c r="I11">
        <v>4.1846510179493697</v>
      </c>
      <c r="J11" t="s">
        <v>10</v>
      </c>
      <c r="K11">
        <v>4.1332431278165398</v>
      </c>
      <c r="L11" t="s">
        <v>10</v>
      </c>
      <c r="M11">
        <v>4.4909658044062502</v>
      </c>
      <c r="N11" t="s">
        <v>10</v>
      </c>
      <c r="O11">
        <v>4.5394857212781199</v>
      </c>
      <c r="P11" t="s">
        <v>10</v>
      </c>
      <c r="Q11">
        <v>5.3013266206008502</v>
      </c>
      <c r="R11" t="s">
        <v>10</v>
      </c>
      <c r="S11">
        <v>5.5903174333834897</v>
      </c>
      <c r="T11" t="s">
        <v>10</v>
      </c>
      <c r="U11">
        <v>5.7287911303818904</v>
      </c>
      <c r="V11" t="s">
        <v>10</v>
      </c>
      <c r="W11">
        <v>5.7393815368517203</v>
      </c>
      <c r="X11" t="s">
        <v>10</v>
      </c>
      <c r="Y11">
        <v>5.7598345534914701</v>
      </c>
    </row>
    <row r="12" spans="1:25">
      <c r="A12" t="s">
        <v>16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>
        <v>372.22139900000002</v>
      </c>
      <c r="H12">
        <v>439.74949800000002</v>
      </c>
      <c r="I12">
        <v>360.71429899999998</v>
      </c>
      <c r="J12">
        <v>305.080533</v>
      </c>
      <c r="K12">
        <v>272.82155899999998</v>
      </c>
      <c r="L12">
        <v>264.08832899999999</v>
      </c>
      <c r="M12">
        <v>232.44690600000001</v>
      </c>
      <c r="N12">
        <v>197.12798599999999</v>
      </c>
      <c r="O12">
        <v>175.71714700000001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</row>
    <row r="13" spans="1:25">
      <c r="A13" t="s">
        <v>16</v>
      </c>
      <c r="B13" t="s">
        <v>6</v>
      </c>
      <c r="C13" t="s">
        <v>7</v>
      </c>
      <c r="D13" t="s">
        <v>11</v>
      </c>
      <c r="E13" t="s">
        <v>12</v>
      </c>
      <c r="F13" t="s">
        <v>10</v>
      </c>
      <c r="G13">
        <v>3.6660104892498802</v>
      </c>
      <c r="H13">
        <v>3.4985084835164799</v>
      </c>
      <c r="I13">
        <v>3.6110999971333002</v>
      </c>
      <c r="J13">
        <v>3.6598393100812201</v>
      </c>
      <c r="K13">
        <v>3.5307046354515101</v>
      </c>
      <c r="L13">
        <v>3.3411684194935498</v>
      </c>
      <c r="M13">
        <v>2.9921017209746799</v>
      </c>
      <c r="N13">
        <v>2.86678777639752</v>
      </c>
      <c r="O13">
        <v>2.72368043191591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</row>
    <row r="14" spans="1:25">
      <c r="A14" t="s">
        <v>16</v>
      </c>
      <c r="B14" t="s">
        <v>13</v>
      </c>
      <c r="C14" t="s">
        <v>7</v>
      </c>
      <c r="D14" t="s">
        <v>8</v>
      </c>
      <c r="E14" t="s">
        <v>9</v>
      </c>
      <c r="F14" t="s">
        <v>10</v>
      </c>
      <c r="G14">
        <v>370.87638500000003</v>
      </c>
      <c r="H14">
        <v>438.420119</v>
      </c>
      <c r="I14">
        <v>353.97800599999999</v>
      </c>
      <c r="J14">
        <v>298.90131400000001</v>
      </c>
      <c r="K14">
        <v>274.53125799999998</v>
      </c>
      <c r="L14">
        <v>251.530867</v>
      </c>
      <c r="M14">
        <v>154.12362300000001</v>
      </c>
      <c r="N14">
        <v>77.796965999999998</v>
      </c>
      <c r="O14">
        <v>5.2613250000000003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</row>
    <row r="15" spans="1:25">
      <c r="A15" t="s">
        <v>16</v>
      </c>
      <c r="B15" t="s">
        <v>13</v>
      </c>
      <c r="C15" t="s">
        <v>7</v>
      </c>
      <c r="D15" t="s">
        <v>11</v>
      </c>
      <c r="E15" t="s">
        <v>12</v>
      </c>
      <c r="F15" t="s">
        <v>10</v>
      </c>
      <c r="G15">
        <v>3.66670062111801</v>
      </c>
      <c r="H15">
        <v>3.4991886134734802</v>
      </c>
      <c r="I15">
        <v>3.6120401767797401</v>
      </c>
      <c r="J15">
        <v>3.6616396540850502</v>
      </c>
      <c r="K15">
        <v>3.5317248303870001</v>
      </c>
      <c r="L15">
        <v>3.34001819971333</v>
      </c>
      <c r="M15">
        <v>3.0079947577639801</v>
      </c>
      <c r="N15">
        <v>3.0052742379359798</v>
      </c>
      <c r="O15">
        <v>3.0247779646440498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</row>
    <row r="16" spans="1:25">
      <c r="A16" t="s">
        <v>17</v>
      </c>
      <c r="B16" t="s">
        <v>6</v>
      </c>
      <c r="C16" t="s">
        <v>7</v>
      </c>
      <c r="D16" t="s">
        <v>8</v>
      </c>
      <c r="E16" t="s">
        <v>9</v>
      </c>
      <c r="F16">
        <v>383.16193894600002</v>
      </c>
      <c r="G16">
        <v>399.51089804700001</v>
      </c>
      <c r="H16">
        <v>453.349847216</v>
      </c>
      <c r="I16">
        <v>399.66408935200002</v>
      </c>
      <c r="J16">
        <v>412.78103105500003</v>
      </c>
      <c r="K16">
        <v>405.327153802</v>
      </c>
      <c r="L16">
        <v>399.179968363</v>
      </c>
      <c r="M16">
        <v>413.72794411400002</v>
      </c>
      <c r="N16">
        <v>383.55723805500003</v>
      </c>
      <c r="O16">
        <v>313.06604442000003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</row>
    <row r="17" spans="1:25">
      <c r="A17" t="s">
        <v>17</v>
      </c>
      <c r="B17" t="s">
        <v>6</v>
      </c>
      <c r="C17" t="s">
        <v>7</v>
      </c>
      <c r="D17" t="s">
        <v>11</v>
      </c>
      <c r="E17" t="s">
        <v>12</v>
      </c>
      <c r="F17">
        <v>3.5238194599599999</v>
      </c>
      <c r="G17">
        <v>3.5846682883500001</v>
      </c>
      <c r="H17">
        <v>3.4046167918000001</v>
      </c>
      <c r="I17">
        <v>3.4511662651699999</v>
      </c>
      <c r="J17">
        <v>3.51058103514</v>
      </c>
      <c r="K17">
        <v>3.6335089356500001</v>
      </c>
      <c r="L17">
        <v>3.6645385639799999</v>
      </c>
      <c r="M17">
        <v>3.69438657246</v>
      </c>
      <c r="N17">
        <v>3.7483598648299998</v>
      </c>
      <c r="O17">
        <v>3.7926267568699998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</row>
    <row r="18" spans="1:25">
      <c r="A18" t="s">
        <v>17</v>
      </c>
      <c r="B18" t="s">
        <v>13</v>
      </c>
      <c r="C18" t="s">
        <v>7</v>
      </c>
      <c r="D18" t="s">
        <v>8</v>
      </c>
      <c r="E18" t="s">
        <v>9</v>
      </c>
      <c r="F18">
        <v>383.00079183299999</v>
      </c>
      <c r="G18">
        <v>399.27647469499999</v>
      </c>
      <c r="H18">
        <v>449.98019167000001</v>
      </c>
      <c r="I18">
        <v>447.05365371300002</v>
      </c>
      <c r="J18">
        <v>384.74579612899998</v>
      </c>
      <c r="K18">
        <v>312.57589097300001</v>
      </c>
      <c r="L18">
        <v>233.11287066899999</v>
      </c>
      <c r="M18">
        <v>145.51085189400001</v>
      </c>
      <c r="N18">
        <v>72.674492729400001</v>
      </c>
      <c r="O18">
        <v>30.775330299699998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</row>
    <row r="19" spans="1:25">
      <c r="A19" t="s">
        <v>17</v>
      </c>
      <c r="B19" t="s">
        <v>13</v>
      </c>
      <c r="C19" t="s">
        <v>7</v>
      </c>
      <c r="D19" t="s">
        <v>11</v>
      </c>
      <c r="E19" t="s">
        <v>12</v>
      </c>
      <c r="F19">
        <v>3.5238194599599999</v>
      </c>
      <c r="G19">
        <v>3.5851734901499999</v>
      </c>
      <c r="H19">
        <v>3.4046167918000001</v>
      </c>
      <c r="I19">
        <v>3.4633145350999999</v>
      </c>
      <c r="J19">
        <v>3.5288297254700001</v>
      </c>
      <c r="K19">
        <v>3.6435086515299999</v>
      </c>
      <c r="L19">
        <v>3.7054250728300002</v>
      </c>
      <c r="M19">
        <v>3.7582749465099998</v>
      </c>
      <c r="N19">
        <v>3.8964441081599999</v>
      </c>
      <c r="O19">
        <v>4.0814985825500001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Emission factor|Electricity</vt:lpstr>
      <vt:lpstr>range</vt:lpstr>
      <vt:lpstr>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Yiyi</dc:creator>
  <cp:lastModifiedBy>Microsoft Office 用户</cp:lastModifiedBy>
  <dcterms:created xsi:type="dcterms:W3CDTF">2022-10-21T09:03:15Z</dcterms:created>
  <dcterms:modified xsi:type="dcterms:W3CDTF">2022-11-06T13:47:04Z</dcterms:modified>
</cp:coreProperties>
</file>