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\git\daydayup\stocks\"/>
    </mc:Choice>
  </mc:AlternateContent>
  <bookViews>
    <workbookView xWindow="0" yWindow="0" windowWidth="28800" windowHeight="14175"/>
  </bookViews>
  <sheets>
    <sheet name="康明斯ROE分析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  <c r="E3" i="1"/>
  <c r="F3" i="1"/>
  <c r="E4" i="1"/>
  <c r="F4" i="1"/>
  <c r="E5" i="1"/>
  <c r="F5" i="1"/>
  <c r="D3" i="1"/>
  <c r="D2" i="1" s="1"/>
  <c r="D4" i="1"/>
  <c r="D5" i="1"/>
  <c r="C5" i="1"/>
  <c r="C4" i="1"/>
  <c r="C3" i="1"/>
  <c r="B2" i="1"/>
  <c r="B5" i="1"/>
  <c r="B4" i="1"/>
  <c r="B3" i="1"/>
  <c r="F2" i="1" l="1"/>
  <c r="E2" i="1"/>
  <c r="C2" i="1"/>
</calcChain>
</file>

<file path=xl/sharedStrings.xml><?xml version="1.0" encoding="utf-8"?>
<sst xmlns="http://schemas.openxmlformats.org/spreadsheetml/2006/main" count="11" uniqueCount="11">
  <si>
    <t>总资产</t>
  </si>
  <si>
    <t>ROE</t>
  </si>
  <si>
    <t>营业收入</t>
  </si>
  <si>
    <t>净利润</t>
  </si>
  <si>
    <t>净资产</t>
  </si>
  <si>
    <t>M$</t>
  </si>
  <si>
    <t>利润率</t>
  </si>
  <si>
    <t>总资产周转率</t>
  </si>
  <si>
    <t>权益乘数</t>
  </si>
  <si>
    <t>营业成本</t>
  </si>
  <si>
    <t>毛利率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</si>
</sst>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康明斯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康明斯ROE分析!$A$2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康明斯ROE分析!$B$1:$F$1</c:f>
              <c:numCache>
                <c:formatCode>General</c:formatCode>
                <c:ptCount val="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</c:numCache>
            </c:numRef>
          </c:cat>
          <c:val>
            <c:numRef>
              <c:f>康明斯ROE分析!$B$2:$F$2</c:f>
              <c:numCache>
                <c:formatCode>0.00</c:formatCode>
                <c:ptCount val="5"/>
                <c:pt idx="0">
                  <c:v>0.12175404213620775</c:v>
                </c:pt>
                <c:pt idx="1">
                  <c:v>0.20295511569556735</c:v>
                </c:pt>
                <c:pt idx="2">
                  <c:v>0.18967741935483876</c:v>
                </c:pt>
                <c:pt idx="3">
                  <c:v>0.21450636352403316</c:v>
                </c:pt>
                <c:pt idx="4">
                  <c:v>0.20177890724269379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康明斯ROE分析!$A$3</c:f>
              <c:strCache>
                <c:ptCount val="1"/>
                <c:pt idx="0">
                  <c:v>利润率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康明斯ROE分析!$B$1:$F$1</c:f>
              <c:numCache>
                <c:formatCode>General</c:formatCode>
                <c:ptCount val="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</c:numCache>
            </c:numRef>
          </c:cat>
          <c:val>
            <c:numRef>
              <c:f>康明斯ROE分析!$B$3:$F$3</c:f>
              <c:numCache>
                <c:formatCode>0.00</c:formatCode>
                <c:ptCount val="5"/>
                <c:pt idx="0">
                  <c:v>4.8658703739964754E-2</c:v>
                </c:pt>
                <c:pt idx="1">
                  <c:v>8.315723342281113E-2</c:v>
                </c:pt>
                <c:pt idx="2">
                  <c:v>7.6923076923076927E-2</c:v>
                </c:pt>
                <c:pt idx="3">
                  <c:v>9.0317881483793772E-2</c:v>
                </c:pt>
                <c:pt idx="4">
                  <c:v>9.178660193052425E-2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36160"/>
        <c:axId val="309136552"/>
      </c:lineChart>
      <c:catAx>
        <c:axId val="3091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36552"/>
        <c:crosses val="autoZero"/>
        <c:auto val="1"/>
        <c:lblAlgn val="ctr"/>
        <c:lblOffset val="100"/>
        <c:noMultiLvlLbl val="0"/>
      </c:catAx>
      <c:valAx>
        <c:axId val="30913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康明斯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康明斯ROE分析!$A$4</c:f>
              <c:strCache>
                <c:ptCount val="1"/>
                <c:pt idx="0">
                  <c:v>总资产周转率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康明斯ROE分析!$B$1:$F$1</c:f>
              <c:numCache>
                <c:formatCode>General</c:formatCode>
                <c:ptCount val="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</c:numCache>
            </c:numRef>
          </c:cat>
          <c:val>
            <c:numRef>
              <c:f>康明斯ROE分析!$B$4:$F$4</c:f>
              <c:numCache>
                <c:formatCode>0.00</c:formatCode>
                <c:ptCount val="5"/>
                <c:pt idx="0">
                  <c:v>1.1301798063623789</c:v>
                </c:pt>
                <c:pt idx="1">
                  <c:v>1.1664112983811872</c:v>
                </c:pt>
                <c:pt idx="2">
                  <c:v>1.2627197039777984</c:v>
                </c:pt>
                <c:pt idx="3">
                  <c:v>1.2239556800815079</c:v>
                </c:pt>
                <c:pt idx="4">
                  <c:v>1.1747012493210212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康明斯ROE分析!$A$5</c:f>
              <c:strCache>
                <c:ptCount val="1"/>
                <c:pt idx="0">
                  <c:v>权益乘数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康明斯ROE分析!$B$1:$F$1</c:f>
              <c:numCache>
                <c:formatCode>General</c:formatCode>
                <c:ptCount val="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</c:numCache>
            </c:numRef>
          </c:cat>
          <c:val>
            <c:numRef>
              <c:f>康明斯ROE分析!$B$5:$F$5</c:f>
              <c:numCache>
                <c:formatCode>0.00</c:formatCode>
                <c:ptCount val="5"/>
                <c:pt idx="0">
                  <c:v>2.2139882410583049</c:v>
                </c:pt>
                <c:pt idx="1">
                  <c:v>2.0924170616113744</c:v>
                </c:pt>
                <c:pt idx="2">
                  <c:v>1.9527741935483871</c:v>
                </c:pt>
                <c:pt idx="3">
                  <c:v>1.9404423575929817</c:v>
                </c:pt>
                <c:pt idx="4">
                  <c:v>1.8714104193138501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422872"/>
        <c:axId val="312426008"/>
      </c:lineChart>
      <c:catAx>
        <c:axId val="31242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26008"/>
        <c:crosses val="autoZero"/>
        <c:auto val="1"/>
        <c:lblAlgn val="ctr"/>
        <c:lblOffset val="100"/>
        <c:noMultiLvlLbl val="0"/>
      </c:catAx>
      <c:valAx>
        <c:axId val="31242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2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528637</xdr:colOff>
      <xdr:row>14</xdr:row>
      <xdr:rowOff>42862</xdr:rowOff>
    </xdr:from>
    <xdr:to>
      <xdr:col>8</xdr:col>
      <xdr:colOff>328612</xdr:colOff>
      <xdr:row>28</xdr:row>
      <xdr:rowOff>119062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538162</xdr:colOff>
      <xdr:row>29</xdr:row>
      <xdr:rowOff>9525</xdr:rowOff>
    </xdr:from>
    <xdr:to>
      <xdr:col>8</xdr:col>
      <xdr:colOff>338137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Normal="100" workbookViewId="0">
      <selection activeCell="B6" sqref="B6"/>
    </sheetView>
  </sheetViews>
  <sheetFormatPr defaultRowHeight="15" x14ac:dyDescent="0.25"/>
  <cols>
    <col min="1" max="1" width="14" style="1" bestFit="1" customWidth="1"/>
    <col min="2" max="2" width="15.28515625" bestFit="1" customWidth="1"/>
    <col min="3" max="3" width="14.28515625" bestFit="1" customWidth="1"/>
    <col min="4" max="4" width="14.28515625" customWidth="1"/>
    <col min="5" max="5" width="15.28515625" bestFit="1" customWidth="1"/>
    <col min="6" max="6" width="17.5703125" bestFit="1" customWidth="1"/>
    <col min="7" max="7" width="15.28515625" bestFit="1" customWidth="1"/>
  </cols>
  <sheetData>
    <row r="1" spans="1:6" x14ac:dyDescent="0.25">
      <c r="A1" s="1" t="s">
        <v>5</v>
      </c>
      <c r="B1" s="1">
        <v>2017</v>
      </c>
      <c r="C1" s="1">
        <v>2016</v>
      </c>
      <c r="D1" s="1">
        <v>2015</v>
      </c>
      <c r="E1" s="1">
        <v>2014</v>
      </c>
      <c r="F1" s="1">
        <v>2013</v>
      </c>
    </row>
    <row r="2" spans="1:6" x14ac:dyDescent="0.25">
      <c r="A2" s="1" t="s">
        <v>1</v>
      </c>
      <c r="B2" s="2">
        <f>B3*B4*B5</f>
        <v>0.12175404213620775</v>
      </c>
      <c r="C2" s="2">
        <f>C3*C4*C5</f>
        <v>0.20295511569556735</v>
      </c>
      <c r="D2" s="2">
        <f>D3*D4*D5</f>
        <v>0.18967741935483876</v>
      </c>
      <c r="E2" s="2">
        <f t="shared" ref="E2:F2" si="0">E3*E4*E5</f>
        <v>0.21450636352403316</v>
      </c>
      <c r="F2" s="2">
        <f t="shared" si="0"/>
        <v>0.20177890724269379</v>
      </c>
    </row>
    <row r="3" spans="1:6" x14ac:dyDescent="0.25">
      <c r="A3" s="1" t="s">
        <v>6</v>
      </c>
      <c r="B3" s="2">
        <f>B9/B7</f>
        <v>4.8658703739964754E-2</v>
      </c>
      <c r="C3" s="2">
        <f>C9/C7</f>
        <v>8.315723342281113E-2</v>
      </c>
      <c r="D3" s="2">
        <f>D9/D7</f>
        <v>7.6923076923076927E-2</v>
      </c>
      <c r="E3" s="2">
        <f t="shared" ref="E3:F3" si="1">E9/E7</f>
        <v>9.0317881483793772E-2</v>
      </c>
      <c r="F3" s="2">
        <f t="shared" si="1"/>
        <v>9.178660193052425E-2</v>
      </c>
    </row>
    <row r="4" spans="1:6" x14ac:dyDescent="0.25">
      <c r="A4" s="1" t="s">
        <v>7</v>
      </c>
      <c r="B4" s="2">
        <f>B7/B10</f>
        <v>1.1301798063623789</v>
      </c>
      <c r="C4" s="2">
        <f>C7/C10</f>
        <v>1.1664112983811872</v>
      </c>
      <c r="D4" s="2">
        <f>D7/D10</f>
        <v>1.2627197039777984</v>
      </c>
      <c r="E4" s="2">
        <f t="shared" ref="E4:F4" si="2">E7/E10</f>
        <v>1.2239556800815079</v>
      </c>
      <c r="F4" s="2">
        <f t="shared" si="2"/>
        <v>1.1747012493210212</v>
      </c>
    </row>
    <row r="5" spans="1:6" x14ac:dyDescent="0.25">
      <c r="A5" s="1" t="s">
        <v>8</v>
      </c>
      <c r="B5" s="2">
        <f>B10/B11</f>
        <v>2.2139882410583049</v>
      </c>
      <c r="C5" s="2">
        <f>C10/C11</f>
        <v>2.0924170616113744</v>
      </c>
      <c r="D5" s="2">
        <f>D10/D11</f>
        <v>1.9527741935483871</v>
      </c>
      <c r="E5" s="2">
        <f t="shared" ref="E5:F5" si="3">E10/E11</f>
        <v>1.9404423575929817</v>
      </c>
      <c r="F5" s="2">
        <f t="shared" si="3"/>
        <v>1.8714104193138501</v>
      </c>
    </row>
    <row r="6" spans="1:6" x14ac:dyDescent="0.25">
      <c r="A6" s="1" t="s">
        <v>10</v>
      </c>
      <c r="B6" s="2">
        <f>(B7-B8)/B7</f>
        <v>0.24916780888975915</v>
      </c>
      <c r="C6" s="2">
        <f t="shared" ref="C6:F6" si="4">(C7-C8)/C7</f>
        <v>0.25426923296590326</v>
      </c>
      <c r="D6" s="2">
        <f t="shared" si="4"/>
        <v>0.25886970172684459</v>
      </c>
      <c r="E6" s="2">
        <f t="shared" si="4"/>
        <v>0.25290047344050776</v>
      </c>
      <c r="F6" s="2">
        <f t="shared" si="4"/>
        <v>0.24738454424599735</v>
      </c>
    </row>
    <row r="7" spans="1:6" x14ac:dyDescent="0.25">
      <c r="A7" s="1" t="s">
        <v>2</v>
      </c>
      <c r="B7">
        <v>20428</v>
      </c>
      <c r="C7">
        <v>17509</v>
      </c>
      <c r="D7">
        <v>19110</v>
      </c>
      <c r="E7">
        <v>19221</v>
      </c>
      <c r="F7">
        <v>17301</v>
      </c>
    </row>
    <row r="8" spans="1:6" x14ac:dyDescent="0.25">
      <c r="A8" s="1" t="s">
        <v>9</v>
      </c>
      <c r="B8">
        <v>15338</v>
      </c>
      <c r="C8">
        <v>13057</v>
      </c>
      <c r="D8">
        <v>14163</v>
      </c>
      <c r="E8">
        <v>14360</v>
      </c>
      <c r="F8">
        <v>13021</v>
      </c>
    </row>
    <row r="9" spans="1:6" x14ac:dyDescent="0.25">
      <c r="A9" s="1" t="s">
        <v>3</v>
      </c>
      <c r="B9">
        <v>994</v>
      </c>
      <c r="C9">
        <v>1456</v>
      </c>
      <c r="D9">
        <v>1470</v>
      </c>
      <c r="E9">
        <v>1736</v>
      </c>
      <c r="F9">
        <v>1588</v>
      </c>
    </row>
    <row r="10" spans="1:6" x14ac:dyDescent="0.25">
      <c r="A10" s="1" t="s">
        <v>0</v>
      </c>
      <c r="B10">
        <v>18075</v>
      </c>
      <c r="C10">
        <v>15011</v>
      </c>
      <c r="D10">
        <v>15134</v>
      </c>
      <c r="E10">
        <v>15704</v>
      </c>
      <c r="F10">
        <v>14728</v>
      </c>
    </row>
    <row r="11" spans="1:6" x14ac:dyDescent="0.25">
      <c r="A11" s="1" t="s">
        <v>4</v>
      </c>
      <c r="B11">
        <v>8164</v>
      </c>
      <c r="C11">
        <v>7174</v>
      </c>
      <c r="D11">
        <v>7750</v>
      </c>
      <c r="E11">
        <v>8093</v>
      </c>
      <c r="F11">
        <v>7870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康明斯ROE分析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dcterms:created xsi:type="dcterms:W3CDTF">2017-12-21T03:35:32Z</dcterms:created>
  <dcterms:modified xsi:type="dcterms:W3CDTF">2018-03-16T15:14:34Z</dcterms:modified>
</cp:coreProperties>
</file>