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resources/"/>
    </mc:Choice>
  </mc:AlternateContent>
  <bookViews>
    <workbookView xWindow="480" yWindow="460" windowWidth="25520" windowHeight="16740" tabRatio="500" activeTab="3"/>
  </bookViews>
  <sheets>
    <sheet name="交割单" sheetId="1" r:id="rId1"/>
    <sheet name="时间轴" sheetId="3" r:id="rId2"/>
    <sheet name="个股盈亏" sheetId="5" r:id="rId3"/>
    <sheet name="k线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5" l="1"/>
  <c r="BC7" i="5"/>
  <c r="B32" i="5"/>
  <c r="BB7" i="5"/>
  <c r="AX18" i="5"/>
  <c r="AW18" i="5"/>
  <c r="AS5" i="5"/>
  <c r="AR5" i="5"/>
  <c r="AN21" i="5"/>
  <c r="AM21" i="5"/>
  <c r="AI5" i="5"/>
  <c r="AH5" i="5"/>
  <c r="AD11" i="5"/>
  <c r="AC11" i="5"/>
  <c r="Y5" i="5"/>
  <c r="X5" i="5"/>
  <c r="T6" i="5"/>
  <c r="S6" i="5"/>
  <c r="O25" i="5"/>
  <c r="N25" i="5"/>
  <c r="J27" i="5"/>
  <c r="I27" i="5"/>
  <c r="E5" i="5"/>
  <c r="D5" i="5"/>
  <c r="H103" i="1"/>
  <c r="H104" i="1"/>
  <c r="H105" i="1"/>
  <c r="H100" i="1"/>
  <c r="H101" i="1"/>
  <c r="H102" i="1"/>
  <c r="H97" i="1"/>
  <c r="H98" i="1"/>
  <c r="H99" i="1"/>
  <c r="H94" i="1"/>
  <c r="H95" i="1"/>
  <c r="H96" i="1"/>
  <c r="H91" i="1"/>
  <c r="H92" i="1"/>
  <c r="H93" i="1"/>
  <c r="H88" i="1"/>
  <c r="H89" i="1"/>
  <c r="H90" i="1"/>
  <c r="H85" i="1"/>
  <c r="H86" i="1"/>
  <c r="H87" i="1"/>
  <c r="H82" i="1"/>
  <c r="H83" i="1"/>
  <c r="H84" i="1"/>
  <c r="H79" i="1"/>
  <c r="H80" i="1"/>
  <c r="H81" i="1"/>
  <c r="H76" i="1"/>
  <c r="H77" i="1"/>
  <c r="H78" i="1"/>
  <c r="H73" i="1"/>
  <c r="H74" i="1"/>
  <c r="H75" i="1"/>
  <c r="H70" i="1"/>
  <c r="H71" i="1"/>
  <c r="H72" i="1"/>
  <c r="H67" i="1"/>
  <c r="H68" i="1"/>
  <c r="H69" i="1"/>
  <c r="H64" i="1"/>
  <c r="H65" i="1"/>
  <c r="H66" i="1"/>
  <c r="H61" i="1"/>
  <c r="H62" i="1"/>
  <c r="H63" i="1"/>
  <c r="H58" i="1"/>
  <c r="H59" i="1"/>
  <c r="H60" i="1"/>
  <c r="H55" i="1"/>
  <c r="H56" i="1"/>
  <c r="H57" i="1"/>
  <c r="H52" i="1"/>
  <c r="H53" i="1"/>
  <c r="H54" i="1"/>
  <c r="H49" i="1"/>
  <c r="H50" i="1"/>
  <c r="H51" i="1"/>
  <c r="H46" i="1"/>
  <c r="H47" i="1"/>
  <c r="H48" i="1"/>
  <c r="H43" i="1"/>
  <c r="H44" i="1"/>
  <c r="H45" i="1"/>
  <c r="H40" i="1"/>
  <c r="H41" i="1"/>
  <c r="H42" i="1"/>
  <c r="H37" i="1"/>
  <c r="H38" i="1"/>
  <c r="H39" i="1"/>
  <c r="H36" i="1"/>
  <c r="H34" i="1"/>
  <c r="H35" i="1"/>
  <c r="H32" i="1"/>
  <c r="H33" i="1"/>
  <c r="H29" i="1"/>
  <c r="H30" i="1"/>
  <c r="H31" i="1"/>
  <c r="H26" i="1"/>
  <c r="H27" i="1"/>
  <c r="H28" i="1"/>
  <c r="H23" i="1"/>
  <c r="H24" i="1"/>
  <c r="H25" i="1"/>
  <c r="H20" i="1"/>
  <c r="H21" i="1"/>
  <c r="H22" i="1"/>
  <c r="H17" i="1"/>
  <c r="H18" i="1"/>
  <c r="H19" i="1"/>
  <c r="H14" i="1"/>
  <c r="H15" i="1"/>
  <c r="H16" i="1"/>
  <c r="H11" i="1"/>
  <c r="H12" i="1"/>
  <c r="H13" i="1"/>
  <c r="H9" i="1"/>
  <c r="H10" i="1"/>
  <c r="H7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<sst xmlns="http://schemas.openxmlformats.org/spreadsheetml/2006/main" count="1155" uniqueCount="140">
  <si>
    <t>成交日期</t>
    <rPh sb="0" eb="1">
      <t>cheng jiao ri qi</t>
    </rPh>
    <phoneticPr fontId="1" type="noConversion"/>
  </si>
  <si>
    <t>证劵代码</t>
    <rPh sb="0" eb="1">
      <t>zheng juan dai ma</t>
    </rPh>
    <phoneticPr fontId="1" type="noConversion"/>
  </si>
  <si>
    <t>证劵名称</t>
    <rPh sb="0" eb="1">
      <t>zheng juan ming cheng</t>
    </rPh>
    <phoneticPr fontId="1" type="noConversion"/>
  </si>
  <si>
    <t>成交价格</t>
    <rPh sb="0" eb="1">
      <t>cheng jiao jia ge</t>
    </rPh>
    <phoneticPr fontId="1" type="noConversion"/>
  </si>
  <si>
    <t>成交数量</t>
    <rPh sb="0" eb="1">
      <t>cheng jiao shu liang</t>
    </rPh>
    <phoneticPr fontId="1" type="noConversion"/>
  </si>
  <si>
    <t>业务名称</t>
    <rPh sb="0" eb="1">
      <t>ye wu ming cheng</t>
    </rPh>
    <phoneticPr fontId="1" type="noConversion"/>
  </si>
  <si>
    <t>发生金额</t>
    <rPh sb="0" eb="1">
      <t>fa sheng jin e</t>
    </rPh>
    <phoneticPr fontId="1" type="noConversion"/>
  </si>
  <si>
    <t>剩余金额</t>
    <rPh sb="0" eb="1">
      <t>sheng yu jin e</t>
    </rPh>
    <phoneticPr fontId="1" type="noConversion"/>
  </si>
  <si>
    <t>北斗星通</t>
    <rPh sb="0" eb="1">
      <t>bei dou xing tong</t>
    </rPh>
    <phoneticPr fontId="1" type="noConversion"/>
  </si>
  <si>
    <t>证劵卖出</t>
    <rPh sb="0" eb="1">
      <t>zheng juan mai chu</t>
    </rPh>
    <phoneticPr fontId="1" type="noConversion"/>
  </si>
  <si>
    <t>证劵买入</t>
    <rPh sb="0" eb="1">
      <t>zheng juan mai ru</t>
    </rPh>
    <phoneticPr fontId="1" type="noConversion"/>
  </si>
  <si>
    <t>002151</t>
    <phoneticPr fontId="1" type="noConversion"/>
  </si>
  <si>
    <t>002151</t>
    <phoneticPr fontId="1" type="noConversion"/>
  </si>
  <si>
    <t>600289</t>
    <phoneticPr fontId="1" type="noConversion"/>
  </si>
  <si>
    <t>600230</t>
  </si>
  <si>
    <t>600230</t>
    <phoneticPr fontId="1" type="noConversion"/>
  </si>
  <si>
    <t>204001</t>
    <phoneticPr fontId="1" type="noConversion"/>
  </si>
  <si>
    <t>GC001</t>
    <phoneticPr fontId="1" type="noConversion"/>
  </si>
  <si>
    <t>亿阳信通</t>
    <phoneticPr fontId="1" type="noConversion"/>
  </si>
  <si>
    <t>沧州大化</t>
    <rPh sb="0" eb="1">
      <t>cang zhou da hua</t>
    </rPh>
    <phoneticPr fontId="1" type="noConversion"/>
  </si>
  <si>
    <t>20120928</t>
  </si>
  <si>
    <t>20120928</t>
    <phoneticPr fontId="1" type="noConversion"/>
  </si>
  <si>
    <t>质押回购拆出</t>
    <phoneticPr fontId="1" type="noConversion"/>
  </si>
  <si>
    <t>20120928</t>
    <phoneticPr fontId="1" type="noConversion"/>
  </si>
  <si>
    <t>600230</t>
    <phoneticPr fontId="1" type="noConversion"/>
  </si>
  <si>
    <t>600230</t>
    <phoneticPr fontId="1" type="noConversion"/>
  </si>
  <si>
    <t>600230</t>
    <phoneticPr fontId="1" type="noConversion"/>
  </si>
  <si>
    <t>证劵卖出</t>
    <rPh sb="0" eb="1">
      <t>zheng j m c</t>
    </rPh>
    <phoneticPr fontId="1" type="noConversion"/>
  </si>
  <si>
    <t>600289</t>
    <phoneticPr fontId="1" type="noConversion"/>
  </si>
  <si>
    <t>亿阳信通</t>
    <rPh sb="0" eb="1">
      <t>yi yang xiin tong</t>
    </rPh>
    <phoneticPr fontId="1" type="noConversion"/>
  </si>
  <si>
    <t>证劵卖出</t>
    <rPh sb="0" eb="1">
      <t>z j m c</t>
    </rPh>
    <phoneticPr fontId="1" type="noConversion"/>
  </si>
  <si>
    <t>20121008</t>
  </si>
  <si>
    <t>20121008</t>
    <phoneticPr fontId="1" type="noConversion"/>
  </si>
  <si>
    <t>204001</t>
    <phoneticPr fontId="1" type="noConversion"/>
  </si>
  <si>
    <t>204004</t>
    <phoneticPr fontId="1" type="noConversion"/>
  </si>
  <si>
    <t>600230</t>
    <phoneticPr fontId="1" type="noConversion"/>
  </si>
  <si>
    <t>GC004</t>
    <phoneticPr fontId="1" type="noConversion"/>
  </si>
  <si>
    <t>沧州大化</t>
    <rPh sb="0" eb="1">
      <t>cang zhou da h</t>
    </rPh>
    <phoneticPr fontId="1" type="noConversion"/>
  </si>
  <si>
    <t>拆出质押购回</t>
    <phoneticPr fontId="1" type="noConversion"/>
  </si>
  <si>
    <t>质押回购拆出</t>
    <rPh sb="0" eb="1">
      <t>z y h g c c</t>
    </rPh>
    <phoneticPr fontId="1" type="noConversion"/>
  </si>
  <si>
    <t>20121008</t>
    <phoneticPr fontId="1" type="noConversion"/>
  </si>
  <si>
    <t>204004</t>
    <phoneticPr fontId="1" type="noConversion"/>
  </si>
  <si>
    <t>GC004</t>
    <phoneticPr fontId="1" type="noConversion"/>
  </si>
  <si>
    <t>沧州大化</t>
    <rPh sb="0" eb="1">
      <t>c z d h</t>
    </rPh>
    <phoneticPr fontId="1" type="noConversion"/>
  </si>
  <si>
    <t>证劵买入</t>
    <rPh sb="0" eb="1">
      <t>z j m r</t>
    </rPh>
    <phoneticPr fontId="1" type="noConversion"/>
  </si>
  <si>
    <t>拆出质押购回</t>
    <rPh sb="0" eb="1">
      <t>c c z y g h</t>
    </rPh>
    <phoneticPr fontId="1" type="noConversion"/>
  </si>
  <si>
    <t>20121009</t>
  </si>
  <si>
    <t>20121010</t>
  </si>
  <si>
    <t>20121011</t>
  </si>
  <si>
    <t>20121009</t>
    <phoneticPr fontId="1" type="noConversion"/>
  </si>
  <si>
    <t>600230</t>
    <phoneticPr fontId="1" type="noConversion"/>
  </si>
  <si>
    <t>600230</t>
    <phoneticPr fontId="1" type="noConversion"/>
  </si>
  <si>
    <t>204001</t>
    <phoneticPr fontId="1" type="noConversion"/>
  </si>
  <si>
    <t>002673</t>
    <phoneticPr fontId="1" type="noConversion"/>
  </si>
  <si>
    <t>000811</t>
    <phoneticPr fontId="1" type="noConversion"/>
  </si>
  <si>
    <t>GC001</t>
    <phoneticPr fontId="1" type="noConversion"/>
  </si>
  <si>
    <t>西部证劵</t>
    <rPh sb="0" eb="1">
      <t>xi bu zheng juan</t>
    </rPh>
    <phoneticPr fontId="1" type="noConversion"/>
  </si>
  <si>
    <t>烟台冰轮</t>
    <rPh sb="0" eb="1">
      <t>yan tai bing lun</t>
    </rPh>
    <phoneticPr fontId="1" type="noConversion"/>
  </si>
  <si>
    <t>20121012</t>
  </si>
  <si>
    <t>20121011</t>
    <phoneticPr fontId="1" type="noConversion"/>
  </si>
  <si>
    <t>002673</t>
    <phoneticPr fontId="1" type="noConversion"/>
  </si>
  <si>
    <t>000811</t>
    <phoneticPr fontId="1" type="noConversion"/>
  </si>
  <si>
    <t>20121012</t>
    <phoneticPr fontId="1" type="noConversion"/>
  </si>
  <si>
    <t>600230</t>
    <phoneticPr fontId="1" type="noConversion"/>
  </si>
  <si>
    <t>204001</t>
    <phoneticPr fontId="1" type="noConversion"/>
  </si>
  <si>
    <t>GC001</t>
    <phoneticPr fontId="1" type="noConversion"/>
  </si>
  <si>
    <t xml:space="preserve"> 沧州大化</t>
    <rPh sb="1" eb="2">
      <t>c z d h</t>
    </rPh>
    <phoneticPr fontId="1" type="noConversion"/>
  </si>
  <si>
    <t>20121015</t>
  </si>
  <si>
    <t>000404</t>
  </si>
  <si>
    <t>000404</t>
    <phoneticPr fontId="1" type="noConversion"/>
  </si>
  <si>
    <t>000404</t>
    <phoneticPr fontId="1" type="noConversion"/>
  </si>
  <si>
    <t>华意压缩</t>
    <rPh sb="0" eb="1">
      <t>hua yi ya suo</t>
    </rPh>
    <phoneticPr fontId="1" type="noConversion"/>
  </si>
  <si>
    <t>20121016</t>
  </si>
  <si>
    <t>20121017</t>
  </si>
  <si>
    <t>20121018</t>
  </si>
  <si>
    <t>002443</t>
    <phoneticPr fontId="1" type="noConversion"/>
  </si>
  <si>
    <t>金洲管道</t>
    <rPh sb="0" eb="1">
      <t>jin zhou guan dao</t>
    </rPh>
    <phoneticPr fontId="1" type="noConversion"/>
  </si>
  <si>
    <t>20121019</t>
  </si>
  <si>
    <t>中航地产</t>
    <rPh sb="0" eb="1">
      <t>zhong hang di chan</t>
    </rPh>
    <phoneticPr fontId="1" type="noConversion"/>
  </si>
  <si>
    <t>金洲管道</t>
    <rPh sb="0" eb="1">
      <t>jin zhou g d</t>
    </rPh>
    <phoneticPr fontId="1" type="noConversion"/>
  </si>
  <si>
    <t>000043</t>
    <phoneticPr fontId="1" type="noConversion"/>
  </si>
  <si>
    <t>002443</t>
    <phoneticPr fontId="1" type="noConversion"/>
  </si>
  <si>
    <t>20121022</t>
    <phoneticPr fontId="1" type="noConversion"/>
  </si>
  <si>
    <t>600231</t>
  </si>
  <si>
    <t>600233</t>
  </si>
  <si>
    <t>20121023</t>
  </si>
  <si>
    <t>20121024</t>
  </si>
  <si>
    <t>20121025</t>
  </si>
  <si>
    <t>20121024</t>
    <phoneticPr fontId="1" type="noConversion"/>
  </si>
  <si>
    <t>20121026</t>
  </si>
  <si>
    <t>131910</t>
    <phoneticPr fontId="1" type="noConversion"/>
  </si>
  <si>
    <t>RC-001</t>
    <phoneticPr fontId="1" type="noConversion"/>
  </si>
  <si>
    <t>600071</t>
    <phoneticPr fontId="1" type="noConversion"/>
  </si>
  <si>
    <t>凤凰光学</t>
    <rPh sb="0" eb="1">
      <t>feng huang guagn xue</t>
    </rPh>
    <phoneticPr fontId="1" type="noConversion"/>
  </si>
  <si>
    <t>回购拆出</t>
    <rPh sb="0" eb="1">
      <t>hui gou chai chu</t>
    </rPh>
    <phoneticPr fontId="1" type="noConversion"/>
  </si>
  <si>
    <t>质押回购拆出</t>
    <rPh sb="0" eb="1">
      <t>zhi ya hui gou chai chu</t>
    </rPh>
    <phoneticPr fontId="1" type="noConversion"/>
  </si>
  <si>
    <t>600684</t>
    <phoneticPr fontId="1" type="noConversion"/>
  </si>
  <si>
    <t>珠江实业</t>
    <rPh sb="0" eb="1">
      <t>zhu jiang shi ye</t>
    </rPh>
    <phoneticPr fontId="1" type="noConversion"/>
  </si>
  <si>
    <t>20121029</t>
  </si>
  <si>
    <t>20121029</t>
    <phoneticPr fontId="1" type="noConversion"/>
  </si>
  <si>
    <t>拆除购回</t>
    <rPh sb="0" eb="1">
      <t>chai chu gou hui</t>
    </rPh>
    <phoneticPr fontId="1" type="noConversion"/>
  </si>
  <si>
    <t>600684</t>
    <phoneticPr fontId="1" type="noConversion"/>
  </si>
  <si>
    <t>600288</t>
    <phoneticPr fontId="1" type="noConversion"/>
  </si>
  <si>
    <t>大恒科技</t>
    <rPh sb="0" eb="1">
      <t>da heng ke ji</t>
    </rPh>
    <phoneticPr fontId="1" type="noConversion"/>
  </si>
  <si>
    <t>20121030</t>
  </si>
  <si>
    <t>20121031</t>
  </si>
  <si>
    <t>20121101</t>
    <phoneticPr fontId="1" type="noConversion"/>
  </si>
  <si>
    <t>20121105</t>
    <phoneticPr fontId="1" type="noConversion"/>
  </si>
  <si>
    <t>20121105</t>
    <phoneticPr fontId="1" type="noConversion"/>
  </si>
  <si>
    <t>20121106</t>
  </si>
  <si>
    <t>20121107</t>
  </si>
  <si>
    <t>20121108</t>
  </si>
  <si>
    <t>日期</t>
    <rPh sb="0" eb="1">
      <t>ri qi</t>
    </rPh>
    <phoneticPr fontId="1" type="noConversion"/>
  </si>
  <si>
    <t>开盘</t>
    <rPh sb="0" eb="1">
      <t>kai p</t>
    </rPh>
    <phoneticPr fontId="1" type="noConversion"/>
  </si>
  <si>
    <t>收盘</t>
    <rPh sb="0" eb="1">
      <t>shou pan</t>
    </rPh>
    <phoneticPr fontId="1" type="noConversion"/>
  </si>
  <si>
    <t>盘高</t>
    <phoneticPr fontId="1" type="noConversion"/>
  </si>
  <si>
    <t>盘低</t>
    <phoneticPr fontId="1" type="noConversion"/>
  </si>
  <si>
    <t>亿阳信通</t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</si>
  <si>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</si>
  <si>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</si>
  <si>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证劵卖出</t>
  </si>
  <si>
    <t>证劵买入</t>
  </si>
  <si>
    <t>质押回购拆出</t>
  </si>
  <si>
    <t>拆出质押购回</t>
  </si>
  <si>
    <t>20121022</t>
  </si>
  <si>
    <t>回购拆出</t>
  </si>
  <si>
    <t>拆除购回</t>
  </si>
  <si>
    <t>20121101</t>
  </si>
  <si>
    <t>20121105</t>
  </si>
  <si>
    <t>轨道</t>
    <rPh sb="0" eb="1">
      <t>gui dao</t>
    </rPh>
    <phoneticPr fontId="1" type="noConversion"/>
  </si>
  <si>
    <t>盈亏</t>
    <rPh sb="0" eb="1">
      <t>ying kui</t>
    </rPh>
    <phoneticPr fontId="1" type="noConversion"/>
  </si>
  <si>
    <t>亿阳信通</t>
    <rPh sb="0" eb="1">
      <t>yi yang xin tong</t>
    </rPh>
    <phoneticPr fontId="1" type="noConversion"/>
  </si>
  <si>
    <t>GC</t>
    <phoneticPr fontId="1" type="noConversion"/>
  </si>
  <si>
    <t>烟台冰轮</t>
    <rPh sb="0" eb="1">
      <t>yan tai bing lul n</t>
    </rPh>
    <phoneticPr fontId="1" type="noConversion"/>
  </si>
  <si>
    <t>凤凰光学</t>
    <rPh sb="0" eb="1">
      <t>feng huang guang xue</t>
    </rPh>
    <phoneticPr fontId="1" type="noConversion"/>
  </si>
  <si>
    <t>总盈亏</t>
    <rPh sb="0" eb="1">
      <t>zong ying kui</t>
    </rPh>
    <phoneticPr fontId="1" type="noConversion"/>
  </si>
  <si>
    <t>起点资金量</t>
    <rPh sb="0" eb="1">
      <t>qi dian</t>
    </rPh>
    <rPh sb="2" eb="3">
      <t>zi jin liang</t>
    </rPh>
    <phoneticPr fontId="1" type="noConversion"/>
  </si>
  <si>
    <t>终点资金量</t>
    <rPh sb="0" eb="1">
      <t>zhong dian</t>
    </rPh>
    <phoneticPr fontId="1" type="noConversion"/>
  </si>
  <si>
    <t>6..28</t>
    <phoneticPr fontId="1" type="noConversion"/>
  </si>
  <si>
    <t>*ST光学（凤凰光学）</t>
    <rPh sb="3" eb="4">
      <t>guang xue</t>
    </rPh>
    <rPh sb="6" eb="7">
      <t>feng huang guagn xue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</si>
</sst>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_ "/>
    <numFmt numFmtId="178" formatCode="0.00_ "/>
    <numFmt numFmtId="179" formatCode="yyyy/m/d;@"/>
    <numFmt numFmtId="180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u/>
      <sz val="12"/>
      <color theme="5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1" xfId="0" applyNumberFormat="1" applyBorder="1"/>
    <xf numFmtId="0" fontId="0" fillId="0" borderId="1" xfId="0" applyBorder="1"/>
    <xf numFmtId="0" fontId="0" fillId="0" borderId="0" xfId="0" applyBorder="1"/>
    <xf numFmtId="178" fontId="2" fillId="0" borderId="1" xfId="0" applyNumberFormat="1" applyFont="1" applyBorder="1"/>
    <xf numFmtId="0" fontId="2" fillId="0" borderId="1" xfId="0" applyFont="1" applyBorder="1"/>
    <xf numFmtId="178" fontId="0" fillId="0" borderId="1" xfId="0" applyNumberFormat="1" applyFont="1" applyBorder="1"/>
    <xf numFmtId="49" fontId="3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8" fontId="3" fillId="0" borderId="1" xfId="0" applyNumberFormat="1" applyFont="1" applyBorder="1"/>
    <xf numFmtId="49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178" fontId="4" fillId="0" borderId="0" xfId="0" applyNumberFormat="1" applyFont="1"/>
    <xf numFmtId="178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0" xfId="0" applyFont="1"/>
    <xf numFmtId="178" fontId="4" fillId="0" borderId="0" xfId="0" applyNumberFormat="1" applyFont="1" applyBorder="1"/>
    <xf numFmtId="49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49" fontId="8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177" fontId="8" fillId="0" borderId="0" xfId="0" applyNumberFormat="1" applyFont="1" applyBorder="1"/>
    <xf numFmtId="178" fontId="3" fillId="0" borderId="0" xfId="0" applyNumberFormat="1" applyFont="1" applyBorder="1"/>
    <xf numFmtId="178" fontId="0" fillId="0" borderId="0" xfId="0" applyNumberFormat="1" applyBorder="1"/>
    <xf numFmtId="179" fontId="0" fillId="0" borderId="0" xfId="0" applyNumberFormat="1"/>
    <xf numFmtId="179" fontId="8" fillId="0" borderId="0" xfId="0" applyNumberFormat="1" applyFont="1" applyBorder="1"/>
    <xf numFmtId="179" fontId="0" fillId="0" borderId="3" xfId="0" applyNumberFormat="1" applyBorder="1"/>
    <xf numFmtId="178" fontId="0" fillId="0" borderId="2" xfId="0" applyNumberFormat="1" applyBorder="1"/>
    <xf numFmtId="180" fontId="0" fillId="0" borderId="0" xfId="0" applyNumberFormat="1" applyFill="1" applyBorder="1"/>
    <xf numFmtId="180" fontId="0" fillId="0" borderId="2" xfId="0" applyNumberFormat="1" applyBorder="1"/>
    <xf numFmtId="180" fontId="0" fillId="0" borderId="0" xfId="0" applyNumberFormat="1"/>
    <xf numFmtId="179" fontId="8" fillId="0" borderId="3" xfId="0" applyNumberFormat="1" applyFont="1" applyBorder="1"/>
    <xf numFmtId="180" fontId="0" fillId="0" borderId="0" xfId="0" applyNumberFormat="1" applyFill="1" applyBorder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2" xfId="0" applyNumberForma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80" fontId="0" fillId="0" borderId="2" xfId="0" applyNumberFormat="1" applyFill="1" applyBorder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73" workbookViewId="0">
      <selection activeCell="H3" sqref="H3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</cols>
  <sheetData>
    <row r="1" spans="1:8" x14ac:dyDescent="0.2">
      <c r="A1" s="1" t="s">
        <v>0</v>
      </c>
      <c r="B1" s="2" t="s">
        <v>1</v>
      </c>
      <c r="C1" t="s">
        <v>2</v>
      </c>
      <c r="D1" s="3" t="s">
        <v>3</v>
      </c>
      <c r="E1" s="4" t="s">
        <v>4</v>
      </c>
      <c r="F1" t="s">
        <v>5</v>
      </c>
      <c r="G1" s="5" t="s">
        <v>6</v>
      </c>
      <c r="H1" s="5" t="s">
        <v>7</v>
      </c>
    </row>
    <row r="2" spans="1:8" x14ac:dyDescent="0.2">
      <c r="A2" s="1">
        <v>20120927</v>
      </c>
      <c r="B2" s="2" t="s">
        <v>11</v>
      </c>
      <c r="C2" t="s">
        <v>8</v>
      </c>
      <c r="D2" s="3">
        <v>16.260000000000002</v>
      </c>
      <c r="E2" s="4">
        <v>-3850</v>
      </c>
      <c r="F2" t="s">
        <v>9</v>
      </c>
      <c r="G2" s="5">
        <v>62488.32</v>
      </c>
      <c r="H2" s="5">
        <v>815746.44</v>
      </c>
    </row>
    <row r="3" spans="1:8" x14ac:dyDescent="0.2">
      <c r="A3" s="1">
        <v>20120927</v>
      </c>
      <c r="B3" s="2" t="s">
        <v>12</v>
      </c>
      <c r="C3" t="s">
        <v>8</v>
      </c>
      <c r="D3" s="3">
        <v>16.152999999999999</v>
      </c>
      <c r="E3" s="4">
        <v>-4167</v>
      </c>
      <c r="F3" t="s">
        <v>9</v>
      </c>
      <c r="G3" s="5">
        <v>67186.880000000005</v>
      </c>
      <c r="H3" s="5">
        <f>H2+G3</f>
        <v>882933.32</v>
      </c>
    </row>
    <row r="4" spans="1:8" x14ac:dyDescent="0.2">
      <c r="A4" s="1">
        <v>20120927</v>
      </c>
      <c r="B4" s="2" t="s">
        <v>13</v>
      </c>
      <c r="C4" t="s">
        <v>18</v>
      </c>
      <c r="D4" s="3">
        <v>6.12</v>
      </c>
      <c r="E4" s="4">
        <v>2400</v>
      </c>
      <c r="F4" t="s">
        <v>10</v>
      </c>
      <c r="G4" s="5">
        <v>-14701.19</v>
      </c>
      <c r="H4" s="5">
        <f t="shared" ref="H4:H67" si="0">H3+G4</f>
        <v>868232.13</v>
      </c>
    </row>
    <row r="5" spans="1:8" x14ac:dyDescent="0.2">
      <c r="A5" s="1">
        <v>20120927</v>
      </c>
      <c r="B5" s="2" t="s">
        <v>15</v>
      </c>
      <c r="C5" t="s">
        <v>19</v>
      </c>
      <c r="D5" s="3">
        <v>14.65</v>
      </c>
      <c r="E5" s="4">
        <v>20400</v>
      </c>
      <c r="F5" t="s">
        <v>10</v>
      </c>
      <c r="G5" s="5">
        <v>-299108.33</v>
      </c>
      <c r="H5" s="5">
        <f t="shared" si="0"/>
        <v>569123.80000000005</v>
      </c>
    </row>
    <row r="6" spans="1:8" x14ac:dyDescent="0.2">
      <c r="A6" s="1">
        <v>20120927</v>
      </c>
      <c r="B6" s="2" t="s">
        <v>16</v>
      </c>
      <c r="C6" t="s">
        <v>17</v>
      </c>
      <c r="D6" s="3">
        <v>25.4</v>
      </c>
      <c r="E6" s="4">
        <v>5000</v>
      </c>
      <c r="F6" t="s">
        <v>22</v>
      </c>
      <c r="G6" s="5">
        <v>-500005</v>
      </c>
      <c r="H6" s="5">
        <f t="shared" si="0"/>
        <v>69118.800000000047</v>
      </c>
    </row>
    <row r="7" spans="1:8" x14ac:dyDescent="0.2">
      <c r="A7" s="1" t="s">
        <v>21</v>
      </c>
      <c r="B7" s="2" t="s">
        <v>15</v>
      </c>
      <c r="C7" t="s">
        <v>19</v>
      </c>
      <c r="D7" s="3">
        <v>14.62</v>
      </c>
      <c r="E7" s="4">
        <v>13600</v>
      </c>
      <c r="F7" t="s">
        <v>10</v>
      </c>
      <c r="G7" s="5">
        <v>-198999.23</v>
      </c>
      <c r="H7" s="5">
        <f t="shared" si="0"/>
        <v>-129880.42999999996</v>
      </c>
    </row>
    <row r="8" spans="1:8" x14ac:dyDescent="0.2">
      <c r="A8" s="1" t="s">
        <v>23</v>
      </c>
      <c r="B8" s="2" t="s">
        <v>24</v>
      </c>
      <c r="C8" t="s">
        <v>19</v>
      </c>
      <c r="D8" s="3">
        <v>14.52</v>
      </c>
      <c r="E8" s="4">
        <v>13700</v>
      </c>
      <c r="F8" t="s">
        <v>10</v>
      </c>
      <c r="G8" s="5">
        <v>-199091.36</v>
      </c>
      <c r="H8" s="5">
        <f t="shared" si="0"/>
        <v>-328971.78999999992</v>
      </c>
    </row>
    <row r="9" spans="1:8" x14ac:dyDescent="0.2">
      <c r="A9" s="1" t="s">
        <v>20</v>
      </c>
      <c r="B9" s="2" t="s">
        <v>25</v>
      </c>
      <c r="C9" t="s">
        <v>19</v>
      </c>
      <c r="D9" s="3">
        <v>14.53</v>
      </c>
      <c r="E9" s="4">
        <v>11600</v>
      </c>
      <c r="F9" t="s">
        <v>10</v>
      </c>
      <c r="G9" s="5">
        <v>-168689.8</v>
      </c>
      <c r="H9" s="5">
        <f t="shared" si="0"/>
        <v>-497661.58999999991</v>
      </c>
    </row>
    <row r="10" spans="1:8" x14ac:dyDescent="0.2">
      <c r="A10" s="1" t="s">
        <v>20</v>
      </c>
      <c r="B10" s="2" t="s">
        <v>26</v>
      </c>
      <c r="C10" t="s">
        <v>19</v>
      </c>
      <c r="D10" s="3">
        <v>14.762</v>
      </c>
      <c r="E10" s="4">
        <v>-19600</v>
      </c>
      <c r="F10" t="s">
        <v>27</v>
      </c>
      <c r="G10" s="5">
        <v>288804.43</v>
      </c>
      <c r="H10" s="5">
        <f t="shared" si="0"/>
        <v>-208857.15999999992</v>
      </c>
    </row>
    <row r="11" spans="1:8" x14ac:dyDescent="0.2">
      <c r="A11" s="1" t="s">
        <v>20</v>
      </c>
      <c r="B11" s="2" t="s">
        <v>14</v>
      </c>
      <c r="C11" t="s">
        <v>19</v>
      </c>
      <c r="D11" s="3">
        <v>14.53</v>
      </c>
      <c r="E11" s="4">
        <v>500</v>
      </c>
      <c r="F11" t="s">
        <v>10</v>
      </c>
      <c r="G11" s="5">
        <v>-7271.11</v>
      </c>
      <c r="H11" s="5">
        <f t="shared" si="0"/>
        <v>-216128.2699999999</v>
      </c>
    </row>
    <row r="12" spans="1:8" x14ac:dyDescent="0.2">
      <c r="A12" s="1" t="s">
        <v>20</v>
      </c>
      <c r="B12" s="2" t="s">
        <v>28</v>
      </c>
      <c r="C12" t="s">
        <v>29</v>
      </c>
      <c r="D12" s="3">
        <v>6.43</v>
      </c>
      <c r="E12" s="4">
        <v>-2400</v>
      </c>
      <c r="F12" t="s">
        <v>30</v>
      </c>
      <c r="G12" s="5">
        <v>15402.78</v>
      </c>
      <c r="H12" s="5">
        <f t="shared" si="0"/>
        <v>-200725.4899999999</v>
      </c>
    </row>
    <row r="13" spans="1:8" x14ac:dyDescent="0.2">
      <c r="A13" s="1" t="s">
        <v>20</v>
      </c>
      <c r="B13" s="2" t="s">
        <v>14</v>
      </c>
      <c r="C13" t="s">
        <v>19</v>
      </c>
      <c r="D13" s="3">
        <v>14.84</v>
      </c>
      <c r="E13" s="4">
        <v>-800</v>
      </c>
      <c r="F13" t="s">
        <v>30</v>
      </c>
      <c r="G13" s="5">
        <v>11850.14</v>
      </c>
      <c r="H13" s="5">
        <f t="shared" si="0"/>
        <v>-188875.34999999992</v>
      </c>
    </row>
    <row r="14" spans="1:8" x14ac:dyDescent="0.2">
      <c r="A14" s="1" t="s">
        <v>20</v>
      </c>
      <c r="B14" s="2" t="s">
        <v>33</v>
      </c>
      <c r="C14" t="s">
        <v>17</v>
      </c>
      <c r="D14" s="3">
        <v>25.4</v>
      </c>
      <c r="E14" s="4">
        <v>-5000</v>
      </c>
      <c r="F14" t="s">
        <v>38</v>
      </c>
      <c r="G14" s="5">
        <v>500352.78</v>
      </c>
      <c r="H14" s="5">
        <f t="shared" si="0"/>
        <v>311477.43000000011</v>
      </c>
    </row>
    <row r="15" spans="1:8" x14ac:dyDescent="0.2">
      <c r="A15" s="1" t="s">
        <v>20</v>
      </c>
      <c r="B15" s="2" t="s">
        <v>34</v>
      </c>
      <c r="C15" t="s">
        <v>36</v>
      </c>
      <c r="D15" s="3">
        <v>2.2200000000000002</v>
      </c>
      <c r="E15" s="4">
        <v>3000</v>
      </c>
      <c r="F15" t="s">
        <v>39</v>
      </c>
      <c r="G15" s="5">
        <v>-300012</v>
      </c>
      <c r="H15" s="5">
        <f t="shared" si="0"/>
        <v>11465.430000000109</v>
      </c>
    </row>
    <row r="16" spans="1:8" x14ac:dyDescent="0.2">
      <c r="A16" s="1" t="s">
        <v>32</v>
      </c>
      <c r="B16" s="2" t="s">
        <v>35</v>
      </c>
      <c r="C16" t="s">
        <v>37</v>
      </c>
      <c r="D16" s="3">
        <v>15.282999999999999</v>
      </c>
      <c r="E16" s="4">
        <v>-39400</v>
      </c>
      <c r="F16" t="s">
        <v>30</v>
      </c>
      <c r="G16" s="5">
        <v>601047.49</v>
      </c>
      <c r="H16" s="5">
        <f t="shared" si="0"/>
        <v>612512.92000000016</v>
      </c>
    </row>
    <row r="17" spans="1:8" x14ac:dyDescent="0.2">
      <c r="A17" s="1" t="s">
        <v>40</v>
      </c>
      <c r="B17" s="2" t="s">
        <v>15</v>
      </c>
      <c r="C17" t="s">
        <v>43</v>
      </c>
      <c r="D17" s="3">
        <v>14.99</v>
      </c>
      <c r="E17" s="4">
        <v>20000</v>
      </c>
      <c r="F17" t="s">
        <v>44</v>
      </c>
      <c r="G17" s="5">
        <v>-300051.84000000003</v>
      </c>
      <c r="H17" s="5">
        <f t="shared" si="0"/>
        <v>312461.08000000013</v>
      </c>
    </row>
    <row r="18" spans="1:8" x14ac:dyDescent="0.2">
      <c r="A18" s="1" t="s">
        <v>31</v>
      </c>
      <c r="B18" s="2" t="s">
        <v>41</v>
      </c>
      <c r="C18" t="s">
        <v>42</v>
      </c>
      <c r="D18" s="3">
        <v>2.2200000000000002</v>
      </c>
      <c r="E18" s="4">
        <v>-3000</v>
      </c>
      <c r="F18" t="s">
        <v>45</v>
      </c>
      <c r="G18" s="5">
        <v>300074</v>
      </c>
      <c r="H18" s="5">
        <f t="shared" si="0"/>
        <v>612535.08000000007</v>
      </c>
    </row>
    <row r="19" spans="1:8" x14ac:dyDescent="0.2">
      <c r="A19" s="1" t="s">
        <v>31</v>
      </c>
      <c r="B19" s="2" t="s">
        <v>33</v>
      </c>
      <c r="C19" t="s">
        <v>17</v>
      </c>
      <c r="D19" s="3">
        <v>3.9649999999999999</v>
      </c>
      <c r="E19" s="4">
        <v>6000</v>
      </c>
      <c r="F19" t="s">
        <v>39</v>
      </c>
      <c r="G19" s="5">
        <v>-600006</v>
      </c>
      <c r="H19" s="5">
        <f t="shared" si="0"/>
        <v>12529.080000000075</v>
      </c>
    </row>
    <row r="20" spans="1:8" x14ac:dyDescent="0.2">
      <c r="A20" s="1" t="s">
        <v>46</v>
      </c>
      <c r="B20" s="2" t="s">
        <v>50</v>
      </c>
      <c r="C20" t="s">
        <v>43</v>
      </c>
      <c r="D20" s="3">
        <v>14.63</v>
      </c>
      <c r="E20" s="4">
        <v>7200</v>
      </c>
      <c r="F20" t="s">
        <v>44</v>
      </c>
      <c r="G20" s="5">
        <v>-105424.59</v>
      </c>
      <c r="H20" s="5">
        <f t="shared" si="0"/>
        <v>-92895.509999999922</v>
      </c>
    </row>
    <row r="21" spans="1:8" x14ac:dyDescent="0.2">
      <c r="A21" s="1" t="s">
        <v>49</v>
      </c>
      <c r="B21" s="2" t="s">
        <v>50</v>
      </c>
      <c r="C21" t="s">
        <v>43</v>
      </c>
      <c r="D21" s="3">
        <v>14.69</v>
      </c>
      <c r="E21" s="4">
        <v>34400</v>
      </c>
      <c r="F21" t="s">
        <v>44</v>
      </c>
      <c r="G21" s="5">
        <v>-505760.91</v>
      </c>
      <c r="H21" s="5">
        <f t="shared" si="0"/>
        <v>-598656.41999999993</v>
      </c>
    </row>
    <row r="22" spans="1:8" x14ac:dyDescent="0.2">
      <c r="A22" s="1" t="s">
        <v>49</v>
      </c>
      <c r="B22" s="2" t="s">
        <v>51</v>
      </c>
      <c r="C22" t="s">
        <v>43</v>
      </c>
      <c r="D22" s="3">
        <v>15.19</v>
      </c>
      <c r="E22" s="4">
        <v>-20000</v>
      </c>
      <c r="F22" t="s">
        <v>30</v>
      </c>
      <c r="G22" s="5">
        <v>303241.15999999997</v>
      </c>
      <c r="H22" s="5">
        <f t="shared" si="0"/>
        <v>-295415.25999999995</v>
      </c>
    </row>
    <row r="23" spans="1:8" x14ac:dyDescent="0.2">
      <c r="A23" s="1" t="s">
        <v>46</v>
      </c>
      <c r="B23" s="2" t="s">
        <v>52</v>
      </c>
      <c r="C23" t="s">
        <v>55</v>
      </c>
      <c r="D23" s="3">
        <v>3.9649999999999999</v>
      </c>
      <c r="E23" s="4">
        <v>-6000</v>
      </c>
      <c r="F23" t="s">
        <v>45</v>
      </c>
      <c r="G23" s="5">
        <v>600066.07999999996</v>
      </c>
      <c r="H23" s="5">
        <f t="shared" si="0"/>
        <v>304650.82</v>
      </c>
    </row>
    <row r="24" spans="1:8" x14ac:dyDescent="0.2">
      <c r="A24" s="1" t="s">
        <v>46</v>
      </c>
      <c r="B24" s="2" t="s">
        <v>53</v>
      </c>
      <c r="C24" t="s">
        <v>56</v>
      </c>
      <c r="D24" s="3">
        <v>15.26</v>
      </c>
      <c r="E24" s="4">
        <v>19700</v>
      </c>
      <c r="F24" t="s">
        <v>44</v>
      </c>
      <c r="G24" s="5">
        <v>-300862.5</v>
      </c>
      <c r="H24" s="5">
        <f t="shared" si="0"/>
        <v>3788.320000000007</v>
      </c>
    </row>
    <row r="25" spans="1:8" x14ac:dyDescent="0.2">
      <c r="A25" s="1" t="s">
        <v>47</v>
      </c>
      <c r="B25" s="2" t="s">
        <v>54</v>
      </c>
      <c r="C25" t="s">
        <v>57</v>
      </c>
      <c r="D25" s="3">
        <v>8.02</v>
      </c>
      <c r="E25" s="4">
        <v>400</v>
      </c>
      <c r="F25" t="s">
        <v>44</v>
      </c>
      <c r="G25" s="5">
        <v>-3213</v>
      </c>
      <c r="H25" s="5">
        <f t="shared" si="0"/>
        <v>575.32000000000698</v>
      </c>
    </row>
    <row r="26" spans="1:8" x14ac:dyDescent="0.2">
      <c r="A26" s="1" t="s">
        <v>48</v>
      </c>
      <c r="B26" s="2" t="s">
        <v>50</v>
      </c>
      <c r="C26" t="s">
        <v>43</v>
      </c>
      <c r="D26" s="3">
        <v>15.4</v>
      </c>
      <c r="E26" s="4">
        <v>14200</v>
      </c>
      <c r="F26" t="s">
        <v>44</v>
      </c>
      <c r="G26" s="5">
        <v>-218863.46</v>
      </c>
      <c r="H26" s="5">
        <f t="shared" si="0"/>
        <v>-218288.13999999998</v>
      </c>
    </row>
    <row r="27" spans="1:8" x14ac:dyDescent="0.2">
      <c r="A27" s="1" t="s">
        <v>59</v>
      </c>
      <c r="B27" s="2" t="s">
        <v>50</v>
      </c>
      <c r="C27" t="s">
        <v>43</v>
      </c>
      <c r="D27" s="3">
        <v>15.62</v>
      </c>
      <c r="E27" s="4">
        <v>4300</v>
      </c>
      <c r="F27" t="s">
        <v>44</v>
      </c>
      <c r="G27" s="5">
        <v>-67222.31</v>
      </c>
      <c r="H27" s="5">
        <f t="shared" si="0"/>
        <v>-285510.44999999995</v>
      </c>
    </row>
    <row r="28" spans="1:8" x14ac:dyDescent="0.2">
      <c r="A28" s="1" t="s">
        <v>59</v>
      </c>
      <c r="B28" s="2" t="s">
        <v>51</v>
      </c>
      <c r="C28" t="s">
        <v>43</v>
      </c>
      <c r="D28" s="3">
        <v>15.87</v>
      </c>
      <c r="E28" s="4">
        <v>200</v>
      </c>
      <c r="F28" t="s">
        <v>44</v>
      </c>
      <c r="G28" s="5">
        <v>-3179.12</v>
      </c>
      <c r="H28" s="5">
        <f t="shared" si="0"/>
        <v>-288689.56999999995</v>
      </c>
    </row>
    <row r="29" spans="1:8" x14ac:dyDescent="0.2">
      <c r="A29" s="1" t="s">
        <v>48</v>
      </c>
      <c r="B29" s="2" t="s">
        <v>53</v>
      </c>
      <c r="C29" t="s">
        <v>56</v>
      </c>
      <c r="D29" s="3">
        <v>14.67</v>
      </c>
      <c r="E29" s="4">
        <v>-15400</v>
      </c>
      <c r="F29" t="s">
        <v>30</v>
      </c>
      <c r="G29" s="5">
        <v>225511.34</v>
      </c>
      <c r="H29" s="5">
        <f t="shared" si="0"/>
        <v>-63178.229999999952</v>
      </c>
    </row>
    <row r="30" spans="1:8" x14ac:dyDescent="0.2">
      <c r="A30" s="1" t="s">
        <v>48</v>
      </c>
      <c r="B30" s="2" t="s">
        <v>60</v>
      </c>
      <c r="C30" t="s">
        <v>56</v>
      </c>
      <c r="D30" s="3">
        <v>14.59</v>
      </c>
      <c r="E30" s="4">
        <v>-4300</v>
      </c>
      <c r="F30" t="s">
        <v>30</v>
      </c>
      <c r="G30" s="5">
        <v>62624.07</v>
      </c>
      <c r="H30" s="5">
        <f t="shared" si="0"/>
        <v>-554.15999999995256</v>
      </c>
    </row>
    <row r="31" spans="1:8" x14ac:dyDescent="0.2">
      <c r="A31" s="1" t="s">
        <v>48</v>
      </c>
      <c r="B31" s="2" t="s">
        <v>61</v>
      </c>
      <c r="C31" t="s">
        <v>57</v>
      </c>
      <c r="D31" s="3">
        <v>8.25</v>
      </c>
      <c r="E31" s="4">
        <v>-400</v>
      </c>
      <c r="F31" t="s">
        <v>30</v>
      </c>
      <c r="G31" s="5">
        <v>3291.7</v>
      </c>
      <c r="H31" s="5">
        <f t="shared" si="0"/>
        <v>2737.5400000000473</v>
      </c>
    </row>
    <row r="32" spans="1:8" x14ac:dyDescent="0.2">
      <c r="A32" s="1" t="s">
        <v>58</v>
      </c>
      <c r="B32" s="2" t="s">
        <v>63</v>
      </c>
      <c r="C32" t="s">
        <v>66</v>
      </c>
      <c r="D32" s="3">
        <v>18.260000000000002</v>
      </c>
      <c r="E32" s="4">
        <v>-60300</v>
      </c>
      <c r="F32" t="s">
        <v>30</v>
      </c>
      <c r="G32" s="5">
        <v>1099059.8999999999</v>
      </c>
      <c r="H32" s="5">
        <f t="shared" si="0"/>
        <v>1101797.44</v>
      </c>
    </row>
    <row r="33" spans="1:8" x14ac:dyDescent="0.2">
      <c r="A33" s="1" t="s">
        <v>62</v>
      </c>
      <c r="B33" s="2" t="s">
        <v>64</v>
      </c>
      <c r="C33" t="s">
        <v>65</v>
      </c>
      <c r="D33" s="3">
        <v>2.2000000000000002</v>
      </c>
      <c r="E33" s="4">
        <v>10000</v>
      </c>
      <c r="F33" t="s">
        <v>39</v>
      </c>
      <c r="G33" s="5">
        <v>-1000010</v>
      </c>
      <c r="H33" s="5">
        <f t="shared" si="0"/>
        <v>101787.43999999994</v>
      </c>
    </row>
    <row r="34" spans="1:8" x14ac:dyDescent="0.2">
      <c r="A34" s="1" t="s">
        <v>67</v>
      </c>
      <c r="B34" s="2" t="s">
        <v>69</v>
      </c>
      <c r="C34" t="s">
        <v>71</v>
      </c>
      <c r="D34" s="3">
        <v>6.53</v>
      </c>
      <c r="E34" s="4">
        <v>83500</v>
      </c>
      <c r="F34" t="s">
        <v>44</v>
      </c>
      <c r="G34" s="5">
        <v>-545691.19999999995</v>
      </c>
      <c r="H34" s="5">
        <f t="shared" si="0"/>
        <v>-443903.76</v>
      </c>
    </row>
    <row r="35" spans="1:8" x14ac:dyDescent="0.2">
      <c r="A35" s="1" t="s">
        <v>67</v>
      </c>
      <c r="B35" s="2" t="s">
        <v>69</v>
      </c>
      <c r="C35" t="s">
        <v>71</v>
      </c>
      <c r="D35" s="3">
        <v>6.3620000000000001</v>
      </c>
      <c r="E35" s="4">
        <v>26700</v>
      </c>
      <c r="F35" t="s">
        <v>44</v>
      </c>
      <c r="G35" s="5">
        <v>-170001.89</v>
      </c>
      <c r="H35" s="5">
        <f t="shared" si="0"/>
        <v>-613905.65</v>
      </c>
    </row>
    <row r="36" spans="1:8" x14ac:dyDescent="0.2">
      <c r="A36" s="1" t="s">
        <v>67</v>
      </c>
      <c r="B36" s="2" t="s">
        <v>70</v>
      </c>
      <c r="C36" t="s">
        <v>71</v>
      </c>
      <c r="D36" s="3">
        <v>6.4249999999999998</v>
      </c>
      <c r="E36" s="4">
        <v>46650</v>
      </c>
      <c r="F36" t="s">
        <v>44</v>
      </c>
      <c r="G36" s="5">
        <v>-299988.8</v>
      </c>
      <c r="H36" s="5">
        <f t="shared" si="0"/>
        <v>-913894.45</v>
      </c>
    </row>
    <row r="37" spans="1:8" x14ac:dyDescent="0.2">
      <c r="A37" s="1" t="s">
        <v>67</v>
      </c>
      <c r="B37" s="2" t="s">
        <v>64</v>
      </c>
      <c r="C37" t="s">
        <v>65</v>
      </c>
      <c r="D37" s="3">
        <v>2.2000000000000002</v>
      </c>
      <c r="E37" s="4">
        <v>-10000</v>
      </c>
      <c r="F37" t="s">
        <v>45</v>
      </c>
      <c r="G37" s="5">
        <v>1000061.11</v>
      </c>
      <c r="H37" s="5">
        <f t="shared" si="0"/>
        <v>86166.660000000033</v>
      </c>
    </row>
    <row r="38" spans="1:8" x14ac:dyDescent="0.2">
      <c r="A38" s="1" t="s">
        <v>72</v>
      </c>
      <c r="B38" s="2" t="s">
        <v>69</v>
      </c>
      <c r="C38" t="s">
        <v>71</v>
      </c>
      <c r="D38" s="3">
        <v>6.27</v>
      </c>
      <c r="E38" s="4">
        <v>13700</v>
      </c>
      <c r="F38" t="s">
        <v>44</v>
      </c>
      <c r="G38" s="5">
        <v>-85967.72</v>
      </c>
      <c r="H38" s="5">
        <f t="shared" si="0"/>
        <v>198.94000000003143</v>
      </c>
    </row>
    <row r="39" spans="1:8" x14ac:dyDescent="0.2">
      <c r="A39" s="1" t="s">
        <v>72</v>
      </c>
      <c r="B39" s="2" t="s">
        <v>70</v>
      </c>
      <c r="C39" t="s">
        <v>71</v>
      </c>
      <c r="D39" s="3">
        <v>6.1420000000000003</v>
      </c>
      <c r="E39" s="4">
        <v>-60000</v>
      </c>
      <c r="F39" t="s">
        <v>30</v>
      </c>
      <c r="G39" s="5">
        <v>367831.69</v>
      </c>
      <c r="H39" s="5">
        <f t="shared" si="0"/>
        <v>368030.63</v>
      </c>
    </row>
    <row r="40" spans="1:8" x14ac:dyDescent="0.2">
      <c r="A40" s="1" t="s">
        <v>72</v>
      </c>
      <c r="B40" s="2" t="s">
        <v>68</v>
      </c>
      <c r="C40" t="s">
        <v>71</v>
      </c>
      <c r="D40" s="3">
        <v>6.11</v>
      </c>
      <c r="E40" s="4">
        <v>-60000</v>
      </c>
      <c r="F40" t="s">
        <v>30</v>
      </c>
      <c r="G40" s="5">
        <v>365940.12</v>
      </c>
      <c r="H40" s="5">
        <f t="shared" si="0"/>
        <v>733970.75</v>
      </c>
    </row>
    <row r="41" spans="1:8" x14ac:dyDescent="0.2">
      <c r="A41" s="1" t="s">
        <v>72</v>
      </c>
      <c r="B41" s="2" t="s">
        <v>68</v>
      </c>
      <c r="C41" t="s">
        <v>71</v>
      </c>
      <c r="D41" s="3">
        <v>6.1</v>
      </c>
      <c r="E41" s="4">
        <v>-36850</v>
      </c>
      <c r="F41" t="s">
        <v>30</v>
      </c>
      <c r="G41" s="5">
        <v>224380.38</v>
      </c>
      <c r="H41" s="5">
        <f t="shared" si="0"/>
        <v>958351.13</v>
      </c>
    </row>
    <row r="42" spans="1:8" x14ac:dyDescent="0.2">
      <c r="A42" s="1" t="s">
        <v>72</v>
      </c>
      <c r="B42" s="2" t="s">
        <v>64</v>
      </c>
      <c r="C42" t="s">
        <v>65</v>
      </c>
      <c r="D42" s="3">
        <v>2.9950000000000001</v>
      </c>
      <c r="E42" s="4">
        <v>9000</v>
      </c>
      <c r="F42" t="s">
        <v>39</v>
      </c>
      <c r="G42" s="5">
        <v>-900009</v>
      </c>
      <c r="H42" s="5">
        <f t="shared" si="0"/>
        <v>58342.130000000005</v>
      </c>
    </row>
    <row r="43" spans="1:8" x14ac:dyDescent="0.2">
      <c r="A43" s="1" t="s">
        <v>73</v>
      </c>
      <c r="B43" s="2" t="s">
        <v>63</v>
      </c>
      <c r="C43" t="s">
        <v>66</v>
      </c>
      <c r="D43" s="3">
        <v>18.78</v>
      </c>
      <c r="E43" s="4">
        <v>600</v>
      </c>
      <c r="F43" t="s">
        <v>44</v>
      </c>
      <c r="G43" s="5">
        <v>-11277.37</v>
      </c>
      <c r="H43" s="5">
        <f t="shared" si="0"/>
        <v>47064.76</v>
      </c>
    </row>
    <row r="44" spans="1:8" x14ac:dyDescent="0.2">
      <c r="A44" s="1" t="s">
        <v>73</v>
      </c>
      <c r="B44" s="2" t="s">
        <v>63</v>
      </c>
      <c r="C44" t="s">
        <v>66</v>
      </c>
      <c r="D44" s="3">
        <v>19.015999999999998</v>
      </c>
      <c r="E44" s="4">
        <v>32920</v>
      </c>
      <c r="F44" t="s">
        <v>44</v>
      </c>
      <c r="G44" s="5">
        <v>-626515.94999999995</v>
      </c>
      <c r="H44" s="5">
        <f t="shared" si="0"/>
        <v>-579451.18999999994</v>
      </c>
    </row>
    <row r="45" spans="1:8" x14ac:dyDescent="0.2">
      <c r="A45" s="1" t="s">
        <v>73</v>
      </c>
      <c r="B45" s="2" t="s">
        <v>63</v>
      </c>
      <c r="C45" t="s">
        <v>66</v>
      </c>
      <c r="D45" s="3">
        <v>19.02</v>
      </c>
      <c r="E45" s="4">
        <v>21100</v>
      </c>
      <c r="F45" t="s">
        <v>44</v>
      </c>
      <c r="G45" s="5">
        <v>-401655.72</v>
      </c>
      <c r="H45" s="5">
        <f t="shared" si="0"/>
        <v>-981106.90999999992</v>
      </c>
    </row>
    <row r="46" spans="1:8" x14ac:dyDescent="0.2">
      <c r="A46" s="1" t="s">
        <v>73</v>
      </c>
      <c r="B46" s="2" t="s">
        <v>64</v>
      </c>
      <c r="C46" t="s">
        <v>65</v>
      </c>
      <c r="D46" s="3">
        <v>2.9950000000000001</v>
      </c>
      <c r="E46" s="4">
        <v>-9000</v>
      </c>
      <c r="F46" t="s">
        <v>45</v>
      </c>
      <c r="G46" s="5">
        <v>900074.87</v>
      </c>
      <c r="H46" s="5">
        <f t="shared" si="0"/>
        <v>-81032.039999999921</v>
      </c>
    </row>
    <row r="47" spans="1:8" x14ac:dyDescent="0.2">
      <c r="A47" s="1" t="s">
        <v>73</v>
      </c>
      <c r="B47" s="2" t="s">
        <v>68</v>
      </c>
      <c r="C47" t="s">
        <v>71</v>
      </c>
      <c r="D47" s="3">
        <v>6.18</v>
      </c>
      <c r="E47" s="4">
        <v>-13700</v>
      </c>
      <c r="F47" t="s">
        <v>30</v>
      </c>
      <c r="G47" s="5">
        <v>84513.600000000006</v>
      </c>
      <c r="H47" s="5">
        <f t="shared" si="0"/>
        <v>3481.560000000085</v>
      </c>
    </row>
    <row r="48" spans="1:8" x14ac:dyDescent="0.2">
      <c r="A48" s="1" t="s">
        <v>74</v>
      </c>
      <c r="B48" s="2" t="s">
        <v>63</v>
      </c>
      <c r="C48" t="s">
        <v>66</v>
      </c>
      <c r="D48" s="3">
        <v>17.8</v>
      </c>
      <c r="E48" s="4">
        <v>100</v>
      </c>
      <c r="F48" t="s">
        <v>44</v>
      </c>
      <c r="G48" s="5">
        <v>-1785.06</v>
      </c>
      <c r="H48" s="5">
        <f t="shared" si="0"/>
        <v>1696.500000000085</v>
      </c>
    </row>
    <row r="49" spans="1:8" x14ac:dyDescent="0.2">
      <c r="A49" s="1" t="s">
        <v>74</v>
      </c>
      <c r="B49" s="2" t="s">
        <v>63</v>
      </c>
      <c r="C49" t="s">
        <v>66</v>
      </c>
      <c r="D49" s="3">
        <v>19.222000000000001</v>
      </c>
      <c r="E49" s="4">
        <v>-54620</v>
      </c>
      <c r="F49" t="s">
        <v>30</v>
      </c>
      <c r="G49" s="5">
        <v>1047958.84</v>
      </c>
      <c r="H49" s="5">
        <f t="shared" si="0"/>
        <v>1049655.3400000001</v>
      </c>
    </row>
    <row r="50" spans="1:8" x14ac:dyDescent="0.2">
      <c r="A50" s="1" t="s">
        <v>74</v>
      </c>
      <c r="B50" s="2" t="s">
        <v>64</v>
      </c>
      <c r="C50" t="s">
        <v>65</v>
      </c>
      <c r="D50" s="3">
        <v>5.2</v>
      </c>
      <c r="E50" s="4">
        <v>7000</v>
      </c>
      <c r="F50" t="s">
        <v>39</v>
      </c>
      <c r="G50" s="5">
        <v>-700007</v>
      </c>
      <c r="H50" s="5">
        <f t="shared" si="0"/>
        <v>349648.34000000008</v>
      </c>
    </row>
    <row r="51" spans="1:8" x14ac:dyDescent="0.2">
      <c r="A51" s="1" t="s">
        <v>74</v>
      </c>
      <c r="B51" s="2" t="s">
        <v>75</v>
      </c>
      <c r="C51" t="s">
        <v>76</v>
      </c>
      <c r="D51" s="3">
        <v>9.41</v>
      </c>
      <c r="E51" s="4">
        <v>31800</v>
      </c>
      <c r="F51" t="s">
        <v>44</v>
      </c>
      <c r="G51" s="5">
        <v>-299477.39</v>
      </c>
      <c r="H51" s="5">
        <f t="shared" si="0"/>
        <v>50170.95000000007</v>
      </c>
    </row>
    <row r="52" spans="1:8" x14ac:dyDescent="0.2">
      <c r="A52" s="1" t="s">
        <v>77</v>
      </c>
      <c r="B52" s="2" t="s">
        <v>80</v>
      </c>
      <c r="C52" t="s">
        <v>78</v>
      </c>
      <c r="D52" s="3">
        <v>4.9580000000000002</v>
      </c>
      <c r="E52" s="4">
        <v>60400</v>
      </c>
      <c r="F52" t="s">
        <v>44</v>
      </c>
      <c r="G52" s="5">
        <v>-299677.55</v>
      </c>
      <c r="H52" s="5">
        <f t="shared" si="0"/>
        <v>-249506.59999999992</v>
      </c>
    </row>
    <row r="53" spans="1:8" x14ac:dyDescent="0.2">
      <c r="A53" s="1" t="s">
        <v>77</v>
      </c>
      <c r="B53" s="2" t="s">
        <v>81</v>
      </c>
      <c r="C53" t="s">
        <v>79</v>
      </c>
      <c r="D53" s="3">
        <v>9.2379999999999995</v>
      </c>
      <c r="E53" s="4">
        <v>-31800</v>
      </c>
      <c r="F53" t="s">
        <v>30</v>
      </c>
      <c r="G53" s="5">
        <v>293235.21000000002</v>
      </c>
      <c r="H53" s="5">
        <f t="shared" si="0"/>
        <v>43728.610000000102</v>
      </c>
    </row>
    <row r="54" spans="1:8" x14ac:dyDescent="0.2">
      <c r="A54" s="1" t="s">
        <v>77</v>
      </c>
      <c r="B54" s="2" t="s">
        <v>50</v>
      </c>
      <c r="C54" t="s">
        <v>43</v>
      </c>
      <c r="D54" s="3">
        <v>18.850000000000001</v>
      </c>
      <c r="E54" s="4">
        <v>12079</v>
      </c>
      <c r="F54" t="s">
        <v>44</v>
      </c>
      <c r="G54" s="5">
        <v>-227878.55</v>
      </c>
      <c r="H54" s="5">
        <f t="shared" si="0"/>
        <v>-184149.93999999989</v>
      </c>
    </row>
    <row r="55" spans="1:8" x14ac:dyDescent="0.2">
      <c r="A55" s="1" t="s">
        <v>77</v>
      </c>
      <c r="B55" s="2" t="s">
        <v>83</v>
      </c>
      <c r="C55" t="s">
        <v>43</v>
      </c>
      <c r="D55" s="3">
        <v>18.399999999999999</v>
      </c>
      <c r="E55" s="4">
        <v>16300</v>
      </c>
      <c r="F55" t="s">
        <v>44</v>
      </c>
      <c r="G55" s="5">
        <v>-300169.71999999997</v>
      </c>
      <c r="H55" s="5">
        <f t="shared" si="0"/>
        <v>-484319.65999999986</v>
      </c>
    </row>
    <row r="56" spans="1:8" x14ac:dyDescent="0.2">
      <c r="A56" s="1" t="s">
        <v>77</v>
      </c>
      <c r="B56" s="2" t="s">
        <v>64</v>
      </c>
      <c r="C56" t="s">
        <v>65</v>
      </c>
      <c r="D56" s="3">
        <v>5.2</v>
      </c>
      <c r="E56" s="4">
        <v>-7000</v>
      </c>
      <c r="F56" t="s">
        <v>45</v>
      </c>
      <c r="G56" s="5">
        <v>700101.11</v>
      </c>
      <c r="H56" s="5">
        <f t="shared" si="0"/>
        <v>215781.45000000013</v>
      </c>
    </row>
    <row r="57" spans="1:8" x14ac:dyDescent="0.2">
      <c r="A57" s="1" t="s">
        <v>82</v>
      </c>
      <c r="B57" s="2" t="s">
        <v>84</v>
      </c>
      <c r="C57" t="s">
        <v>43</v>
      </c>
      <c r="D57" s="3">
        <v>18.48</v>
      </c>
      <c r="E57" s="4">
        <v>-28479</v>
      </c>
      <c r="F57" t="s">
        <v>30</v>
      </c>
      <c r="G57" s="5">
        <v>525328.41</v>
      </c>
      <c r="H57" s="5">
        <f t="shared" si="0"/>
        <v>741109.8600000001</v>
      </c>
    </row>
    <row r="58" spans="1:8" x14ac:dyDescent="0.2">
      <c r="A58" s="1" t="s">
        <v>82</v>
      </c>
      <c r="B58" s="2" t="s">
        <v>80</v>
      </c>
      <c r="C58" t="s">
        <v>78</v>
      </c>
      <c r="D58" s="3">
        <v>4.9980000000000002</v>
      </c>
      <c r="E58" s="4">
        <v>43000</v>
      </c>
      <c r="F58" t="s">
        <v>44</v>
      </c>
      <c r="G58" s="5">
        <v>-215099.94</v>
      </c>
      <c r="H58" s="5">
        <f t="shared" si="0"/>
        <v>526009.92000000016</v>
      </c>
    </row>
    <row r="59" spans="1:8" x14ac:dyDescent="0.2">
      <c r="A59" s="1" t="s">
        <v>82</v>
      </c>
      <c r="B59" s="2" t="s">
        <v>80</v>
      </c>
      <c r="C59" t="s">
        <v>78</v>
      </c>
      <c r="D59" s="3">
        <v>5.13</v>
      </c>
      <c r="E59" s="4">
        <v>63338</v>
      </c>
      <c r="F59" t="s">
        <v>44</v>
      </c>
      <c r="G59" s="5">
        <v>-325183.88</v>
      </c>
      <c r="H59" s="5">
        <f t="shared" si="0"/>
        <v>200826.04000000015</v>
      </c>
    </row>
    <row r="60" spans="1:8" x14ac:dyDescent="0.2">
      <c r="A60" s="1" t="s">
        <v>82</v>
      </c>
      <c r="B60" s="2" t="s">
        <v>80</v>
      </c>
      <c r="C60" t="s">
        <v>78</v>
      </c>
      <c r="D60" s="3">
        <v>5.25</v>
      </c>
      <c r="E60" s="4">
        <v>37600</v>
      </c>
      <c r="F60" t="s">
        <v>44</v>
      </c>
      <c r="G60" s="5">
        <v>-197557.92</v>
      </c>
      <c r="H60" s="5">
        <f t="shared" si="0"/>
        <v>3268.1200000001409</v>
      </c>
    </row>
    <row r="61" spans="1:8" x14ac:dyDescent="0.2">
      <c r="A61" s="1" t="s">
        <v>82</v>
      </c>
      <c r="B61" s="2" t="s">
        <v>80</v>
      </c>
      <c r="C61" t="s">
        <v>78</v>
      </c>
      <c r="D61" s="3">
        <v>5.18</v>
      </c>
      <c r="E61" s="4">
        <v>-12200</v>
      </c>
      <c r="F61" t="s">
        <v>30</v>
      </c>
      <c r="G61" s="5">
        <v>63082.239999999998</v>
      </c>
      <c r="H61" s="5">
        <f t="shared" si="0"/>
        <v>66350.360000000132</v>
      </c>
    </row>
    <row r="62" spans="1:8" x14ac:dyDescent="0.2">
      <c r="A62" s="1" t="s">
        <v>82</v>
      </c>
      <c r="B62" s="2" t="s">
        <v>80</v>
      </c>
      <c r="C62" t="s">
        <v>78</v>
      </c>
      <c r="D62" s="3">
        <v>5.18</v>
      </c>
      <c r="E62" s="4">
        <v>-48200</v>
      </c>
      <c r="F62" t="s">
        <v>30</v>
      </c>
      <c r="G62" s="5">
        <v>249226.59</v>
      </c>
      <c r="H62" s="5">
        <f t="shared" si="0"/>
        <v>315576.95000000013</v>
      </c>
    </row>
    <row r="63" spans="1:8" x14ac:dyDescent="0.2">
      <c r="A63" s="1" t="s">
        <v>82</v>
      </c>
      <c r="B63" s="2" t="s">
        <v>80</v>
      </c>
      <c r="C63" t="s">
        <v>78</v>
      </c>
      <c r="D63" s="3">
        <v>5.24</v>
      </c>
      <c r="E63" s="4">
        <v>59300</v>
      </c>
      <c r="F63" t="s">
        <v>44</v>
      </c>
      <c r="G63" s="5">
        <v>-310980.59000000003</v>
      </c>
      <c r="H63" s="5">
        <f t="shared" si="0"/>
        <v>4596.3600000001024</v>
      </c>
    </row>
    <row r="64" spans="1:8" x14ac:dyDescent="0.2">
      <c r="A64" s="1" t="s">
        <v>85</v>
      </c>
      <c r="B64" s="2" t="s">
        <v>80</v>
      </c>
      <c r="C64" t="s">
        <v>78</v>
      </c>
      <c r="D64" s="3">
        <v>5.58</v>
      </c>
      <c r="E64" s="4">
        <v>800</v>
      </c>
      <c r="F64" t="s">
        <v>44</v>
      </c>
      <c r="G64" s="5">
        <v>-4469</v>
      </c>
      <c r="H64" s="5">
        <f t="shared" si="0"/>
        <v>127.36000000010245</v>
      </c>
    </row>
    <row r="65" spans="1:8" x14ac:dyDescent="0.2">
      <c r="A65" s="1" t="s">
        <v>85</v>
      </c>
      <c r="B65" s="2" t="s">
        <v>80</v>
      </c>
      <c r="C65" t="s">
        <v>78</v>
      </c>
      <c r="D65" s="3">
        <v>5.8419999999999996</v>
      </c>
      <c r="E65" s="4">
        <v>-122171</v>
      </c>
      <c r="F65" t="s">
        <v>30</v>
      </c>
      <c r="G65" s="5">
        <v>712473.85</v>
      </c>
      <c r="H65" s="5">
        <f t="shared" si="0"/>
        <v>712601.21000000008</v>
      </c>
    </row>
    <row r="66" spans="1:8" x14ac:dyDescent="0.2">
      <c r="A66" s="1" t="s">
        <v>85</v>
      </c>
      <c r="B66" s="2" t="s">
        <v>80</v>
      </c>
      <c r="C66" t="s">
        <v>78</v>
      </c>
      <c r="D66" s="3">
        <v>5.7729999999999997</v>
      </c>
      <c r="E66" s="4">
        <v>-81067</v>
      </c>
      <c r="F66" t="s">
        <v>30</v>
      </c>
      <c r="G66" s="5">
        <v>467117.24</v>
      </c>
      <c r="H66" s="5">
        <f t="shared" si="0"/>
        <v>1179718.4500000002</v>
      </c>
    </row>
    <row r="67" spans="1:8" x14ac:dyDescent="0.2">
      <c r="A67" s="1" t="s">
        <v>85</v>
      </c>
      <c r="B67" s="2" t="s">
        <v>64</v>
      </c>
      <c r="C67" t="s">
        <v>65</v>
      </c>
      <c r="D67" s="3">
        <v>1.9850000000000001</v>
      </c>
      <c r="E67" s="4">
        <v>11000</v>
      </c>
      <c r="F67" t="s">
        <v>39</v>
      </c>
      <c r="G67" s="5">
        <v>-1100011</v>
      </c>
      <c r="H67" s="5">
        <f t="shared" si="0"/>
        <v>79707.450000000186</v>
      </c>
    </row>
    <row r="68" spans="1:8" x14ac:dyDescent="0.2">
      <c r="A68" s="1" t="s">
        <v>86</v>
      </c>
      <c r="B68" s="2" t="s">
        <v>80</v>
      </c>
      <c r="C68" t="s">
        <v>78</v>
      </c>
      <c r="D68" s="3">
        <v>5.35</v>
      </c>
      <c r="E68" s="4">
        <v>55500</v>
      </c>
      <c r="F68" t="s">
        <v>44</v>
      </c>
      <c r="G68" s="5">
        <v>-297162.53999999998</v>
      </c>
      <c r="H68" s="5">
        <f t="shared" ref="H68:H105" si="1">H67+G68</f>
        <v>-217455.08999999979</v>
      </c>
    </row>
    <row r="69" spans="1:8" x14ac:dyDescent="0.2">
      <c r="A69" s="1" t="s">
        <v>88</v>
      </c>
      <c r="B69" s="2" t="s">
        <v>80</v>
      </c>
      <c r="C69" t="s">
        <v>78</v>
      </c>
      <c r="D69" s="3">
        <v>5.36</v>
      </c>
      <c r="E69" s="4">
        <v>36096</v>
      </c>
      <c r="F69" t="s">
        <v>44</v>
      </c>
      <c r="G69" s="5">
        <v>-193629.34</v>
      </c>
      <c r="H69" s="5">
        <f t="shared" si="1"/>
        <v>-411084.42999999982</v>
      </c>
    </row>
    <row r="70" spans="1:8" x14ac:dyDescent="0.2">
      <c r="A70" s="1" t="s">
        <v>86</v>
      </c>
      <c r="B70" s="2" t="s">
        <v>80</v>
      </c>
      <c r="C70" t="s">
        <v>78</v>
      </c>
      <c r="D70" s="3">
        <v>5.5</v>
      </c>
      <c r="E70" s="4">
        <v>54500</v>
      </c>
      <c r="F70" t="s">
        <v>44</v>
      </c>
      <c r="G70" s="5">
        <v>-299989.8</v>
      </c>
      <c r="H70" s="5">
        <f t="shared" si="1"/>
        <v>-711074.22999999975</v>
      </c>
    </row>
    <row r="71" spans="1:8" x14ac:dyDescent="0.2">
      <c r="A71" s="1" t="s">
        <v>86</v>
      </c>
      <c r="B71" s="2" t="s">
        <v>80</v>
      </c>
      <c r="C71" t="s">
        <v>78</v>
      </c>
      <c r="D71" s="3">
        <v>5.47</v>
      </c>
      <c r="E71" s="4">
        <v>70500</v>
      </c>
      <c r="F71" t="s">
        <v>44</v>
      </c>
      <c r="G71" s="5">
        <v>-385943.51</v>
      </c>
      <c r="H71" s="5">
        <f t="shared" si="1"/>
        <v>-1097017.7399999998</v>
      </c>
    </row>
    <row r="72" spans="1:8" x14ac:dyDescent="0.2">
      <c r="A72" s="1" t="s">
        <v>86</v>
      </c>
      <c r="B72" s="2" t="s">
        <v>64</v>
      </c>
      <c r="C72" t="s">
        <v>65</v>
      </c>
      <c r="D72" s="3">
        <v>1.9850000000000001</v>
      </c>
      <c r="E72" s="4">
        <v>-11000</v>
      </c>
      <c r="F72" t="s">
        <v>45</v>
      </c>
      <c r="G72" s="5">
        <v>1100060.6499999999</v>
      </c>
      <c r="H72" s="5">
        <f t="shared" si="1"/>
        <v>3042.910000000149</v>
      </c>
    </row>
    <row r="73" spans="1:8" x14ac:dyDescent="0.2">
      <c r="A73" s="1" t="s">
        <v>87</v>
      </c>
      <c r="B73" s="2" t="s">
        <v>80</v>
      </c>
      <c r="C73" t="s">
        <v>78</v>
      </c>
      <c r="D73" s="3">
        <v>5.46</v>
      </c>
      <c r="E73" s="4">
        <v>500</v>
      </c>
      <c r="F73" t="s">
        <v>44</v>
      </c>
      <c r="G73" s="5">
        <v>-2735</v>
      </c>
      <c r="H73" s="5">
        <f t="shared" si="1"/>
        <v>307.91000000014901</v>
      </c>
    </row>
    <row r="74" spans="1:8" x14ac:dyDescent="0.2">
      <c r="A74" s="1" t="s">
        <v>87</v>
      </c>
      <c r="B74" s="2" t="s">
        <v>80</v>
      </c>
      <c r="C74" t="s">
        <v>78</v>
      </c>
      <c r="D74" s="3">
        <v>5.2439999999999998</v>
      </c>
      <c r="E74" s="4">
        <v>-73000</v>
      </c>
      <c r="F74" t="s">
        <v>30</v>
      </c>
      <c r="G74" s="5">
        <v>382140.79</v>
      </c>
      <c r="H74" s="5">
        <f t="shared" si="1"/>
        <v>382448.70000000013</v>
      </c>
    </row>
    <row r="75" spans="1:8" x14ac:dyDescent="0.2">
      <c r="A75" s="1" t="s">
        <v>87</v>
      </c>
      <c r="B75" s="2" t="s">
        <v>80</v>
      </c>
      <c r="C75" t="s">
        <v>78</v>
      </c>
      <c r="D75" s="3">
        <v>5.226</v>
      </c>
      <c r="E75" s="4">
        <v>-144396</v>
      </c>
      <c r="F75" t="s">
        <v>30</v>
      </c>
      <c r="G75" s="5">
        <v>753296.54</v>
      </c>
      <c r="H75" s="5">
        <f t="shared" si="1"/>
        <v>1135745.2400000002</v>
      </c>
    </row>
    <row r="76" spans="1:8" x14ac:dyDescent="0.2">
      <c r="A76" s="1" t="s">
        <v>87</v>
      </c>
      <c r="B76" s="2" t="s">
        <v>90</v>
      </c>
      <c r="C76" t="s">
        <v>91</v>
      </c>
      <c r="D76" s="3">
        <v>7.0519999999999996</v>
      </c>
      <c r="E76" s="4">
        <v>330</v>
      </c>
      <c r="F76" t="s">
        <v>94</v>
      </c>
      <c r="G76" s="5">
        <v>-33000.33</v>
      </c>
      <c r="H76" s="5">
        <f t="shared" si="1"/>
        <v>1102744.9100000001</v>
      </c>
    </row>
    <row r="77" spans="1:8" x14ac:dyDescent="0.2">
      <c r="A77" s="1" t="s">
        <v>87</v>
      </c>
      <c r="B77" s="2" t="s">
        <v>64</v>
      </c>
      <c r="C77" t="s">
        <v>65</v>
      </c>
      <c r="D77" s="3">
        <v>6.3049999999999997</v>
      </c>
      <c r="E77" s="4">
        <v>11000</v>
      </c>
      <c r="F77" t="s">
        <v>95</v>
      </c>
      <c r="G77" s="5">
        <v>-1100011</v>
      </c>
      <c r="H77" s="5">
        <f t="shared" si="1"/>
        <v>2733.910000000149</v>
      </c>
    </row>
    <row r="78" spans="1:8" x14ac:dyDescent="0.2">
      <c r="A78" s="1" t="s">
        <v>89</v>
      </c>
      <c r="B78" s="2" t="s">
        <v>92</v>
      </c>
      <c r="C78" t="s">
        <v>93</v>
      </c>
      <c r="D78" s="3">
        <v>7</v>
      </c>
      <c r="E78" s="4">
        <v>42800</v>
      </c>
      <c r="F78" t="s">
        <v>44</v>
      </c>
      <c r="G78" s="5">
        <v>-299865.36</v>
      </c>
      <c r="H78" s="5">
        <f t="shared" si="1"/>
        <v>-297131.44999999984</v>
      </c>
    </row>
    <row r="79" spans="1:8" x14ac:dyDescent="0.2">
      <c r="A79" s="1" t="s">
        <v>89</v>
      </c>
      <c r="B79" s="2" t="s">
        <v>96</v>
      </c>
      <c r="C79" t="s">
        <v>97</v>
      </c>
      <c r="D79" s="3">
        <v>7.49</v>
      </c>
      <c r="E79" s="4">
        <v>40000</v>
      </c>
      <c r="F79" t="s">
        <v>44</v>
      </c>
      <c r="G79" s="5">
        <v>-299863.67999999999</v>
      </c>
      <c r="H79" s="5">
        <f t="shared" si="1"/>
        <v>-596995.12999999989</v>
      </c>
    </row>
    <row r="80" spans="1:8" x14ac:dyDescent="0.2">
      <c r="A80" s="1" t="s">
        <v>89</v>
      </c>
      <c r="B80" s="2" t="s">
        <v>64</v>
      </c>
      <c r="C80" t="s">
        <v>65</v>
      </c>
      <c r="D80" s="3">
        <v>6.3049999999999997</v>
      </c>
      <c r="E80" s="4">
        <v>-11000</v>
      </c>
      <c r="F80" t="s">
        <v>45</v>
      </c>
      <c r="G80" s="5">
        <v>1100192.6499999999</v>
      </c>
      <c r="H80" s="5">
        <f t="shared" si="1"/>
        <v>503197.52</v>
      </c>
    </row>
    <row r="81" spans="1:8" x14ac:dyDescent="0.2">
      <c r="A81" s="1" t="s">
        <v>89</v>
      </c>
      <c r="B81" s="2" t="s">
        <v>64</v>
      </c>
      <c r="C81" t="s">
        <v>65</v>
      </c>
      <c r="D81" s="3">
        <v>6.2050000000000001</v>
      </c>
      <c r="E81" s="4">
        <v>5000</v>
      </c>
      <c r="F81" t="s">
        <v>95</v>
      </c>
      <c r="G81" s="5">
        <v>-500005</v>
      </c>
      <c r="H81" s="5">
        <f t="shared" si="1"/>
        <v>3192.5200000000186</v>
      </c>
    </row>
    <row r="82" spans="1:8" x14ac:dyDescent="0.2">
      <c r="A82" s="1" t="s">
        <v>89</v>
      </c>
      <c r="B82" s="2" t="s">
        <v>80</v>
      </c>
      <c r="C82" t="s">
        <v>78</v>
      </c>
      <c r="D82" s="3">
        <v>5.2</v>
      </c>
      <c r="E82" s="4">
        <v>-500</v>
      </c>
      <c r="F82" t="s">
        <v>30</v>
      </c>
      <c r="G82" s="5">
        <v>2592.4</v>
      </c>
      <c r="H82" s="5">
        <f t="shared" si="1"/>
        <v>5784.9200000000183</v>
      </c>
    </row>
    <row r="83" spans="1:8" x14ac:dyDescent="0.2">
      <c r="A83" s="1" t="s">
        <v>89</v>
      </c>
      <c r="B83" s="2" t="s">
        <v>90</v>
      </c>
      <c r="C83" t="s">
        <v>91</v>
      </c>
      <c r="D83" s="3">
        <v>7.0519999999999996</v>
      </c>
      <c r="E83" s="4">
        <v>-330</v>
      </c>
      <c r="F83" t="s">
        <v>100</v>
      </c>
      <c r="G83" s="5">
        <v>33006.46</v>
      </c>
      <c r="H83" s="5">
        <f t="shared" si="1"/>
        <v>38791.380000000019</v>
      </c>
    </row>
    <row r="84" spans="1:8" x14ac:dyDescent="0.2">
      <c r="A84" s="1" t="s">
        <v>99</v>
      </c>
      <c r="B84" s="2" t="s">
        <v>96</v>
      </c>
      <c r="C84" t="s">
        <v>97</v>
      </c>
      <c r="D84" s="3">
        <v>7.63</v>
      </c>
      <c r="E84" s="4">
        <v>39200</v>
      </c>
      <c r="F84" t="s">
        <v>44</v>
      </c>
      <c r="G84" s="5">
        <v>-299358.8</v>
      </c>
      <c r="H84" s="5">
        <f t="shared" si="1"/>
        <v>-260567.41999999998</v>
      </c>
    </row>
    <row r="85" spans="1:8" x14ac:dyDescent="0.2">
      <c r="A85" s="1" t="s">
        <v>99</v>
      </c>
      <c r="B85" s="2" t="s">
        <v>101</v>
      </c>
      <c r="C85" t="s">
        <v>97</v>
      </c>
      <c r="D85" s="3">
        <v>7.62</v>
      </c>
      <c r="E85" s="4">
        <v>31200</v>
      </c>
      <c r="F85" t="s">
        <v>44</v>
      </c>
      <c r="G85" s="5">
        <v>-237952.92</v>
      </c>
      <c r="H85" s="5">
        <f t="shared" si="1"/>
        <v>-498520.33999999997</v>
      </c>
    </row>
    <row r="86" spans="1:8" x14ac:dyDescent="0.2">
      <c r="A86" s="1" t="s">
        <v>99</v>
      </c>
      <c r="B86" s="2" t="s">
        <v>92</v>
      </c>
      <c r="C86" t="s">
        <v>93</v>
      </c>
      <c r="D86" s="3">
        <v>6.22</v>
      </c>
      <c r="E86" s="4">
        <v>-42800</v>
      </c>
      <c r="F86" t="s">
        <v>30</v>
      </c>
      <c r="G86" s="5">
        <v>265711.13</v>
      </c>
      <c r="H86" s="5">
        <f t="shared" si="1"/>
        <v>-232809.20999999996</v>
      </c>
    </row>
    <row r="87" spans="1:8" x14ac:dyDescent="0.2">
      <c r="A87" s="1" t="s">
        <v>99</v>
      </c>
      <c r="B87" s="2" t="s">
        <v>102</v>
      </c>
      <c r="C87" t="s">
        <v>103</v>
      </c>
      <c r="D87" s="3">
        <v>7.2</v>
      </c>
      <c r="E87" s="4">
        <v>36700</v>
      </c>
      <c r="F87" t="s">
        <v>44</v>
      </c>
      <c r="G87" s="5">
        <v>-264473.40999999997</v>
      </c>
      <c r="H87" s="5">
        <f t="shared" si="1"/>
        <v>-497282.61999999994</v>
      </c>
    </row>
    <row r="88" spans="1:8" x14ac:dyDescent="0.2">
      <c r="A88" s="1" t="s">
        <v>98</v>
      </c>
      <c r="B88" s="2" t="s">
        <v>64</v>
      </c>
      <c r="C88" t="s">
        <v>65</v>
      </c>
      <c r="D88" s="3">
        <v>6.2050000000000001</v>
      </c>
      <c r="E88" s="4">
        <v>-5000</v>
      </c>
      <c r="F88" t="s">
        <v>45</v>
      </c>
      <c r="G88" s="5">
        <v>500086.18</v>
      </c>
      <c r="H88" s="5">
        <f t="shared" si="1"/>
        <v>2803.5600000000559</v>
      </c>
    </row>
    <row r="89" spans="1:8" x14ac:dyDescent="0.2">
      <c r="A89" s="1" t="s">
        <v>104</v>
      </c>
      <c r="B89" s="2" t="s">
        <v>102</v>
      </c>
      <c r="C89" t="s">
        <v>103</v>
      </c>
      <c r="D89" s="3">
        <v>7.21</v>
      </c>
      <c r="E89" s="4">
        <v>300</v>
      </c>
      <c r="F89" t="s">
        <v>44</v>
      </c>
      <c r="G89" s="5">
        <v>-2168.1799999999998</v>
      </c>
      <c r="H89" s="5">
        <f t="shared" si="1"/>
        <v>635.38000000005604</v>
      </c>
    </row>
    <row r="90" spans="1:8" x14ac:dyDescent="0.2">
      <c r="A90" s="1" t="s">
        <v>104</v>
      </c>
      <c r="B90" s="2" t="s">
        <v>102</v>
      </c>
      <c r="C90" t="s">
        <v>103</v>
      </c>
      <c r="D90" s="3">
        <v>7.2</v>
      </c>
      <c r="E90" s="4">
        <v>-36700</v>
      </c>
      <c r="F90" t="s">
        <v>30</v>
      </c>
      <c r="G90" s="5">
        <v>263742.34999999998</v>
      </c>
      <c r="H90" s="5">
        <f t="shared" si="1"/>
        <v>264377.73000000004</v>
      </c>
    </row>
    <row r="91" spans="1:8" x14ac:dyDescent="0.2">
      <c r="A91" s="1" t="s">
        <v>105</v>
      </c>
      <c r="B91" s="2" t="s">
        <v>102</v>
      </c>
      <c r="C91" t="s">
        <v>103</v>
      </c>
      <c r="D91" s="3">
        <v>6.44</v>
      </c>
      <c r="E91" s="4">
        <v>-300</v>
      </c>
      <c r="F91" t="s">
        <v>30</v>
      </c>
      <c r="G91" s="5">
        <v>1924.89</v>
      </c>
      <c r="H91" s="5">
        <f t="shared" si="1"/>
        <v>266302.62000000005</v>
      </c>
    </row>
    <row r="92" spans="1:8" x14ac:dyDescent="0.2">
      <c r="A92" s="1" t="s">
        <v>105</v>
      </c>
      <c r="B92" s="2" t="s">
        <v>96</v>
      </c>
      <c r="C92" t="s">
        <v>97</v>
      </c>
      <c r="D92" s="3">
        <v>8.4</v>
      </c>
      <c r="E92" s="4">
        <v>31600</v>
      </c>
      <c r="F92" t="s">
        <v>44</v>
      </c>
      <c r="G92" s="5">
        <v>-265671.31</v>
      </c>
      <c r="H92" s="5">
        <f t="shared" si="1"/>
        <v>631.31000000005588</v>
      </c>
    </row>
    <row r="93" spans="1:8" x14ac:dyDescent="0.2">
      <c r="A93" s="1" t="s">
        <v>105</v>
      </c>
      <c r="B93" s="2" t="s">
        <v>101</v>
      </c>
      <c r="C93" t="s">
        <v>97</v>
      </c>
      <c r="D93" s="3">
        <v>8.5239999999999991</v>
      </c>
      <c r="E93" s="4">
        <v>-110400</v>
      </c>
      <c r="F93" t="s">
        <v>30</v>
      </c>
      <c r="G93" s="5">
        <v>939307.84</v>
      </c>
      <c r="H93" s="5">
        <f t="shared" si="1"/>
        <v>939939.15</v>
      </c>
    </row>
    <row r="94" spans="1:8" x14ac:dyDescent="0.2">
      <c r="A94" s="1" t="s">
        <v>105</v>
      </c>
      <c r="B94" s="2" t="s">
        <v>96</v>
      </c>
      <c r="C94" t="s">
        <v>97</v>
      </c>
      <c r="D94" s="3">
        <v>8.6</v>
      </c>
      <c r="E94" s="4">
        <v>12585</v>
      </c>
      <c r="F94" t="s">
        <v>44</v>
      </c>
      <c r="G94" s="5">
        <v>-108325.13</v>
      </c>
      <c r="H94" s="5">
        <f t="shared" si="1"/>
        <v>831614.02</v>
      </c>
    </row>
    <row r="95" spans="1:8" x14ac:dyDescent="0.2">
      <c r="A95" s="1" t="s">
        <v>105</v>
      </c>
      <c r="B95" s="2" t="s">
        <v>96</v>
      </c>
      <c r="C95" t="s">
        <v>97</v>
      </c>
      <c r="D95" s="3">
        <v>8.7509999999999994</v>
      </c>
      <c r="E95" s="4">
        <v>21025</v>
      </c>
      <c r="F95" t="s">
        <v>44</v>
      </c>
      <c r="G95" s="5">
        <v>-184156.57</v>
      </c>
      <c r="H95" s="5">
        <f t="shared" si="1"/>
        <v>647457.44999999995</v>
      </c>
    </row>
    <row r="96" spans="1:8" x14ac:dyDescent="0.2">
      <c r="A96" s="1" t="s">
        <v>105</v>
      </c>
      <c r="B96" s="2" t="s">
        <v>96</v>
      </c>
      <c r="C96" t="s">
        <v>97</v>
      </c>
      <c r="D96" s="3">
        <v>8.66</v>
      </c>
      <c r="E96" s="4">
        <v>70349</v>
      </c>
      <c r="F96" t="s">
        <v>44</v>
      </c>
      <c r="G96" s="5">
        <v>-609751.93000000005</v>
      </c>
      <c r="H96" s="5">
        <f t="shared" si="1"/>
        <v>37705.519999999902</v>
      </c>
    </row>
    <row r="97" spans="1:8" x14ac:dyDescent="0.2">
      <c r="A97" s="1" t="s">
        <v>106</v>
      </c>
      <c r="B97" s="2" t="s">
        <v>96</v>
      </c>
      <c r="C97" t="s">
        <v>97</v>
      </c>
      <c r="D97" s="3">
        <v>8.65</v>
      </c>
      <c r="E97" s="4">
        <v>4300</v>
      </c>
      <c r="F97" t="s">
        <v>44</v>
      </c>
      <c r="G97" s="5">
        <v>-37227.339999999997</v>
      </c>
      <c r="H97" s="5">
        <f t="shared" si="1"/>
        <v>478.1799999999057</v>
      </c>
    </row>
    <row r="98" spans="1:8" x14ac:dyDescent="0.2">
      <c r="A98" s="1" t="s">
        <v>107</v>
      </c>
      <c r="B98" s="2" t="s">
        <v>96</v>
      </c>
      <c r="C98" t="s">
        <v>97</v>
      </c>
      <c r="D98" s="3">
        <v>11.151999999999999</v>
      </c>
      <c r="E98" s="4">
        <v>-139859</v>
      </c>
      <c r="F98" t="s">
        <v>30</v>
      </c>
      <c r="G98" s="5">
        <v>1556747.72</v>
      </c>
      <c r="H98" s="5">
        <f t="shared" si="1"/>
        <v>1557225.9</v>
      </c>
    </row>
    <row r="99" spans="1:8" x14ac:dyDescent="0.2">
      <c r="A99" s="1" t="s">
        <v>108</v>
      </c>
      <c r="B99" s="2" t="s">
        <v>64</v>
      </c>
      <c r="C99" t="s">
        <v>65</v>
      </c>
      <c r="D99" s="3">
        <v>2.625</v>
      </c>
      <c r="E99" s="4">
        <v>15000</v>
      </c>
      <c r="F99" t="s">
        <v>95</v>
      </c>
      <c r="G99" s="5">
        <v>-1500015</v>
      </c>
      <c r="H99" s="5">
        <f t="shared" si="1"/>
        <v>57210.899999999907</v>
      </c>
    </row>
    <row r="100" spans="1:8" x14ac:dyDescent="0.2">
      <c r="A100" s="1" t="s">
        <v>109</v>
      </c>
      <c r="B100" s="2" t="s">
        <v>96</v>
      </c>
      <c r="C100" t="s">
        <v>97</v>
      </c>
      <c r="D100" s="3">
        <v>11.21</v>
      </c>
      <c r="E100" s="4">
        <v>26600</v>
      </c>
      <c r="F100" t="s">
        <v>44</v>
      </c>
      <c r="G100" s="5">
        <v>-298440.51</v>
      </c>
      <c r="H100" s="5">
        <f t="shared" si="1"/>
        <v>-241229.6100000001</v>
      </c>
    </row>
    <row r="101" spans="1:8" x14ac:dyDescent="0.2">
      <c r="A101" s="1" t="s">
        <v>109</v>
      </c>
      <c r="B101" s="2" t="s">
        <v>96</v>
      </c>
      <c r="C101" t="s">
        <v>97</v>
      </c>
      <c r="D101" s="3">
        <v>11.21</v>
      </c>
      <c r="E101" s="4">
        <v>26700</v>
      </c>
      <c r="F101" t="s">
        <v>44</v>
      </c>
      <c r="G101" s="5">
        <v>-299562.46999999997</v>
      </c>
      <c r="H101" s="5">
        <f t="shared" si="1"/>
        <v>-540792.08000000007</v>
      </c>
    </row>
    <row r="102" spans="1:8" x14ac:dyDescent="0.2">
      <c r="A102" s="1" t="s">
        <v>109</v>
      </c>
      <c r="B102" s="2" t="s">
        <v>96</v>
      </c>
      <c r="C102" t="s">
        <v>97</v>
      </c>
      <c r="D102" s="3">
        <v>11.1</v>
      </c>
      <c r="E102" s="4">
        <v>86000</v>
      </c>
      <c r="F102" t="s">
        <v>44</v>
      </c>
      <c r="G102" s="5">
        <v>-955415.28</v>
      </c>
      <c r="H102" s="5">
        <f t="shared" si="1"/>
        <v>-1496207.3600000001</v>
      </c>
    </row>
    <row r="103" spans="1:8" x14ac:dyDescent="0.2">
      <c r="A103" s="1" t="s">
        <v>109</v>
      </c>
      <c r="B103" s="2" t="s">
        <v>64</v>
      </c>
      <c r="C103" t="s">
        <v>65</v>
      </c>
      <c r="D103" s="3">
        <v>2.625</v>
      </c>
      <c r="E103" s="4">
        <v>-15000</v>
      </c>
      <c r="F103" t="s">
        <v>45</v>
      </c>
      <c r="G103" s="5">
        <v>1500109.38</v>
      </c>
      <c r="H103" s="5">
        <f t="shared" si="1"/>
        <v>3902.0199999997858</v>
      </c>
    </row>
    <row r="104" spans="1:8" x14ac:dyDescent="0.2">
      <c r="A104" s="1" t="s">
        <v>110</v>
      </c>
      <c r="B104" s="2" t="s">
        <v>96</v>
      </c>
      <c r="C104" t="s">
        <v>97</v>
      </c>
      <c r="D104" s="3">
        <v>10.91</v>
      </c>
      <c r="E104" s="4">
        <v>300</v>
      </c>
      <c r="F104" t="s">
        <v>44</v>
      </c>
      <c r="G104" s="5">
        <v>-3278.18</v>
      </c>
      <c r="H104" s="5">
        <f t="shared" si="1"/>
        <v>623.83999999978596</v>
      </c>
    </row>
    <row r="105" spans="1:8" x14ac:dyDescent="0.2">
      <c r="A105" s="1" t="s">
        <v>111</v>
      </c>
      <c r="B105" s="2" t="s">
        <v>96</v>
      </c>
      <c r="C105" t="s">
        <v>97</v>
      </c>
      <c r="D105" s="3">
        <v>10.531000000000001</v>
      </c>
      <c r="E105" s="4">
        <v>-139600</v>
      </c>
      <c r="F105" t="s">
        <v>30</v>
      </c>
      <c r="G105" s="5">
        <v>1467395</v>
      </c>
      <c r="H105" s="5">
        <f t="shared" si="1"/>
        <v>1468018.8399999999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5"/>
  <sheetViews>
    <sheetView workbookViewId="0">
      <pane xSplit="1" topLeftCell="B1" activePane="topRight" state="frozen"/>
      <selection pane="topRight" activeCell="CI80" sqref="CI80"/>
    </sheetView>
  </sheetViews>
  <sheetFormatPr baseColWidth="10" defaultRowHeight="16" x14ac:dyDescent="0.2"/>
  <cols>
    <col min="2" max="4" width="11.6640625" bestFit="1" customWidth="1"/>
    <col min="5" max="5" width="11.6640625" customWidth="1"/>
    <col min="6" max="6" width="13.33203125" customWidth="1"/>
    <col min="7" max="7" width="11.83203125" customWidth="1"/>
    <col min="8" max="9" width="11.6640625" customWidth="1"/>
    <col min="10" max="11" width="11.5" customWidth="1"/>
    <col min="12" max="13" width="11.83203125" customWidth="1"/>
    <col min="14" max="14" width="13.1640625" customWidth="1"/>
    <col min="15" max="15" width="13.5" customWidth="1"/>
    <col min="16" max="16" width="11.1640625" bestFit="1" customWidth="1"/>
    <col min="17" max="17" width="11.83203125" customWidth="1"/>
    <col min="18" max="18" width="13.33203125" customWidth="1"/>
    <col min="19" max="19" width="12.83203125" customWidth="1"/>
    <col min="20" max="21" width="11.6640625" customWidth="1"/>
    <col min="22" max="22" width="12" customWidth="1"/>
    <col min="23" max="23" width="12.5" customWidth="1"/>
    <col min="24" max="24" width="11.6640625" customWidth="1"/>
    <col min="26" max="26" width="11.83203125" customWidth="1"/>
    <col min="27" max="27" width="11.5" customWidth="1"/>
    <col min="28" max="28" width="11.33203125" customWidth="1"/>
    <col min="29" max="29" width="11.1640625" bestFit="1" customWidth="1"/>
    <col min="30" max="31" width="11" bestFit="1" customWidth="1"/>
    <col min="32" max="32" width="11.6640625" customWidth="1"/>
    <col min="33" max="33" width="13.5" customWidth="1"/>
    <col min="34" max="34" width="11.5" customWidth="1"/>
    <col min="35" max="35" width="12.33203125" customWidth="1"/>
    <col min="36" max="36" width="11.5" customWidth="1"/>
    <col min="37" max="37" width="13.33203125" customWidth="1"/>
    <col min="38" max="41" width="11.1640625" bestFit="1" customWidth="1"/>
    <col min="42" max="42" width="13" customWidth="1"/>
    <col min="43" max="43" width="11.1640625" bestFit="1" customWidth="1"/>
    <col min="44" max="44" width="12" customWidth="1"/>
    <col min="45" max="45" width="11.83203125" customWidth="1"/>
    <col min="46" max="46" width="13.5" customWidth="1"/>
    <col min="48" max="48" width="11" bestFit="1" customWidth="1"/>
    <col min="49" max="49" width="11.83203125" customWidth="1"/>
    <col min="50" max="50" width="13.1640625" customWidth="1"/>
    <col min="51" max="51" width="11.5" customWidth="1"/>
    <col min="52" max="52" width="12.33203125" customWidth="1"/>
    <col min="53" max="53" width="11.1640625" bestFit="1" customWidth="1"/>
    <col min="54" max="55" width="11.83203125" customWidth="1"/>
    <col min="56" max="56" width="13.1640625" customWidth="1"/>
    <col min="57" max="57" width="11.1640625" bestFit="1" customWidth="1"/>
    <col min="58" max="58" width="12" customWidth="1"/>
    <col min="59" max="59" width="11.83203125" customWidth="1"/>
    <col min="60" max="60" width="12" customWidth="1"/>
    <col min="61" max="61" width="11" bestFit="1" customWidth="1"/>
    <col min="62" max="62" width="11.1640625" bestFit="1" customWidth="1"/>
    <col min="63" max="63" width="11.5" customWidth="1"/>
    <col min="65" max="65" width="11.1640625" bestFit="1" customWidth="1"/>
    <col min="66" max="66" width="12.33203125" customWidth="1"/>
    <col min="67" max="67" width="13" customWidth="1"/>
    <col min="68" max="68" width="11.5" customWidth="1"/>
    <col min="69" max="69" width="12" customWidth="1"/>
    <col min="70" max="70" width="12.33203125" customWidth="1"/>
    <col min="71" max="71" width="13.1640625" customWidth="1"/>
    <col min="72" max="72" width="12.83203125" customWidth="1"/>
    <col min="74" max="74" width="11.1640625" bestFit="1" customWidth="1"/>
    <col min="75" max="75" width="12" customWidth="1"/>
    <col min="76" max="76" width="11.83203125" customWidth="1"/>
    <col min="77" max="77" width="13.1640625" customWidth="1"/>
    <col min="78" max="78" width="12.1640625" customWidth="1"/>
    <col min="79" max="79" width="11.5" customWidth="1"/>
    <col min="80" max="80" width="13.5" customWidth="1"/>
    <col min="81" max="81" width="13" customWidth="1"/>
    <col min="82" max="82" width="11" bestFit="1" customWidth="1"/>
    <col min="84" max="84" width="12" customWidth="1"/>
    <col min="85" max="85" width="12.1640625" customWidth="1"/>
    <col min="86" max="86" width="12.33203125" customWidth="1"/>
    <col min="87" max="87" width="12" customWidth="1"/>
    <col min="88" max="88" width="12.5" customWidth="1"/>
    <col min="90" max="91" width="11.1640625" bestFit="1" customWidth="1"/>
    <col min="92" max="92" width="11.83203125" customWidth="1"/>
    <col min="93" max="93" width="11.1640625" bestFit="1" customWidth="1"/>
    <col min="94" max="94" width="11.83203125" customWidth="1"/>
    <col min="95" max="95" width="12.33203125" customWidth="1"/>
    <col min="96" max="96" width="12" customWidth="1"/>
    <col min="97" max="97" width="11.1640625" bestFit="1" customWidth="1"/>
    <col min="98" max="98" width="11.83203125" customWidth="1"/>
    <col min="99" max="99" width="13.5" customWidth="1"/>
    <col min="100" max="100" width="11.5" customWidth="1"/>
    <col min="101" max="101" width="11.83203125" customWidth="1"/>
    <col min="102" max="102" width="12.5" customWidth="1"/>
    <col min="103" max="103" width="13.1640625" customWidth="1"/>
    <col min="105" max="105" width="12" customWidth="1"/>
  </cols>
  <sheetData>
    <row r="1" spans="1:105" s="7" customFormat="1" x14ac:dyDescent="0.2">
      <c r="A1" s="7" t="s">
        <v>7</v>
      </c>
      <c r="B1" s="23">
        <v>815746.44</v>
      </c>
      <c r="C1" s="23">
        <v>882933.32</v>
      </c>
      <c r="D1" s="17">
        <v>868232.13</v>
      </c>
      <c r="E1" s="17">
        <v>569123.80000000005</v>
      </c>
      <c r="F1" s="11">
        <v>69118.800000000047</v>
      </c>
      <c r="G1" s="17">
        <v>-129880.42999999996</v>
      </c>
      <c r="H1" s="17">
        <v>-328971.78999999992</v>
      </c>
      <c r="I1" s="17">
        <v>-497661.58999999991</v>
      </c>
      <c r="J1" s="23">
        <v>-208857.15999999992</v>
      </c>
      <c r="K1" s="17">
        <v>-216128.2699999999</v>
      </c>
      <c r="L1" s="23">
        <v>-200725.4899999999</v>
      </c>
      <c r="M1" s="23">
        <v>-188875.34999999992</v>
      </c>
      <c r="N1" s="6">
        <v>311477.43000000011</v>
      </c>
      <c r="O1" s="6">
        <v>11465.430000000109</v>
      </c>
      <c r="P1" s="23">
        <v>612512.92000000016</v>
      </c>
      <c r="Q1" s="17">
        <v>312461.08000000013</v>
      </c>
      <c r="R1" s="6">
        <v>612535.08000000007</v>
      </c>
      <c r="S1" s="6">
        <v>12529.080000000075</v>
      </c>
      <c r="T1" s="17">
        <v>-92895.509999999922</v>
      </c>
      <c r="U1" s="17">
        <v>-598656.41999999993</v>
      </c>
      <c r="V1" s="23">
        <v>-295415.25999999995</v>
      </c>
      <c r="W1" s="6">
        <v>304650.82</v>
      </c>
      <c r="X1" s="17">
        <v>3788.320000000007</v>
      </c>
      <c r="Y1" s="17">
        <v>575.32000000000698</v>
      </c>
      <c r="Z1" s="17">
        <v>-218288.13999999998</v>
      </c>
      <c r="AA1" s="17">
        <v>-285510.44999999995</v>
      </c>
      <c r="AB1" s="17">
        <v>-288689.56999999995</v>
      </c>
      <c r="AC1" s="23">
        <v>-63178.229999999952</v>
      </c>
      <c r="AD1" s="23">
        <v>-554.15999999995256</v>
      </c>
      <c r="AE1" s="23">
        <v>2737.5400000000473</v>
      </c>
      <c r="AF1" s="23">
        <v>1101797.44</v>
      </c>
      <c r="AG1" s="6">
        <v>101787.43999999994</v>
      </c>
      <c r="AH1" s="17">
        <v>-443903.76</v>
      </c>
      <c r="AI1" s="17">
        <v>-613905.65</v>
      </c>
      <c r="AJ1" s="17">
        <v>-913894.45</v>
      </c>
      <c r="AK1" s="6">
        <v>86166.660000000033</v>
      </c>
      <c r="AL1" s="17">
        <v>198.94000000003143</v>
      </c>
      <c r="AM1" s="23">
        <v>368030.63</v>
      </c>
      <c r="AN1" s="23">
        <v>733970.75</v>
      </c>
      <c r="AO1" s="23">
        <v>958351.13</v>
      </c>
      <c r="AP1" s="6">
        <v>58342.130000000005</v>
      </c>
      <c r="AQ1" s="17">
        <v>47064.76</v>
      </c>
      <c r="AR1" s="17">
        <v>-579451.18999999994</v>
      </c>
      <c r="AS1" s="17">
        <v>-981106.90999999992</v>
      </c>
      <c r="AT1" s="6">
        <v>-81032.039999999921</v>
      </c>
      <c r="AU1" s="23">
        <v>3481.560000000085</v>
      </c>
      <c r="AV1" s="17">
        <v>1696.500000000085</v>
      </c>
      <c r="AW1" s="23">
        <v>1049655.3400000001</v>
      </c>
      <c r="AX1" s="6">
        <v>349648.34000000008</v>
      </c>
      <c r="AY1" s="17">
        <v>50170.95000000007</v>
      </c>
      <c r="AZ1" s="17">
        <v>-249506.59999999992</v>
      </c>
      <c r="BA1" s="23">
        <v>43728.610000000102</v>
      </c>
      <c r="BB1" s="17">
        <v>-184149.93999999989</v>
      </c>
      <c r="BC1" s="17">
        <v>-484319.65999999986</v>
      </c>
      <c r="BD1" s="6">
        <v>215781.45000000013</v>
      </c>
      <c r="BE1" s="23">
        <v>741109.8600000001</v>
      </c>
      <c r="BF1" s="17">
        <v>526009.92000000016</v>
      </c>
      <c r="BG1" s="17">
        <v>200826.04000000015</v>
      </c>
      <c r="BH1" s="17">
        <v>3268.1200000001409</v>
      </c>
      <c r="BI1" s="23">
        <v>66350.360000000132</v>
      </c>
      <c r="BJ1" s="23">
        <v>315576.95000000013</v>
      </c>
      <c r="BK1" s="17">
        <v>4596.3600000001024</v>
      </c>
      <c r="BL1" s="17">
        <v>127.36000000010245</v>
      </c>
      <c r="BM1" s="23">
        <v>712601.21000000008</v>
      </c>
      <c r="BN1" s="23">
        <v>1179718.4500000002</v>
      </c>
      <c r="BO1" s="6">
        <v>79707.450000000186</v>
      </c>
      <c r="BP1" s="17">
        <v>-217455.08999999979</v>
      </c>
      <c r="BQ1" s="17">
        <v>-411084.42999999982</v>
      </c>
      <c r="BR1" s="17">
        <v>-711074.22999999975</v>
      </c>
      <c r="BS1" s="17">
        <v>-1097017.7399999998</v>
      </c>
      <c r="BT1" s="6">
        <v>3042.910000000149</v>
      </c>
      <c r="BU1" s="17">
        <v>307.91000000014901</v>
      </c>
      <c r="BV1" s="23">
        <v>382448.70000000013</v>
      </c>
      <c r="BW1" s="23">
        <v>1135745.2400000002</v>
      </c>
      <c r="BX1" s="6">
        <v>1102744.9100000001</v>
      </c>
      <c r="BY1" s="6">
        <v>2733.910000000149</v>
      </c>
      <c r="BZ1" s="17">
        <v>-297131.44999999984</v>
      </c>
      <c r="CA1" s="17">
        <v>-596995.12999999989</v>
      </c>
      <c r="CB1" s="6">
        <v>503197.52</v>
      </c>
      <c r="CC1" s="6">
        <v>3192.5200000000186</v>
      </c>
      <c r="CD1" s="23">
        <v>5784.9200000000183</v>
      </c>
      <c r="CE1" s="6">
        <v>38791.380000000019</v>
      </c>
      <c r="CF1" s="17">
        <v>-260567.41999999998</v>
      </c>
      <c r="CG1" s="17">
        <v>-498520.33999999997</v>
      </c>
      <c r="CH1" s="23">
        <v>-232809.20999999996</v>
      </c>
      <c r="CI1" s="17">
        <v>-497282.61999999994</v>
      </c>
      <c r="CJ1" s="6">
        <v>2803.5600000000559</v>
      </c>
      <c r="CK1" s="17">
        <v>635.38000000005604</v>
      </c>
      <c r="CL1" s="23">
        <v>264377.73000000004</v>
      </c>
      <c r="CM1" s="23">
        <v>266302.62000000005</v>
      </c>
      <c r="CN1" s="17">
        <v>631.31000000005588</v>
      </c>
      <c r="CO1" s="17">
        <v>939939.15</v>
      </c>
      <c r="CP1" s="17">
        <v>831614.02</v>
      </c>
      <c r="CQ1" s="17">
        <v>647457.44999999995</v>
      </c>
      <c r="CR1" s="17">
        <v>37705.519999999902</v>
      </c>
      <c r="CS1" s="17">
        <v>478.1799999999057</v>
      </c>
      <c r="CT1" s="23">
        <v>1557225.9</v>
      </c>
      <c r="CU1" s="6">
        <v>57210.899999999907</v>
      </c>
      <c r="CV1" s="23">
        <v>-241229.6100000001</v>
      </c>
      <c r="CW1" s="23">
        <v>-540792.08000000007</v>
      </c>
      <c r="CX1" s="23">
        <v>-1496207.3600000001</v>
      </c>
      <c r="CY1" s="6">
        <v>3902.0199999997858</v>
      </c>
      <c r="CZ1" s="23">
        <v>623.83999999978596</v>
      </c>
      <c r="DA1" s="23">
        <v>1468018.8399999999</v>
      </c>
    </row>
    <row r="2" spans="1:105" x14ac:dyDescent="0.2">
      <c r="A2" s="1" t="s">
        <v>0</v>
      </c>
      <c r="B2" s="18">
        <v>20120927</v>
      </c>
      <c r="C2" s="18">
        <v>20120927</v>
      </c>
    </row>
    <row r="3" spans="1:105" x14ac:dyDescent="0.2">
      <c r="A3" t="s">
        <v>2</v>
      </c>
      <c r="B3" s="19" t="s">
        <v>8</v>
      </c>
      <c r="C3" s="19" t="s">
        <v>8</v>
      </c>
    </row>
    <row r="4" spans="1:105" x14ac:dyDescent="0.2">
      <c r="A4" s="3" t="s">
        <v>3</v>
      </c>
      <c r="B4" s="20">
        <v>16.260000000000002</v>
      </c>
      <c r="C4" s="20">
        <v>16.152999999999999</v>
      </c>
    </row>
    <row r="5" spans="1:105" x14ac:dyDescent="0.2">
      <c r="A5" s="4" t="s">
        <v>4</v>
      </c>
      <c r="B5" s="21">
        <v>-3850</v>
      </c>
      <c r="C5" s="21">
        <v>-4167</v>
      </c>
    </row>
    <row r="6" spans="1:105" x14ac:dyDescent="0.2">
      <c r="A6" t="s">
        <v>5</v>
      </c>
      <c r="B6" s="19" t="s">
        <v>9</v>
      </c>
      <c r="C6" s="19" t="s">
        <v>9</v>
      </c>
    </row>
    <row r="7" spans="1:105" x14ac:dyDescent="0.2">
      <c r="A7" s="5" t="s">
        <v>6</v>
      </c>
      <c r="B7" s="22">
        <v>62488.32</v>
      </c>
      <c r="C7" s="22">
        <v>67186.880000000005</v>
      </c>
    </row>
    <row r="8" spans="1:105" s="7" customFormat="1" x14ac:dyDescent="0.2">
      <c r="A8" s="6" t="s">
        <v>7</v>
      </c>
      <c r="B8" s="23">
        <v>815746.44</v>
      </c>
      <c r="C8" s="23">
        <v>882933.32</v>
      </c>
    </row>
    <row r="9" spans="1:105" x14ac:dyDescent="0.2">
      <c r="A9" s="1" t="s">
        <v>0</v>
      </c>
      <c r="D9" s="12">
        <v>20120927</v>
      </c>
      <c r="L9" s="18" t="s">
        <v>20</v>
      </c>
      <c r="M9" s="19"/>
    </row>
    <row r="10" spans="1:105" x14ac:dyDescent="0.2">
      <c r="A10" t="s">
        <v>2</v>
      </c>
      <c r="D10" s="13" t="s">
        <v>18</v>
      </c>
      <c r="L10" s="19" t="s">
        <v>29</v>
      </c>
      <c r="M10" s="19"/>
    </row>
    <row r="11" spans="1:105" x14ac:dyDescent="0.2">
      <c r="A11" s="3" t="s">
        <v>3</v>
      </c>
      <c r="D11" s="14">
        <v>6.12</v>
      </c>
      <c r="L11" s="20">
        <v>6.43</v>
      </c>
      <c r="M11" s="19"/>
    </row>
    <row r="12" spans="1:105" x14ac:dyDescent="0.2">
      <c r="A12" s="4" t="s">
        <v>4</v>
      </c>
      <c r="D12" s="15">
        <v>2400</v>
      </c>
      <c r="L12" s="21">
        <v>-2400</v>
      </c>
      <c r="M12" s="19"/>
    </row>
    <row r="13" spans="1:105" x14ac:dyDescent="0.2">
      <c r="A13" t="s">
        <v>5</v>
      </c>
      <c r="D13" s="13" t="s">
        <v>10</v>
      </c>
      <c r="L13" s="19" t="s">
        <v>30</v>
      </c>
      <c r="M13" s="19"/>
    </row>
    <row r="14" spans="1:105" x14ac:dyDescent="0.2">
      <c r="A14" s="5" t="s">
        <v>6</v>
      </c>
      <c r="D14" s="16">
        <v>-14701.19</v>
      </c>
      <c r="L14" s="22">
        <v>15402.78</v>
      </c>
      <c r="M14" s="19"/>
    </row>
    <row r="15" spans="1:105" s="7" customFormat="1" x14ac:dyDescent="0.2">
      <c r="A15" s="6" t="s">
        <v>7</v>
      </c>
      <c r="D15" s="17">
        <v>868232.13</v>
      </c>
      <c r="L15" s="23">
        <v>-200725.4899999999</v>
      </c>
      <c r="M15" s="24"/>
    </row>
    <row r="16" spans="1:105" x14ac:dyDescent="0.2">
      <c r="A16" s="1" t="s">
        <v>0</v>
      </c>
      <c r="E16" s="12">
        <v>20120927</v>
      </c>
      <c r="G16" s="12" t="s">
        <v>21</v>
      </c>
      <c r="H16" s="12" t="s">
        <v>23</v>
      </c>
      <c r="I16" s="12" t="s">
        <v>20</v>
      </c>
      <c r="J16" s="18" t="s">
        <v>20</v>
      </c>
      <c r="K16" s="12" t="s">
        <v>20</v>
      </c>
      <c r="L16" s="19"/>
      <c r="M16" s="18" t="s">
        <v>20</v>
      </c>
      <c r="P16" s="18" t="s">
        <v>32</v>
      </c>
      <c r="Q16" s="12" t="s">
        <v>40</v>
      </c>
      <c r="T16" s="12" t="s">
        <v>46</v>
      </c>
      <c r="U16" s="12" t="s">
        <v>49</v>
      </c>
      <c r="V16" s="18" t="s">
        <v>49</v>
      </c>
      <c r="X16" s="13"/>
      <c r="Y16" s="13"/>
      <c r="Z16" s="12" t="s">
        <v>48</v>
      </c>
      <c r="AA16" s="12" t="s">
        <v>59</v>
      </c>
      <c r="AB16" s="12" t="s">
        <v>59</v>
      </c>
      <c r="AF16" s="18" t="s">
        <v>58</v>
      </c>
      <c r="AP16" s="13"/>
      <c r="AQ16" s="12" t="s">
        <v>73</v>
      </c>
      <c r="AR16" s="12" t="s">
        <v>73</v>
      </c>
      <c r="AS16" s="12" t="s">
        <v>73</v>
      </c>
      <c r="AT16" s="13"/>
      <c r="AU16" s="13"/>
      <c r="AV16" s="12" t="s">
        <v>74</v>
      </c>
      <c r="AW16" s="18" t="s">
        <v>74</v>
      </c>
      <c r="BB16" s="12" t="s">
        <v>77</v>
      </c>
      <c r="BC16" s="12" t="s">
        <v>77</v>
      </c>
      <c r="BE16" s="18" t="s">
        <v>82</v>
      </c>
    </row>
    <row r="17" spans="1:103" x14ac:dyDescent="0.2">
      <c r="A17" t="s">
        <v>2</v>
      </c>
      <c r="E17" s="13" t="s">
        <v>19</v>
      </c>
      <c r="G17" s="13" t="s">
        <v>19</v>
      </c>
      <c r="H17" s="13" t="s">
        <v>19</v>
      </c>
      <c r="I17" s="13" t="s">
        <v>19</v>
      </c>
      <c r="J17" s="19" t="s">
        <v>19</v>
      </c>
      <c r="K17" s="13" t="s">
        <v>19</v>
      </c>
      <c r="L17" s="19"/>
      <c r="M17" s="19" t="s">
        <v>19</v>
      </c>
      <c r="P17" s="19" t="s">
        <v>37</v>
      </c>
      <c r="Q17" s="13" t="s">
        <v>43</v>
      </c>
      <c r="T17" s="13" t="s">
        <v>43</v>
      </c>
      <c r="U17" s="13" t="s">
        <v>43</v>
      </c>
      <c r="V17" s="19" t="s">
        <v>43</v>
      </c>
      <c r="X17" s="13"/>
      <c r="Y17" s="13"/>
      <c r="Z17" s="13" t="s">
        <v>43</v>
      </c>
      <c r="AA17" s="13" t="s">
        <v>43</v>
      </c>
      <c r="AB17" s="13" t="s">
        <v>43</v>
      </c>
      <c r="AF17" s="19" t="s">
        <v>66</v>
      </c>
      <c r="AP17" s="13"/>
      <c r="AQ17" s="13" t="s">
        <v>66</v>
      </c>
      <c r="AR17" s="13" t="s">
        <v>66</v>
      </c>
      <c r="AS17" s="13" t="s">
        <v>66</v>
      </c>
      <c r="AT17" s="13"/>
      <c r="AU17" s="13"/>
      <c r="AV17" s="13" t="s">
        <v>66</v>
      </c>
      <c r="AW17" s="19" t="s">
        <v>66</v>
      </c>
      <c r="BB17" s="13" t="s">
        <v>43</v>
      </c>
      <c r="BC17" s="13" t="s">
        <v>43</v>
      </c>
      <c r="BE17" s="19" t="s">
        <v>43</v>
      </c>
    </row>
    <row r="18" spans="1:103" x14ac:dyDescent="0.2">
      <c r="A18" s="3" t="s">
        <v>3</v>
      </c>
      <c r="E18" s="14">
        <v>14.65</v>
      </c>
      <c r="G18" s="14">
        <v>14.62</v>
      </c>
      <c r="H18" s="14">
        <v>14.52</v>
      </c>
      <c r="I18" s="14">
        <v>14.53</v>
      </c>
      <c r="J18" s="20">
        <v>14.762</v>
      </c>
      <c r="K18" s="14">
        <v>14.53</v>
      </c>
      <c r="L18" s="19"/>
      <c r="M18" s="20">
        <v>14.84</v>
      </c>
      <c r="P18" s="20">
        <v>15.282999999999999</v>
      </c>
      <c r="Q18" s="14">
        <v>14.99</v>
      </c>
      <c r="T18" s="14">
        <v>14.63</v>
      </c>
      <c r="U18" s="14">
        <v>14.69</v>
      </c>
      <c r="V18" s="20">
        <v>15.19</v>
      </c>
      <c r="X18" s="13"/>
      <c r="Y18" s="13"/>
      <c r="Z18" s="14">
        <v>15.4</v>
      </c>
      <c r="AA18" s="14">
        <v>15.62</v>
      </c>
      <c r="AB18" s="14">
        <v>15.87</v>
      </c>
      <c r="AF18" s="20">
        <v>18.260000000000002</v>
      </c>
      <c r="AP18" s="13"/>
      <c r="AQ18" s="14">
        <v>18.78</v>
      </c>
      <c r="AR18" s="14">
        <v>19.015999999999998</v>
      </c>
      <c r="AS18" s="14">
        <v>19.02</v>
      </c>
      <c r="AT18" s="13"/>
      <c r="AU18" s="13"/>
      <c r="AV18" s="14">
        <v>17.8</v>
      </c>
      <c r="AW18" s="20">
        <v>19.222000000000001</v>
      </c>
      <c r="BB18" s="14">
        <v>18.850000000000001</v>
      </c>
      <c r="BC18" s="14">
        <v>18.399999999999999</v>
      </c>
      <c r="BE18" s="20">
        <v>18.48</v>
      </c>
    </row>
    <row r="19" spans="1:103" x14ac:dyDescent="0.2">
      <c r="A19" s="4" t="s">
        <v>4</v>
      </c>
      <c r="E19" s="15">
        <v>20400</v>
      </c>
      <c r="G19" s="15">
        <v>13600</v>
      </c>
      <c r="H19" s="15">
        <v>13700</v>
      </c>
      <c r="I19" s="15">
        <v>11600</v>
      </c>
      <c r="J19" s="21">
        <v>-19600</v>
      </c>
      <c r="K19" s="15">
        <v>500</v>
      </c>
      <c r="L19" s="19"/>
      <c r="M19" s="21">
        <v>-800</v>
      </c>
      <c r="P19" s="21">
        <v>-39400</v>
      </c>
      <c r="Q19" s="15">
        <v>20000</v>
      </c>
      <c r="T19" s="15">
        <v>7200</v>
      </c>
      <c r="U19" s="15">
        <v>34400</v>
      </c>
      <c r="V19" s="21">
        <v>-20000</v>
      </c>
      <c r="X19" s="13"/>
      <c r="Y19" s="13"/>
      <c r="Z19" s="15">
        <v>14200</v>
      </c>
      <c r="AA19" s="15">
        <v>4300</v>
      </c>
      <c r="AB19" s="15">
        <v>200</v>
      </c>
      <c r="AF19" s="21">
        <v>-60300</v>
      </c>
      <c r="AP19" s="13"/>
      <c r="AQ19" s="15">
        <v>600</v>
      </c>
      <c r="AR19" s="15">
        <v>32920</v>
      </c>
      <c r="AS19" s="15">
        <v>21100</v>
      </c>
      <c r="AT19" s="13"/>
      <c r="AU19" s="13"/>
      <c r="AV19" s="15">
        <v>100</v>
      </c>
      <c r="AW19" s="21">
        <v>-54620</v>
      </c>
      <c r="BB19" s="15">
        <v>12079</v>
      </c>
      <c r="BC19" s="15">
        <v>16300</v>
      </c>
      <c r="BE19" s="21">
        <v>-28479</v>
      </c>
    </row>
    <row r="20" spans="1:103" x14ac:dyDescent="0.2">
      <c r="A20" t="s">
        <v>5</v>
      </c>
      <c r="E20" s="13" t="s">
        <v>10</v>
      </c>
      <c r="G20" s="13" t="s">
        <v>10</v>
      </c>
      <c r="H20" s="13" t="s">
        <v>10</v>
      </c>
      <c r="I20" s="13" t="s">
        <v>10</v>
      </c>
      <c r="J20" s="19" t="s">
        <v>27</v>
      </c>
      <c r="K20" s="13" t="s">
        <v>10</v>
      </c>
      <c r="L20" s="19"/>
      <c r="M20" s="19" t="s">
        <v>30</v>
      </c>
      <c r="P20" s="19" t="s">
        <v>30</v>
      </c>
      <c r="Q20" s="13" t="s">
        <v>44</v>
      </c>
      <c r="T20" s="13" t="s">
        <v>44</v>
      </c>
      <c r="U20" s="13" t="s">
        <v>44</v>
      </c>
      <c r="V20" s="19" t="s">
        <v>30</v>
      </c>
      <c r="X20" s="13"/>
      <c r="Y20" s="13"/>
      <c r="Z20" s="13" t="s">
        <v>44</v>
      </c>
      <c r="AA20" s="13" t="s">
        <v>44</v>
      </c>
      <c r="AB20" s="13" t="s">
        <v>44</v>
      </c>
      <c r="AF20" s="19" t="s">
        <v>30</v>
      </c>
      <c r="AP20" s="13"/>
      <c r="AQ20" s="13" t="s">
        <v>44</v>
      </c>
      <c r="AR20" s="13" t="s">
        <v>44</v>
      </c>
      <c r="AS20" s="13" t="s">
        <v>44</v>
      </c>
      <c r="AT20" s="13"/>
      <c r="AU20" s="13"/>
      <c r="AV20" s="13" t="s">
        <v>44</v>
      </c>
      <c r="AW20" s="19" t="s">
        <v>30</v>
      </c>
      <c r="BB20" s="13" t="s">
        <v>44</v>
      </c>
      <c r="BC20" s="13" t="s">
        <v>44</v>
      </c>
      <c r="BE20" s="19" t="s">
        <v>30</v>
      </c>
    </row>
    <row r="21" spans="1:103" x14ac:dyDescent="0.2">
      <c r="A21" s="5" t="s">
        <v>6</v>
      </c>
      <c r="E21" s="16">
        <v>-299108.33</v>
      </c>
      <c r="G21" s="16">
        <v>-198999.23</v>
      </c>
      <c r="H21" s="16">
        <v>-199091.36</v>
      </c>
      <c r="I21" s="16">
        <v>-168689.8</v>
      </c>
      <c r="J21" s="22">
        <v>288804.43</v>
      </c>
      <c r="K21" s="16">
        <v>-7271.11</v>
      </c>
      <c r="L21" s="19"/>
      <c r="M21" s="22">
        <v>11850.14</v>
      </c>
      <c r="P21" s="22">
        <v>601047.49</v>
      </c>
      <c r="Q21" s="16">
        <v>-300051.84000000003</v>
      </c>
      <c r="T21" s="16">
        <v>-105424.59</v>
      </c>
      <c r="U21" s="16">
        <v>-505760.91</v>
      </c>
      <c r="V21" s="22">
        <v>303241.15999999997</v>
      </c>
      <c r="X21" s="13"/>
      <c r="Y21" s="13"/>
      <c r="Z21" s="16">
        <v>-218863.46</v>
      </c>
      <c r="AA21" s="16">
        <v>-67222.31</v>
      </c>
      <c r="AB21" s="16">
        <v>-3179.12</v>
      </c>
      <c r="AF21" s="22">
        <v>1099059.8999999999</v>
      </c>
      <c r="AP21" s="13"/>
      <c r="AQ21" s="16">
        <v>-11277.37</v>
      </c>
      <c r="AR21" s="16">
        <v>-626515.94999999995</v>
      </c>
      <c r="AS21" s="16">
        <v>-401655.72</v>
      </c>
      <c r="AT21" s="13"/>
      <c r="AU21" s="13"/>
      <c r="AV21" s="16">
        <v>-1785.06</v>
      </c>
      <c r="AW21" s="22">
        <v>1047958.84</v>
      </c>
      <c r="BB21" s="16">
        <v>-227878.55</v>
      </c>
      <c r="BC21" s="16">
        <v>-300169.71999999997</v>
      </c>
      <c r="BE21" s="22">
        <v>525328.41</v>
      </c>
    </row>
    <row r="22" spans="1:103" s="7" customFormat="1" x14ac:dyDescent="0.2">
      <c r="A22" s="6" t="s">
        <v>7</v>
      </c>
      <c r="E22" s="17">
        <v>569123.80000000005</v>
      </c>
      <c r="G22" s="17">
        <v>-129880.42999999996</v>
      </c>
      <c r="H22" s="17">
        <v>-328971.78999999992</v>
      </c>
      <c r="I22" s="17">
        <v>-497661.58999999991</v>
      </c>
      <c r="J22" s="23">
        <v>-208857.15999999992</v>
      </c>
      <c r="K22" s="17">
        <v>-216128.2699999999</v>
      </c>
      <c r="L22" s="24"/>
      <c r="M22" s="23">
        <v>-188875.34999999992</v>
      </c>
      <c r="P22" s="23">
        <v>612512.92000000016</v>
      </c>
      <c r="Q22" s="17">
        <v>312461.08000000013</v>
      </c>
      <c r="T22" s="17">
        <v>-92895.509999999922</v>
      </c>
      <c r="U22" s="17">
        <v>-598656.41999999993</v>
      </c>
      <c r="V22" s="23">
        <v>-295415.25999999995</v>
      </c>
      <c r="X22" s="25"/>
      <c r="Y22" s="25"/>
      <c r="Z22" s="17">
        <v>-218288.13999999998</v>
      </c>
      <c r="AA22" s="17">
        <v>-285510.44999999995</v>
      </c>
      <c r="AB22" s="17">
        <v>-288689.56999999995</v>
      </c>
      <c r="AF22" s="23">
        <v>1101797.44</v>
      </c>
      <c r="AP22" s="25"/>
      <c r="AQ22" s="17">
        <v>47064.76</v>
      </c>
      <c r="AR22" s="17">
        <v>-579451.18999999994</v>
      </c>
      <c r="AS22" s="17">
        <v>-981106.90999999992</v>
      </c>
      <c r="AT22" s="25"/>
      <c r="AU22" s="25"/>
      <c r="AV22" s="17">
        <v>1696.500000000085</v>
      </c>
      <c r="AW22" s="23">
        <v>1049655.3400000001</v>
      </c>
      <c r="BB22" s="17">
        <v>-184149.93999999989</v>
      </c>
      <c r="BC22" s="17">
        <v>-484319.65999999986</v>
      </c>
      <c r="BE22" s="23">
        <v>741109.8600000001</v>
      </c>
    </row>
    <row r="23" spans="1:103" x14ac:dyDescent="0.2">
      <c r="A23" s="1" t="s">
        <v>0</v>
      </c>
      <c r="F23" s="1">
        <v>20120927</v>
      </c>
      <c r="N23" s="1" t="s">
        <v>20</v>
      </c>
      <c r="O23" s="1" t="s">
        <v>20</v>
      </c>
      <c r="R23" s="1" t="s">
        <v>31</v>
      </c>
      <c r="S23" s="1" t="s">
        <v>31</v>
      </c>
      <c r="W23" s="1" t="s">
        <v>46</v>
      </c>
      <c r="X23" s="13"/>
      <c r="Y23" s="13"/>
      <c r="Z23" s="13"/>
      <c r="AA23" s="13"/>
      <c r="AB23" s="13"/>
      <c r="AG23" s="1" t="s">
        <v>62</v>
      </c>
      <c r="AK23" s="1" t="s">
        <v>67</v>
      </c>
      <c r="AP23" s="1" t="s">
        <v>72</v>
      </c>
      <c r="AT23" s="1" t="s">
        <v>73</v>
      </c>
      <c r="AX23" s="1" t="s">
        <v>74</v>
      </c>
      <c r="BD23" s="1" t="s">
        <v>77</v>
      </c>
      <c r="BO23" s="1" t="s">
        <v>85</v>
      </c>
      <c r="BT23" s="1" t="s">
        <v>86</v>
      </c>
      <c r="BX23" s="1" t="s">
        <v>87</v>
      </c>
      <c r="BY23" s="1" t="s">
        <v>87</v>
      </c>
      <c r="CB23" s="1" t="s">
        <v>89</v>
      </c>
      <c r="CC23" s="1" t="s">
        <v>89</v>
      </c>
      <c r="CE23" s="1" t="s">
        <v>89</v>
      </c>
      <c r="CJ23" s="1" t="s">
        <v>98</v>
      </c>
      <c r="CU23" s="1" t="s">
        <v>108</v>
      </c>
      <c r="CY23" s="1" t="s">
        <v>109</v>
      </c>
    </row>
    <row r="24" spans="1:103" x14ac:dyDescent="0.2">
      <c r="A24" t="s">
        <v>2</v>
      </c>
      <c r="F24" t="s">
        <v>17</v>
      </c>
      <c r="N24" t="s">
        <v>17</v>
      </c>
      <c r="O24" t="s">
        <v>36</v>
      </c>
      <c r="R24" t="s">
        <v>42</v>
      </c>
      <c r="S24" t="s">
        <v>17</v>
      </c>
      <c r="W24" t="s">
        <v>55</v>
      </c>
      <c r="X24" s="13"/>
      <c r="Y24" s="13"/>
      <c r="Z24" s="13"/>
      <c r="AA24" s="13"/>
      <c r="AB24" s="13"/>
      <c r="AG24" t="s">
        <v>65</v>
      </c>
      <c r="AK24" t="s">
        <v>65</v>
      </c>
      <c r="AP24" t="s">
        <v>65</v>
      </c>
      <c r="AT24" t="s">
        <v>65</v>
      </c>
      <c r="AX24" t="s">
        <v>65</v>
      </c>
      <c r="BD24" t="s">
        <v>65</v>
      </c>
      <c r="BO24" t="s">
        <v>65</v>
      </c>
      <c r="BT24" t="s">
        <v>65</v>
      </c>
      <c r="BX24" t="s">
        <v>91</v>
      </c>
      <c r="BY24" t="s">
        <v>65</v>
      </c>
      <c r="CB24" t="s">
        <v>65</v>
      </c>
      <c r="CC24" t="s">
        <v>65</v>
      </c>
      <c r="CE24" t="s">
        <v>91</v>
      </c>
      <c r="CJ24" t="s">
        <v>65</v>
      </c>
      <c r="CU24" t="s">
        <v>65</v>
      </c>
      <c r="CY24" t="s">
        <v>65</v>
      </c>
    </row>
    <row r="25" spans="1:103" x14ac:dyDescent="0.2">
      <c r="A25" s="3" t="s">
        <v>3</v>
      </c>
      <c r="F25" s="3">
        <v>25.4</v>
      </c>
      <c r="N25" s="3">
        <v>25.4</v>
      </c>
      <c r="O25" s="3">
        <v>2.2200000000000002</v>
      </c>
      <c r="R25" s="3">
        <v>2.2200000000000002</v>
      </c>
      <c r="S25" s="3">
        <v>3.9649999999999999</v>
      </c>
      <c r="W25" s="3">
        <v>3.9649999999999999</v>
      </c>
      <c r="X25" s="13"/>
      <c r="Y25" s="13"/>
      <c r="Z25" s="13"/>
      <c r="AA25" s="13"/>
      <c r="AB25" s="13"/>
      <c r="AG25" s="3">
        <v>2.2000000000000002</v>
      </c>
      <c r="AK25" s="3">
        <v>2.2000000000000002</v>
      </c>
      <c r="AP25" s="3">
        <v>2.9950000000000001</v>
      </c>
      <c r="AT25" s="3">
        <v>2.9950000000000001</v>
      </c>
      <c r="AX25" s="3">
        <v>5.2</v>
      </c>
      <c r="BD25" s="3">
        <v>5.2</v>
      </c>
      <c r="BO25" s="3">
        <v>1.9850000000000001</v>
      </c>
      <c r="BT25" s="3">
        <v>1.9850000000000001</v>
      </c>
      <c r="BX25" s="3">
        <v>7.0519999999999996</v>
      </c>
      <c r="BY25" s="3">
        <v>6.3049999999999997</v>
      </c>
      <c r="CB25" s="3">
        <v>6.3049999999999997</v>
      </c>
      <c r="CC25" s="3">
        <v>6.2050000000000001</v>
      </c>
      <c r="CE25" s="3">
        <v>7.0519999999999996</v>
      </c>
      <c r="CJ25" s="3">
        <v>6.2050000000000001</v>
      </c>
      <c r="CU25" s="3">
        <v>2.625</v>
      </c>
      <c r="CY25" s="3">
        <v>2.625</v>
      </c>
    </row>
    <row r="26" spans="1:103" x14ac:dyDescent="0.2">
      <c r="A26" s="4" t="s">
        <v>4</v>
      </c>
      <c r="F26" s="4">
        <v>5000</v>
      </c>
      <c r="N26" s="4">
        <v>-5000</v>
      </c>
      <c r="O26" s="4">
        <v>3000</v>
      </c>
      <c r="R26" s="4">
        <v>-3000</v>
      </c>
      <c r="S26" s="4">
        <v>6000</v>
      </c>
      <c r="W26" s="4">
        <v>-6000</v>
      </c>
      <c r="X26" s="13"/>
      <c r="Y26" s="13"/>
      <c r="Z26" s="13"/>
      <c r="AA26" s="13"/>
      <c r="AB26" s="13"/>
      <c r="AG26" s="4">
        <v>10000</v>
      </c>
      <c r="AK26" s="4">
        <v>-10000</v>
      </c>
      <c r="AP26" s="4">
        <v>9000</v>
      </c>
      <c r="AT26" s="4">
        <v>-9000</v>
      </c>
      <c r="AX26" s="4">
        <v>7000</v>
      </c>
      <c r="BD26" s="4">
        <v>-7000</v>
      </c>
      <c r="BO26" s="4">
        <v>11000</v>
      </c>
      <c r="BT26" s="4">
        <v>-11000</v>
      </c>
      <c r="BX26" s="4">
        <v>330</v>
      </c>
      <c r="BY26" s="4">
        <v>11000</v>
      </c>
      <c r="CB26" s="4">
        <v>-11000</v>
      </c>
      <c r="CC26" s="4">
        <v>5000</v>
      </c>
      <c r="CE26" s="4">
        <v>-330</v>
      </c>
      <c r="CJ26" s="4">
        <v>-5000</v>
      </c>
      <c r="CU26" s="4">
        <v>15000</v>
      </c>
      <c r="CY26" s="4">
        <v>-15000</v>
      </c>
    </row>
    <row r="27" spans="1:103" x14ac:dyDescent="0.2">
      <c r="A27" t="s">
        <v>5</v>
      </c>
      <c r="F27" t="s">
        <v>22</v>
      </c>
      <c r="N27" t="s">
        <v>38</v>
      </c>
      <c r="O27" t="s">
        <v>39</v>
      </c>
      <c r="R27" t="s">
        <v>45</v>
      </c>
      <c r="S27" t="s">
        <v>39</v>
      </c>
      <c r="W27" t="s">
        <v>45</v>
      </c>
      <c r="X27" s="13"/>
      <c r="Y27" s="13"/>
      <c r="Z27" s="13"/>
      <c r="AA27" s="13"/>
      <c r="AB27" s="13"/>
      <c r="AG27" t="s">
        <v>39</v>
      </c>
      <c r="AK27" t="s">
        <v>45</v>
      </c>
      <c r="AP27" t="s">
        <v>39</v>
      </c>
      <c r="AT27" t="s">
        <v>45</v>
      </c>
      <c r="AX27" t="s">
        <v>39</v>
      </c>
      <c r="BD27" t="s">
        <v>45</v>
      </c>
      <c r="BO27" t="s">
        <v>39</v>
      </c>
      <c r="BT27" t="s">
        <v>45</v>
      </c>
      <c r="BX27" t="s">
        <v>94</v>
      </c>
      <c r="BY27" t="s">
        <v>95</v>
      </c>
      <c r="CB27" t="s">
        <v>45</v>
      </c>
      <c r="CC27" t="s">
        <v>95</v>
      </c>
      <c r="CE27" t="s">
        <v>100</v>
      </c>
      <c r="CJ27" t="s">
        <v>45</v>
      </c>
      <c r="CU27" t="s">
        <v>95</v>
      </c>
      <c r="CY27" t="s">
        <v>45</v>
      </c>
    </row>
    <row r="28" spans="1:103" x14ac:dyDescent="0.2">
      <c r="A28" s="5" t="s">
        <v>6</v>
      </c>
      <c r="F28" s="5">
        <v>-500005</v>
      </c>
      <c r="N28" s="5">
        <v>500352.78</v>
      </c>
      <c r="O28" s="5">
        <v>-300012</v>
      </c>
      <c r="R28" s="5">
        <v>300074</v>
      </c>
      <c r="S28" s="5">
        <v>-600006</v>
      </c>
      <c r="W28" s="5">
        <v>600066.07999999996</v>
      </c>
      <c r="X28" s="13"/>
      <c r="Y28" s="13"/>
      <c r="Z28" s="13"/>
      <c r="AA28" s="13"/>
      <c r="AB28" s="13"/>
      <c r="AG28" s="5">
        <v>-1000010</v>
      </c>
      <c r="AK28" s="5">
        <v>1000061.11</v>
      </c>
      <c r="AP28" s="5">
        <v>-900009</v>
      </c>
      <c r="AT28" s="5">
        <v>900074.87</v>
      </c>
      <c r="AX28" s="5">
        <v>-700007</v>
      </c>
      <c r="BD28" s="5">
        <v>700101.11</v>
      </c>
      <c r="BO28" s="5">
        <v>-1100011</v>
      </c>
      <c r="BT28" s="5">
        <v>1100060.6499999999</v>
      </c>
      <c r="BX28" s="5">
        <v>-33000.33</v>
      </c>
      <c r="BY28" s="5">
        <v>-1100011</v>
      </c>
      <c r="CB28" s="5">
        <v>1100192.6499999999</v>
      </c>
      <c r="CC28" s="5">
        <v>-500005</v>
      </c>
      <c r="CE28" s="5">
        <v>33006.46</v>
      </c>
      <c r="CJ28" s="5">
        <v>500086.18</v>
      </c>
      <c r="CU28" s="5">
        <v>-1500015</v>
      </c>
      <c r="CY28" s="5">
        <v>1500109.38</v>
      </c>
    </row>
    <row r="29" spans="1:103" s="10" customFormat="1" x14ac:dyDescent="0.2">
      <c r="A29" s="9" t="s">
        <v>7</v>
      </c>
      <c r="F29" s="11">
        <v>69118.800000000047</v>
      </c>
      <c r="N29" s="6">
        <v>311477.43000000011</v>
      </c>
      <c r="O29" s="6">
        <v>11465.430000000109</v>
      </c>
      <c r="R29" s="6">
        <v>612535.08000000007</v>
      </c>
      <c r="S29" s="6">
        <v>12529.080000000075</v>
      </c>
      <c r="W29" s="6">
        <v>304650.82</v>
      </c>
      <c r="X29" s="26"/>
      <c r="Y29" s="26"/>
      <c r="Z29" s="26"/>
      <c r="AA29" s="26"/>
      <c r="AB29" s="26"/>
      <c r="AG29" s="6">
        <v>101787.43999999994</v>
      </c>
      <c r="AK29" s="6">
        <v>86166.660000000033</v>
      </c>
      <c r="AP29" s="6">
        <v>58342.130000000005</v>
      </c>
      <c r="AT29" s="6">
        <v>-81032.039999999921</v>
      </c>
      <c r="AX29" s="6">
        <v>349648.34000000008</v>
      </c>
      <c r="BD29" s="6">
        <v>215781.45000000013</v>
      </c>
      <c r="BO29" s="6">
        <v>79707.450000000186</v>
      </c>
      <c r="BT29" s="6">
        <v>3042.910000000149</v>
      </c>
      <c r="BX29" s="6">
        <v>1102744.9100000001</v>
      </c>
      <c r="BY29" s="6">
        <v>2733.910000000149</v>
      </c>
      <c r="CB29" s="6">
        <v>503197.52</v>
      </c>
      <c r="CC29" s="6">
        <v>3192.5200000000186</v>
      </c>
      <c r="CE29" s="6">
        <v>38791.380000000019</v>
      </c>
      <c r="CJ29" s="6">
        <v>2803.5600000000559</v>
      </c>
      <c r="CU29" s="6">
        <v>57210.899999999907</v>
      </c>
      <c r="CY29" s="6">
        <v>3902.0199999997858</v>
      </c>
    </row>
    <row r="30" spans="1:103" x14ac:dyDescent="0.2">
      <c r="A30" s="1" t="s">
        <v>0</v>
      </c>
      <c r="X30" s="12" t="s">
        <v>46</v>
      </c>
      <c r="Y30" s="13"/>
      <c r="Z30" s="13"/>
      <c r="AA30" s="13"/>
      <c r="AB30" s="13"/>
      <c r="AC30" s="18" t="s">
        <v>48</v>
      </c>
      <c r="AD30" s="18" t="s">
        <v>48</v>
      </c>
      <c r="AE30" s="19"/>
    </row>
    <row r="31" spans="1:103" s="8" customFormat="1" x14ac:dyDescent="0.2">
      <c r="A31" s="8" t="s">
        <v>2</v>
      </c>
      <c r="X31" s="13" t="s">
        <v>56</v>
      </c>
      <c r="Y31" s="27"/>
      <c r="Z31" s="27"/>
      <c r="AA31" s="27"/>
      <c r="AB31" s="27"/>
      <c r="AC31" s="19" t="s">
        <v>56</v>
      </c>
      <c r="AD31" s="19" t="s">
        <v>56</v>
      </c>
      <c r="AE31" s="28"/>
    </row>
    <row r="32" spans="1:103" x14ac:dyDescent="0.2">
      <c r="A32" s="3" t="s">
        <v>3</v>
      </c>
      <c r="X32" s="14">
        <v>15.26</v>
      </c>
      <c r="Y32" s="13"/>
      <c r="Z32" s="13"/>
      <c r="AA32" s="13"/>
      <c r="AB32" s="13"/>
      <c r="AC32" s="20">
        <v>14.67</v>
      </c>
      <c r="AD32" s="20">
        <v>14.59</v>
      </c>
      <c r="AE32" s="19"/>
    </row>
    <row r="33" spans="1:47" x14ac:dyDescent="0.2">
      <c r="A33" s="4" t="s">
        <v>4</v>
      </c>
      <c r="X33" s="15">
        <v>19700</v>
      </c>
      <c r="Y33" s="13"/>
      <c r="Z33" s="13"/>
      <c r="AA33" s="13"/>
      <c r="AB33" s="13"/>
      <c r="AC33" s="21">
        <v>-15400</v>
      </c>
      <c r="AD33" s="21">
        <v>-4300</v>
      </c>
      <c r="AE33" s="19"/>
    </row>
    <row r="34" spans="1:47" x14ac:dyDescent="0.2">
      <c r="A34" t="s">
        <v>5</v>
      </c>
      <c r="X34" s="13" t="s">
        <v>44</v>
      </c>
      <c r="Y34" s="13"/>
      <c r="Z34" s="13"/>
      <c r="AA34" s="13"/>
      <c r="AB34" s="13"/>
      <c r="AC34" s="19" t="s">
        <v>30</v>
      </c>
      <c r="AD34" s="19" t="s">
        <v>30</v>
      </c>
      <c r="AE34" s="19"/>
    </row>
    <row r="35" spans="1:47" x14ac:dyDescent="0.2">
      <c r="A35" s="5" t="s">
        <v>6</v>
      </c>
      <c r="X35" s="16">
        <v>-300862.5</v>
      </c>
      <c r="Y35" s="13"/>
      <c r="Z35" s="13"/>
      <c r="AA35" s="13"/>
      <c r="AB35" s="13"/>
      <c r="AC35" s="22">
        <v>225511.34</v>
      </c>
      <c r="AD35" s="22">
        <v>62624.07</v>
      </c>
      <c r="AE35" s="19"/>
    </row>
    <row r="36" spans="1:47" s="7" customFormat="1" x14ac:dyDescent="0.2">
      <c r="A36" s="6" t="s">
        <v>7</v>
      </c>
      <c r="X36" s="17">
        <v>3788.320000000007</v>
      </c>
      <c r="Y36" s="25"/>
      <c r="Z36" s="25"/>
      <c r="AA36" s="25"/>
      <c r="AB36" s="25"/>
      <c r="AC36" s="23">
        <v>-63178.229999999952</v>
      </c>
      <c r="AD36" s="23">
        <v>-554.15999999995256</v>
      </c>
      <c r="AE36" s="24"/>
    </row>
    <row r="37" spans="1:47" x14ac:dyDescent="0.2">
      <c r="A37" s="1" t="s">
        <v>0</v>
      </c>
      <c r="X37" s="13"/>
      <c r="Y37" s="12" t="s">
        <v>47</v>
      </c>
      <c r="Z37" s="13"/>
      <c r="AA37" s="13"/>
      <c r="AB37" s="13"/>
      <c r="AC37" s="19"/>
      <c r="AD37" s="19"/>
      <c r="AE37" s="18" t="s">
        <v>48</v>
      </c>
    </row>
    <row r="38" spans="1:47" x14ac:dyDescent="0.2">
      <c r="A38" t="s">
        <v>2</v>
      </c>
      <c r="X38" s="13"/>
      <c r="Y38" s="13" t="s">
        <v>57</v>
      </c>
      <c r="Z38" s="13"/>
      <c r="AA38" s="13"/>
      <c r="AB38" s="13"/>
      <c r="AC38" s="19"/>
      <c r="AD38" s="19"/>
      <c r="AE38" s="19" t="s">
        <v>57</v>
      </c>
    </row>
    <row r="39" spans="1:47" x14ac:dyDescent="0.2">
      <c r="A39" s="3" t="s">
        <v>3</v>
      </c>
      <c r="X39" s="13"/>
      <c r="Y39" s="14">
        <v>8.02</v>
      </c>
      <c r="Z39" s="13"/>
      <c r="AA39" s="13"/>
      <c r="AB39" s="13"/>
      <c r="AC39" s="19"/>
      <c r="AD39" s="19"/>
      <c r="AE39" s="20">
        <v>8.25</v>
      </c>
    </row>
    <row r="40" spans="1:47" x14ac:dyDescent="0.2">
      <c r="A40" s="4" t="s">
        <v>4</v>
      </c>
      <c r="X40" s="13"/>
      <c r="Y40" s="15">
        <v>400</v>
      </c>
      <c r="Z40" s="13"/>
      <c r="AA40" s="13"/>
      <c r="AB40" s="13"/>
      <c r="AC40" s="19"/>
      <c r="AD40" s="19"/>
      <c r="AE40" s="21">
        <v>-400</v>
      </c>
    </row>
    <row r="41" spans="1:47" x14ac:dyDescent="0.2">
      <c r="A41" t="s">
        <v>5</v>
      </c>
      <c r="X41" s="13"/>
      <c r="Y41" s="13" t="s">
        <v>44</v>
      </c>
      <c r="Z41" s="13"/>
      <c r="AA41" s="13"/>
      <c r="AB41" s="13"/>
      <c r="AC41" s="19"/>
      <c r="AD41" s="19"/>
      <c r="AE41" s="19" t="s">
        <v>30</v>
      </c>
    </row>
    <row r="42" spans="1:47" x14ac:dyDescent="0.2">
      <c r="A42" s="5" t="s">
        <v>6</v>
      </c>
      <c r="X42" s="13"/>
      <c r="Y42" s="16">
        <v>-3213</v>
      </c>
      <c r="Z42" s="13"/>
      <c r="AA42" s="13"/>
      <c r="AB42" s="13"/>
      <c r="AC42" s="19"/>
      <c r="AD42" s="19"/>
      <c r="AE42" s="22">
        <v>3291.7</v>
      </c>
    </row>
    <row r="43" spans="1:47" s="7" customFormat="1" x14ac:dyDescent="0.2">
      <c r="A43" s="6" t="s">
        <v>7</v>
      </c>
      <c r="X43" s="25"/>
      <c r="Y43" s="17">
        <v>575.32000000000698</v>
      </c>
      <c r="Z43" s="25"/>
      <c r="AA43" s="25"/>
      <c r="AB43" s="25"/>
      <c r="AC43" s="24"/>
      <c r="AD43" s="24"/>
      <c r="AE43" s="23">
        <v>2737.5400000000473</v>
      </c>
    </row>
    <row r="44" spans="1:47" x14ac:dyDescent="0.2">
      <c r="A44" s="1" t="s">
        <v>0</v>
      </c>
      <c r="AH44" s="12" t="s">
        <v>67</v>
      </c>
      <c r="AI44" s="12" t="s">
        <v>67</v>
      </c>
      <c r="AJ44" s="12" t="s">
        <v>67</v>
      </c>
      <c r="AK44" s="13"/>
      <c r="AL44" s="12" t="s">
        <v>72</v>
      </c>
      <c r="AM44" s="18" t="s">
        <v>72</v>
      </c>
      <c r="AN44" s="18" t="s">
        <v>72</v>
      </c>
      <c r="AO44" s="18" t="s">
        <v>72</v>
      </c>
      <c r="AU44" s="18" t="s">
        <v>73</v>
      </c>
    </row>
    <row r="45" spans="1:47" x14ac:dyDescent="0.2">
      <c r="A45" t="s">
        <v>2</v>
      </c>
      <c r="AH45" s="13" t="s">
        <v>71</v>
      </c>
      <c r="AI45" s="13" t="s">
        <v>71</v>
      </c>
      <c r="AJ45" s="13" t="s">
        <v>71</v>
      </c>
      <c r="AK45" s="13"/>
      <c r="AL45" s="13" t="s">
        <v>71</v>
      </c>
      <c r="AM45" s="19" t="s">
        <v>71</v>
      </c>
      <c r="AN45" s="19" t="s">
        <v>71</v>
      </c>
      <c r="AO45" s="19" t="s">
        <v>71</v>
      </c>
      <c r="AU45" s="19" t="s">
        <v>71</v>
      </c>
    </row>
    <row r="46" spans="1:47" x14ac:dyDescent="0.2">
      <c r="A46" s="3" t="s">
        <v>3</v>
      </c>
      <c r="AH46" s="14">
        <v>6.53</v>
      </c>
      <c r="AI46" s="14">
        <v>6.3620000000000001</v>
      </c>
      <c r="AJ46" s="14">
        <v>6.4249999999999998</v>
      </c>
      <c r="AK46" s="13"/>
      <c r="AL46" s="14">
        <v>6.27</v>
      </c>
      <c r="AM46" s="20">
        <v>6.1420000000000003</v>
      </c>
      <c r="AN46" s="20">
        <v>6.11</v>
      </c>
      <c r="AO46" s="20">
        <v>6.1</v>
      </c>
      <c r="AU46" s="20">
        <v>6.18</v>
      </c>
    </row>
    <row r="47" spans="1:47" x14ac:dyDescent="0.2">
      <c r="A47" s="4" t="s">
        <v>4</v>
      </c>
      <c r="AH47" s="15">
        <v>83500</v>
      </c>
      <c r="AI47" s="15">
        <v>26700</v>
      </c>
      <c r="AJ47" s="15">
        <v>46650</v>
      </c>
      <c r="AK47" s="13"/>
      <c r="AL47" s="15">
        <v>13700</v>
      </c>
      <c r="AM47" s="21">
        <v>-60000</v>
      </c>
      <c r="AN47" s="21">
        <v>-60000</v>
      </c>
      <c r="AO47" s="21">
        <v>-36850</v>
      </c>
      <c r="AU47" s="21">
        <v>-13700</v>
      </c>
    </row>
    <row r="48" spans="1:47" x14ac:dyDescent="0.2">
      <c r="A48" t="s">
        <v>5</v>
      </c>
      <c r="AH48" s="13" t="s">
        <v>44</v>
      </c>
      <c r="AI48" s="13" t="s">
        <v>44</v>
      </c>
      <c r="AJ48" s="13" t="s">
        <v>44</v>
      </c>
      <c r="AK48" s="13"/>
      <c r="AL48" s="13" t="s">
        <v>44</v>
      </c>
      <c r="AM48" s="19" t="s">
        <v>30</v>
      </c>
      <c r="AN48" s="19" t="s">
        <v>30</v>
      </c>
      <c r="AO48" s="19" t="s">
        <v>30</v>
      </c>
      <c r="AU48" s="19" t="s">
        <v>30</v>
      </c>
    </row>
    <row r="49" spans="1:82" x14ac:dyDescent="0.2">
      <c r="A49" s="5" t="s">
        <v>6</v>
      </c>
      <c r="AH49" s="16">
        <v>-545691.19999999995</v>
      </c>
      <c r="AI49" s="16">
        <v>-170001.89</v>
      </c>
      <c r="AJ49" s="16">
        <v>-299988.8</v>
      </c>
      <c r="AK49" s="13"/>
      <c r="AL49" s="16">
        <v>-85967.72</v>
      </c>
      <c r="AM49" s="22">
        <v>367831.69</v>
      </c>
      <c r="AN49" s="22">
        <v>365940.12</v>
      </c>
      <c r="AO49" s="22">
        <v>224380.38</v>
      </c>
      <c r="AU49" s="22">
        <v>84513.600000000006</v>
      </c>
    </row>
    <row r="50" spans="1:82" s="7" customFormat="1" x14ac:dyDescent="0.2">
      <c r="A50" s="6" t="s">
        <v>7</v>
      </c>
      <c r="AH50" s="17">
        <v>-443903.76</v>
      </c>
      <c r="AI50" s="17">
        <v>-613905.65</v>
      </c>
      <c r="AJ50" s="17">
        <v>-913894.45</v>
      </c>
      <c r="AK50" s="25"/>
      <c r="AL50" s="17">
        <v>198.94000000003143</v>
      </c>
      <c r="AM50" s="23">
        <v>368030.63</v>
      </c>
      <c r="AN50" s="23">
        <v>733970.75</v>
      </c>
      <c r="AO50" s="23">
        <v>958351.13</v>
      </c>
      <c r="AU50" s="23">
        <v>3481.560000000085</v>
      </c>
    </row>
    <row r="51" spans="1:82" x14ac:dyDescent="0.2">
      <c r="A51" s="1" t="s">
        <v>0</v>
      </c>
      <c r="AY51" s="12" t="s">
        <v>74</v>
      </c>
      <c r="AZ51" s="13"/>
      <c r="BA51" s="18" t="s">
        <v>77</v>
      </c>
    </row>
    <row r="52" spans="1:82" x14ac:dyDescent="0.2">
      <c r="A52" t="s">
        <v>2</v>
      </c>
      <c r="AY52" s="13" t="s">
        <v>76</v>
      </c>
      <c r="AZ52" s="13"/>
      <c r="BA52" s="19" t="s">
        <v>79</v>
      </c>
    </row>
    <row r="53" spans="1:82" x14ac:dyDescent="0.2">
      <c r="A53" s="3" t="s">
        <v>3</v>
      </c>
      <c r="AY53" s="14">
        <v>9.41</v>
      </c>
      <c r="AZ53" s="13"/>
      <c r="BA53" s="20">
        <v>9.2379999999999995</v>
      </c>
    </row>
    <row r="54" spans="1:82" x14ac:dyDescent="0.2">
      <c r="A54" s="4" t="s">
        <v>4</v>
      </c>
      <c r="AY54" s="15">
        <v>31800</v>
      </c>
      <c r="AZ54" s="13"/>
      <c r="BA54" s="21">
        <v>-31800</v>
      </c>
    </row>
    <row r="55" spans="1:82" x14ac:dyDescent="0.2">
      <c r="A55" t="s">
        <v>5</v>
      </c>
      <c r="AY55" s="13" t="s">
        <v>44</v>
      </c>
      <c r="AZ55" s="13"/>
      <c r="BA55" s="19" t="s">
        <v>30</v>
      </c>
    </row>
    <row r="56" spans="1:82" x14ac:dyDescent="0.2">
      <c r="A56" s="5" t="s">
        <v>6</v>
      </c>
      <c r="AY56" s="16">
        <v>-299477.39</v>
      </c>
      <c r="AZ56" s="13"/>
      <c r="BA56" s="22">
        <v>293235.21000000002</v>
      </c>
    </row>
    <row r="57" spans="1:82" s="7" customFormat="1" x14ac:dyDescent="0.2">
      <c r="A57" s="6" t="s">
        <v>7</v>
      </c>
      <c r="AY57" s="17">
        <v>50170.95000000007</v>
      </c>
      <c r="AZ57" s="25"/>
      <c r="BA57" s="23">
        <v>43728.610000000102</v>
      </c>
    </row>
    <row r="58" spans="1:82" x14ac:dyDescent="0.2">
      <c r="A58" s="1" t="s">
        <v>0</v>
      </c>
      <c r="AY58" s="13"/>
      <c r="AZ58" s="12" t="s">
        <v>77</v>
      </c>
      <c r="BF58" s="12" t="s">
        <v>82</v>
      </c>
      <c r="BG58" s="12" t="s">
        <v>82</v>
      </c>
      <c r="BH58" s="12" t="s">
        <v>82</v>
      </c>
      <c r="BI58" s="18" t="s">
        <v>82</v>
      </c>
      <c r="BJ58" s="18" t="s">
        <v>82</v>
      </c>
      <c r="BK58" s="12" t="s">
        <v>82</v>
      </c>
      <c r="BL58" s="12" t="s">
        <v>85</v>
      </c>
      <c r="BM58" s="18" t="s">
        <v>85</v>
      </c>
      <c r="BN58" s="18" t="s">
        <v>85</v>
      </c>
      <c r="BP58" s="12" t="s">
        <v>86</v>
      </c>
      <c r="BQ58" s="12" t="s">
        <v>88</v>
      </c>
      <c r="BR58" s="12" t="s">
        <v>86</v>
      </c>
      <c r="BS58" s="12" t="s">
        <v>86</v>
      </c>
      <c r="BT58" s="13"/>
      <c r="BU58" s="12" t="s">
        <v>87</v>
      </c>
      <c r="BV58" s="18" t="s">
        <v>87</v>
      </c>
      <c r="BW58" s="18" t="s">
        <v>87</v>
      </c>
      <c r="BX58" s="19"/>
      <c r="BY58" s="19"/>
      <c r="BZ58" s="19"/>
      <c r="CA58" s="19"/>
      <c r="CB58" s="19"/>
      <c r="CC58" s="19"/>
      <c r="CD58" s="18" t="s">
        <v>89</v>
      </c>
    </row>
    <row r="59" spans="1:82" x14ac:dyDescent="0.2">
      <c r="A59" t="s">
        <v>2</v>
      </c>
      <c r="AY59" s="13"/>
      <c r="AZ59" s="13" t="s">
        <v>78</v>
      </c>
      <c r="BF59" s="13" t="s">
        <v>78</v>
      </c>
      <c r="BG59" s="13" t="s">
        <v>78</v>
      </c>
      <c r="BH59" s="13" t="s">
        <v>78</v>
      </c>
      <c r="BI59" s="19" t="s">
        <v>78</v>
      </c>
      <c r="BJ59" s="19" t="s">
        <v>78</v>
      </c>
      <c r="BK59" s="13" t="s">
        <v>78</v>
      </c>
      <c r="BL59" s="13" t="s">
        <v>78</v>
      </c>
      <c r="BM59" s="19" t="s">
        <v>78</v>
      </c>
      <c r="BN59" s="19" t="s">
        <v>78</v>
      </c>
      <c r="BP59" s="13" t="s">
        <v>78</v>
      </c>
      <c r="BQ59" s="13" t="s">
        <v>78</v>
      </c>
      <c r="BR59" s="13" t="s">
        <v>78</v>
      </c>
      <c r="BS59" s="13" t="s">
        <v>78</v>
      </c>
      <c r="BT59" s="13"/>
      <c r="BU59" s="13" t="s">
        <v>78</v>
      </c>
      <c r="BV59" s="19" t="s">
        <v>78</v>
      </c>
      <c r="BW59" s="19" t="s">
        <v>78</v>
      </c>
      <c r="BX59" s="19"/>
      <c r="BY59" s="19"/>
      <c r="BZ59" s="19"/>
      <c r="CA59" s="19"/>
      <c r="CB59" s="19"/>
      <c r="CC59" s="19"/>
      <c r="CD59" s="19" t="s">
        <v>78</v>
      </c>
    </row>
    <row r="60" spans="1:82" x14ac:dyDescent="0.2">
      <c r="A60" s="3" t="s">
        <v>3</v>
      </c>
      <c r="AY60" s="13"/>
      <c r="AZ60" s="14">
        <v>4.9580000000000002</v>
      </c>
      <c r="BF60" s="14">
        <v>4.9980000000000002</v>
      </c>
      <c r="BG60" s="14">
        <v>5.13</v>
      </c>
      <c r="BH60" s="14">
        <v>5.25</v>
      </c>
      <c r="BI60" s="20">
        <v>5.18</v>
      </c>
      <c r="BJ60" s="20">
        <v>5.18</v>
      </c>
      <c r="BK60" s="14">
        <v>5.24</v>
      </c>
      <c r="BL60" s="14">
        <v>5.58</v>
      </c>
      <c r="BM60" s="20">
        <v>5.8419999999999996</v>
      </c>
      <c r="BN60" s="20">
        <v>5.7729999999999997</v>
      </c>
      <c r="BP60" s="14">
        <v>5.35</v>
      </c>
      <c r="BQ60" s="14">
        <v>5.36</v>
      </c>
      <c r="BR60" s="14">
        <v>5.5</v>
      </c>
      <c r="BS60" s="14">
        <v>5.47</v>
      </c>
      <c r="BT60" s="13"/>
      <c r="BU60" s="14">
        <v>5.46</v>
      </c>
      <c r="BV60" s="20">
        <v>5.2439999999999998</v>
      </c>
      <c r="BW60" s="20">
        <v>5.226</v>
      </c>
      <c r="BX60" s="19"/>
      <c r="BY60" s="19"/>
      <c r="BZ60" s="19"/>
      <c r="CA60" s="19"/>
      <c r="CB60" s="19"/>
      <c r="CC60" s="19"/>
      <c r="CD60" s="20">
        <v>5.2</v>
      </c>
    </row>
    <row r="61" spans="1:82" x14ac:dyDescent="0.2">
      <c r="A61" s="4" t="s">
        <v>4</v>
      </c>
      <c r="AY61" s="13"/>
      <c r="AZ61" s="15">
        <v>60400</v>
      </c>
      <c r="BF61" s="15">
        <v>43000</v>
      </c>
      <c r="BG61" s="15">
        <v>63338</v>
      </c>
      <c r="BH61" s="15">
        <v>37600</v>
      </c>
      <c r="BI61" s="21">
        <v>-12200</v>
      </c>
      <c r="BJ61" s="21">
        <v>-48200</v>
      </c>
      <c r="BK61" s="15">
        <v>59300</v>
      </c>
      <c r="BL61" s="15">
        <v>800</v>
      </c>
      <c r="BM61" s="21">
        <v>-122171</v>
      </c>
      <c r="BN61" s="21">
        <v>-81067</v>
      </c>
      <c r="BP61" s="15">
        <v>55500</v>
      </c>
      <c r="BQ61" s="15">
        <v>36096</v>
      </c>
      <c r="BR61" s="15">
        <v>54500</v>
      </c>
      <c r="BS61" s="15">
        <v>70500</v>
      </c>
      <c r="BT61" s="13"/>
      <c r="BU61" s="15">
        <v>500</v>
      </c>
      <c r="BV61" s="21">
        <v>-73000</v>
      </c>
      <c r="BW61" s="21">
        <v>-144396</v>
      </c>
      <c r="BX61" s="19"/>
      <c r="BY61" s="19"/>
      <c r="BZ61" s="19"/>
      <c r="CA61" s="19"/>
      <c r="CB61" s="19"/>
      <c r="CC61" s="19"/>
      <c r="CD61" s="21">
        <v>-500</v>
      </c>
    </row>
    <row r="62" spans="1:82" x14ac:dyDescent="0.2">
      <c r="A62" t="s">
        <v>5</v>
      </c>
      <c r="AY62" s="13"/>
      <c r="AZ62" s="13" t="s">
        <v>44</v>
      </c>
      <c r="BF62" s="13" t="s">
        <v>44</v>
      </c>
      <c r="BG62" s="13" t="s">
        <v>44</v>
      </c>
      <c r="BH62" s="13" t="s">
        <v>44</v>
      </c>
      <c r="BI62" s="19" t="s">
        <v>30</v>
      </c>
      <c r="BJ62" s="19" t="s">
        <v>30</v>
      </c>
      <c r="BK62" s="13" t="s">
        <v>44</v>
      </c>
      <c r="BL62" s="13" t="s">
        <v>44</v>
      </c>
      <c r="BM62" s="19" t="s">
        <v>30</v>
      </c>
      <c r="BN62" s="19" t="s">
        <v>30</v>
      </c>
      <c r="BP62" s="13" t="s">
        <v>44</v>
      </c>
      <c r="BQ62" s="13" t="s">
        <v>44</v>
      </c>
      <c r="BR62" s="13" t="s">
        <v>44</v>
      </c>
      <c r="BS62" s="13" t="s">
        <v>44</v>
      </c>
      <c r="BT62" s="13"/>
      <c r="BU62" s="13" t="s">
        <v>44</v>
      </c>
      <c r="BV62" s="19" t="s">
        <v>30</v>
      </c>
      <c r="BW62" s="19" t="s">
        <v>30</v>
      </c>
      <c r="BX62" s="19"/>
      <c r="BY62" s="19"/>
      <c r="BZ62" s="19"/>
      <c r="CA62" s="19"/>
      <c r="CB62" s="19"/>
      <c r="CC62" s="19"/>
      <c r="CD62" s="19" t="s">
        <v>30</v>
      </c>
    </row>
    <row r="63" spans="1:82" x14ac:dyDescent="0.2">
      <c r="A63" s="5" t="s">
        <v>6</v>
      </c>
      <c r="AY63" s="13"/>
      <c r="AZ63" s="16">
        <v>-299677.55</v>
      </c>
      <c r="BF63" s="16">
        <v>-215099.94</v>
      </c>
      <c r="BG63" s="16">
        <v>-325183.88</v>
      </c>
      <c r="BH63" s="16">
        <v>-197557.92</v>
      </c>
      <c r="BI63" s="22">
        <v>63082.239999999998</v>
      </c>
      <c r="BJ63" s="22">
        <v>249226.59</v>
      </c>
      <c r="BK63" s="16">
        <v>-310980.59000000003</v>
      </c>
      <c r="BL63" s="16">
        <v>-4469</v>
      </c>
      <c r="BM63" s="22">
        <v>712473.85</v>
      </c>
      <c r="BN63" s="22">
        <v>467117.24</v>
      </c>
      <c r="BP63" s="16">
        <v>-297162.53999999998</v>
      </c>
      <c r="BQ63" s="16">
        <v>-193629.34</v>
      </c>
      <c r="BR63" s="16">
        <v>-299989.8</v>
      </c>
      <c r="BS63" s="16">
        <v>-385943.51</v>
      </c>
      <c r="BT63" s="13"/>
      <c r="BU63" s="16">
        <v>-2735</v>
      </c>
      <c r="BV63" s="22">
        <v>382140.79</v>
      </c>
      <c r="BW63" s="22">
        <v>753296.54</v>
      </c>
      <c r="BX63" s="19"/>
      <c r="BY63" s="19"/>
      <c r="BZ63" s="19"/>
      <c r="CA63" s="19"/>
      <c r="CB63" s="19"/>
      <c r="CC63" s="19"/>
      <c r="CD63" s="22">
        <v>2592.4</v>
      </c>
    </row>
    <row r="64" spans="1:82" s="7" customFormat="1" x14ac:dyDescent="0.2">
      <c r="A64" s="6" t="s">
        <v>7</v>
      </c>
      <c r="AY64" s="25"/>
      <c r="AZ64" s="17">
        <v>-249506.59999999992</v>
      </c>
      <c r="BF64" s="17">
        <v>526009.92000000016</v>
      </c>
      <c r="BG64" s="17">
        <v>200826.04000000015</v>
      </c>
      <c r="BH64" s="17">
        <v>3268.1200000001409</v>
      </c>
      <c r="BI64" s="23">
        <v>66350.360000000132</v>
      </c>
      <c r="BJ64" s="23">
        <v>315576.95000000013</v>
      </c>
      <c r="BK64" s="17">
        <v>4596.3600000001024</v>
      </c>
      <c r="BL64" s="17">
        <v>127.36000000010245</v>
      </c>
      <c r="BM64" s="23">
        <v>712601.21000000008</v>
      </c>
      <c r="BN64" s="23">
        <v>1179718.4500000002</v>
      </c>
      <c r="BP64" s="17">
        <v>-217455.08999999979</v>
      </c>
      <c r="BQ64" s="17">
        <v>-411084.42999999982</v>
      </c>
      <c r="BR64" s="17">
        <v>-711074.22999999975</v>
      </c>
      <c r="BS64" s="17">
        <v>-1097017.7399999998</v>
      </c>
      <c r="BT64" s="25"/>
      <c r="BU64" s="17">
        <v>307.91000000014901</v>
      </c>
      <c r="BV64" s="23">
        <v>382448.70000000013</v>
      </c>
      <c r="BW64" s="23">
        <v>1135745.2400000002</v>
      </c>
      <c r="BX64" s="24"/>
      <c r="BY64" s="24"/>
      <c r="BZ64" s="24"/>
      <c r="CA64" s="24"/>
      <c r="CB64" s="24"/>
      <c r="CC64" s="24"/>
      <c r="CD64" s="23">
        <v>5784.9200000000183</v>
      </c>
    </row>
    <row r="65" spans="1:105" x14ac:dyDescent="0.2">
      <c r="A65" s="1" t="s">
        <v>0</v>
      </c>
      <c r="BZ65" s="12" t="s">
        <v>89</v>
      </c>
      <c r="CA65" s="13"/>
      <c r="CH65" s="18" t="s">
        <v>99</v>
      </c>
    </row>
    <row r="66" spans="1:105" x14ac:dyDescent="0.2">
      <c r="A66" t="s">
        <v>2</v>
      </c>
      <c r="BZ66" s="13" t="s">
        <v>93</v>
      </c>
      <c r="CA66" s="13"/>
      <c r="CH66" s="19" t="s">
        <v>93</v>
      </c>
    </row>
    <row r="67" spans="1:105" x14ac:dyDescent="0.2">
      <c r="A67" s="3" t="s">
        <v>3</v>
      </c>
      <c r="BZ67" s="14">
        <v>7</v>
      </c>
      <c r="CA67" s="13"/>
      <c r="CH67" s="20">
        <v>6.22</v>
      </c>
    </row>
    <row r="68" spans="1:105" x14ac:dyDescent="0.2">
      <c r="A68" s="4" t="s">
        <v>4</v>
      </c>
      <c r="BZ68" s="15">
        <v>42800</v>
      </c>
      <c r="CA68" s="13"/>
      <c r="CH68" s="21">
        <v>-42800</v>
      </c>
    </row>
    <row r="69" spans="1:105" x14ac:dyDescent="0.2">
      <c r="A69" t="s">
        <v>5</v>
      </c>
      <c r="BZ69" s="13" t="s">
        <v>44</v>
      </c>
      <c r="CA69" s="13"/>
      <c r="CH69" s="19" t="s">
        <v>30</v>
      </c>
    </row>
    <row r="70" spans="1:105" x14ac:dyDescent="0.2">
      <c r="A70" s="5" t="s">
        <v>6</v>
      </c>
      <c r="BZ70" s="16">
        <v>-299865.36</v>
      </c>
      <c r="CA70" s="13"/>
      <c r="CH70" s="22">
        <v>265711.13</v>
      </c>
    </row>
    <row r="71" spans="1:105" s="7" customFormat="1" x14ac:dyDescent="0.2">
      <c r="A71" s="6" t="s">
        <v>7</v>
      </c>
      <c r="BZ71" s="17">
        <v>-297131.44999999984</v>
      </c>
      <c r="CA71" s="25"/>
      <c r="CH71" s="23">
        <v>-232809.20999999996</v>
      </c>
    </row>
    <row r="72" spans="1:105" x14ac:dyDescent="0.2">
      <c r="A72" s="1" t="s">
        <v>0</v>
      </c>
      <c r="BZ72" s="13"/>
      <c r="CA72" s="12" t="s">
        <v>89</v>
      </c>
      <c r="CF72" s="12" t="s">
        <v>99</v>
      </c>
      <c r="CG72" s="12" t="s">
        <v>99</v>
      </c>
      <c r="CN72" s="12" t="s">
        <v>105</v>
      </c>
      <c r="CO72" s="12" t="s">
        <v>105</v>
      </c>
      <c r="CP72" s="12" t="s">
        <v>105</v>
      </c>
      <c r="CQ72" s="12" t="s">
        <v>105</v>
      </c>
      <c r="CR72" s="12" t="s">
        <v>105</v>
      </c>
      <c r="CS72" s="12" t="s">
        <v>106</v>
      </c>
      <c r="CT72" s="18" t="s">
        <v>107</v>
      </c>
      <c r="CU72" s="19"/>
      <c r="CV72" s="18" t="s">
        <v>109</v>
      </c>
      <c r="CW72" s="18" t="s">
        <v>109</v>
      </c>
      <c r="CX72" s="18" t="s">
        <v>109</v>
      </c>
      <c r="CY72" s="19"/>
      <c r="CZ72" s="18" t="s">
        <v>110</v>
      </c>
      <c r="DA72" s="18" t="s">
        <v>111</v>
      </c>
    </row>
    <row r="73" spans="1:105" x14ac:dyDescent="0.2">
      <c r="A73" t="s">
        <v>2</v>
      </c>
      <c r="BZ73" s="13"/>
      <c r="CA73" s="13" t="s">
        <v>97</v>
      </c>
      <c r="CF73" s="13" t="s">
        <v>97</v>
      </c>
      <c r="CG73" s="13" t="s">
        <v>97</v>
      </c>
      <c r="CN73" s="13" t="s">
        <v>97</v>
      </c>
      <c r="CO73" s="13" t="s">
        <v>97</v>
      </c>
      <c r="CP73" s="13" t="s">
        <v>97</v>
      </c>
      <c r="CQ73" s="13" t="s">
        <v>97</v>
      </c>
      <c r="CR73" s="13" t="s">
        <v>97</v>
      </c>
      <c r="CS73" s="13" t="s">
        <v>97</v>
      </c>
      <c r="CT73" s="19" t="s">
        <v>97</v>
      </c>
      <c r="CU73" s="19"/>
      <c r="CV73" s="19" t="s">
        <v>97</v>
      </c>
      <c r="CW73" s="19" t="s">
        <v>97</v>
      </c>
      <c r="CX73" s="19" t="s">
        <v>97</v>
      </c>
      <c r="CY73" s="19"/>
      <c r="CZ73" s="19" t="s">
        <v>97</v>
      </c>
      <c r="DA73" s="19" t="s">
        <v>97</v>
      </c>
    </row>
    <row r="74" spans="1:105" x14ac:dyDescent="0.2">
      <c r="A74" s="3" t="s">
        <v>3</v>
      </c>
      <c r="BZ74" s="13"/>
      <c r="CA74" s="14">
        <v>7.49</v>
      </c>
      <c r="CF74" s="14">
        <v>7.63</v>
      </c>
      <c r="CG74" s="14">
        <v>7.62</v>
      </c>
      <c r="CN74" s="14">
        <v>8.4</v>
      </c>
      <c r="CO74" s="14">
        <v>8.5239999999999991</v>
      </c>
      <c r="CP74" s="14">
        <v>8.6</v>
      </c>
      <c r="CQ74" s="14">
        <v>8.7509999999999994</v>
      </c>
      <c r="CR74" s="14">
        <v>8.66</v>
      </c>
      <c r="CS74" s="14">
        <v>8.65</v>
      </c>
      <c r="CT74" s="20">
        <v>11.151999999999999</v>
      </c>
      <c r="CU74" s="19"/>
      <c r="CV74" s="20">
        <v>11.21</v>
      </c>
      <c r="CW74" s="20">
        <v>11.21</v>
      </c>
      <c r="CX74" s="20">
        <v>11.1</v>
      </c>
      <c r="CY74" s="19"/>
      <c r="CZ74" s="20">
        <v>10.91</v>
      </c>
      <c r="DA74" s="20">
        <v>10.531000000000001</v>
      </c>
    </row>
    <row r="75" spans="1:105" x14ac:dyDescent="0.2">
      <c r="A75" s="4" t="s">
        <v>4</v>
      </c>
      <c r="BZ75" s="13"/>
      <c r="CA75" s="15">
        <v>40000</v>
      </c>
      <c r="CF75" s="15">
        <v>39200</v>
      </c>
      <c r="CG75" s="15">
        <v>31200</v>
      </c>
      <c r="CN75" s="15">
        <v>31600</v>
      </c>
      <c r="CO75" s="15">
        <v>-110400</v>
      </c>
      <c r="CP75" s="15">
        <v>12585</v>
      </c>
      <c r="CQ75" s="15">
        <v>21025</v>
      </c>
      <c r="CR75" s="15">
        <v>70349</v>
      </c>
      <c r="CS75" s="15">
        <v>4300</v>
      </c>
      <c r="CT75" s="21">
        <v>-139859</v>
      </c>
      <c r="CU75" s="19"/>
      <c r="CV75" s="21">
        <v>26600</v>
      </c>
      <c r="CW75" s="21">
        <v>26700</v>
      </c>
      <c r="CX75" s="21">
        <v>86000</v>
      </c>
      <c r="CY75" s="19"/>
      <c r="CZ75" s="21">
        <v>300</v>
      </c>
      <c r="DA75" s="21">
        <v>-139600</v>
      </c>
    </row>
    <row r="76" spans="1:105" x14ac:dyDescent="0.2">
      <c r="A76" t="s">
        <v>5</v>
      </c>
      <c r="BZ76" s="13"/>
      <c r="CA76" s="13" t="s">
        <v>44</v>
      </c>
      <c r="CF76" s="13" t="s">
        <v>44</v>
      </c>
      <c r="CG76" s="13" t="s">
        <v>44</v>
      </c>
      <c r="CN76" s="13" t="s">
        <v>44</v>
      </c>
      <c r="CO76" s="13" t="s">
        <v>30</v>
      </c>
      <c r="CP76" s="13" t="s">
        <v>44</v>
      </c>
      <c r="CQ76" s="13" t="s">
        <v>44</v>
      </c>
      <c r="CR76" s="13" t="s">
        <v>44</v>
      </c>
      <c r="CS76" s="13" t="s">
        <v>44</v>
      </c>
      <c r="CT76" s="19" t="s">
        <v>30</v>
      </c>
      <c r="CU76" s="19"/>
      <c r="CV76" s="19" t="s">
        <v>44</v>
      </c>
      <c r="CW76" s="19" t="s">
        <v>44</v>
      </c>
      <c r="CX76" s="19" t="s">
        <v>44</v>
      </c>
      <c r="CY76" s="19"/>
      <c r="CZ76" s="19" t="s">
        <v>44</v>
      </c>
      <c r="DA76" s="19" t="s">
        <v>30</v>
      </c>
    </row>
    <row r="77" spans="1:105" x14ac:dyDescent="0.2">
      <c r="A77" s="5" t="s">
        <v>6</v>
      </c>
      <c r="BZ77" s="13"/>
      <c r="CA77" s="16">
        <v>-299863.67999999999</v>
      </c>
      <c r="CF77" s="16">
        <v>-299358.8</v>
      </c>
      <c r="CG77" s="16">
        <v>-237952.92</v>
      </c>
      <c r="CN77" s="16">
        <v>-265671.31</v>
      </c>
      <c r="CO77" s="16">
        <v>939307.84</v>
      </c>
      <c r="CP77" s="16">
        <v>-108325.13</v>
      </c>
      <c r="CQ77" s="16">
        <v>-184156.57</v>
      </c>
      <c r="CR77" s="16">
        <v>-609751.93000000005</v>
      </c>
      <c r="CS77" s="16">
        <v>-37227.339999999997</v>
      </c>
      <c r="CT77" s="22">
        <v>1556747.72</v>
      </c>
      <c r="CU77" s="19"/>
      <c r="CV77" s="22">
        <v>-298440.51</v>
      </c>
      <c r="CW77" s="22">
        <v>-299562.46999999997</v>
      </c>
      <c r="CX77" s="22">
        <v>-955415.28</v>
      </c>
      <c r="CY77" s="19"/>
      <c r="CZ77" s="22">
        <v>-3278.18</v>
      </c>
      <c r="DA77" s="22">
        <v>1467395</v>
      </c>
    </row>
    <row r="78" spans="1:105" s="7" customFormat="1" x14ac:dyDescent="0.2">
      <c r="A78" s="6" t="s">
        <v>7</v>
      </c>
      <c r="BZ78" s="25"/>
      <c r="CA78" s="17">
        <v>-596995.12999999989</v>
      </c>
      <c r="CF78" s="17">
        <v>-260567.41999999998</v>
      </c>
      <c r="CG78" s="17">
        <v>-498520.33999999997</v>
      </c>
      <c r="CN78" s="17">
        <v>631.31000000005588</v>
      </c>
      <c r="CO78" s="17">
        <v>939939.15</v>
      </c>
      <c r="CP78" s="17">
        <v>831614.02</v>
      </c>
      <c r="CQ78" s="17">
        <v>647457.44999999995</v>
      </c>
      <c r="CR78" s="17">
        <v>37705.519999999902</v>
      </c>
      <c r="CS78" s="17">
        <v>478.1799999999057</v>
      </c>
      <c r="CT78" s="23">
        <v>1557225.9</v>
      </c>
      <c r="CU78" s="24"/>
      <c r="CV78" s="23">
        <v>-241229.6100000001</v>
      </c>
      <c r="CW78" s="23">
        <v>-540792.08000000007</v>
      </c>
      <c r="CX78" s="23">
        <v>-1496207.3600000001</v>
      </c>
      <c r="CY78" s="24"/>
      <c r="CZ78" s="23">
        <v>623.83999999978596</v>
      </c>
      <c r="DA78" s="23">
        <v>1468018.8399999999</v>
      </c>
    </row>
    <row r="79" spans="1:105" x14ac:dyDescent="0.2">
      <c r="A79" s="1" t="s">
        <v>0</v>
      </c>
      <c r="CI79" s="12" t="s">
        <v>99</v>
      </c>
      <c r="CJ79" s="13"/>
      <c r="CK79" s="12" t="s">
        <v>104</v>
      </c>
      <c r="CL79" s="18" t="s">
        <v>104</v>
      </c>
      <c r="CM79" s="18" t="s">
        <v>105</v>
      </c>
    </row>
    <row r="80" spans="1:105" x14ac:dyDescent="0.2">
      <c r="A80" t="s">
        <v>2</v>
      </c>
      <c r="CI80" s="13" t="s">
        <v>103</v>
      </c>
      <c r="CJ80" s="13"/>
      <c r="CK80" s="13" t="s">
        <v>103</v>
      </c>
      <c r="CL80" s="19" t="s">
        <v>103</v>
      </c>
      <c r="CM80" s="19" t="s">
        <v>103</v>
      </c>
    </row>
    <row r="81" spans="1:91" x14ac:dyDescent="0.2">
      <c r="A81" s="3" t="s">
        <v>3</v>
      </c>
      <c r="CI81" s="14">
        <v>7.2</v>
      </c>
      <c r="CJ81" s="13"/>
      <c r="CK81" s="14">
        <v>7.21</v>
      </c>
      <c r="CL81" s="20">
        <v>7.2</v>
      </c>
      <c r="CM81" s="20">
        <v>6.44</v>
      </c>
    </row>
    <row r="82" spans="1:91" x14ac:dyDescent="0.2">
      <c r="A82" s="4" t="s">
        <v>4</v>
      </c>
      <c r="CI82" s="15">
        <v>36700</v>
      </c>
      <c r="CJ82" s="13"/>
      <c r="CK82" s="15">
        <v>300</v>
      </c>
      <c r="CL82" s="21">
        <v>-36700</v>
      </c>
      <c r="CM82" s="21">
        <v>-300</v>
      </c>
    </row>
    <row r="83" spans="1:91" x14ac:dyDescent="0.2">
      <c r="A83" t="s">
        <v>5</v>
      </c>
      <c r="CI83" s="13" t="s">
        <v>44</v>
      </c>
      <c r="CJ83" s="13"/>
      <c r="CK83" s="13" t="s">
        <v>44</v>
      </c>
      <c r="CL83" s="19" t="s">
        <v>30</v>
      </c>
      <c r="CM83" s="19" t="s">
        <v>30</v>
      </c>
    </row>
    <row r="84" spans="1:91" x14ac:dyDescent="0.2">
      <c r="A84" s="5" t="s">
        <v>6</v>
      </c>
      <c r="CI84" s="16">
        <v>-264473.40999999997</v>
      </c>
      <c r="CJ84" s="13"/>
      <c r="CK84" s="16">
        <v>-2168.1799999999998</v>
      </c>
      <c r="CL84" s="22">
        <v>263742.34999999998</v>
      </c>
      <c r="CM84" s="22">
        <v>1924.89</v>
      </c>
    </row>
    <row r="85" spans="1:91" s="7" customFormat="1" x14ac:dyDescent="0.2">
      <c r="A85" s="6" t="s">
        <v>7</v>
      </c>
      <c r="CI85" s="17">
        <v>-497282.61999999994</v>
      </c>
      <c r="CJ85" s="25"/>
      <c r="CK85" s="17">
        <v>635.38000000005604</v>
      </c>
      <c r="CL85" s="23">
        <v>264377.73000000004</v>
      </c>
      <c r="CM85" s="23">
        <v>266302.62000000005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opLeftCell="AM1" workbookViewId="0">
      <selection activeCell="R22" sqref="R22"/>
    </sheetView>
  </sheetViews>
  <sheetFormatPr baseColWidth="10" defaultRowHeight="16" x14ac:dyDescent="0.2"/>
  <cols>
    <col min="2" max="2" width="13" bestFit="1" customWidth="1"/>
    <col min="10" max="10" width="12" customWidth="1"/>
    <col min="12" max="12" width="14.1640625" customWidth="1"/>
    <col min="15" max="15" width="12.83203125" customWidth="1"/>
    <col min="20" max="20" width="12" customWidth="1"/>
    <col min="30" max="30" width="12.5" customWidth="1"/>
    <col min="35" max="35" width="12.1640625" customWidth="1"/>
    <col min="40" max="40" width="13" customWidth="1"/>
    <col min="45" max="45" width="12.1640625" customWidth="1"/>
    <col min="50" max="50" width="12.5" customWidth="1"/>
    <col min="55" max="55" width="12.33203125" customWidth="1"/>
  </cols>
  <sheetData>
    <row r="1" spans="1:58" x14ac:dyDescent="0.2">
      <c r="A1" s="53" t="s">
        <v>117</v>
      </c>
      <c r="B1" s="53"/>
      <c r="C1" s="53"/>
      <c r="D1" s="53"/>
      <c r="E1" s="53"/>
      <c r="F1" s="52" t="s">
        <v>19</v>
      </c>
      <c r="G1" s="52"/>
      <c r="H1" s="52"/>
      <c r="I1" s="52"/>
      <c r="J1" s="52"/>
      <c r="K1" s="52" t="s">
        <v>17</v>
      </c>
      <c r="L1" s="52"/>
      <c r="M1" s="52"/>
      <c r="N1" s="52"/>
      <c r="O1" s="52"/>
      <c r="P1" s="52" t="s">
        <v>56</v>
      </c>
      <c r="Q1" s="52"/>
      <c r="R1" s="52"/>
      <c r="S1" s="52"/>
      <c r="T1" s="52"/>
      <c r="U1" s="52" t="s">
        <v>57</v>
      </c>
      <c r="V1" s="52"/>
      <c r="W1" s="52"/>
      <c r="X1" s="52"/>
      <c r="Y1" s="52"/>
      <c r="Z1" s="52" t="s">
        <v>71</v>
      </c>
      <c r="AA1" s="52"/>
      <c r="AB1" s="52"/>
      <c r="AC1" s="52"/>
      <c r="AD1" s="52"/>
      <c r="AE1" s="52" t="s">
        <v>76</v>
      </c>
      <c r="AF1" s="52"/>
      <c r="AG1" s="52"/>
      <c r="AH1" s="52"/>
      <c r="AI1" s="52"/>
      <c r="AJ1" s="52" t="s">
        <v>78</v>
      </c>
      <c r="AK1" s="52"/>
      <c r="AL1" s="52"/>
      <c r="AM1" s="52"/>
      <c r="AN1" s="52"/>
      <c r="AO1" s="52" t="s">
        <v>93</v>
      </c>
      <c r="AP1" s="52"/>
      <c r="AQ1" s="52"/>
      <c r="AR1" s="52"/>
      <c r="AS1" s="52"/>
      <c r="AT1" s="52" t="s">
        <v>97</v>
      </c>
      <c r="AU1" s="52"/>
      <c r="AV1" s="52"/>
      <c r="AW1" s="52"/>
      <c r="AX1" s="52"/>
      <c r="AY1" s="52" t="s">
        <v>103</v>
      </c>
      <c r="AZ1" s="52"/>
      <c r="BA1" s="52"/>
      <c r="BB1" s="52"/>
      <c r="BC1" s="52"/>
    </row>
    <row r="2" spans="1:58" x14ac:dyDescent="0.2">
      <c r="A2" s="8" t="s">
        <v>112</v>
      </c>
      <c r="B2" s="8" t="s">
        <v>118</v>
      </c>
      <c r="C2" s="8" t="s">
        <v>119</v>
      </c>
      <c r="D2" s="8" t="s">
        <v>4</v>
      </c>
      <c r="E2" s="8" t="s">
        <v>6</v>
      </c>
      <c r="F2" s="8" t="s">
        <v>112</v>
      </c>
      <c r="G2" s="8" t="s">
        <v>118</v>
      </c>
      <c r="H2" s="8" t="s">
        <v>119</v>
      </c>
      <c r="I2" s="8" t="s">
        <v>4</v>
      </c>
      <c r="J2" s="8" t="s">
        <v>6</v>
      </c>
      <c r="K2" s="8" t="s">
        <v>112</v>
      </c>
      <c r="L2" s="8" t="s">
        <v>118</v>
      </c>
      <c r="M2" s="8" t="s">
        <v>119</v>
      </c>
      <c r="N2" s="8" t="s">
        <v>4</v>
      </c>
      <c r="O2" s="8" t="s">
        <v>6</v>
      </c>
      <c r="P2" s="8" t="s">
        <v>112</v>
      </c>
      <c r="Q2" s="8" t="s">
        <v>118</v>
      </c>
      <c r="R2" s="8" t="s">
        <v>119</v>
      </c>
      <c r="S2" s="8" t="s">
        <v>4</v>
      </c>
      <c r="T2" s="8" t="s">
        <v>6</v>
      </c>
      <c r="U2" s="8" t="s">
        <v>112</v>
      </c>
      <c r="V2" s="8" t="s">
        <v>118</v>
      </c>
      <c r="W2" s="8" t="s">
        <v>119</v>
      </c>
      <c r="X2" s="8" t="s">
        <v>4</v>
      </c>
      <c r="Y2" s="8" t="s">
        <v>6</v>
      </c>
      <c r="Z2" s="8" t="s">
        <v>112</v>
      </c>
      <c r="AA2" s="8" t="s">
        <v>118</v>
      </c>
      <c r="AB2" s="8" t="s">
        <v>119</v>
      </c>
      <c r="AC2" s="8" t="s">
        <v>4</v>
      </c>
      <c r="AD2" s="8" t="s">
        <v>6</v>
      </c>
      <c r="AE2" s="8" t="s">
        <v>112</v>
      </c>
      <c r="AF2" s="8" t="s">
        <v>118</v>
      </c>
      <c r="AG2" s="8" t="s">
        <v>119</v>
      </c>
      <c r="AH2" s="8" t="s">
        <v>4</v>
      </c>
      <c r="AI2" s="8" t="s">
        <v>6</v>
      </c>
      <c r="AJ2" s="8" t="s">
        <v>112</v>
      </c>
      <c r="AK2" s="8" t="s">
        <v>118</v>
      </c>
      <c r="AL2" s="8" t="s">
        <v>119</v>
      </c>
      <c r="AM2" s="8" t="s">
        <v>4</v>
      </c>
      <c r="AN2" s="8" t="s">
        <v>6</v>
      </c>
      <c r="AO2" s="8" t="s">
        <v>112</v>
      </c>
      <c r="AP2" s="8" t="s">
        <v>118</v>
      </c>
      <c r="AQ2" s="8" t="s">
        <v>119</v>
      </c>
      <c r="AR2" s="8" t="s">
        <v>4</v>
      </c>
      <c r="AS2" s="8" t="s">
        <v>6</v>
      </c>
      <c r="AT2" s="8" t="s">
        <v>112</v>
      </c>
      <c r="AU2" s="8" t="s">
        <v>118</v>
      </c>
      <c r="AV2" s="8" t="s">
        <v>119</v>
      </c>
      <c r="AW2" s="8" t="s">
        <v>4</v>
      </c>
      <c r="AX2" s="8" t="s">
        <v>6</v>
      </c>
      <c r="AY2" s="8" t="s">
        <v>112</v>
      </c>
      <c r="AZ2" s="8" t="s">
        <v>118</v>
      </c>
      <c r="BA2" s="8" t="s">
        <v>119</v>
      </c>
      <c r="BB2" s="8" t="s">
        <v>4</v>
      </c>
      <c r="BC2" s="8" t="s">
        <v>6</v>
      </c>
    </row>
    <row r="3" spans="1:58" x14ac:dyDescent="0.2">
      <c r="A3" s="32">
        <v>20120927</v>
      </c>
      <c r="B3" s="8" t="s">
        <v>121</v>
      </c>
      <c r="C3" s="33">
        <v>6.12</v>
      </c>
      <c r="D3" s="34">
        <v>2400</v>
      </c>
      <c r="E3" s="31">
        <v>-14701.19</v>
      </c>
      <c r="F3" s="32">
        <v>20120927</v>
      </c>
      <c r="G3" s="8" t="s">
        <v>121</v>
      </c>
      <c r="H3" s="33">
        <v>14.65</v>
      </c>
      <c r="I3" s="34">
        <v>20400</v>
      </c>
      <c r="J3" s="31">
        <v>-299108.33</v>
      </c>
      <c r="K3" s="32">
        <v>20120927</v>
      </c>
      <c r="L3" s="8" t="s">
        <v>122</v>
      </c>
      <c r="M3" s="33">
        <v>25.4</v>
      </c>
      <c r="N3" s="34">
        <v>5000</v>
      </c>
      <c r="O3" s="31">
        <v>-500005</v>
      </c>
      <c r="P3" s="1" t="s">
        <v>46</v>
      </c>
      <c r="Q3" t="s">
        <v>121</v>
      </c>
      <c r="R3" s="3">
        <v>15.26</v>
      </c>
      <c r="S3" s="4">
        <v>19700</v>
      </c>
      <c r="T3" s="22">
        <v>-300862.5</v>
      </c>
      <c r="U3" s="1" t="s">
        <v>47</v>
      </c>
      <c r="V3" t="s">
        <v>121</v>
      </c>
      <c r="W3" s="3">
        <v>8.02</v>
      </c>
      <c r="X3" s="4">
        <v>400</v>
      </c>
      <c r="Y3" s="22">
        <v>-3213</v>
      </c>
      <c r="Z3" s="1" t="s">
        <v>67</v>
      </c>
      <c r="AA3" t="s">
        <v>121</v>
      </c>
      <c r="AB3" s="3">
        <v>6.53</v>
      </c>
      <c r="AC3" s="4">
        <v>83500</v>
      </c>
      <c r="AD3" s="22">
        <v>-545691.19999999995</v>
      </c>
      <c r="AE3" s="1" t="s">
        <v>74</v>
      </c>
      <c r="AF3" t="s">
        <v>121</v>
      </c>
      <c r="AG3" s="3">
        <v>9.41</v>
      </c>
      <c r="AH3" s="4">
        <v>31800</v>
      </c>
      <c r="AI3" s="22">
        <v>-299477.39</v>
      </c>
      <c r="AJ3" s="1" t="s">
        <v>77</v>
      </c>
      <c r="AK3" t="s">
        <v>121</v>
      </c>
      <c r="AL3" s="3">
        <v>4.9580000000000002</v>
      </c>
      <c r="AM3" s="4">
        <v>60400</v>
      </c>
      <c r="AN3" s="22">
        <v>-299677.55</v>
      </c>
      <c r="AO3" s="1" t="s">
        <v>89</v>
      </c>
      <c r="AP3" t="s">
        <v>121</v>
      </c>
      <c r="AQ3" s="3">
        <v>7</v>
      </c>
      <c r="AR3" s="4">
        <v>42800</v>
      </c>
      <c r="AS3" s="22">
        <v>-299865.36</v>
      </c>
      <c r="AT3" s="1" t="s">
        <v>89</v>
      </c>
      <c r="AU3" t="s">
        <v>121</v>
      </c>
      <c r="AV3" s="3">
        <v>7.49</v>
      </c>
      <c r="AW3" s="4">
        <v>40000</v>
      </c>
      <c r="AX3" s="22">
        <v>-299863.67999999999</v>
      </c>
      <c r="AY3" s="1" t="s">
        <v>98</v>
      </c>
      <c r="AZ3" t="s">
        <v>121</v>
      </c>
      <c r="BA3" s="3">
        <v>7.2</v>
      </c>
      <c r="BB3" s="4">
        <v>36700</v>
      </c>
      <c r="BC3" s="22">
        <v>-264473.40999999997</v>
      </c>
      <c r="BF3" s="5"/>
    </row>
    <row r="4" spans="1:58" x14ac:dyDescent="0.2">
      <c r="A4" s="35" t="s">
        <v>20</v>
      </c>
      <c r="B4" s="36" t="s">
        <v>120</v>
      </c>
      <c r="C4" s="37">
        <v>6.43</v>
      </c>
      <c r="D4" s="38">
        <v>-2400</v>
      </c>
      <c r="E4" s="39">
        <v>15402.78</v>
      </c>
      <c r="F4" s="32" t="s">
        <v>20</v>
      </c>
      <c r="G4" s="8" t="s">
        <v>121</v>
      </c>
      <c r="H4" s="33">
        <v>14.62</v>
      </c>
      <c r="I4" s="34">
        <v>13600</v>
      </c>
      <c r="J4" s="31">
        <v>-198999.23</v>
      </c>
      <c r="K4" s="32" t="s">
        <v>20</v>
      </c>
      <c r="L4" s="8" t="s">
        <v>123</v>
      </c>
      <c r="M4" s="33">
        <v>25.4</v>
      </c>
      <c r="N4" s="34">
        <v>-5000</v>
      </c>
      <c r="O4" s="39">
        <v>500352.78</v>
      </c>
      <c r="P4" s="1" t="s">
        <v>48</v>
      </c>
      <c r="Q4" t="s">
        <v>120</v>
      </c>
      <c r="R4" s="3">
        <v>14.67</v>
      </c>
      <c r="S4" s="4">
        <v>-15400</v>
      </c>
      <c r="T4" s="16">
        <v>225511.34</v>
      </c>
      <c r="U4" s="1" t="s">
        <v>48</v>
      </c>
      <c r="V4" t="s">
        <v>120</v>
      </c>
      <c r="W4" s="3">
        <v>8.25</v>
      </c>
      <c r="X4" s="4">
        <v>-400</v>
      </c>
      <c r="Y4" s="16">
        <v>3291.7</v>
      </c>
      <c r="Z4" s="1" t="s">
        <v>67</v>
      </c>
      <c r="AA4" t="s">
        <v>121</v>
      </c>
      <c r="AB4" s="3">
        <v>6.3620000000000001</v>
      </c>
      <c r="AC4" s="4">
        <v>26700</v>
      </c>
      <c r="AD4" s="22">
        <v>-170001.89</v>
      </c>
      <c r="AE4" s="1" t="s">
        <v>77</v>
      </c>
      <c r="AF4" t="s">
        <v>120</v>
      </c>
      <c r="AG4" s="3">
        <v>9.2379999999999995</v>
      </c>
      <c r="AH4" s="4">
        <v>-31800</v>
      </c>
      <c r="AI4" s="16">
        <v>293235.21000000002</v>
      </c>
      <c r="AJ4" s="1" t="s">
        <v>124</v>
      </c>
      <c r="AK4" t="s">
        <v>121</v>
      </c>
      <c r="AL4" s="3">
        <v>4.9980000000000002</v>
      </c>
      <c r="AM4" s="4">
        <v>43000</v>
      </c>
      <c r="AN4" s="22">
        <v>-215099.94</v>
      </c>
      <c r="AO4" s="1" t="s">
        <v>98</v>
      </c>
      <c r="AP4" t="s">
        <v>120</v>
      </c>
      <c r="AQ4" s="3">
        <v>6.22</v>
      </c>
      <c r="AR4" s="4">
        <v>-42800</v>
      </c>
      <c r="AS4" s="16">
        <v>265711.13</v>
      </c>
      <c r="AT4" s="1" t="s">
        <v>98</v>
      </c>
      <c r="AU4" t="s">
        <v>121</v>
      </c>
      <c r="AV4" s="3">
        <v>7.63</v>
      </c>
      <c r="AW4" s="4">
        <v>39200</v>
      </c>
      <c r="AX4" s="22">
        <v>-299358.8</v>
      </c>
      <c r="AY4" s="1" t="s">
        <v>104</v>
      </c>
      <c r="AZ4" t="s">
        <v>121</v>
      </c>
      <c r="BA4" s="3">
        <v>7.21</v>
      </c>
      <c r="BB4" s="4">
        <v>300</v>
      </c>
      <c r="BC4" s="22">
        <v>-2168.1799999999998</v>
      </c>
      <c r="BF4" s="5"/>
    </row>
    <row r="5" spans="1:58" x14ac:dyDescent="0.2">
      <c r="A5" s="32"/>
      <c r="B5" s="32"/>
      <c r="C5" s="8"/>
      <c r="D5" s="33">
        <f>SUM(D3:D4)</f>
        <v>0</v>
      </c>
      <c r="E5" s="33">
        <f>SUM(E3:E4)</f>
        <v>701.59000000000015</v>
      </c>
      <c r="F5" s="32" t="s">
        <v>20</v>
      </c>
      <c r="G5" s="8" t="s">
        <v>121</v>
      </c>
      <c r="H5" s="33">
        <v>14.52</v>
      </c>
      <c r="I5" s="34">
        <v>13700</v>
      </c>
      <c r="J5" s="31">
        <v>-199091.36</v>
      </c>
      <c r="K5" s="32" t="s">
        <v>20</v>
      </c>
      <c r="L5" s="8" t="s">
        <v>122</v>
      </c>
      <c r="M5" s="33">
        <v>2.2200000000000002</v>
      </c>
      <c r="N5" s="34">
        <v>3000</v>
      </c>
      <c r="O5" s="31">
        <v>-300012</v>
      </c>
      <c r="P5" s="1" t="s">
        <v>48</v>
      </c>
      <c r="Q5" t="s">
        <v>120</v>
      </c>
      <c r="R5" s="3">
        <v>14.59</v>
      </c>
      <c r="S5" s="4">
        <v>-4300</v>
      </c>
      <c r="T5" s="16">
        <v>62624.07</v>
      </c>
      <c r="W5" s="5"/>
      <c r="X5" s="4">
        <f>SUM(X3:X4)</f>
        <v>0</v>
      </c>
      <c r="Y5" s="4">
        <f>SUM(Y3:Y4)</f>
        <v>78.699999999999818</v>
      </c>
      <c r="Z5" s="1" t="s">
        <v>67</v>
      </c>
      <c r="AA5" t="s">
        <v>121</v>
      </c>
      <c r="AB5" s="3">
        <v>6.4249999999999998</v>
      </c>
      <c r="AC5" s="4">
        <v>46650</v>
      </c>
      <c r="AD5" s="22">
        <v>-299988.8</v>
      </c>
      <c r="AG5" s="5"/>
      <c r="AH5" s="4">
        <f>SUM(AH3:AH4)</f>
        <v>0</v>
      </c>
      <c r="AI5" s="4">
        <f>SUM(AI3:AI4)</f>
        <v>-6242.179999999993</v>
      </c>
      <c r="AJ5" s="1" t="s">
        <v>124</v>
      </c>
      <c r="AK5" t="s">
        <v>121</v>
      </c>
      <c r="AL5" s="3">
        <v>5.13</v>
      </c>
      <c r="AM5" s="4">
        <v>63338</v>
      </c>
      <c r="AN5" s="22">
        <v>-325183.88</v>
      </c>
      <c r="AQ5" s="5"/>
      <c r="AR5" s="4">
        <f>SUM(AR3:AR4)</f>
        <v>0</v>
      </c>
      <c r="AS5" s="4">
        <f>SUM(AS3:AS4)</f>
        <v>-34154.229999999981</v>
      </c>
      <c r="AT5" s="1" t="s">
        <v>98</v>
      </c>
      <c r="AU5" t="s">
        <v>121</v>
      </c>
      <c r="AV5" s="3">
        <v>7.62</v>
      </c>
      <c r="AW5" s="4">
        <v>31200</v>
      </c>
      <c r="AX5" s="22">
        <v>-237952.92</v>
      </c>
      <c r="AY5" s="1" t="s">
        <v>104</v>
      </c>
      <c r="AZ5" t="s">
        <v>120</v>
      </c>
      <c r="BA5" s="3">
        <v>7.2</v>
      </c>
      <c r="BB5" s="4">
        <v>-36700</v>
      </c>
      <c r="BC5" s="16">
        <v>263742.34999999998</v>
      </c>
      <c r="BF5" s="5"/>
    </row>
    <row r="6" spans="1:58" x14ac:dyDescent="0.2">
      <c r="A6" s="8"/>
      <c r="B6" s="8"/>
      <c r="C6" s="8"/>
      <c r="D6" s="8"/>
      <c r="E6" s="8"/>
      <c r="F6" s="32" t="s">
        <v>20</v>
      </c>
      <c r="G6" s="8" t="s">
        <v>121</v>
      </c>
      <c r="H6" s="33">
        <v>14.53</v>
      </c>
      <c r="I6" s="34">
        <v>11600</v>
      </c>
      <c r="J6" s="31">
        <v>-168689.8</v>
      </c>
      <c r="K6" s="32" t="s">
        <v>31</v>
      </c>
      <c r="L6" s="8" t="s">
        <v>123</v>
      </c>
      <c r="M6" s="33">
        <v>2.2200000000000002</v>
      </c>
      <c r="N6" s="34">
        <v>-3000</v>
      </c>
      <c r="O6" s="39">
        <v>300074</v>
      </c>
      <c r="R6" s="5"/>
      <c r="S6" s="4">
        <f>SUM(S3:S5)</f>
        <v>0</v>
      </c>
      <c r="T6" s="4">
        <f>SUM(T3:T5)</f>
        <v>-12727.090000000004</v>
      </c>
      <c r="Z6" s="1" t="s">
        <v>72</v>
      </c>
      <c r="AA6" t="s">
        <v>121</v>
      </c>
      <c r="AB6" s="3">
        <v>6.27</v>
      </c>
      <c r="AC6" s="4">
        <v>13700</v>
      </c>
      <c r="AD6" s="22">
        <v>-85967.72</v>
      </c>
      <c r="AG6" s="5"/>
      <c r="AJ6" s="1" t="s">
        <v>124</v>
      </c>
      <c r="AK6" t="s">
        <v>121</v>
      </c>
      <c r="AL6" s="3">
        <v>5.25</v>
      </c>
      <c r="AM6" s="4">
        <v>37600</v>
      </c>
      <c r="AN6" s="22">
        <v>-197557.92</v>
      </c>
      <c r="AQ6" s="5"/>
      <c r="AT6" s="1" t="s">
        <v>105</v>
      </c>
      <c r="AU6" t="s">
        <v>121</v>
      </c>
      <c r="AV6" s="3">
        <v>8.4</v>
      </c>
      <c r="AW6" s="4">
        <v>31600</v>
      </c>
      <c r="AX6" s="22">
        <v>-265671.31</v>
      </c>
      <c r="AY6" s="1" t="s">
        <v>105</v>
      </c>
      <c r="AZ6" t="s">
        <v>120</v>
      </c>
      <c r="BA6" s="3">
        <v>6.44</v>
      </c>
      <c r="BB6" s="4">
        <v>-300</v>
      </c>
      <c r="BC6" s="16">
        <v>1924.89</v>
      </c>
      <c r="BF6" s="5"/>
    </row>
    <row r="7" spans="1:58" x14ac:dyDescent="0.2">
      <c r="A7" s="8"/>
      <c r="B7" s="8"/>
      <c r="C7" s="8"/>
      <c r="D7" s="8"/>
      <c r="E7" s="8"/>
      <c r="F7" s="32" t="s">
        <v>20</v>
      </c>
      <c r="G7" s="8" t="s">
        <v>120</v>
      </c>
      <c r="H7" s="33">
        <v>14.762</v>
      </c>
      <c r="I7" s="34">
        <v>-19600</v>
      </c>
      <c r="J7" s="39">
        <v>288804.43</v>
      </c>
      <c r="K7" s="32" t="s">
        <v>31</v>
      </c>
      <c r="L7" s="8" t="s">
        <v>122</v>
      </c>
      <c r="M7" s="33">
        <v>3.9649999999999999</v>
      </c>
      <c r="N7" s="34">
        <v>6000</v>
      </c>
      <c r="O7" s="31">
        <v>-600006</v>
      </c>
      <c r="R7" s="5"/>
      <c r="Z7" s="1" t="s">
        <v>72</v>
      </c>
      <c r="AA7" t="s">
        <v>120</v>
      </c>
      <c r="AB7" s="3">
        <v>6.1420000000000003</v>
      </c>
      <c r="AC7" s="4">
        <v>-60000</v>
      </c>
      <c r="AD7" s="16">
        <v>367831.69</v>
      </c>
      <c r="AG7" s="5"/>
      <c r="AJ7" s="1" t="s">
        <v>124</v>
      </c>
      <c r="AK7" t="s">
        <v>120</v>
      </c>
      <c r="AL7" s="3">
        <v>5.18</v>
      </c>
      <c r="AM7" s="4">
        <v>-12200</v>
      </c>
      <c r="AN7" s="16">
        <v>63082.239999999998</v>
      </c>
      <c r="AQ7" s="5"/>
      <c r="AT7" s="1" t="s">
        <v>105</v>
      </c>
      <c r="AU7" t="s">
        <v>120</v>
      </c>
      <c r="AV7" s="3">
        <v>8.5239999999999991</v>
      </c>
      <c r="AW7" s="4">
        <v>-110400</v>
      </c>
      <c r="AX7" s="16">
        <v>939307.84</v>
      </c>
      <c r="BA7" s="5"/>
      <c r="BB7" s="4">
        <f>SUM(BB3:BB6)</f>
        <v>0</v>
      </c>
      <c r="BC7" s="5">
        <f>SUM(BC3:BC6)</f>
        <v>-974.34999999999059</v>
      </c>
    </row>
    <row r="8" spans="1:58" x14ac:dyDescent="0.2">
      <c r="A8" s="8"/>
      <c r="B8" s="8"/>
      <c r="C8" s="8"/>
      <c r="D8" s="8"/>
      <c r="E8" s="8"/>
      <c r="F8" s="32" t="s">
        <v>20</v>
      </c>
      <c r="G8" s="8" t="s">
        <v>121</v>
      </c>
      <c r="H8" s="33">
        <v>14.53</v>
      </c>
      <c r="I8" s="34">
        <v>500</v>
      </c>
      <c r="J8" s="31">
        <v>-7271.11</v>
      </c>
      <c r="K8" s="32" t="s">
        <v>46</v>
      </c>
      <c r="L8" s="8" t="s">
        <v>123</v>
      </c>
      <c r="M8" s="33">
        <v>3.9649999999999999</v>
      </c>
      <c r="N8" s="34">
        <v>-6000</v>
      </c>
      <c r="O8" s="39">
        <v>600066.07999999996</v>
      </c>
      <c r="R8" s="5"/>
      <c r="Z8" s="1" t="s">
        <v>72</v>
      </c>
      <c r="AA8" t="s">
        <v>120</v>
      </c>
      <c r="AB8" s="3">
        <v>6.11</v>
      </c>
      <c r="AC8" s="4">
        <v>-60000</v>
      </c>
      <c r="AD8" s="16">
        <v>365940.12</v>
      </c>
      <c r="AG8" s="5"/>
      <c r="AJ8" s="1" t="s">
        <v>124</v>
      </c>
      <c r="AK8" t="s">
        <v>120</v>
      </c>
      <c r="AL8" s="3">
        <v>5.18</v>
      </c>
      <c r="AM8" s="4">
        <v>-48200</v>
      </c>
      <c r="AN8" s="16">
        <v>249226.59</v>
      </c>
      <c r="AQ8" s="5"/>
      <c r="AT8" s="1" t="s">
        <v>105</v>
      </c>
      <c r="AU8" t="s">
        <v>121</v>
      </c>
      <c r="AV8" s="3">
        <v>8.6</v>
      </c>
      <c r="AW8" s="4">
        <v>12585</v>
      </c>
      <c r="AX8" s="22">
        <v>-108325.13</v>
      </c>
      <c r="BA8" s="5"/>
    </row>
    <row r="9" spans="1:58" x14ac:dyDescent="0.2">
      <c r="A9" s="8"/>
      <c r="B9" s="8"/>
      <c r="C9" s="8"/>
      <c r="D9" s="8"/>
      <c r="E9" s="8"/>
      <c r="F9" s="32" t="s">
        <v>20</v>
      </c>
      <c r="G9" s="8" t="s">
        <v>120</v>
      </c>
      <c r="H9" s="33">
        <v>14.84</v>
      </c>
      <c r="I9" s="34">
        <v>-800</v>
      </c>
      <c r="J9" s="39">
        <v>11850.14</v>
      </c>
      <c r="K9" s="32" t="s">
        <v>58</v>
      </c>
      <c r="L9" s="8" t="s">
        <v>122</v>
      </c>
      <c r="M9" s="33">
        <v>2.2000000000000002</v>
      </c>
      <c r="N9" s="34">
        <v>10000</v>
      </c>
      <c r="O9" s="31">
        <v>-1000010</v>
      </c>
      <c r="R9" s="5"/>
      <c r="Z9" s="1" t="s">
        <v>72</v>
      </c>
      <c r="AA9" t="s">
        <v>120</v>
      </c>
      <c r="AB9" s="3">
        <v>6.1</v>
      </c>
      <c r="AC9" s="4">
        <v>-36850</v>
      </c>
      <c r="AD9" s="16">
        <v>224380.38</v>
      </c>
      <c r="AG9" s="5"/>
      <c r="AJ9" s="1" t="s">
        <v>124</v>
      </c>
      <c r="AK9" t="s">
        <v>121</v>
      </c>
      <c r="AL9" s="3">
        <v>5.24</v>
      </c>
      <c r="AM9" s="4">
        <v>59300</v>
      </c>
      <c r="AN9" s="22">
        <v>-310980.59000000003</v>
      </c>
      <c r="AQ9" s="5"/>
      <c r="AT9" s="1" t="s">
        <v>105</v>
      </c>
      <c r="AU9" t="s">
        <v>121</v>
      </c>
      <c r="AV9" s="3">
        <v>8.7509999999999994</v>
      </c>
      <c r="AW9" s="4">
        <v>21025</v>
      </c>
      <c r="AX9" s="22">
        <v>-184156.57</v>
      </c>
      <c r="BA9" s="5"/>
    </row>
    <row r="10" spans="1:58" x14ac:dyDescent="0.2">
      <c r="A10" s="8"/>
      <c r="B10" s="8"/>
      <c r="C10" s="8"/>
      <c r="D10" s="8"/>
      <c r="E10" s="8"/>
      <c r="F10" s="32" t="s">
        <v>31</v>
      </c>
      <c r="G10" s="8" t="s">
        <v>120</v>
      </c>
      <c r="H10" s="33">
        <v>15.282999999999999</v>
      </c>
      <c r="I10" s="34">
        <v>-39400</v>
      </c>
      <c r="J10" s="39">
        <v>601047.49</v>
      </c>
      <c r="K10" s="32" t="s">
        <v>67</v>
      </c>
      <c r="L10" s="8" t="s">
        <v>123</v>
      </c>
      <c r="M10" s="33">
        <v>2.2000000000000002</v>
      </c>
      <c r="N10" s="34">
        <v>-10000</v>
      </c>
      <c r="O10" s="39">
        <v>1000061.11</v>
      </c>
      <c r="R10" s="5"/>
      <c r="Z10" s="1" t="s">
        <v>73</v>
      </c>
      <c r="AA10" t="s">
        <v>120</v>
      </c>
      <c r="AB10" s="3">
        <v>6.18</v>
      </c>
      <c r="AC10" s="4">
        <v>-13700</v>
      </c>
      <c r="AD10" s="16">
        <v>84513.600000000006</v>
      </c>
      <c r="AG10" s="5"/>
      <c r="AJ10" s="1" t="s">
        <v>85</v>
      </c>
      <c r="AK10" t="s">
        <v>121</v>
      </c>
      <c r="AL10" s="3">
        <v>5.58</v>
      </c>
      <c r="AM10" s="4">
        <v>800</v>
      </c>
      <c r="AN10" s="22">
        <v>-4469</v>
      </c>
      <c r="AQ10" s="5"/>
      <c r="AT10" s="1" t="s">
        <v>105</v>
      </c>
      <c r="AU10" t="s">
        <v>121</v>
      </c>
      <c r="AV10" s="3">
        <v>8.66</v>
      </c>
      <c r="AW10" s="4">
        <v>70349</v>
      </c>
      <c r="AX10" s="22">
        <v>-609751.93000000005</v>
      </c>
      <c r="BA10" s="5"/>
    </row>
    <row r="11" spans="1:58" x14ac:dyDescent="0.2">
      <c r="A11" s="8"/>
      <c r="B11" s="8"/>
      <c r="C11" s="8"/>
      <c r="D11" s="8"/>
      <c r="E11" s="8"/>
      <c r="F11" s="32" t="s">
        <v>31</v>
      </c>
      <c r="G11" s="8" t="s">
        <v>121</v>
      </c>
      <c r="H11" s="33">
        <v>14.99</v>
      </c>
      <c r="I11" s="34">
        <v>20000</v>
      </c>
      <c r="J11" s="31">
        <v>-300051.84000000003</v>
      </c>
      <c r="K11" s="32" t="s">
        <v>72</v>
      </c>
      <c r="L11" s="8" t="s">
        <v>122</v>
      </c>
      <c r="M11" s="33">
        <v>2.9950000000000001</v>
      </c>
      <c r="N11" s="34">
        <v>9000</v>
      </c>
      <c r="O11" s="31">
        <v>-900009</v>
      </c>
      <c r="R11" s="5"/>
      <c r="AC11" s="4">
        <f>SUM(AC3:AC10)</f>
        <v>0</v>
      </c>
      <c r="AD11" s="4">
        <f>SUM(AD3:AD10)</f>
        <v>-58983.81999999992</v>
      </c>
      <c r="AJ11" s="1" t="s">
        <v>85</v>
      </c>
      <c r="AK11" t="s">
        <v>120</v>
      </c>
      <c r="AL11" s="3">
        <v>5.8419999999999996</v>
      </c>
      <c r="AM11" s="4">
        <v>-122171</v>
      </c>
      <c r="AN11" s="16">
        <v>712473.85</v>
      </c>
      <c r="AQ11" s="5"/>
      <c r="AT11" s="1" t="s">
        <v>127</v>
      </c>
      <c r="AU11" t="s">
        <v>121</v>
      </c>
      <c r="AV11" s="3">
        <v>8.65</v>
      </c>
      <c r="AW11" s="4">
        <v>4300</v>
      </c>
      <c r="AX11" s="22">
        <v>-37227.339999999997</v>
      </c>
      <c r="BA11" s="5"/>
    </row>
    <row r="12" spans="1:58" x14ac:dyDescent="0.2">
      <c r="A12" s="8"/>
      <c r="B12" s="8"/>
      <c r="C12" s="8"/>
      <c r="D12" s="8"/>
      <c r="E12" s="8"/>
      <c r="F12" s="32" t="s">
        <v>46</v>
      </c>
      <c r="G12" s="8" t="s">
        <v>121</v>
      </c>
      <c r="H12" s="33">
        <v>14.63</v>
      </c>
      <c r="I12" s="34">
        <v>7200</v>
      </c>
      <c r="J12" s="31">
        <v>-105424.59</v>
      </c>
      <c r="K12" s="32" t="s">
        <v>73</v>
      </c>
      <c r="L12" s="8" t="s">
        <v>123</v>
      </c>
      <c r="M12" s="33">
        <v>2.9950000000000001</v>
      </c>
      <c r="N12" s="34">
        <v>-9000</v>
      </c>
      <c r="O12" s="39">
        <v>900074.87</v>
      </c>
      <c r="R12" s="5"/>
      <c r="AJ12" s="1" t="s">
        <v>85</v>
      </c>
      <c r="AK12" t="s">
        <v>120</v>
      </c>
      <c r="AL12" s="3">
        <v>5.7729999999999997</v>
      </c>
      <c r="AM12" s="4">
        <v>-81067</v>
      </c>
      <c r="AN12" s="16">
        <v>467117.24</v>
      </c>
      <c r="AQ12" s="5"/>
      <c r="AT12" s="1" t="s">
        <v>128</v>
      </c>
      <c r="AU12" t="s">
        <v>120</v>
      </c>
      <c r="AV12" s="3">
        <v>11.151999999999999</v>
      </c>
      <c r="AW12" s="4">
        <v>-139859</v>
      </c>
      <c r="AX12" s="16">
        <v>1556747.72</v>
      </c>
      <c r="BA12" s="5"/>
    </row>
    <row r="13" spans="1:58" x14ac:dyDescent="0.2">
      <c r="A13" s="8"/>
      <c r="B13" s="8"/>
      <c r="C13" s="8"/>
      <c r="D13" s="8"/>
      <c r="E13" s="8"/>
      <c r="F13" s="32" t="s">
        <v>46</v>
      </c>
      <c r="G13" s="8" t="s">
        <v>121</v>
      </c>
      <c r="H13" s="33">
        <v>14.69</v>
      </c>
      <c r="I13" s="34">
        <v>34400</v>
      </c>
      <c r="J13" s="31">
        <v>-505760.91</v>
      </c>
      <c r="K13" s="32" t="s">
        <v>74</v>
      </c>
      <c r="L13" s="8" t="s">
        <v>122</v>
      </c>
      <c r="M13" s="33">
        <v>5.2</v>
      </c>
      <c r="N13" s="34">
        <v>7000</v>
      </c>
      <c r="O13" s="31">
        <v>-700007</v>
      </c>
      <c r="R13" s="5"/>
      <c r="AJ13" s="1" t="s">
        <v>86</v>
      </c>
      <c r="AK13" t="s">
        <v>121</v>
      </c>
      <c r="AL13" s="3">
        <v>5.35</v>
      </c>
      <c r="AM13" s="4">
        <v>55500</v>
      </c>
      <c r="AN13" s="22">
        <v>-297162.53999999998</v>
      </c>
      <c r="AQ13" s="5"/>
      <c r="AT13" s="1" t="s">
        <v>109</v>
      </c>
      <c r="AU13" t="s">
        <v>121</v>
      </c>
      <c r="AV13" s="3">
        <v>11.21</v>
      </c>
      <c r="AW13" s="4">
        <v>26600</v>
      </c>
      <c r="AX13" s="22">
        <v>-298440.51</v>
      </c>
      <c r="BA13" s="5"/>
    </row>
    <row r="14" spans="1:58" x14ac:dyDescent="0.2">
      <c r="A14" s="8"/>
      <c r="B14" s="8"/>
      <c r="C14" s="8"/>
      <c r="D14" s="8"/>
      <c r="E14" s="8"/>
      <c r="F14" s="32" t="s">
        <v>46</v>
      </c>
      <c r="G14" s="8" t="s">
        <v>120</v>
      </c>
      <c r="H14" s="33">
        <v>15.19</v>
      </c>
      <c r="I14" s="34">
        <v>-20000</v>
      </c>
      <c r="J14" s="39">
        <v>303241.15999999997</v>
      </c>
      <c r="K14" s="32" t="s">
        <v>77</v>
      </c>
      <c r="L14" s="8" t="s">
        <v>123</v>
      </c>
      <c r="M14" s="33">
        <v>5.2</v>
      </c>
      <c r="N14" s="34">
        <v>-7000</v>
      </c>
      <c r="O14" s="39">
        <v>700101.11</v>
      </c>
      <c r="R14" s="5"/>
      <c r="AJ14" s="1" t="s">
        <v>86</v>
      </c>
      <c r="AK14" t="s">
        <v>121</v>
      </c>
      <c r="AL14" s="3">
        <v>5.36</v>
      </c>
      <c r="AM14" s="4">
        <v>36096</v>
      </c>
      <c r="AN14" s="22">
        <v>-193629.34</v>
      </c>
      <c r="AQ14" s="5"/>
      <c r="AT14" s="1" t="s">
        <v>109</v>
      </c>
      <c r="AU14" t="s">
        <v>121</v>
      </c>
      <c r="AV14" s="3">
        <v>11.21</v>
      </c>
      <c r="AW14" s="4">
        <v>26700</v>
      </c>
      <c r="AX14" s="22">
        <v>-299562.46999999997</v>
      </c>
      <c r="BA14" s="5"/>
    </row>
    <row r="15" spans="1:58" x14ac:dyDescent="0.2">
      <c r="A15" s="8"/>
      <c r="B15" s="8"/>
      <c r="C15" s="8"/>
      <c r="D15" s="8"/>
      <c r="E15" s="8"/>
      <c r="F15" s="32" t="s">
        <v>48</v>
      </c>
      <c r="G15" s="8" t="s">
        <v>121</v>
      </c>
      <c r="H15" s="33">
        <v>15.4</v>
      </c>
      <c r="I15" s="34">
        <v>14200</v>
      </c>
      <c r="J15" s="31">
        <v>-218863.46</v>
      </c>
      <c r="K15" s="32" t="s">
        <v>85</v>
      </c>
      <c r="L15" s="8" t="s">
        <v>122</v>
      </c>
      <c r="M15" s="33">
        <v>1.9850000000000001</v>
      </c>
      <c r="N15" s="34">
        <v>11000</v>
      </c>
      <c r="O15" s="31">
        <v>-1100011</v>
      </c>
      <c r="R15" s="5"/>
      <c r="AJ15" s="1" t="s">
        <v>86</v>
      </c>
      <c r="AK15" t="s">
        <v>121</v>
      </c>
      <c r="AL15" s="3">
        <v>5.5</v>
      </c>
      <c r="AM15" s="4">
        <v>54500</v>
      </c>
      <c r="AN15" s="22">
        <v>-299989.8</v>
      </c>
      <c r="AQ15" s="5"/>
      <c r="AT15" s="1" t="s">
        <v>109</v>
      </c>
      <c r="AU15" t="s">
        <v>121</v>
      </c>
      <c r="AV15" s="3">
        <v>11.1</v>
      </c>
      <c r="AW15" s="4">
        <v>86000</v>
      </c>
      <c r="AX15" s="22">
        <v>-955415.28</v>
      </c>
      <c r="BA15" s="5"/>
    </row>
    <row r="16" spans="1:58" x14ac:dyDescent="0.2">
      <c r="A16" s="8"/>
      <c r="B16" s="8"/>
      <c r="C16" s="8"/>
      <c r="D16" s="8"/>
      <c r="E16" s="8"/>
      <c r="F16" s="32" t="s">
        <v>48</v>
      </c>
      <c r="G16" s="8" t="s">
        <v>121</v>
      </c>
      <c r="H16" s="33">
        <v>15.62</v>
      </c>
      <c r="I16" s="34">
        <v>4300</v>
      </c>
      <c r="J16" s="31">
        <v>-67222.31</v>
      </c>
      <c r="K16" s="32" t="s">
        <v>86</v>
      </c>
      <c r="L16" s="8" t="s">
        <v>123</v>
      </c>
      <c r="M16" s="33">
        <v>1.9850000000000001</v>
      </c>
      <c r="N16" s="34">
        <v>-11000</v>
      </c>
      <c r="O16" s="39">
        <v>1100060.6499999999</v>
      </c>
      <c r="R16" s="5"/>
      <c r="AJ16" s="1" t="s">
        <v>86</v>
      </c>
      <c r="AK16" t="s">
        <v>121</v>
      </c>
      <c r="AL16" s="3">
        <v>5.47</v>
      </c>
      <c r="AM16" s="4">
        <v>70500</v>
      </c>
      <c r="AN16" s="22">
        <v>-385943.51</v>
      </c>
      <c r="AQ16" s="5"/>
      <c r="AT16" s="1" t="s">
        <v>110</v>
      </c>
      <c r="AU16" t="s">
        <v>121</v>
      </c>
      <c r="AV16" s="3">
        <v>10.91</v>
      </c>
      <c r="AW16" s="4">
        <v>300</v>
      </c>
      <c r="AX16" s="22">
        <v>-3278.18</v>
      </c>
      <c r="BA16" s="5"/>
    </row>
    <row r="17" spans="1:53" x14ac:dyDescent="0.2">
      <c r="A17" s="8"/>
      <c r="B17" s="8"/>
      <c r="C17" s="8"/>
      <c r="D17" s="8"/>
      <c r="E17" s="8"/>
      <c r="F17" s="32" t="s">
        <v>48</v>
      </c>
      <c r="G17" s="8" t="s">
        <v>121</v>
      </c>
      <c r="H17" s="33">
        <v>15.87</v>
      </c>
      <c r="I17" s="34">
        <v>200</v>
      </c>
      <c r="J17" s="31">
        <v>-3179.12</v>
      </c>
      <c r="K17" s="32" t="s">
        <v>87</v>
      </c>
      <c r="L17" s="8" t="s">
        <v>125</v>
      </c>
      <c r="M17" s="33">
        <v>7.0519999999999996</v>
      </c>
      <c r="N17" s="34">
        <v>330</v>
      </c>
      <c r="O17" s="31">
        <v>-33000.33</v>
      </c>
      <c r="R17" s="5"/>
      <c r="AJ17" s="1" t="s">
        <v>87</v>
      </c>
      <c r="AK17" t="s">
        <v>121</v>
      </c>
      <c r="AL17" s="3">
        <v>5.46</v>
      </c>
      <c r="AM17" s="4">
        <v>500</v>
      </c>
      <c r="AN17" s="22">
        <v>-2735</v>
      </c>
      <c r="AQ17" s="5"/>
      <c r="AT17" s="1" t="s">
        <v>111</v>
      </c>
      <c r="AU17" t="s">
        <v>120</v>
      </c>
      <c r="AV17" s="3">
        <v>10.531000000000001</v>
      </c>
      <c r="AW17" s="4">
        <v>-139600</v>
      </c>
      <c r="AX17" s="16">
        <v>1467395</v>
      </c>
      <c r="BA17" s="5"/>
    </row>
    <row r="18" spans="1:53" x14ac:dyDescent="0.2">
      <c r="A18" s="8"/>
      <c r="B18" s="8"/>
      <c r="C18" s="8"/>
      <c r="D18" s="8"/>
      <c r="E18" s="32"/>
      <c r="F18" s="32" t="s">
        <v>58</v>
      </c>
      <c r="G18" s="8" t="s">
        <v>120</v>
      </c>
      <c r="H18" s="33">
        <v>18.260000000000002</v>
      </c>
      <c r="I18" s="34">
        <v>-60300</v>
      </c>
      <c r="J18" s="39">
        <v>1099059.8999999999</v>
      </c>
      <c r="K18" s="32" t="s">
        <v>87</v>
      </c>
      <c r="L18" s="8" t="s">
        <v>122</v>
      </c>
      <c r="M18" s="33">
        <v>6.3049999999999997</v>
      </c>
      <c r="N18" s="34">
        <v>11000</v>
      </c>
      <c r="O18" s="31">
        <v>-1100011</v>
      </c>
      <c r="R18" s="5"/>
      <c r="AJ18" s="1" t="s">
        <v>87</v>
      </c>
      <c r="AK18" t="s">
        <v>120</v>
      </c>
      <c r="AL18" s="3">
        <v>5.2439999999999998</v>
      </c>
      <c r="AM18" s="4">
        <v>-73000</v>
      </c>
      <c r="AN18" s="16">
        <v>382140.79</v>
      </c>
      <c r="AQ18" s="5"/>
      <c r="AW18" s="4">
        <f>SUM(AW3:AW17)</f>
        <v>0</v>
      </c>
      <c r="AX18" s="4">
        <f>SUM(AX3:AX17)</f>
        <v>364446.43999999994</v>
      </c>
    </row>
    <row r="19" spans="1:53" x14ac:dyDescent="0.2">
      <c r="A19" s="8"/>
      <c r="B19" s="8"/>
      <c r="C19" s="8"/>
      <c r="D19" s="8"/>
      <c r="E19" s="32"/>
      <c r="F19" s="32" t="s">
        <v>73</v>
      </c>
      <c r="G19" s="8" t="s">
        <v>121</v>
      </c>
      <c r="H19" s="33">
        <v>18.78</v>
      </c>
      <c r="I19" s="34">
        <v>600</v>
      </c>
      <c r="J19" s="31">
        <v>-11277.37</v>
      </c>
      <c r="K19" s="32" t="s">
        <v>89</v>
      </c>
      <c r="L19" s="8" t="s">
        <v>123</v>
      </c>
      <c r="M19" s="33">
        <v>6.3049999999999997</v>
      </c>
      <c r="N19" s="34">
        <v>-11000</v>
      </c>
      <c r="O19" s="39">
        <v>1100192.6499999999</v>
      </c>
      <c r="R19" s="5"/>
      <c r="AJ19" s="1" t="s">
        <v>87</v>
      </c>
      <c r="AK19" t="s">
        <v>120</v>
      </c>
      <c r="AL19" s="3">
        <v>5.226</v>
      </c>
      <c r="AM19" s="4">
        <v>-144396</v>
      </c>
      <c r="AN19" s="16">
        <v>753296.54</v>
      </c>
      <c r="AQ19" s="5"/>
    </row>
    <row r="20" spans="1:53" x14ac:dyDescent="0.2">
      <c r="A20" s="8"/>
      <c r="B20" s="8"/>
      <c r="C20" s="8"/>
      <c r="D20" s="8"/>
      <c r="E20" s="32"/>
      <c r="F20" s="32" t="s">
        <v>73</v>
      </c>
      <c r="G20" s="8" t="s">
        <v>121</v>
      </c>
      <c r="H20" s="33">
        <v>19.015999999999998</v>
      </c>
      <c r="I20" s="34">
        <v>32920</v>
      </c>
      <c r="J20" s="31">
        <v>-626515.94999999995</v>
      </c>
      <c r="K20" s="32" t="s">
        <v>89</v>
      </c>
      <c r="L20" s="8" t="s">
        <v>122</v>
      </c>
      <c r="M20" s="33">
        <v>6.2050000000000001</v>
      </c>
      <c r="N20" s="34">
        <v>5000</v>
      </c>
      <c r="O20" s="31">
        <v>-500005</v>
      </c>
      <c r="R20" s="5"/>
      <c r="AJ20" s="1" t="s">
        <v>89</v>
      </c>
      <c r="AK20" t="s">
        <v>120</v>
      </c>
      <c r="AL20" s="3">
        <v>5.2</v>
      </c>
      <c r="AM20" s="4">
        <v>-500</v>
      </c>
      <c r="AN20" s="16">
        <v>2592.4</v>
      </c>
      <c r="AQ20" s="5"/>
    </row>
    <row r="21" spans="1:53" x14ac:dyDescent="0.2">
      <c r="A21" s="8"/>
      <c r="B21" s="8"/>
      <c r="C21" s="8"/>
      <c r="D21" s="8"/>
      <c r="E21" s="8"/>
      <c r="F21" s="32" t="s">
        <v>73</v>
      </c>
      <c r="G21" s="8" t="s">
        <v>121</v>
      </c>
      <c r="H21" s="33">
        <v>19.02</v>
      </c>
      <c r="I21" s="34">
        <v>21100</v>
      </c>
      <c r="J21" s="31">
        <v>-401655.72</v>
      </c>
      <c r="K21" s="32" t="s">
        <v>89</v>
      </c>
      <c r="L21" s="8" t="s">
        <v>126</v>
      </c>
      <c r="M21" s="33">
        <v>7.0519999999999996</v>
      </c>
      <c r="N21" s="34">
        <v>-330</v>
      </c>
      <c r="O21" s="39">
        <v>33006.46</v>
      </c>
      <c r="R21" s="5"/>
      <c r="AM21" s="4">
        <f>SUM(AM3:AM20)</f>
        <v>0</v>
      </c>
      <c r="AN21" s="4">
        <f>SUM(AN3:AN20)</f>
        <v>97500.579999999929</v>
      </c>
    </row>
    <row r="22" spans="1:53" x14ac:dyDescent="0.2">
      <c r="A22" s="8"/>
      <c r="B22" s="8"/>
      <c r="C22" s="8"/>
      <c r="D22" s="8"/>
      <c r="E22" s="8"/>
      <c r="F22" s="32" t="s">
        <v>74</v>
      </c>
      <c r="G22" s="8" t="s">
        <v>121</v>
      </c>
      <c r="H22" s="33">
        <v>17.8</v>
      </c>
      <c r="I22" s="34">
        <v>100</v>
      </c>
      <c r="J22" s="31">
        <v>-1785.06</v>
      </c>
      <c r="K22" s="32" t="s">
        <v>98</v>
      </c>
      <c r="L22" s="8" t="s">
        <v>123</v>
      </c>
      <c r="M22" s="33">
        <v>6.2050000000000001</v>
      </c>
      <c r="N22" s="34">
        <v>-5000</v>
      </c>
      <c r="O22" s="39">
        <v>500086.18</v>
      </c>
      <c r="R22" s="5"/>
    </row>
    <row r="23" spans="1:53" x14ac:dyDescent="0.2">
      <c r="A23" s="8"/>
      <c r="B23" s="8"/>
      <c r="C23" s="8"/>
      <c r="D23" s="8"/>
      <c r="E23" s="8"/>
      <c r="F23" s="32" t="s">
        <v>74</v>
      </c>
      <c r="G23" s="8" t="s">
        <v>120</v>
      </c>
      <c r="H23" s="33">
        <v>19.222000000000001</v>
      </c>
      <c r="I23" s="34">
        <v>-54620</v>
      </c>
      <c r="J23" s="39">
        <v>1047958.84</v>
      </c>
      <c r="K23" s="32" t="s">
        <v>128</v>
      </c>
      <c r="L23" s="8" t="s">
        <v>122</v>
      </c>
      <c r="M23" s="33">
        <v>2.625</v>
      </c>
      <c r="N23" s="34">
        <v>15000</v>
      </c>
      <c r="O23" s="31">
        <v>-1500015</v>
      </c>
      <c r="R23" s="5"/>
    </row>
    <row r="24" spans="1:53" x14ac:dyDescent="0.2">
      <c r="A24" s="8"/>
      <c r="B24" s="8"/>
      <c r="C24" s="8"/>
      <c r="D24" s="8"/>
      <c r="E24" s="8"/>
      <c r="F24" s="32" t="s">
        <v>77</v>
      </c>
      <c r="G24" s="8" t="s">
        <v>121</v>
      </c>
      <c r="H24" s="33">
        <v>18.850000000000001</v>
      </c>
      <c r="I24" s="34">
        <v>12079</v>
      </c>
      <c r="J24" s="31">
        <v>-227878.55</v>
      </c>
      <c r="K24" s="32" t="s">
        <v>109</v>
      </c>
      <c r="L24" s="8" t="s">
        <v>123</v>
      </c>
      <c r="M24" s="33">
        <v>2.625</v>
      </c>
      <c r="N24" s="34">
        <v>-15000</v>
      </c>
      <c r="O24" s="39">
        <v>1500109.38</v>
      </c>
      <c r="R24" s="5"/>
    </row>
    <row r="25" spans="1:53" x14ac:dyDescent="0.2">
      <c r="A25" s="8"/>
      <c r="B25" s="8"/>
      <c r="C25" s="8"/>
      <c r="D25" s="8"/>
      <c r="E25" s="8"/>
      <c r="F25" s="32" t="s">
        <v>77</v>
      </c>
      <c r="G25" s="8" t="s">
        <v>121</v>
      </c>
      <c r="H25" s="33">
        <v>18.399999999999999</v>
      </c>
      <c r="I25" s="34">
        <v>16300</v>
      </c>
      <c r="J25" s="31">
        <v>-300169.71999999997</v>
      </c>
      <c r="K25" s="8"/>
      <c r="L25" s="8"/>
      <c r="M25" s="40"/>
      <c r="N25" s="34">
        <f>SUM(N3:N24)</f>
        <v>0</v>
      </c>
      <c r="O25" s="34">
        <f>SUM(O3:O24)</f>
        <v>1093.9399999994785</v>
      </c>
    </row>
    <row r="26" spans="1:53" x14ac:dyDescent="0.2">
      <c r="A26" s="8"/>
      <c r="B26" s="8"/>
      <c r="C26" s="8"/>
      <c r="D26" s="8"/>
      <c r="E26" s="8"/>
      <c r="F26" s="32" t="s">
        <v>124</v>
      </c>
      <c r="G26" s="8" t="s">
        <v>120</v>
      </c>
      <c r="H26" s="33">
        <v>18.48</v>
      </c>
      <c r="I26" s="34">
        <v>-28479</v>
      </c>
      <c r="J26" s="39">
        <v>525328.41</v>
      </c>
      <c r="K26" s="8"/>
      <c r="L26" s="8"/>
      <c r="M26" s="40"/>
      <c r="N26" s="8"/>
      <c r="O26" s="8"/>
    </row>
    <row r="27" spans="1:53" x14ac:dyDescent="0.2">
      <c r="I27" s="4">
        <f>SUM(I3:I26)</f>
        <v>0</v>
      </c>
      <c r="J27" s="4">
        <f>SUM(J3:J26)</f>
        <v>234345.93999999977</v>
      </c>
    </row>
    <row r="29" spans="1:53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53" x14ac:dyDescent="0.2">
      <c r="A30" t="s">
        <v>129</v>
      </c>
      <c r="B30" s="30" t="s">
        <v>131</v>
      </c>
      <c r="C30" s="30" t="s">
        <v>19</v>
      </c>
      <c r="D30" s="30" t="s">
        <v>132</v>
      </c>
      <c r="E30" s="30" t="s">
        <v>56</v>
      </c>
      <c r="F30" s="30" t="s">
        <v>133</v>
      </c>
      <c r="G30" s="30" t="s">
        <v>71</v>
      </c>
      <c r="H30" s="30" t="s">
        <v>76</v>
      </c>
      <c r="I30" s="30" t="s">
        <v>78</v>
      </c>
      <c r="J30" s="30" t="s">
        <v>134</v>
      </c>
      <c r="K30" s="30" t="s">
        <v>97</v>
      </c>
      <c r="L30" s="30" t="s">
        <v>103</v>
      </c>
    </row>
    <row r="31" spans="1:53" x14ac:dyDescent="0.2">
      <c r="A31" t="s">
        <v>130</v>
      </c>
      <c r="B31" s="14">
        <v>701.59000000000015</v>
      </c>
      <c r="C31" s="15">
        <v>234345.93999999977</v>
      </c>
      <c r="D31" s="13">
        <v>1094</v>
      </c>
      <c r="E31" s="19">
        <v>-12727</v>
      </c>
      <c r="F31" s="13">
        <v>79</v>
      </c>
      <c r="G31" s="19">
        <v>-58984</v>
      </c>
      <c r="H31" s="19">
        <v>-6242</v>
      </c>
      <c r="I31" s="13">
        <v>97501</v>
      </c>
      <c r="J31" s="19">
        <v>-34154</v>
      </c>
      <c r="K31" s="13">
        <v>364446</v>
      </c>
      <c r="L31" s="22">
        <v>-974.35</v>
      </c>
    </row>
    <row r="32" spans="1:53" x14ac:dyDescent="0.2">
      <c r="A32" t="s">
        <v>135</v>
      </c>
      <c r="B32" s="14">
        <f>SUM(B31:L31)</f>
        <v>585086.17999999982</v>
      </c>
    </row>
    <row r="33" spans="1:2" x14ac:dyDescent="0.2">
      <c r="A33" t="s">
        <v>136</v>
      </c>
      <c r="B33" s="5">
        <v>882933.32</v>
      </c>
    </row>
    <row r="34" spans="1:2" x14ac:dyDescent="0.2">
      <c r="A34" t="s">
        <v>137</v>
      </c>
      <c r="B34" s="3">
        <f>B32+B33</f>
        <v>1468019.4999999998</v>
      </c>
    </row>
  </sheetData>
  <mergeCells count="11">
    <mergeCell ref="AE1:AI1"/>
    <mergeCell ref="AJ1:AN1"/>
    <mergeCell ref="AO1:AS1"/>
    <mergeCell ref="AT1:AX1"/>
    <mergeCell ref="AY1:BC1"/>
    <mergeCell ref="Z1:AD1"/>
    <mergeCell ref="A1:E1"/>
    <mergeCell ref="F1:J1"/>
    <mergeCell ref="K1:O1"/>
    <mergeCell ref="P1:T1"/>
    <mergeCell ref="U1:Y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abSelected="1" topLeftCell="AJ1" workbookViewId="0">
      <selection activeCell="AV20" sqref="AV20"/>
    </sheetView>
  </sheetViews>
  <sheetFormatPr baseColWidth="10" defaultRowHeight="16" x14ac:dyDescent="0.2"/>
  <cols>
    <col min="1" max="1" width="10.83203125" style="41" customWidth="1"/>
    <col min="5" max="5" width="10.83203125" style="29"/>
    <col min="6" max="6" width="11.6640625" style="41" customWidth="1"/>
    <col min="10" max="10" width="10.83203125" style="29"/>
    <col min="11" max="11" width="10.83203125" style="41"/>
    <col min="15" max="15" width="10.83203125" style="29"/>
    <col min="16" max="16" width="11.33203125" style="41" bestFit="1" customWidth="1"/>
    <col min="20" max="20" width="10.83203125" style="29"/>
    <col min="21" max="21" width="11.33203125" style="41" bestFit="1" customWidth="1"/>
    <col min="25" max="25" width="10.83203125" style="29"/>
    <col min="26" max="26" width="11.33203125" style="41" bestFit="1" customWidth="1"/>
    <col min="30" max="30" width="10.83203125" style="29"/>
    <col min="31" max="31" width="11.33203125" style="41" bestFit="1" customWidth="1"/>
    <col min="35" max="35" width="10.83203125" style="29"/>
    <col min="36" max="36" width="11.33203125" style="41" bestFit="1" customWidth="1"/>
    <col min="40" max="40" width="10.83203125" style="29"/>
    <col min="41" max="41" width="10.83203125" style="41"/>
    <col min="45" max="45" width="10.83203125" style="29"/>
    <col min="46" max="46" width="11.33203125" style="41" bestFit="1" customWidth="1"/>
    <col min="50" max="50" width="10.83203125" style="29"/>
  </cols>
  <sheetData>
    <row r="1" spans="1:50" s="8" customFormat="1" x14ac:dyDescent="0.2">
      <c r="A1" s="53" t="s">
        <v>117</v>
      </c>
      <c r="B1" s="53"/>
      <c r="C1" s="53"/>
      <c r="D1" s="53"/>
      <c r="E1" s="56"/>
      <c r="F1" s="54" t="s">
        <v>19</v>
      </c>
      <c r="G1" s="52"/>
      <c r="H1" s="52"/>
      <c r="I1" s="52"/>
      <c r="J1" s="55"/>
      <c r="K1" s="54" t="s">
        <v>56</v>
      </c>
      <c r="L1" s="52"/>
      <c r="M1" s="52"/>
      <c r="N1" s="52"/>
      <c r="O1" s="55"/>
      <c r="P1" s="54" t="s">
        <v>57</v>
      </c>
      <c r="Q1" s="52"/>
      <c r="R1" s="52"/>
      <c r="S1" s="52"/>
      <c r="T1" s="55"/>
      <c r="U1" s="54" t="s">
        <v>71</v>
      </c>
      <c r="V1" s="52"/>
      <c r="W1" s="52"/>
      <c r="X1" s="52"/>
      <c r="Y1" s="55"/>
      <c r="Z1" s="52" t="s">
        <v>76</v>
      </c>
      <c r="AA1" s="52"/>
      <c r="AB1" s="52"/>
      <c r="AC1" s="52"/>
      <c r="AD1" s="55"/>
      <c r="AE1" s="54" t="s">
        <v>78</v>
      </c>
      <c r="AF1" s="52"/>
      <c r="AG1" s="52"/>
      <c r="AH1" s="52"/>
      <c r="AI1" s="55"/>
      <c r="AJ1" s="54" t="s">
        <v>139</v>
      </c>
      <c r="AK1" s="52"/>
      <c r="AL1" s="52"/>
      <c r="AM1" s="52"/>
      <c r="AN1" s="55"/>
      <c r="AO1" s="54" t="s">
        <v>97</v>
      </c>
      <c r="AP1" s="52"/>
      <c r="AQ1" s="52"/>
      <c r="AR1" s="52"/>
      <c r="AS1" s="55"/>
      <c r="AT1" s="54" t="s">
        <v>103</v>
      </c>
      <c r="AU1" s="52"/>
      <c r="AV1" s="52"/>
      <c r="AW1" s="52"/>
      <c r="AX1" s="55"/>
    </row>
    <row r="2" spans="1:50" x14ac:dyDescent="0.2">
      <c r="A2" s="41" t="s">
        <v>112</v>
      </c>
      <c r="B2" t="s">
        <v>113</v>
      </c>
      <c r="C2" t="s">
        <v>115</v>
      </c>
      <c r="D2" s="8" t="s">
        <v>116</v>
      </c>
      <c r="E2" s="29" t="s">
        <v>114</v>
      </c>
      <c r="F2" s="41" t="s">
        <v>112</v>
      </c>
      <c r="G2" t="s">
        <v>113</v>
      </c>
      <c r="H2" t="s">
        <v>115</v>
      </c>
      <c r="I2" s="8" t="s">
        <v>116</v>
      </c>
      <c r="J2" s="29" t="s">
        <v>114</v>
      </c>
      <c r="K2" s="41" t="s">
        <v>112</v>
      </c>
      <c r="L2" t="s">
        <v>113</v>
      </c>
      <c r="M2" t="s">
        <v>115</v>
      </c>
      <c r="N2" s="8" t="s">
        <v>116</v>
      </c>
      <c r="O2" s="29" t="s">
        <v>114</v>
      </c>
      <c r="P2" s="41" t="s">
        <v>112</v>
      </c>
      <c r="Q2" t="s">
        <v>113</v>
      </c>
      <c r="R2" t="s">
        <v>115</v>
      </c>
      <c r="S2" s="8" t="s">
        <v>116</v>
      </c>
      <c r="T2" s="29" t="s">
        <v>114</v>
      </c>
      <c r="U2" s="41" t="s">
        <v>112</v>
      </c>
      <c r="V2" t="s">
        <v>113</v>
      </c>
      <c r="W2" t="s">
        <v>115</v>
      </c>
      <c r="X2" s="8" t="s">
        <v>116</v>
      </c>
      <c r="Y2" s="29" t="s">
        <v>114</v>
      </c>
      <c r="Z2" s="41" t="s">
        <v>112</v>
      </c>
      <c r="AA2" t="s">
        <v>113</v>
      </c>
      <c r="AB2" t="s">
        <v>115</v>
      </c>
      <c r="AC2" s="8" t="s">
        <v>116</v>
      </c>
      <c r="AD2" s="29" t="s">
        <v>114</v>
      </c>
      <c r="AE2" s="41" t="s">
        <v>112</v>
      </c>
      <c r="AF2" t="s">
        <v>113</v>
      </c>
      <c r="AG2" t="s">
        <v>115</v>
      </c>
      <c r="AH2" s="8" t="s">
        <v>116</v>
      </c>
      <c r="AI2" s="29" t="s">
        <v>114</v>
      </c>
      <c r="AJ2" s="41" t="s">
        <v>112</v>
      </c>
      <c r="AK2" t="s">
        <v>113</v>
      </c>
      <c r="AL2" t="s">
        <v>115</v>
      </c>
      <c r="AM2" s="8" t="s">
        <v>116</v>
      </c>
      <c r="AN2" s="29" t="s">
        <v>114</v>
      </c>
      <c r="AO2" s="41" t="s">
        <v>112</v>
      </c>
      <c r="AP2" t="s">
        <v>113</v>
      </c>
      <c r="AQ2" t="s">
        <v>115</v>
      </c>
      <c r="AR2" s="8" t="s">
        <v>116</v>
      </c>
      <c r="AS2" s="29" t="s">
        <v>114</v>
      </c>
      <c r="AT2" s="41" t="s">
        <v>112</v>
      </c>
      <c r="AU2" t="s">
        <v>113</v>
      </c>
      <c r="AV2" t="s">
        <v>115</v>
      </c>
      <c r="AW2" s="8" t="s">
        <v>116</v>
      </c>
      <c r="AX2" s="29" t="s">
        <v>114</v>
      </c>
    </row>
    <row r="3" spans="1:50" x14ac:dyDescent="0.2">
      <c r="A3" s="42">
        <v>41176</v>
      </c>
      <c r="B3" s="5">
        <v>5.49</v>
      </c>
      <c r="C3" s="5">
        <v>5.56</v>
      </c>
      <c r="D3" s="40">
        <v>5.35</v>
      </c>
      <c r="E3" s="5">
        <v>5.5</v>
      </c>
      <c r="F3" s="43">
        <v>41175</v>
      </c>
      <c r="G3" s="45">
        <v>13.63</v>
      </c>
      <c r="H3" s="45">
        <v>13.72</v>
      </c>
      <c r="I3" s="45">
        <v>12.53</v>
      </c>
      <c r="J3" s="46">
        <v>12.62</v>
      </c>
      <c r="K3" s="41">
        <v>41176</v>
      </c>
      <c r="L3" s="49">
        <v>5.95</v>
      </c>
      <c r="M3" s="50" t="s">
        <v>138</v>
      </c>
      <c r="N3" s="49">
        <v>5.91</v>
      </c>
      <c r="O3" s="51">
        <v>6.13</v>
      </c>
      <c r="P3" s="41">
        <v>41178</v>
      </c>
      <c r="Q3" s="5">
        <v>5.78</v>
      </c>
      <c r="R3" s="5">
        <v>5.83</v>
      </c>
      <c r="S3" s="5">
        <v>5.58</v>
      </c>
      <c r="T3" s="44">
        <v>5.58</v>
      </c>
      <c r="U3" s="41">
        <v>41190</v>
      </c>
      <c r="V3" s="45">
        <v>4.91</v>
      </c>
      <c r="W3" s="47">
        <v>4.99</v>
      </c>
      <c r="X3" s="47">
        <v>4.8099999999999996</v>
      </c>
      <c r="Y3" s="46">
        <v>4.88</v>
      </c>
      <c r="Z3" s="41">
        <v>41193</v>
      </c>
      <c r="AA3" s="45">
        <v>5.91</v>
      </c>
      <c r="AB3" s="45">
        <v>5.95</v>
      </c>
      <c r="AC3" s="45">
        <v>5.63</v>
      </c>
      <c r="AD3" s="29">
        <v>5.65</v>
      </c>
      <c r="AE3" s="41">
        <v>41194</v>
      </c>
      <c r="AF3" s="45">
        <v>3.72</v>
      </c>
      <c r="AG3" s="47">
        <v>3.8</v>
      </c>
      <c r="AH3" s="47">
        <v>3.69</v>
      </c>
      <c r="AI3" s="46">
        <v>3.72</v>
      </c>
      <c r="AJ3" s="41">
        <v>41201</v>
      </c>
      <c r="AK3" s="45">
        <v>5.92</v>
      </c>
      <c r="AL3" s="45">
        <v>6.07</v>
      </c>
      <c r="AM3" s="45">
        <v>5.9</v>
      </c>
      <c r="AN3" s="46">
        <v>5.97</v>
      </c>
      <c r="AO3" s="41">
        <v>41201</v>
      </c>
      <c r="AP3" s="45">
        <v>2.7</v>
      </c>
      <c r="AQ3" s="47">
        <v>2.75</v>
      </c>
      <c r="AR3" s="47">
        <v>2.68</v>
      </c>
      <c r="AS3" s="46">
        <v>2.69</v>
      </c>
      <c r="AT3" s="41">
        <v>41204</v>
      </c>
      <c r="AU3" s="45">
        <v>5.53</v>
      </c>
      <c r="AV3" s="45">
        <v>5.58</v>
      </c>
      <c r="AW3" s="45">
        <v>5.48</v>
      </c>
      <c r="AX3" s="46">
        <v>5.57</v>
      </c>
    </row>
    <row r="4" spans="1:50" x14ac:dyDescent="0.2">
      <c r="A4" s="42">
        <v>41177</v>
      </c>
      <c r="B4" s="5">
        <v>5.49</v>
      </c>
      <c r="C4" s="5">
        <v>5.6</v>
      </c>
      <c r="D4" s="5">
        <v>5.39</v>
      </c>
      <c r="E4" s="44">
        <v>5.54</v>
      </c>
      <c r="F4" s="42">
        <v>41176</v>
      </c>
      <c r="G4" s="45">
        <v>12.58</v>
      </c>
      <c r="H4" s="45">
        <v>13.9</v>
      </c>
      <c r="I4" s="45">
        <v>12.52</v>
      </c>
      <c r="J4" s="46">
        <v>13.9</v>
      </c>
      <c r="K4" s="41">
        <v>41177</v>
      </c>
      <c r="L4" s="50">
        <v>6.08</v>
      </c>
      <c r="M4" s="50">
        <v>6.27</v>
      </c>
      <c r="N4" s="50">
        <v>6.06</v>
      </c>
      <c r="O4" s="51">
        <v>6.14</v>
      </c>
      <c r="P4" s="41">
        <v>41179</v>
      </c>
      <c r="Q4" s="5">
        <v>5.6</v>
      </c>
      <c r="R4" s="5">
        <v>5.82</v>
      </c>
      <c r="S4" s="5">
        <v>5.57</v>
      </c>
      <c r="T4" s="44">
        <v>5.74</v>
      </c>
      <c r="U4" s="41">
        <v>41191</v>
      </c>
      <c r="V4" s="47">
        <v>4.99</v>
      </c>
      <c r="W4" s="47">
        <v>5.38</v>
      </c>
      <c r="X4" s="47">
        <v>4.9400000000000004</v>
      </c>
      <c r="Y4" s="46">
        <v>5.38</v>
      </c>
      <c r="Z4" s="41">
        <v>41194</v>
      </c>
      <c r="AA4" s="45">
        <v>5.68</v>
      </c>
      <c r="AB4" s="45">
        <v>5.8</v>
      </c>
      <c r="AC4" s="45">
        <v>5.53</v>
      </c>
      <c r="AD4" s="29">
        <v>5.73</v>
      </c>
      <c r="AE4" s="41">
        <v>41197</v>
      </c>
      <c r="AF4" s="47">
        <v>3.92</v>
      </c>
      <c r="AG4" s="47">
        <v>4.13</v>
      </c>
      <c r="AH4" s="47">
        <v>3.89</v>
      </c>
      <c r="AI4" s="46">
        <v>4.13</v>
      </c>
      <c r="AJ4" s="41">
        <v>41204</v>
      </c>
      <c r="AK4" s="45">
        <v>5.96</v>
      </c>
      <c r="AL4" s="45">
        <v>6.04</v>
      </c>
      <c r="AM4" s="45">
        <v>5.9</v>
      </c>
      <c r="AN4" s="46">
        <v>6</v>
      </c>
      <c r="AO4" s="41">
        <v>41204</v>
      </c>
      <c r="AP4" s="47">
        <v>2.66</v>
      </c>
      <c r="AQ4" s="47">
        <v>2.83</v>
      </c>
      <c r="AR4" s="47">
        <v>2.64</v>
      </c>
      <c r="AS4" s="46">
        <v>2.76</v>
      </c>
      <c r="AT4" s="41">
        <v>41205</v>
      </c>
      <c r="AU4" s="45">
        <v>5.55</v>
      </c>
      <c r="AV4" s="45">
        <v>5.59</v>
      </c>
      <c r="AW4" s="45">
        <v>5.49</v>
      </c>
      <c r="AX4" s="46">
        <v>5.49</v>
      </c>
    </row>
    <row r="5" spans="1:50" x14ac:dyDescent="0.2">
      <c r="A5" s="42">
        <v>41178</v>
      </c>
      <c r="B5" s="5">
        <v>5.5</v>
      </c>
      <c r="C5" s="5">
        <v>6.11</v>
      </c>
      <c r="D5" s="5">
        <v>5.49</v>
      </c>
      <c r="E5" s="44">
        <v>6.11</v>
      </c>
      <c r="F5" s="42">
        <v>41177</v>
      </c>
      <c r="G5" s="45">
        <v>13.91</v>
      </c>
      <c r="H5" s="45">
        <v>14.82</v>
      </c>
      <c r="I5" s="45">
        <v>13.75</v>
      </c>
      <c r="J5" s="46">
        <v>14.29</v>
      </c>
      <c r="K5" s="41">
        <v>41178</v>
      </c>
      <c r="L5" s="50">
        <v>6.22</v>
      </c>
      <c r="M5" s="50">
        <v>6.42</v>
      </c>
      <c r="N5" s="50">
        <v>6.05</v>
      </c>
      <c r="O5" s="51">
        <v>6.07</v>
      </c>
      <c r="P5" s="41">
        <v>41180</v>
      </c>
      <c r="Q5" s="5">
        <v>5.7</v>
      </c>
      <c r="R5" s="5">
        <v>5.87</v>
      </c>
      <c r="S5" s="5">
        <v>5.69</v>
      </c>
      <c r="T5" s="44">
        <v>5.85</v>
      </c>
      <c r="U5" s="41">
        <v>41192</v>
      </c>
      <c r="V5" s="47">
        <v>5.61</v>
      </c>
      <c r="W5" s="47">
        <v>5.93</v>
      </c>
      <c r="X5" s="47">
        <v>5.5</v>
      </c>
      <c r="Y5" s="46">
        <v>5.93</v>
      </c>
      <c r="Z5" s="41">
        <v>41197</v>
      </c>
      <c r="AA5" s="45">
        <v>5.78</v>
      </c>
      <c r="AB5" s="45">
        <v>5.78</v>
      </c>
      <c r="AC5" s="45">
        <v>5.52</v>
      </c>
      <c r="AD5" s="29">
        <v>5.69</v>
      </c>
      <c r="AE5" s="41">
        <v>41198</v>
      </c>
      <c r="AF5" s="47">
        <v>4.37</v>
      </c>
      <c r="AG5" s="47">
        <v>4.5</v>
      </c>
      <c r="AH5" s="47">
        <v>4.05</v>
      </c>
      <c r="AI5" s="46">
        <v>4.05</v>
      </c>
      <c r="AJ5" s="41">
        <v>41205</v>
      </c>
      <c r="AK5" s="45">
        <v>5.93</v>
      </c>
      <c r="AL5" s="45">
        <v>6.03</v>
      </c>
      <c r="AM5" s="45">
        <v>5.83</v>
      </c>
      <c r="AN5" s="46">
        <v>5.88</v>
      </c>
      <c r="AO5" s="41">
        <v>41205</v>
      </c>
      <c r="AP5" s="47">
        <v>2.75</v>
      </c>
      <c r="AQ5" s="47">
        <v>2.92</v>
      </c>
      <c r="AR5" s="47">
        <v>2.74</v>
      </c>
      <c r="AS5" s="46">
        <v>2.8</v>
      </c>
      <c r="AT5" s="41">
        <v>41206</v>
      </c>
      <c r="AU5" s="45">
        <v>6.05</v>
      </c>
      <c r="AV5" s="45">
        <v>6.05</v>
      </c>
      <c r="AW5" s="45">
        <v>6.05</v>
      </c>
      <c r="AX5" s="57">
        <v>6.05</v>
      </c>
    </row>
    <row r="6" spans="1:50" x14ac:dyDescent="0.2">
      <c r="A6" s="42">
        <v>41179</v>
      </c>
      <c r="B6" s="5">
        <v>6.03</v>
      </c>
      <c r="C6" s="5">
        <v>6.49</v>
      </c>
      <c r="D6" s="5">
        <v>5.9</v>
      </c>
      <c r="E6" s="44">
        <v>6.26</v>
      </c>
      <c r="F6" s="42">
        <v>41178</v>
      </c>
      <c r="G6" s="45">
        <v>14.21</v>
      </c>
      <c r="H6" s="45">
        <v>14.61</v>
      </c>
      <c r="I6" s="45">
        <v>13.69</v>
      </c>
      <c r="J6" s="46">
        <v>14.07</v>
      </c>
      <c r="K6" s="41">
        <v>41179</v>
      </c>
      <c r="L6" s="50">
        <v>6.02</v>
      </c>
      <c r="M6" s="50">
        <v>6.71</v>
      </c>
      <c r="N6" s="50">
        <v>6</v>
      </c>
      <c r="O6" s="51">
        <v>6.63</v>
      </c>
      <c r="P6" s="41">
        <v>41190</v>
      </c>
      <c r="Q6" s="5">
        <v>6.27</v>
      </c>
      <c r="R6" s="5">
        <v>6.47</v>
      </c>
      <c r="S6" s="5">
        <v>6.26</v>
      </c>
      <c r="T6" s="44">
        <v>6.47</v>
      </c>
      <c r="U6" s="41">
        <v>41193</v>
      </c>
      <c r="V6" s="47">
        <v>6.01</v>
      </c>
      <c r="W6" s="47">
        <v>6.1</v>
      </c>
      <c r="X6" s="47">
        <v>5.64</v>
      </c>
      <c r="Y6" s="46">
        <v>5.75</v>
      </c>
      <c r="Z6" s="41">
        <v>41198</v>
      </c>
      <c r="AA6" s="45">
        <v>5.7</v>
      </c>
      <c r="AB6" s="45">
        <v>6.04</v>
      </c>
      <c r="AC6" s="45">
        <v>5.66</v>
      </c>
      <c r="AD6" s="29">
        <v>5.96</v>
      </c>
      <c r="AE6" s="41">
        <v>41199</v>
      </c>
      <c r="AF6" s="47">
        <v>3.93</v>
      </c>
      <c r="AG6" s="47">
        <v>4.04</v>
      </c>
      <c r="AH6" s="47">
        <v>3.86</v>
      </c>
      <c r="AI6" s="46">
        <v>3.95</v>
      </c>
      <c r="AJ6" s="41">
        <v>41206</v>
      </c>
      <c r="AK6" s="47">
        <v>5.9</v>
      </c>
      <c r="AL6" s="47">
        <v>6.27</v>
      </c>
      <c r="AM6" s="47">
        <v>5.83</v>
      </c>
      <c r="AN6" s="46">
        <v>6.21</v>
      </c>
      <c r="AO6" s="41">
        <v>41206</v>
      </c>
      <c r="AP6" s="47">
        <v>2.79</v>
      </c>
      <c r="AQ6" s="47">
        <v>2.87</v>
      </c>
      <c r="AR6" s="47">
        <v>2.78</v>
      </c>
      <c r="AS6" s="46">
        <v>2.81</v>
      </c>
      <c r="AT6" s="41">
        <v>41207</v>
      </c>
      <c r="AU6" s="45">
        <v>6.66</v>
      </c>
      <c r="AV6" s="45">
        <v>6.66</v>
      </c>
      <c r="AW6" s="45">
        <v>6.66</v>
      </c>
      <c r="AX6" s="57">
        <v>6.66</v>
      </c>
    </row>
    <row r="7" spans="1:50" x14ac:dyDescent="0.2">
      <c r="A7" s="42">
        <v>41180</v>
      </c>
      <c r="B7" s="5">
        <v>6.11</v>
      </c>
      <c r="C7" s="5">
        <v>6.4</v>
      </c>
      <c r="D7" s="5">
        <v>6</v>
      </c>
      <c r="E7" s="44">
        <v>6.23</v>
      </c>
      <c r="F7" s="42">
        <v>41179</v>
      </c>
      <c r="G7" s="45">
        <v>13.99</v>
      </c>
      <c r="H7" s="45">
        <v>15</v>
      </c>
      <c r="I7" s="45">
        <v>13.85</v>
      </c>
      <c r="J7" s="46">
        <v>14.69</v>
      </c>
      <c r="K7" s="41">
        <v>41180</v>
      </c>
      <c r="L7" s="50">
        <v>6.43</v>
      </c>
      <c r="M7" s="50">
        <v>6.77</v>
      </c>
      <c r="N7" s="50">
        <v>6.4</v>
      </c>
      <c r="O7" s="51">
        <v>6.71</v>
      </c>
      <c r="P7" s="41">
        <v>41191</v>
      </c>
      <c r="Q7" s="5">
        <v>6.7</v>
      </c>
      <c r="R7" s="5">
        <v>7.15</v>
      </c>
      <c r="S7" s="5">
        <v>6.7</v>
      </c>
      <c r="T7" s="44">
        <v>7.15</v>
      </c>
      <c r="U7" s="41">
        <v>41194</v>
      </c>
      <c r="V7" s="47">
        <v>5.63</v>
      </c>
      <c r="W7" s="47">
        <v>6.33</v>
      </c>
      <c r="X7" s="47">
        <v>5.61</v>
      </c>
      <c r="Y7" s="46">
        <v>6.33</v>
      </c>
      <c r="Z7" s="41">
        <v>41199</v>
      </c>
      <c r="AA7" s="45">
        <v>6.09</v>
      </c>
      <c r="AB7" s="45">
        <v>6.3</v>
      </c>
      <c r="AC7" s="45">
        <v>5.94</v>
      </c>
      <c r="AD7" s="29">
        <v>5.96</v>
      </c>
      <c r="AE7" s="41">
        <v>41200</v>
      </c>
      <c r="AF7" s="47">
        <v>3.91</v>
      </c>
      <c r="AG7" s="47">
        <v>4.3899999999999997</v>
      </c>
      <c r="AH7" s="47">
        <v>3.91</v>
      </c>
      <c r="AI7" s="46">
        <v>4.3899999999999997</v>
      </c>
      <c r="AJ7" s="41">
        <v>41207</v>
      </c>
      <c r="AK7" s="47">
        <v>6.18</v>
      </c>
      <c r="AL7" s="47">
        <v>6.83</v>
      </c>
      <c r="AM7" s="47">
        <v>6.13</v>
      </c>
      <c r="AN7" s="46">
        <v>6.83</v>
      </c>
      <c r="AO7" s="41">
        <v>41207</v>
      </c>
      <c r="AP7" s="47">
        <v>2.82</v>
      </c>
      <c r="AQ7" s="47">
        <v>2.91</v>
      </c>
      <c r="AR7" s="47">
        <v>2.8</v>
      </c>
      <c r="AS7" s="46">
        <v>2.81</v>
      </c>
      <c r="AT7" s="41">
        <v>41208</v>
      </c>
      <c r="AU7" s="45">
        <v>7.34</v>
      </c>
      <c r="AV7" s="45">
        <v>7.34</v>
      </c>
      <c r="AW7" s="45">
        <v>6.53</v>
      </c>
      <c r="AX7" s="46">
        <v>6.59</v>
      </c>
    </row>
    <row r="8" spans="1:50" x14ac:dyDescent="0.2">
      <c r="A8" s="42">
        <v>41190</v>
      </c>
      <c r="B8" s="5">
        <v>6.14</v>
      </c>
      <c r="C8" s="5">
        <v>6.31</v>
      </c>
      <c r="D8" s="5">
        <v>6.06</v>
      </c>
      <c r="E8" s="44">
        <v>6.13</v>
      </c>
      <c r="F8" s="42">
        <v>41180</v>
      </c>
      <c r="G8" s="45">
        <v>14.45</v>
      </c>
      <c r="H8" s="45">
        <v>14.83</v>
      </c>
      <c r="I8" s="45">
        <v>14.25</v>
      </c>
      <c r="J8" s="46">
        <v>14.73</v>
      </c>
      <c r="K8" s="41">
        <v>41190</v>
      </c>
      <c r="L8" s="50">
        <v>6.66</v>
      </c>
      <c r="M8" s="50">
        <v>6.72</v>
      </c>
      <c r="N8" s="50">
        <v>6.53</v>
      </c>
      <c r="O8" s="51">
        <v>6.57</v>
      </c>
      <c r="P8" s="41">
        <v>41192</v>
      </c>
      <c r="Q8" s="5">
        <v>7.79</v>
      </c>
      <c r="R8" s="5">
        <v>7.9</v>
      </c>
      <c r="S8" s="5">
        <v>7.6</v>
      </c>
      <c r="T8" s="44">
        <v>7.9</v>
      </c>
      <c r="U8" s="41">
        <v>41197</v>
      </c>
      <c r="V8" s="47">
        <v>6.44</v>
      </c>
      <c r="W8" s="47">
        <v>6.52</v>
      </c>
      <c r="X8" s="47">
        <v>6.09</v>
      </c>
      <c r="Y8" s="46">
        <v>6.29</v>
      </c>
      <c r="Z8" s="41">
        <v>41200</v>
      </c>
      <c r="AA8" s="45">
        <v>5.97</v>
      </c>
      <c r="AB8" s="45">
        <v>6.34</v>
      </c>
      <c r="AC8" s="45">
        <v>5.95</v>
      </c>
      <c r="AD8" s="29">
        <v>6.24</v>
      </c>
      <c r="AE8" s="41">
        <v>41201</v>
      </c>
      <c r="AF8" s="47">
        <v>4.6100000000000003</v>
      </c>
      <c r="AG8" s="47">
        <v>4.87</v>
      </c>
      <c r="AH8" s="47">
        <v>4.5</v>
      </c>
      <c r="AI8" s="46">
        <v>4.72</v>
      </c>
      <c r="AJ8" s="41">
        <v>41208</v>
      </c>
      <c r="AK8" s="47">
        <v>7.11</v>
      </c>
      <c r="AL8" s="47">
        <v>7.4</v>
      </c>
      <c r="AM8" s="47">
        <v>6.53</v>
      </c>
      <c r="AN8" s="46">
        <v>6.57</v>
      </c>
      <c r="AO8" s="41">
        <v>41208</v>
      </c>
      <c r="AP8" s="47">
        <v>2.99</v>
      </c>
      <c r="AQ8" s="47">
        <v>3.12</v>
      </c>
      <c r="AR8" s="47">
        <v>2.96</v>
      </c>
      <c r="AS8" s="46">
        <v>3.12</v>
      </c>
      <c r="AT8" s="41">
        <v>41211</v>
      </c>
      <c r="AU8" s="45">
        <v>6.38</v>
      </c>
      <c r="AV8" s="45">
        <v>7.26</v>
      </c>
      <c r="AW8" s="45">
        <v>6.34</v>
      </c>
      <c r="AX8" s="46">
        <v>7.26</v>
      </c>
    </row>
    <row r="9" spans="1:50" x14ac:dyDescent="0.2">
      <c r="A9" s="42">
        <v>41191</v>
      </c>
      <c r="B9" s="5">
        <v>6.1</v>
      </c>
      <c r="C9" s="5">
        <v>6.3</v>
      </c>
      <c r="D9" s="5">
        <v>6.1</v>
      </c>
      <c r="E9" s="44">
        <v>6.25</v>
      </c>
      <c r="F9" s="42">
        <v>41190</v>
      </c>
      <c r="G9" s="45">
        <v>14.73</v>
      </c>
      <c r="H9" s="45">
        <v>15.33</v>
      </c>
      <c r="I9" s="45">
        <v>14.53</v>
      </c>
      <c r="J9" s="46">
        <v>14.63</v>
      </c>
      <c r="K9" s="41">
        <v>41191</v>
      </c>
      <c r="L9" s="50">
        <v>6.61</v>
      </c>
      <c r="M9" s="50">
        <v>7.26</v>
      </c>
      <c r="N9" s="50">
        <v>6.61</v>
      </c>
      <c r="O9" s="51">
        <v>7.01</v>
      </c>
      <c r="P9" s="41">
        <v>41193</v>
      </c>
      <c r="Q9" s="5">
        <v>7.95</v>
      </c>
      <c r="R9" s="5">
        <v>8.56</v>
      </c>
      <c r="S9" s="5">
        <v>7.55</v>
      </c>
      <c r="T9" s="44">
        <v>7.79</v>
      </c>
      <c r="U9" s="41">
        <v>41198</v>
      </c>
      <c r="V9" s="47">
        <v>6.21</v>
      </c>
      <c r="W9" s="47">
        <v>6.27</v>
      </c>
      <c r="X9" s="47">
        <v>5.93</v>
      </c>
      <c r="Y9" s="46">
        <v>6.11</v>
      </c>
      <c r="Z9" s="41">
        <v>41201</v>
      </c>
      <c r="AA9" s="45">
        <v>6.22</v>
      </c>
      <c r="AB9" s="45">
        <v>6.22</v>
      </c>
      <c r="AC9" s="45">
        <v>6.09</v>
      </c>
      <c r="AD9" s="29">
        <v>6.11</v>
      </c>
      <c r="AE9" s="41">
        <v>41204</v>
      </c>
      <c r="AF9" s="47">
        <v>4.5999999999999996</v>
      </c>
      <c r="AG9" s="47">
        <v>5.23</v>
      </c>
      <c r="AH9" s="47">
        <v>4.58</v>
      </c>
      <c r="AI9" s="46">
        <v>5.23</v>
      </c>
      <c r="AJ9" s="41">
        <v>41211</v>
      </c>
      <c r="AK9" s="47">
        <v>6.26</v>
      </c>
      <c r="AL9" s="47">
        <v>7.13</v>
      </c>
      <c r="AM9" s="47">
        <v>6.18</v>
      </c>
      <c r="AN9" s="46">
        <v>6.97</v>
      </c>
      <c r="AO9" s="41">
        <v>41211</v>
      </c>
      <c r="AP9" s="47">
        <v>3.21</v>
      </c>
      <c r="AQ9" s="47">
        <v>3.45</v>
      </c>
      <c r="AR9" s="47">
        <v>3.14</v>
      </c>
      <c r="AS9" s="46">
        <v>3.45</v>
      </c>
      <c r="AT9" s="41">
        <v>41212</v>
      </c>
      <c r="AU9" s="45">
        <v>7.21</v>
      </c>
      <c r="AV9" s="45">
        <v>7.29</v>
      </c>
      <c r="AW9" s="45">
        <v>6.53</v>
      </c>
      <c r="AX9" s="46">
        <v>6.53</v>
      </c>
    </row>
    <row r="10" spans="1:50" x14ac:dyDescent="0.2">
      <c r="A10" s="42">
        <v>41192</v>
      </c>
      <c r="B10" s="5">
        <v>6.22</v>
      </c>
      <c r="C10" s="5">
        <v>6.54</v>
      </c>
      <c r="D10" s="5">
        <v>6.17</v>
      </c>
      <c r="E10" s="44">
        <v>6.33</v>
      </c>
      <c r="F10" s="42">
        <v>41191</v>
      </c>
      <c r="G10" s="45">
        <v>14.43</v>
      </c>
      <c r="H10" s="45">
        <v>15.14</v>
      </c>
      <c r="I10" s="45">
        <v>14.33</v>
      </c>
      <c r="J10" s="46">
        <v>15.06</v>
      </c>
      <c r="K10" s="41">
        <v>41192</v>
      </c>
      <c r="L10" s="50">
        <v>6.93</v>
      </c>
      <c r="M10" s="50">
        <v>7.07</v>
      </c>
      <c r="N10" s="50">
        <v>6.88</v>
      </c>
      <c r="O10" s="51">
        <v>7.03</v>
      </c>
      <c r="P10" s="41">
        <v>41194</v>
      </c>
      <c r="Q10" s="5">
        <v>7.6</v>
      </c>
      <c r="R10" s="5">
        <v>7.7</v>
      </c>
      <c r="S10" s="5">
        <v>7.36</v>
      </c>
      <c r="T10" s="44">
        <v>7.51</v>
      </c>
      <c r="U10" s="41">
        <v>41199</v>
      </c>
      <c r="V10" s="47">
        <v>6.11</v>
      </c>
      <c r="W10" s="47">
        <v>6.29</v>
      </c>
      <c r="X10" s="47">
        <v>6.04</v>
      </c>
      <c r="Y10" s="46">
        <v>6.11</v>
      </c>
      <c r="Z10" s="41">
        <v>41204</v>
      </c>
      <c r="AA10" s="45">
        <v>6.02</v>
      </c>
      <c r="AB10" s="45">
        <v>6.2</v>
      </c>
      <c r="AC10" s="45">
        <v>5.96</v>
      </c>
      <c r="AD10" s="29">
        <v>6.16</v>
      </c>
      <c r="AE10" s="41">
        <v>41205</v>
      </c>
      <c r="AF10" s="47">
        <v>5.33</v>
      </c>
      <c r="AG10" s="47">
        <v>5.55</v>
      </c>
      <c r="AH10" s="47">
        <v>5.0599999999999996</v>
      </c>
      <c r="AI10" s="46">
        <v>5.07</v>
      </c>
      <c r="AJ10" s="41">
        <v>41212</v>
      </c>
      <c r="AK10" s="47">
        <v>6.64</v>
      </c>
      <c r="AL10" s="47">
        <v>6.78</v>
      </c>
      <c r="AM10" s="47">
        <v>6.32</v>
      </c>
      <c r="AN10" s="46">
        <v>6.39</v>
      </c>
      <c r="AO10" s="41">
        <v>41213</v>
      </c>
      <c r="AP10" s="47">
        <v>3.39</v>
      </c>
      <c r="AQ10" s="47">
        <v>3.81</v>
      </c>
      <c r="AR10" s="47">
        <v>3.39</v>
      </c>
      <c r="AS10" s="46">
        <v>3.64</v>
      </c>
      <c r="AT10" s="41">
        <v>41213</v>
      </c>
      <c r="AU10" s="45">
        <v>6.31</v>
      </c>
      <c r="AV10" s="45">
        <v>6.4</v>
      </c>
      <c r="AW10" s="45">
        <v>6.14</v>
      </c>
      <c r="AX10" s="46">
        <v>6.33</v>
      </c>
    </row>
    <row r="11" spans="1:50" x14ac:dyDescent="0.2">
      <c r="A11" s="42">
        <v>41193</v>
      </c>
      <c r="B11" s="5">
        <v>6.25</v>
      </c>
      <c r="C11" s="5">
        <v>6.26</v>
      </c>
      <c r="D11" s="5">
        <v>6.04</v>
      </c>
      <c r="E11" s="44">
        <v>6.09</v>
      </c>
      <c r="F11" s="42">
        <v>41192</v>
      </c>
      <c r="G11" s="45">
        <v>15.22</v>
      </c>
      <c r="H11" s="45">
        <v>15.22</v>
      </c>
      <c r="I11" s="45">
        <v>14.45</v>
      </c>
      <c r="J11" s="46">
        <v>14.92</v>
      </c>
      <c r="K11" s="41">
        <v>41193</v>
      </c>
      <c r="L11" s="50">
        <v>6.97</v>
      </c>
      <c r="M11" s="50">
        <v>7.23</v>
      </c>
      <c r="N11" s="50">
        <v>6.86</v>
      </c>
      <c r="O11" s="51">
        <v>6.87</v>
      </c>
      <c r="P11" s="41">
        <v>41197</v>
      </c>
      <c r="Q11" s="5">
        <v>7.45</v>
      </c>
      <c r="R11" s="5">
        <v>7.61</v>
      </c>
      <c r="S11" s="5">
        <v>7.31</v>
      </c>
      <c r="T11" s="44">
        <v>7.5</v>
      </c>
      <c r="U11" s="41">
        <v>41200</v>
      </c>
      <c r="V11" s="47">
        <v>6.13</v>
      </c>
      <c r="W11" s="47">
        <v>6.6</v>
      </c>
      <c r="X11" s="47">
        <v>5.96</v>
      </c>
      <c r="Y11" s="46">
        <v>6.25</v>
      </c>
      <c r="Z11" s="41">
        <v>41205</v>
      </c>
      <c r="AA11" s="45">
        <v>6.16</v>
      </c>
      <c r="AB11" s="45">
        <v>6.18</v>
      </c>
      <c r="AC11" s="45">
        <v>5.9</v>
      </c>
      <c r="AD11" s="29">
        <v>5.91</v>
      </c>
      <c r="AE11" s="41">
        <v>41206</v>
      </c>
      <c r="AF11" s="47">
        <v>4.97</v>
      </c>
      <c r="AG11" s="47">
        <v>5.3</v>
      </c>
      <c r="AH11" s="47">
        <v>4.92</v>
      </c>
      <c r="AI11" s="46">
        <v>5.16</v>
      </c>
      <c r="AJ11" s="41">
        <v>41213</v>
      </c>
      <c r="AK11" s="47">
        <v>6.31</v>
      </c>
      <c r="AL11" s="47">
        <v>6.37</v>
      </c>
      <c r="AM11" s="47">
        <v>6.16</v>
      </c>
      <c r="AN11" s="46">
        <v>6.26</v>
      </c>
      <c r="AO11" s="41">
        <v>41204</v>
      </c>
      <c r="AP11" s="47">
        <v>3.62</v>
      </c>
      <c r="AQ11" s="47">
        <v>4.03</v>
      </c>
      <c r="AR11" s="47">
        <v>3.61</v>
      </c>
      <c r="AS11" s="46">
        <v>4.03</v>
      </c>
      <c r="AT11" s="41">
        <v>41214</v>
      </c>
      <c r="AU11" s="45">
        <v>6.25</v>
      </c>
      <c r="AV11" s="45">
        <v>6.42</v>
      </c>
      <c r="AW11" s="45">
        <v>6.14</v>
      </c>
      <c r="AX11" s="46">
        <v>6.3</v>
      </c>
    </row>
    <row r="12" spans="1:50" x14ac:dyDescent="0.2">
      <c r="A12" s="42">
        <v>41197</v>
      </c>
      <c r="B12" s="5">
        <v>6.13</v>
      </c>
      <c r="C12" s="5">
        <v>6.19</v>
      </c>
      <c r="D12" s="5">
        <v>5.97</v>
      </c>
      <c r="E12" s="44">
        <v>6.11</v>
      </c>
      <c r="F12" s="42">
        <v>41193</v>
      </c>
      <c r="G12" s="45">
        <v>15.43</v>
      </c>
      <c r="H12" s="45">
        <v>16.43</v>
      </c>
      <c r="I12" s="45">
        <v>15.12</v>
      </c>
      <c r="J12" s="46">
        <v>16.43</v>
      </c>
      <c r="K12" s="41">
        <v>41194</v>
      </c>
      <c r="L12" s="50">
        <v>6.93</v>
      </c>
      <c r="M12" s="50">
        <v>7.08</v>
      </c>
      <c r="N12" s="50">
        <v>6.72</v>
      </c>
      <c r="O12" s="51">
        <v>6.93</v>
      </c>
      <c r="P12" s="41">
        <v>41198</v>
      </c>
      <c r="Q12" s="5">
        <v>7.39</v>
      </c>
      <c r="R12" s="5">
        <v>7.45</v>
      </c>
      <c r="S12" s="5">
        <v>7.13</v>
      </c>
      <c r="T12" s="44">
        <v>7.28</v>
      </c>
      <c r="U12" s="41">
        <v>41201</v>
      </c>
      <c r="V12" s="47">
        <v>6.16</v>
      </c>
      <c r="W12" s="47">
        <v>6.2</v>
      </c>
      <c r="X12" s="47">
        <v>5.94</v>
      </c>
      <c r="Y12" s="46">
        <v>6.01</v>
      </c>
      <c r="Z12" s="41">
        <v>41206</v>
      </c>
      <c r="AA12" s="45">
        <v>5.81</v>
      </c>
      <c r="AB12" s="45">
        <v>5.96</v>
      </c>
      <c r="AC12" s="45">
        <v>5.78</v>
      </c>
      <c r="AD12" s="29">
        <v>5.81</v>
      </c>
      <c r="AE12" s="41">
        <v>41207</v>
      </c>
      <c r="AF12" s="47">
        <v>5.1100000000000003</v>
      </c>
      <c r="AG12" s="47">
        <v>5.15</v>
      </c>
      <c r="AH12" s="47">
        <v>4.71</v>
      </c>
      <c r="AI12" s="46">
        <v>4.79</v>
      </c>
      <c r="AJ12" s="41">
        <v>41214</v>
      </c>
      <c r="AK12" s="47">
        <v>6.25</v>
      </c>
      <c r="AL12" s="47">
        <v>6.45</v>
      </c>
      <c r="AM12" s="47">
        <v>6.18</v>
      </c>
      <c r="AN12" s="46">
        <v>6.37</v>
      </c>
      <c r="AO12" s="41">
        <v>41205</v>
      </c>
      <c r="AP12" s="47">
        <v>4.28</v>
      </c>
      <c r="AQ12" s="47">
        <v>4.46</v>
      </c>
      <c r="AR12" s="47">
        <v>4.26</v>
      </c>
      <c r="AS12" s="46">
        <v>4.46</v>
      </c>
      <c r="AT12" s="41">
        <v>41215</v>
      </c>
      <c r="AU12" s="47">
        <v>6.21</v>
      </c>
      <c r="AV12" s="47">
        <v>6.51</v>
      </c>
      <c r="AW12" s="47">
        <v>6.21</v>
      </c>
      <c r="AX12" s="46">
        <v>6.3</v>
      </c>
    </row>
    <row r="13" spans="1:50" x14ac:dyDescent="0.2">
      <c r="A13" s="42">
        <v>41198</v>
      </c>
      <c r="B13" s="5">
        <v>6.06</v>
      </c>
      <c r="C13" s="5">
        <v>6.23</v>
      </c>
      <c r="D13" s="5">
        <v>6.01</v>
      </c>
      <c r="E13" s="44">
        <v>6.06</v>
      </c>
      <c r="F13" s="42">
        <v>41194</v>
      </c>
      <c r="G13" s="45">
        <v>16.82</v>
      </c>
      <c r="H13" s="45">
        <v>18.09</v>
      </c>
      <c r="I13" s="45">
        <v>16.59</v>
      </c>
      <c r="J13" s="46">
        <v>18.09</v>
      </c>
      <c r="K13" s="41">
        <v>41197</v>
      </c>
      <c r="L13" s="50">
        <v>6.96</v>
      </c>
      <c r="M13" s="50">
        <v>7.11</v>
      </c>
      <c r="N13" s="50">
        <v>6.85</v>
      </c>
      <c r="O13" s="51">
        <v>7.04</v>
      </c>
      <c r="P13" s="41">
        <v>41199</v>
      </c>
      <c r="Q13" s="5">
        <v>7.24</v>
      </c>
      <c r="R13" s="5">
        <v>7.9</v>
      </c>
      <c r="S13" s="5">
        <v>7.2</v>
      </c>
      <c r="T13" s="44">
        <v>7.48</v>
      </c>
      <c r="U13" s="41">
        <v>41204</v>
      </c>
      <c r="V13" s="47">
        <v>6.01</v>
      </c>
      <c r="W13" s="47">
        <v>6.16</v>
      </c>
      <c r="X13" s="47">
        <v>5.91</v>
      </c>
      <c r="Y13" s="46">
        <v>6.06</v>
      </c>
      <c r="Z13" s="41">
        <v>41207</v>
      </c>
      <c r="AA13" s="45">
        <v>5.82</v>
      </c>
      <c r="AB13" s="45">
        <v>6.02</v>
      </c>
      <c r="AC13" s="45">
        <v>5.79</v>
      </c>
      <c r="AD13" s="29">
        <v>5.86</v>
      </c>
      <c r="AE13" s="41">
        <v>41208</v>
      </c>
      <c r="AF13" s="47">
        <v>4.7699999999999996</v>
      </c>
      <c r="AG13" s="47">
        <v>4.92</v>
      </c>
      <c r="AH13" s="47">
        <v>4.74</v>
      </c>
      <c r="AI13" s="46">
        <v>4.79</v>
      </c>
      <c r="AJ13" s="41">
        <v>41215</v>
      </c>
      <c r="AK13" s="47">
        <v>6.3</v>
      </c>
      <c r="AL13" s="47">
        <v>6.44</v>
      </c>
      <c r="AM13" s="47">
        <v>6.21</v>
      </c>
      <c r="AN13" s="46">
        <v>6.34</v>
      </c>
      <c r="AO13" s="41">
        <v>41206</v>
      </c>
      <c r="AP13" s="47">
        <v>4.67</v>
      </c>
      <c r="AQ13" s="47">
        <v>4.92</v>
      </c>
      <c r="AR13" s="47">
        <v>4.5199999999999996</v>
      </c>
      <c r="AS13" s="46">
        <v>4.92</v>
      </c>
      <c r="AT13" s="41">
        <v>41218</v>
      </c>
      <c r="AU13" s="47">
        <v>6.26</v>
      </c>
      <c r="AV13" s="47">
        <v>6.66</v>
      </c>
      <c r="AW13" s="47">
        <v>6.24</v>
      </c>
      <c r="AX13" s="46">
        <v>6.61</v>
      </c>
    </row>
    <row r="14" spans="1:50" x14ac:dyDescent="0.2">
      <c r="A14" s="42"/>
      <c r="F14" s="42">
        <v>41197</v>
      </c>
      <c r="G14" s="45">
        <v>18.010000000000002</v>
      </c>
      <c r="H14" s="45">
        <v>19.190000000000001</v>
      </c>
      <c r="I14" s="45">
        <v>17.809999999999999</v>
      </c>
      <c r="J14" s="46">
        <v>18.3</v>
      </c>
      <c r="K14" s="41">
        <v>41198</v>
      </c>
      <c r="L14" s="50">
        <v>7.04</v>
      </c>
      <c r="M14" s="50">
        <v>7.09</v>
      </c>
      <c r="N14" s="50">
        <v>6.88</v>
      </c>
      <c r="O14" s="51">
        <v>6.91</v>
      </c>
      <c r="P14" s="41">
        <v>41200</v>
      </c>
      <c r="Q14" s="5">
        <v>7.48</v>
      </c>
      <c r="R14" s="5">
        <v>8.26</v>
      </c>
      <c r="S14" s="5">
        <v>7.47</v>
      </c>
      <c r="T14" s="44">
        <v>8.26</v>
      </c>
      <c r="U14" s="41">
        <v>41205</v>
      </c>
      <c r="V14" s="47">
        <v>6.06</v>
      </c>
      <c r="W14" s="47">
        <v>6.43</v>
      </c>
      <c r="X14" s="47">
        <v>6</v>
      </c>
      <c r="Y14" s="46">
        <v>6.12</v>
      </c>
      <c r="Z14" s="41">
        <v>41208</v>
      </c>
      <c r="AA14" s="45">
        <v>5.86</v>
      </c>
      <c r="AB14" s="45">
        <v>5.86</v>
      </c>
      <c r="AC14" s="45">
        <v>5.62</v>
      </c>
      <c r="AD14" s="29">
        <v>5.65</v>
      </c>
      <c r="AE14" s="41">
        <v>41211</v>
      </c>
      <c r="AF14" s="47">
        <v>4.79</v>
      </c>
      <c r="AG14" s="47">
        <v>4.9400000000000004</v>
      </c>
      <c r="AH14" s="47">
        <v>4.5599999999999996</v>
      </c>
      <c r="AI14" s="46">
        <v>4.9000000000000004</v>
      </c>
      <c r="AJ14" s="41">
        <v>41218</v>
      </c>
      <c r="AK14" s="47">
        <v>6.3</v>
      </c>
      <c r="AL14" s="47">
        <v>6.46</v>
      </c>
      <c r="AM14" s="47">
        <v>6.3</v>
      </c>
      <c r="AN14" s="46">
        <v>6.37</v>
      </c>
      <c r="AO14" s="41">
        <v>41207</v>
      </c>
      <c r="AP14" s="47">
        <v>5.05</v>
      </c>
      <c r="AQ14" s="47">
        <v>5.09</v>
      </c>
      <c r="AR14" s="47">
        <v>4.5999999999999996</v>
      </c>
      <c r="AS14" s="46">
        <v>4.76</v>
      </c>
      <c r="AT14" s="41">
        <v>41219</v>
      </c>
      <c r="AU14" s="47">
        <v>6.53</v>
      </c>
      <c r="AV14" s="47">
        <v>6.56</v>
      </c>
      <c r="AW14" s="47">
        <v>6.01</v>
      </c>
      <c r="AX14" s="46">
        <v>6.18</v>
      </c>
    </row>
    <row r="15" spans="1:50" x14ac:dyDescent="0.2">
      <c r="A15" s="42"/>
      <c r="F15" s="42">
        <v>41198</v>
      </c>
      <c r="G15" s="47">
        <v>18.079999999999998</v>
      </c>
      <c r="H15" s="47">
        <v>18.649999999999999</v>
      </c>
      <c r="I15" s="47">
        <v>17.73</v>
      </c>
      <c r="J15" s="46">
        <v>18.46</v>
      </c>
      <c r="K15" s="41">
        <v>41199</v>
      </c>
      <c r="L15" s="50">
        <v>6.99</v>
      </c>
      <c r="M15" s="50">
        <v>7.22</v>
      </c>
      <c r="N15" s="50">
        <v>6.81</v>
      </c>
      <c r="O15" s="51">
        <v>7.01</v>
      </c>
      <c r="U15" s="41">
        <v>41206</v>
      </c>
      <c r="V15" s="47">
        <v>5.97</v>
      </c>
      <c r="W15" s="47">
        <v>6.04</v>
      </c>
      <c r="X15" s="47">
        <v>5.83</v>
      </c>
      <c r="Y15" s="46">
        <v>5.87</v>
      </c>
      <c r="AE15" s="41">
        <v>41212</v>
      </c>
      <c r="AF15" s="47">
        <v>4.8499999999999996</v>
      </c>
      <c r="AG15" s="47">
        <v>5.13</v>
      </c>
      <c r="AH15" s="47">
        <v>4.7699999999999996</v>
      </c>
      <c r="AI15" s="46">
        <v>4.78</v>
      </c>
      <c r="AK15" s="47"/>
      <c r="AL15" s="47"/>
      <c r="AM15" s="47"/>
      <c r="AN15" s="46"/>
      <c r="AO15" s="41">
        <v>41208</v>
      </c>
      <c r="AP15" s="47">
        <v>4.72</v>
      </c>
      <c r="AQ15" s="47">
        <v>4.8099999999999996</v>
      </c>
      <c r="AR15" s="47">
        <v>4.4000000000000004</v>
      </c>
      <c r="AS15" s="46">
        <v>4.4800000000000004</v>
      </c>
      <c r="AT15" s="41">
        <v>41220</v>
      </c>
      <c r="AU15" s="47">
        <v>6.16</v>
      </c>
      <c r="AV15" s="47">
        <v>6.2</v>
      </c>
      <c r="AW15" s="47">
        <v>5.97</v>
      </c>
      <c r="AX15" s="46">
        <v>6.04</v>
      </c>
    </row>
    <row r="16" spans="1:50" x14ac:dyDescent="0.2">
      <c r="A16" s="42"/>
      <c r="F16" s="42">
        <v>41199</v>
      </c>
      <c r="G16" s="47">
        <v>18.329999999999998</v>
      </c>
      <c r="H16" s="47">
        <v>19.170000000000002</v>
      </c>
      <c r="I16" s="47">
        <v>17.64</v>
      </c>
      <c r="J16" s="46">
        <v>17.809999999999999</v>
      </c>
      <c r="K16" s="41">
        <v>41200</v>
      </c>
      <c r="L16" s="50">
        <v>7.03</v>
      </c>
      <c r="M16" s="50">
        <v>7.36</v>
      </c>
      <c r="N16" s="50">
        <v>6.95</v>
      </c>
      <c r="O16" s="29">
        <v>7.23</v>
      </c>
      <c r="AE16" s="41">
        <v>41213</v>
      </c>
      <c r="AF16" s="47">
        <v>4.68</v>
      </c>
      <c r="AG16" s="47">
        <v>5.08</v>
      </c>
      <c r="AH16" s="47">
        <v>4.59</v>
      </c>
      <c r="AI16" s="46">
        <v>4.9400000000000004</v>
      </c>
      <c r="AK16" s="47"/>
      <c r="AL16" s="47"/>
      <c r="AM16" s="47"/>
      <c r="AN16" s="46"/>
      <c r="AO16" s="41">
        <v>41221</v>
      </c>
      <c r="AP16" s="47">
        <v>4.4800000000000004</v>
      </c>
      <c r="AQ16" s="47">
        <v>4.5199999999999996</v>
      </c>
      <c r="AR16" s="47">
        <v>4.3499999999999996</v>
      </c>
      <c r="AS16" s="46">
        <v>4.47</v>
      </c>
    </row>
    <row r="17" spans="5:45" x14ac:dyDescent="0.2">
      <c r="F17" s="42">
        <v>41200</v>
      </c>
      <c r="G17" s="47">
        <v>17.63</v>
      </c>
      <c r="H17" s="47">
        <v>19.61</v>
      </c>
      <c r="I17" s="47">
        <v>17.420000000000002</v>
      </c>
      <c r="J17" s="46">
        <v>19.09</v>
      </c>
      <c r="AE17" s="41">
        <v>41214</v>
      </c>
      <c r="AF17" s="47">
        <v>4.9000000000000004</v>
      </c>
      <c r="AG17" s="47">
        <v>5.47</v>
      </c>
      <c r="AH17" s="47">
        <v>4.82</v>
      </c>
      <c r="AI17" s="46">
        <v>5.47</v>
      </c>
      <c r="AO17" s="41">
        <v>41222</v>
      </c>
      <c r="AP17" s="47">
        <v>4.46</v>
      </c>
      <c r="AQ17" s="47">
        <v>4.49</v>
      </c>
      <c r="AR17" s="47">
        <v>4.28</v>
      </c>
      <c r="AS17" s="46">
        <v>4.32</v>
      </c>
    </row>
    <row r="18" spans="5:45" x14ac:dyDescent="0.2">
      <c r="F18" s="42">
        <v>41201</v>
      </c>
      <c r="G18" s="47">
        <v>18.78</v>
      </c>
      <c r="H18" s="47">
        <v>19.03</v>
      </c>
      <c r="I18" s="47">
        <v>18.03</v>
      </c>
      <c r="J18" s="46">
        <v>18.11</v>
      </c>
      <c r="AE18" s="41">
        <v>41215</v>
      </c>
      <c r="AF18" s="47">
        <v>5.44</v>
      </c>
      <c r="AG18" s="47">
        <v>6.01</v>
      </c>
      <c r="AH18" s="47">
        <v>5.3</v>
      </c>
      <c r="AI18" s="46">
        <v>5.69</v>
      </c>
      <c r="AO18" s="41">
        <v>41225</v>
      </c>
      <c r="AP18" s="47">
        <v>4.33</v>
      </c>
      <c r="AQ18" s="47">
        <v>4.4400000000000004</v>
      </c>
      <c r="AR18" s="47">
        <v>4.3099999999999996</v>
      </c>
      <c r="AS18" s="46">
        <v>4.38</v>
      </c>
    </row>
    <row r="19" spans="5:45" x14ac:dyDescent="0.2">
      <c r="F19" s="42">
        <v>41204</v>
      </c>
      <c r="G19" s="47">
        <v>18.03</v>
      </c>
      <c r="H19" s="47">
        <v>18.489999999999998</v>
      </c>
      <c r="I19" s="47">
        <v>17.86</v>
      </c>
      <c r="J19" s="46">
        <v>18.12</v>
      </c>
      <c r="AF19" s="47"/>
      <c r="AG19" s="47"/>
      <c r="AH19" s="47"/>
      <c r="AI19" s="46"/>
      <c r="AO19" s="41">
        <v>41226</v>
      </c>
      <c r="AP19" s="47">
        <v>4.3499999999999996</v>
      </c>
      <c r="AQ19" s="47">
        <v>4.38</v>
      </c>
      <c r="AR19" s="47">
        <v>4.03</v>
      </c>
      <c r="AS19" s="46">
        <v>4.07</v>
      </c>
    </row>
    <row r="20" spans="5:45" x14ac:dyDescent="0.2">
      <c r="F20" s="42">
        <v>41205</v>
      </c>
      <c r="G20" s="47">
        <v>18.04</v>
      </c>
      <c r="H20" s="47">
        <v>18.41</v>
      </c>
      <c r="I20" s="47">
        <v>17.329999999999998</v>
      </c>
      <c r="J20" s="46">
        <v>17.829999999999998</v>
      </c>
      <c r="AF20" s="47"/>
      <c r="AG20" s="47"/>
      <c r="AH20" s="47"/>
      <c r="AI20" s="46"/>
      <c r="AO20" s="41">
        <v>41227</v>
      </c>
      <c r="AP20" s="47">
        <v>4.07</v>
      </c>
      <c r="AQ20" s="47">
        <v>4.1100000000000003</v>
      </c>
      <c r="AR20" s="47">
        <v>4</v>
      </c>
      <c r="AS20" s="46">
        <v>4.07</v>
      </c>
    </row>
    <row r="21" spans="5:45" x14ac:dyDescent="0.2">
      <c r="F21" s="42">
        <v>41206</v>
      </c>
      <c r="G21" s="47">
        <v>17.66</v>
      </c>
      <c r="H21" s="47">
        <v>17.96</v>
      </c>
      <c r="I21" s="47">
        <v>16.84</v>
      </c>
      <c r="J21" s="46">
        <v>17.100000000000001</v>
      </c>
      <c r="AO21" s="41">
        <v>41228</v>
      </c>
      <c r="AP21" s="47">
        <v>4.0199999999999996</v>
      </c>
      <c r="AQ21" s="47">
        <v>4.17</v>
      </c>
      <c r="AR21" s="47">
        <v>3.95</v>
      </c>
      <c r="AS21" s="46">
        <v>3.98</v>
      </c>
    </row>
    <row r="22" spans="5:45" x14ac:dyDescent="0.2">
      <c r="F22" s="42">
        <v>41207</v>
      </c>
      <c r="G22" s="47">
        <v>17.260000000000002</v>
      </c>
      <c r="H22" s="47">
        <v>17.600000000000001</v>
      </c>
      <c r="I22" s="47">
        <v>16.920000000000002</v>
      </c>
      <c r="J22" s="46">
        <v>17.3</v>
      </c>
      <c r="AP22" s="47"/>
      <c r="AQ22" s="47"/>
      <c r="AR22" s="47"/>
      <c r="AS22" s="46"/>
    </row>
    <row r="23" spans="5:45" x14ac:dyDescent="0.2">
      <c r="F23" s="42">
        <v>41208</v>
      </c>
      <c r="G23" s="47">
        <v>17.23</v>
      </c>
      <c r="H23" s="47">
        <v>17.55</v>
      </c>
      <c r="I23" s="47">
        <v>16.89</v>
      </c>
      <c r="J23" s="46">
        <v>16.91</v>
      </c>
    </row>
    <row r="24" spans="5:45" x14ac:dyDescent="0.2">
      <c r="F24" s="42">
        <v>41211</v>
      </c>
      <c r="G24" s="47">
        <v>16.809999999999999</v>
      </c>
      <c r="H24" s="47">
        <v>18.03</v>
      </c>
      <c r="I24" s="47">
        <v>16.68</v>
      </c>
      <c r="J24" s="46">
        <v>17.93</v>
      </c>
    </row>
    <row r="25" spans="5:45" x14ac:dyDescent="0.2">
      <c r="F25" s="42">
        <v>41212</v>
      </c>
      <c r="G25" s="47">
        <v>17.8</v>
      </c>
      <c r="H25" s="47">
        <v>18.11</v>
      </c>
      <c r="I25" s="47">
        <v>17.43</v>
      </c>
      <c r="J25" s="46">
        <v>17.86</v>
      </c>
    </row>
    <row r="26" spans="5:45" x14ac:dyDescent="0.2">
      <c r="E26" s="8"/>
      <c r="F26" s="48">
        <v>41213</v>
      </c>
      <c r="G26" s="47">
        <v>18.02</v>
      </c>
      <c r="H26" s="47">
        <v>18.02</v>
      </c>
      <c r="I26" s="47">
        <v>16.489999999999998</v>
      </c>
      <c r="J26" s="46">
        <v>16.579999999999998</v>
      </c>
    </row>
    <row r="27" spans="5:45" x14ac:dyDescent="0.2">
      <c r="F27" s="42">
        <v>41214</v>
      </c>
      <c r="G27" s="47">
        <v>16.62</v>
      </c>
      <c r="H27" s="47">
        <v>16.98</v>
      </c>
      <c r="I27" s="47">
        <v>16.489999999999998</v>
      </c>
      <c r="J27" s="46">
        <v>16.75</v>
      </c>
    </row>
    <row r="28" spans="5:45" x14ac:dyDescent="0.2">
      <c r="F28" s="42">
        <v>41215</v>
      </c>
      <c r="G28" s="47">
        <v>16.72</v>
      </c>
      <c r="H28" s="47">
        <v>17.64</v>
      </c>
      <c r="I28" s="47">
        <v>16.55</v>
      </c>
      <c r="J28" s="46">
        <v>17.39</v>
      </c>
    </row>
    <row r="29" spans="5:45" x14ac:dyDescent="0.2">
      <c r="F29" s="42">
        <v>41218</v>
      </c>
      <c r="G29" s="47">
        <v>17.23</v>
      </c>
      <c r="H29" s="47">
        <v>17.39</v>
      </c>
      <c r="I29" s="47">
        <v>6.49</v>
      </c>
      <c r="J29" s="46">
        <v>16.93</v>
      </c>
    </row>
    <row r="30" spans="5:45" x14ac:dyDescent="0.2">
      <c r="F30" s="42">
        <v>41219</v>
      </c>
      <c r="G30" s="47">
        <v>16.75</v>
      </c>
      <c r="H30" s="47">
        <v>17.25</v>
      </c>
      <c r="I30" s="47">
        <v>16.53</v>
      </c>
      <c r="J30" s="46">
        <v>17.09</v>
      </c>
    </row>
    <row r="31" spans="5:45" x14ac:dyDescent="0.2">
      <c r="F31" s="42">
        <v>41220</v>
      </c>
      <c r="G31" s="47">
        <v>16.98</v>
      </c>
      <c r="H31" s="47">
        <v>17.48</v>
      </c>
      <c r="I31" s="47">
        <v>16.88</v>
      </c>
      <c r="J31" s="46">
        <v>17.23</v>
      </c>
    </row>
    <row r="32" spans="5:45" x14ac:dyDescent="0.2">
      <c r="F32" s="42">
        <v>41221</v>
      </c>
      <c r="G32" s="47">
        <v>17.03</v>
      </c>
      <c r="H32" s="47">
        <v>17.03</v>
      </c>
      <c r="I32" s="47">
        <v>16.43</v>
      </c>
      <c r="J32" s="46">
        <v>16.63</v>
      </c>
    </row>
    <row r="33" spans="6:10" x14ac:dyDescent="0.2">
      <c r="F33" s="42">
        <v>41222</v>
      </c>
      <c r="G33" s="47">
        <v>16.579999999999998</v>
      </c>
      <c r="H33" s="47">
        <v>16.809999999999999</v>
      </c>
      <c r="I33" s="47">
        <v>15.54</v>
      </c>
      <c r="J33" s="46">
        <v>15.76</v>
      </c>
    </row>
    <row r="34" spans="6:10" x14ac:dyDescent="0.2">
      <c r="F34" s="42">
        <v>41225</v>
      </c>
      <c r="G34" s="47">
        <v>15.54</v>
      </c>
      <c r="H34" s="47">
        <v>15.83</v>
      </c>
      <c r="I34" s="47">
        <v>15.18</v>
      </c>
      <c r="J34" s="46">
        <v>15.33</v>
      </c>
    </row>
    <row r="35" spans="6:10" x14ac:dyDescent="0.2">
      <c r="F35" s="42">
        <v>41226</v>
      </c>
      <c r="G35" s="47">
        <v>15.39</v>
      </c>
      <c r="H35" s="47">
        <v>15.58</v>
      </c>
      <c r="I35" s="47">
        <v>15.03</v>
      </c>
      <c r="J35" s="46">
        <v>15.32</v>
      </c>
    </row>
    <row r="36" spans="6:10" x14ac:dyDescent="0.2">
      <c r="F36" s="42">
        <v>41227</v>
      </c>
      <c r="G36" s="47">
        <v>15.3</v>
      </c>
      <c r="H36" s="47">
        <v>15.3</v>
      </c>
      <c r="I36" s="47">
        <v>14.71</v>
      </c>
      <c r="J36" s="46">
        <v>15.16</v>
      </c>
    </row>
    <row r="37" spans="6:10" x14ac:dyDescent="0.2">
      <c r="F37" s="42">
        <v>41228</v>
      </c>
      <c r="G37" s="47">
        <v>15.19</v>
      </c>
      <c r="H37" s="47">
        <v>15.28</v>
      </c>
      <c r="I37" s="47">
        <v>14.75</v>
      </c>
      <c r="J37" s="46">
        <v>14.81</v>
      </c>
    </row>
  </sheetData>
  <mergeCells count="10">
    <mergeCell ref="Z1:AD1"/>
    <mergeCell ref="AE1:AI1"/>
    <mergeCell ref="AJ1:AN1"/>
    <mergeCell ref="AO1:AS1"/>
    <mergeCell ref="AT1:AX1"/>
    <mergeCell ref="U1:Y1"/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交割单</vt:lpstr>
      <vt:lpstr>时间轴</vt:lpstr>
      <vt:lpstr>个股盈亏</vt:lpstr>
      <vt:lpstr>k线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2016-02-13T15:41:39Z</dcterms:modified>
</cp:coreProperties>
</file>