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J21" i="1" l="1"/>
  <c r="J20" i="1"/>
  <c r="H78" i="1"/>
  <c r="H77" i="1"/>
  <c r="H76" i="1"/>
  <c r="H75" i="1"/>
  <c r="H74" i="1"/>
  <c r="H73" i="1"/>
  <c r="H72" i="1"/>
  <c r="H70" i="1"/>
  <c r="H68" i="1" l="1"/>
  <c r="H67" i="1"/>
  <c r="H66" i="1"/>
  <c r="H65" i="1"/>
  <c r="H64" i="1"/>
  <c r="H63" i="1"/>
  <c r="H62" i="1"/>
  <c r="H61" i="1"/>
  <c r="H60" i="1"/>
  <c r="H58" i="1"/>
  <c r="H56" i="1" l="1"/>
  <c r="H53" i="1" l="1"/>
  <c r="H51" i="1"/>
  <c r="H50" i="1"/>
  <c r="H49" i="1"/>
  <c r="H48" i="1"/>
  <c r="E48" i="1"/>
  <c r="G48" i="1"/>
  <c r="H47" i="1"/>
  <c r="H46" i="1"/>
  <c r="H45" i="1"/>
  <c r="J5" i="1" l="1"/>
  <c r="J2" i="1"/>
  <c r="H41" i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I3" i="1" s="1"/>
  <c r="K2" i="1" l="1"/>
  <c r="K3" i="1"/>
  <c r="H11" i="1"/>
  <c r="H25" i="1"/>
  <c r="D7" i="1" l="1"/>
  <c r="D8" i="1" l="1"/>
  <c r="J6" i="1"/>
  <c r="J7" i="1" s="1"/>
</calcChain>
</file>

<file path=xl/sharedStrings.xml><?xml version="1.0" encoding="utf-8"?>
<sst xmlns="http://schemas.openxmlformats.org/spreadsheetml/2006/main" count="91" uniqueCount="48">
  <si>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</si>
  <si>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</si>
  <si>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</si>
  <si>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</si>
  <si>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</si>
  <si>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</si>
  <si>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</si>
  <si>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</si>
  <si>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</si>
  <si>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</si>
  <si>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</si>
  <si>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</si>
  <si>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</si>
  <si>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</si>
  <si>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</si>
  <si>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</si>
  <si>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</si>
  <si>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</si>
  <si>
    <t>Gas</t>
  </si>
  <si>
    <t>Gas 17.354 gals</t>
  </si>
  <si>
    <t>Gas 8.372 gals</t>
  </si>
  <si>
    <t>Gas 14.848 gals</t>
  </si>
  <si>
    <t>Gas 12 gals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</si>
  <si>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</si>
  <si>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</si>
  <si>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</si>
  <si>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</si>
  <si>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</si>
  <si>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</si>
  <si>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</si>
  <si>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</si>
  <si>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</si>
  <si>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</si>
  <si>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</si>
  <si>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</si>
  <si>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Total Gals</t>
  </si>
  <si>
    <t>Average MPG</t>
  </si>
  <si>
    <t>Total Miles</t>
  </si>
  <si>
    <t>Total Gas $:</t>
  </si>
  <si>
    <t>Total Costs $:</t>
  </si>
  <si>
    <t>Combinded $: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</si>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</sst>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5"/>
  <sheetViews>
    <sheetView tabSelected="1" workbookViewId="0">
      <selection activeCell="I3" sqref="I3"/>
    </sheetView>
  </sheetViews>
  <sheetFormatPr defaultRowHeight="14.4" x14ac:dyDescent="0.3"/>
  <cols>
    <col min="2" max="2" width="17.44140625" style="2" customWidth="1"/>
    <col min="3" max="3" width="27.77734375" bestFit="1" customWidth="1"/>
    <col min="4" max="4" width="10" bestFit="1" customWidth="1"/>
    <col min="5" max="5" width="8.88671875" style="10"/>
    <col min="6" max="6" width="8.88671875" style="6"/>
    <col min="7" max="8" width="16" style="8" customWidth="1"/>
    <col min="9" max="9" width="11.77734375" customWidth="1"/>
    <col min="10" max="10" width="15.77734375" customWidth="1"/>
  </cols>
  <sheetData>
    <row r="1" spans="1:16384" s="1" customFormat="1" x14ac:dyDescent="0.3">
      <c r="A1" s="1" t="s">
        <v>0</v>
      </c>
      <c r="B1" s="2" t="s">
        <v>1</v>
      </c>
      <c r="C1" s="1" t="s">
        <v>2</v>
      </c>
      <c r="D1" s="1" t="s">
        <v>3</v>
      </c>
      <c r="E1" s="9" t="s">
        <v>18</v>
      </c>
      <c r="F1" s="5" t="s">
        <v>31</v>
      </c>
      <c r="G1" s="7" t="s">
        <v>32</v>
      </c>
      <c r="H1" s="7" t="s">
        <v>4</v>
      </c>
      <c r="I1" s="1" t="s">
        <v>37</v>
      </c>
      <c r="J1" s="1" t="s">
        <v>35</v>
      </c>
      <c r="K1" s="1" t="s">
        <v>36</v>
      </c>
    </row>
    <row r="2" spans="1:16384" x14ac:dyDescent="0.3">
      <c r="A2">
        <v>54</v>
      </c>
      <c r="B2" s="2">
        <v>42809</v>
      </c>
      <c r="C2" t="s">
        <v>5</v>
      </c>
      <c r="D2" s="3">
        <v>0</v>
      </c>
      <c r="I2">
        <f>9705-A2</f>
        <v>9651</v>
      </c>
      <c r="J2" s="12">
        <f>SUM(G11:G402)</f>
        <v>548.24936532158995</v>
      </c>
      <c r="K2">
        <f>I2/J2</f>
        <v>17.603303552096143</v>
      </c>
    </row>
    <row r="3" spans="1:16384" x14ac:dyDescent="0.3">
      <c r="B3" s="2">
        <v>42811</v>
      </c>
      <c r="C3" t="s">
        <v>41</v>
      </c>
      <c r="D3" s="3">
        <v>21.36</v>
      </c>
      <c r="I3" s="12">
        <f>SUM(F11:F402)</f>
        <v>9648.4</v>
      </c>
      <c r="J3" s="13"/>
      <c r="K3">
        <f>I3/J2</f>
        <v>17.598561184545066</v>
      </c>
    </row>
    <row r="4" spans="1:16384" x14ac:dyDescent="0.3">
      <c r="B4" s="2">
        <v>42812</v>
      </c>
      <c r="C4" t="s">
        <v>6</v>
      </c>
      <c r="D4" s="3">
        <v>19.739999999999998</v>
      </c>
    </row>
    <row r="5" spans="1:16384" x14ac:dyDescent="0.3">
      <c r="B5" s="2">
        <v>42817</v>
      </c>
      <c r="C5" t="s">
        <v>8</v>
      </c>
      <c r="D5" s="3">
        <v>282</v>
      </c>
      <c r="I5" t="s">
        <v>38</v>
      </c>
      <c r="J5" s="14">
        <f>SUM(E11:E402)</f>
        <v>1357.9999973749993</v>
      </c>
    </row>
    <row r="6" spans="1:16384" x14ac:dyDescent="0.3">
      <c r="B6" s="2">
        <v>42818</v>
      </c>
      <c r="C6" t="s">
        <v>7</v>
      </c>
      <c r="D6" s="3">
        <v>19.239999999999998</v>
      </c>
      <c r="I6" t="s">
        <v>39</v>
      </c>
      <c r="J6" s="3">
        <f>SUM(D2:D402)</f>
        <v>35039.049999999996</v>
      </c>
    </row>
    <row r="7" spans="1:16384" x14ac:dyDescent="0.3">
      <c r="B7" s="2">
        <v>42821</v>
      </c>
      <c r="C7" t="s">
        <v>9</v>
      </c>
      <c r="D7" s="3">
        <f>156.01 - 1.0685 * (80)</f>
        <v>70.529999999999987</v>
      </c>
      <c r="I7" t="s">
        <v>40</v>
      </c>
      <c r="J7" s="14">
        <f>J5+J6</f>
        <v>36397.049997374997</v>
      </c>
    </row>
    <row r="8" spans="1:16384" x14ac:dyDescent="0.3">
      <c r="B8" s="2">
        <v>42821</v>
      </c>
      <c r="C8" t="s">
        <v>10</v>
      </c>
      <c r="D8" s="3">
        <f>156.01-D7</f>
        <v>85.48</v>
      </c>
    </row>
    <row r="9" spans="1:16384" x14ac:dyDescent="0.3">
      <c r="B9" s="2">
        <v>42822</v>
      </c>
      <c r="C9" t="s">
        <v>11</v>
      </c>
      <c r="D9" s="3">
        <v>3.71</v>
      </c>
    </row>
    <row r="10" spans="1:16384" x14ac:dyDescent="0.3">
      <c r="B10" s="11">
        <v>42828</v>
      </c>
      <c r="C10" t="s">
        <v>12</v>
      </c>
      <c r="D10" s="3">
        <v>29000</v>
      </c>
    </row>
    <row r="11" spans="1:16384" s="4" customFormat="1" x14ac:dyDescent="0.3">
      <c r="A11">
        <v>299</v>
      </c>
      <c r="B11" s="2">
        <v>42829</v>
      </c>
      <c r="C11" t="s">
        <v>13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/>
      <c r="J11" s="2"/>
      <c r="K11"/>
      <c r="L11" s="2"/>
      <c r="M11"/>
      <c r="N11" s="2"/>
      <c r="O11"/>
      <c r="P11" s="2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  <c r="XFA11"/>
      <c r="XFB11" s="2"/>
      <c r="XFC11"/>
      <c r="XFD11" s="2"/>
    </row>
    <row r="12" spans="1:16384" x14ac:dyDescent="0.3">
      <c r="B12" s="2">
        <v>42847</v>
      </c>
      <c r="C12" t="s">
        <v>15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  <c r="XFB12" s="2"/>
      <c r="XFD12" s="2"/>
    </row>
    <row r="13" spans="1:16384" s="4" customFormat="1" x14ac:dyDescent="0.3">
      <c r="A13">
        <v>589</v>
      </c>
      <c r="B13" s="2">
        <v>42847</v>
      </c>
      <c r="C13" t="s">
        <v>14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  <c r="XFA13"/>
      <c r="XFB13" s="2"/>
      <c r="XFC13"/>
      <c r="XFD13" s="2"/>
    </row>
    <row r="14" spans="1:16384" s="4" customFormat="1" x14ac:dyDescent="0.3">
      <c r="A14">
        <v>854</v>
      </c>
      <c r="B14" s="2">
        <v>42854</v>
      </c>
      <c r="C14" t="s">
        <v>16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  <c r="XFA14"/>
      <c r="XFB14" s="2"/>
      <c r="XFC14"/>
      <c r="XFD14" s="2"/>
    </row>
    <row r="15" spans="1:16384" x14ac:dyDescent="0.3">
      <c r="A15">
        <v>907</v>
      </c>
      <c r="B15" s="2">
        <v>42857</v>
      </c>
      <c r="C15" t="s">
        <v>17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  <c r="XFB15" s="2"/>
      <c r="XFD15" s="2"/>
    </row>
    <row r="16" spans="1:16384" x14ac:dyDescent="0.3">
      <c r="A16">
        <v>1141</v>
      </c>
      <c r="B16" s="2">
        <v>42866</v>
      </c>
      <c r="C16" t="s">
        <v>19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  <c r="XFB16" s="2"/>
      <c r="XFD16" s="2"/>
    </row>
    <row r="17" spans="1:1024 1026:2048 2050:3072 3074:4096 4098:5120 5122:6144 6146:7168 7170:8192 8194:9216 9218:10240 10242:11264 11266:12288 12290:13312 13314:14336 14338:15360 15362:16384" x14ac:dyDescent="0.3">
      <c r="B17" s="2">
        <v>42867</v>
      </c>
      <c r="C17" t="s">
        <v>29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  <c r="XFB17" s="2"/>
      <c r="XFD17" s="2"/>
    </row>
    <row r="18" spans="1:1024 1026:2048 2050:3072 3074:4096 4098:5120 5122:6144 6146:7168 7170:8192 8194:9216 9218:10240 10242:11264 11266:12288 12290:13312 13314:14336 14338:15360 15362:16384" x14ac:dyDescent="0.3">
      <c r="A18">
        <v>1291</v>
      </c>
      <c r="B18" s="2">
        <v>42869</v>
      </c>
      <c r="C18" t="s">
        <v>20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  <c r="XFB18" s="2"/>
      <c r="XFD18" s="2"/>
    </row>
    <row r="19" spans="1:1024 1026:2048 2050:3072 3074:4096 4098:5120 5122:6144 6146:7168 7170:8192 8194:9216 9218:10240 10242:11264 11266:12288 12290:13312 13314:14336 14338:15360 15362:16384" x14ac:dyDescent="0.3">
      <c r="A19">
        <v>1541</v>
      </c>
      <c r="B19" s="2">
        <v>42870</v>
      </c>
      <c r="C19" t="s">
        <v>21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4" x14ac:dyDescent="0.3">
      <c r="A20">
        <v>1787</v>
      </c>
      <c r="B20" s="2">
        <v>42870</v>
      </c>
      <c r="C20" t="s">
        <v>22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  <c r="J20">
        <f>9705-299</f>
        <v>9406</v>
      </c>
    </row>
    <row r="21" spans="1:1024 1026:2048 2050:3072 3074:4096 4098:5120 5122:6144 6146:7168 7170:8192 8194:9216 9218:10240 10242:11264 11266:12288 12290:13312 13314:14336 14338:15360 15362:16384" x14ac:dyDescent="0.3">
      <c r="B21" s="11">
        <v>42871</v>
      </c>
      <c r="C21" t="s">
        <v>26</v>
      </c>
      <c r="D21" s="3">
        <v>501.46</v>
      </c>
      <c r="J21">
        <f>J20/548.2494</f>
        <v>17.156425524587895</v>
      </c>
    </row>
    <row r="22" spans="1:1024 1026:2048 2050:3072 3074:4096 4098:5120 5122:6144 6146:7168 7170:8192 8194:9216 9218:10240 10242:11264 11266:12288 12290:13312 13314:14336 14338:15360 15362:16384" x14ac:dyDescent="0.3">
      <c r="A22">
        <v>1989</v>
      </c>
      <c r="B22" s="2">
        <v>42878</v>
      </c>
      <c r="C22" t="s">
        <v>23</v>
      </c>
      <c r="D22" s="3">
        <v>0</v>
      </c>
    </row>
    <row r="23" spans="1:1024 1026:2048 2050:3072 3074:4096 4098:5120 5122:6144 6146:7168 7170:8192 8194:9216 9218:10240 10242:11264 11266:12288 12290:13312 13314:14336 14338:15360 15362:16384" x14ac:dyDescent="0.3">
      <c r="A23">
        <v>1997</v>
      </c>
      <c r="B23" s="2">
        <v>42879</v>
      </c>
      <c r="C23" t="s">
        <v>24</v>
      </c>
      <c r="D23" s="3">
        <v>50.62</v>
      </c>
    </row>
    <row r="24" spans="1:1024 1026:2048 2050:3072 3074:4096 4098:5120 5122:6144 6146:7168 7170:8192 8194:9216 9218:10240 10242:11264 11266:12288 12290:13312 13314:14336 14338:15360 15362:16384" x14ac:dyDescent="0.3">
      <c r="A24">
        <v>1997</v>
      </c>
      <c r="B24" s="2">
        <v>42879</v>
      </c>
      <c r="C24" t="s">
        <v>25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4" x14ac:dyDescent="0.3">
      <c r="A25">
        <v>2082</v>
      </c>
      <c r="B25" s="2">
        <v>42885</v>
      </c>
      <c r="C25" t="s">
        <v>18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4" x14ac:dyDescent="0.3">
      <c r="A26">
        <v>2082</v>
      </c>
      <c r="B26" s="2">
        <v>42885</v>
      </c>
      <c r="C26" t="s">
        <v>27</v>
      </c>
      <c r="D26" s="3">
        <v>0</v>
      </c>
    </row>
    <row r="27" spans="1:1024 1026:2048 2050:3072 3074:4096 4098:5120 5122:6144 6146:7168 7170:8192 8194:9216 9218:10240 10242:11264 11266:12288 12290:13312 13314:14336 14338:15360 15362:16384" x14ac:dyDescent="0.3">
      <c r="A27">
        <v>2200</v>
      </c>
      <c r="B27" s="2">
        <v>42896</v>
      </c>
      <c r="C27" t="s">
        <v>18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4" x14ac:dyDescent="0.3">
      <c r="A28">
        <v>2397</v>
      </c>
      <c r="B28" s="2">
        <v>42896</v>
      </c>
      <c r="C28" t="s">
        <v>18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4" x14ac:dyDescent="0.3">
      <c r="A29">
        <v>2645</v>
      </c>
      <c r="B29" s="2">
        <v>42897</v>
      </c>
      <c r="C29" t="s">
        <v>18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4" x14ac:dyDescent="0.3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4" x14ac:dyDescent="0.3">
      <c r="B31" s="11">
        <v>42900</v>
      </c>
      <c r="C31" t="s">
        <v>28</v>
      </c>
      <c r="D31" s="3">
        <v>501.46</v>
      </c>
    </row>
    <row r="32" spans="1:1024 1026:2048 2050:3072 3074:4096 4098:5120 5122:6144 6146:7168 7170:8192 8194:9216 9218:10240 10242:11264 11266:12288 12290:13312 13314:14336 14338:15360 15362:16384" x14ac:dyDescent="0.3">
      <c r="B32" s="2">
        <v>42908</v>
      </c>
      <c r="C32" t="s">
        <v>30</v>
      </c>
      <c r="D32" s="3">
        <v>94</v>
      </c>
    </row>
    <row r="33" spans="1:8" x14ac:dyDescent="0.3">
      <c r="A33">
        <v>2972</v>
      </c>
      <c r="B33" s="2">
        <v>42909</v>
      </c>
      <c r="C33" t="s">
        <v>18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3">
      <c r="A34">
        <v>3074</v>
      </c>
      <c r="B34" s="2">
        <v>42909</v>
      </c>
      <c r="C34" t="s">
        <v>18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3">
      <c r="A35">
        <v>3191</v>
      </c>
      <c r="B35" s="2">
        <v>42910</v>
      </c>
      <c r="C35" t="s">
        <v>18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3">
      <c r="A36">
        <v>3422</v>
      </c>
      <c r="B36" s="2">
        <v>42912</v>
      </c>
      <c r="C36" t="s">
        <v>18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3">
      <c r="A37">
        <v>3548</v>
      </c>
      <c r="B37" s="2">
        <v>42912</v>
      </c>
      <c r="C37" t="s">
        <v>18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3">
      <c r="A38">
        <v>3833</v>
      </c>
      <c r="B38" s="2">
        <v>42917</v>
      </c>
      <c r="C38" t="s">
        <v>18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3">
      <c r="A39">
        <v>4071</v>
      </c>
      <c r="B39" s="2">
        <v>42928</v>
      </c>
      <c r="C39" t="s">
        <v>33</v>
      </c>
      <c r="D39" s="3">
        <v>0</v>
      </c>
    </row>
    <row r="40" spans="1:8" x14ac:dyDescent="0.3">
      <c r="B40" s="2">
        <v>42930</v>
      </c>
      <c r="C40" t="s">
        <v>34</v>
      </c>
      <c r="D40" s="3">
        <v>41.18</v>
      </c>
    </row>
    <row r="41" spans="1:8" x14ac:dyDescent="0.3">
      <c r="A41">
        <v>4136</v>
      </c>
      <c r="B41" s="2">
        <v>42930</v>
      </c>
      <c r="C41" t="s">
        <v>18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3">
      <c r="B42" s="11">
        <v>42930</v>
      </c>
      <c r="C42" t="s">
        <v>28</v>
      </c>
      <c r="D42" s="3">
        <v>501.46</v>
      </c>
    </row>
    <row r="43" spans="1:8" x14ac:dyDescent="0.3">
      <c r="A43">
        <v>4140</v>
      </c>
      <c r="B43" s="2">
        <v>42932</v>
      </c>
      <c r="C43" t="s">
        <v>42</v>
      </c>
      <c r="D43" s="3"/>
    </row>
    <row r="44" spans="1:8" x14ac:dyDescent="0.3">
      <c r="A44">
        <v>4143</v>
      </c>
      <c r="B44" s="2">
        <v>42938</v>
      </c>
      <c r="C44" t="s">
        <v>43</v>
      </c>
      <c r="D44" s="3"/>
    </row>
    <row r="45" spans="1:8" x14ac:dyDescent="0.3">
      <c r="A45">
        <v>4395</v>
      </c>
      <c r="B45" s="2">
        <v>42938</v>
      </c>
      <c r="C45" t="s">
        <v>18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3">
      <c r="A46">
        <v>4656</v>
      </c>
      <c r="B46" s="2">
        <v>42938</v>
      </c>
      <c r="C46" t="s">
        <v>18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3">
      <c r="A47">
        <v>4856</v>
      </c>
      <c r="B47" s="2">
        <v>42938</v>
      </c>
      <c r="C47" t="s">
        <v>18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3">
      <c r="A48">
        <v>5131</v>
      </c>
      <c r="B48" s="2">
        <v>42943</v>
      </c>
      <c r="C48" t="s">
        <v>18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3">
      <c r="A49">
        <v>5342</v>
      </c>
      <c r="B49" s="2">
        <v>42946</v>
      </c>
      <c r="C49" t="s">
        <v>18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3">
      <c r="A50">
        <v>5586</v>
      </c>
      <c r="B50" s="2">
        <v>42946</v>
      </c>
      <c r="C50" t="s">
        <v>18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3">
      <c r="A51">
        <v>5839</v>
      </c>
      <c r="B51" s="2">
        <v>42946</v>
      </c>
      <c r="C51" t="s">
        <v>18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3">
      <c r="A52">
        <v>6043</v>
      </c>
      <c r="B52" s="2">
        <v>42946</v>
      </c>
      <c r="C52" t="s">
        <v>44</v>
      </c>
      <c r="D52" s="3"/>
    </row>
    <row r="53" spans="1:8" x14ac:dyDescent="0.3">
      <c r="A53">
        <v>6053</v>
      </c>
      <c r="B53" s="2">
        <v>42947</v>
      </c>
      <c r="C53" t="s">
        <v>18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3">
      <c r="A54">
        <v>6088</v>
      </c>
      <c r="B54" s="2">
        <v>42949</v>
      </c>
      <c r="C54" t="s">
        <v>45</v>
      </c>
      <c r="D54" s="3">
        <v>0</v>
      </c>
    </row>
    <row r="55" spans="1:8" x14ac:dyDescent="0.3">
      <c r="B55" s="11">
        <v>42962</v>
      </c>
      <c r="C55" t="s">
        <v>28</v>
      </c>
      <c r="D55" s="3">
        <v>501.46</v>
      </c>
    </row>
    <row r="56" spans="1:8" x14ac:dyDescent="0.3">
      <c r="A56">
        <v>6312</v>
      </c>
      <c r="B56" s="2">
        <v>42971</v>
      </c>
      <c r="C56" t="s">
        <v>18</v>
      </c>
      <c r="D56" s="3"/>
      <c r="E56" s="10">
        <v>39.82</v>
      </c>
      <c r="F56" s="6">
        <v>258.7</v>
      </c>
      <c r="G56" s="8">
        <v>15.247999999999999</v>
      </c>
      <c r="H56" s="8">
        <f>F56/G56</f>
        <v>16.966159496327386</v>
      </c>
    </row>
    <row r="57" spans="1:8" x14ac:dyDescent="0.3">
      <c r="B57" s="11">
        <v>42993</v>
      </c>
      <c r="C57" t="s">
        <v>28</v>
      </c>
      <c r="D57" s="3">
        <v>543.29</v>
      </c>
    </row>
    <row r="58" spans="1:8" x14ac:dyDescent="0.3">
      <c r="A58">
        <v>6569</v>
      </c>
      <c r="B58" s="2">
        <v>43010</v>
      </c>
      <c r="C58" t="s">
        <v>18</v>
      </c>
      <c r="D58" s="3"/>
      <c r="E58" s="10">
        <v>40.799999999999997</v>
      </c>
      <c r="F58" s="6">
        <v>257.60000000000002</v>
      </c>
      <c r="G58" s="8">
        <v>16.3276</v>
      </c>
      <c r="H58" s="8">
        <f>F58/G58</f>
        <v>15.776966608687133</v>
      </c>
    </row>
    <row r="59" spans="1:8" x14ac:dyDescent="0.3">
      <c r="B59" s="2">
        <v>43021</v>
      </c>
      <c r="C59" t="s">
        <v>46</v>
      </c>
      <c r="D59" s="3">
        <v>-165</v>
      </c>
    </row>
    <row r="60" spans="1:8" x14ac:dyDescent="0.3">
      <c r="A60">
        <v>6852</v>
      </c>
      <c r="B60" s="2">
        <v>43028</v>
      </c>
      <c r="C60" t="s">
        <v>18</v>
      </c>
      <c r="D60" s="3"/>
      <c r="E60" s="10">
        <v>43.8</v>
      </c>
      <c r="F60" s="6">
        <v>282.60000000000002</v>
      </c>
      <c r="G60" s="8">
        <v>17.811</v>
      </c>
      <c r="H60" s="8">
        <f t="shared" ref="H60:H68" si="4">F60/G60</f>
        <v>15.866599292572007</v>
      </c>
    </row>
    <row r="61" spans="1:8" x14ac:dyDescent="0.3">
      <c r="A61">
        <v>7104</v>
      </c>
      <c r="B61" s="2">
        <v>43028</v>
      </c>
      <c r="C61" t="s">
        <v>18</v>
      </c>
      <c r="D61" s="3"/>
      <c r="E61" s="10">
        <v>33.54</v>
      </c>
      <c r="F61" s="6">
        <v>251.5</v>
      </c>
      <c r="G61" s="8">
        <v>12.76</v>
      </c>
      <c r="H61" s="8">
        <f t="shared" si="4"/>
        <v>19.710031347962381</v>
      </c>
    </row>
    <row r="62" spans="1:8" x14ac:dyDescent="0.3">
      <c r="A62">
        <v>7207</v>
      </c>
      <c r="B62" s="2">
        <v>43029</v>
      </c>
      <c r="C62" t="s">
        <v>18</v>
      </c>
      <c r="D62" s="3"/>
      <c r="E62" s="10">
        <v>15.9</v>
      </c>
      <c r="F62" s="6">
        <v>103.4</v>
      </c>
      <c r="G62" s="8">
        <v>6.11</v>
      </c>
      <c r="H62" s="8">
        <f t="shared" si="4"/>
        <v>16.923076923076923</v>
      </c>
    </row>
    <row r="63" spans="1:8" x14ac:dyDescent="0.3">
      <c r="A63">
        <v>7407</v>
      </c>
      <c r="B63" s="2">
        <v>43029</v>
      </c>
      <c r="C63" t="s">
        <v>18</v>
      </c>
      <c r="D63" s="3"/>
      <c r="E63" s="10">
        <v>26.03</v>
      </c>
      <c r="F63" s="6">
        <v>200.2</v>
      </c>
      <c r="G63" s="8">
        <v>10.587</v>
      </c>
      <c r="H63" s="8">
        <f t="shared" si="4"/>
        <v>18.909983942571078</v>
      </c>
    </row>
    <row r="64" spans="1:8" x14ac:dyDescent="0.3">
      <c r="A64">
        <v>7520</v>
      </c>
      <c r="B64" s="2">
        <v>43030</v>
      </c>
      <c r="C64" t="s">
        <v>18</v>
      </c>
      <c r="D64" s="3"/>
      <c r="E64" s="10">
        <v>14.34</v>
      </c>
      <c r="F64" s="6">
        <v>112.7</v>
      </c>
      <c r="G64" s="8">
        <v>5.6769999999999996</v>
      </c>
      <c r="H64" s="8">
        <f t="shared" si="4"/>
        <v>19.852034525277436</v>
      </c>
    </row>
    <row r="65" spans="1:8" x14ac:dyDescent="0.3">
      <c r="A65">
        <v>7670</v>
      </c>
      <c r="B65" s="2">
        <v>43042</v>
      </c>
      <c r="C65" t="s">
        <v>18</v>
      </c>
      <c r="D65" s="3"/>
      <c r="E65" s="10">
        <v>24</v>
      </c>
      <c r="F65" s="6">
        <v>150.19999999999999</v>
      </c>
      <c r="G65" s="8">
        <v>9.8000000000000007</v>
      </c>
      <c r="H65" s="8">
        <f t="shared" si="4"/>
        <v>15.326530612244897</v>
      </c>
    </row>
    <row r="66" spans="1:8" x14ac:dyDescent="0.3">
      <c r="A66">
        <v>7815</v>
      </c>
      <c r="B66" s="2">
        <v>43043</v>
      </c>
      <c r="C66" t="s">
        <v>18</v>
      </c>
      <c r="D66" s="3"/>
      <c r="E66" s="10">
        <v>20.6</v>
      </c>
      <c r="F66" s="6">
        <v>144.5</v>
      </c>
      <c r="G66" s="8">
        <v>7.359</v>
      </c>
      <c r="H66" s="8">
        <f t="shared" si="4"/>
        <v>19.635820084250579</v>
      </c>
    </row>
    <row r="67" spans="1:8" x14ac:dyDescent="0.3">
      <c r="A67">
        <v>7909</v>
      </c>
      <c r="B67" s="2">
        <v>43043</v>
      </c>
      <c r="C67" t="s">
        <v>18</v>
      </c>
      <c r="D67" s="3"/>
      <c r="E67" s="10">
        <v>13.8</v>
      </c>
      <c r="F67" s="6">
        <v>94.3</v>
      </c>
      <c r="G67" s="8">
        <v>5</v>
      </c>
      <c r="H67" s="8">
        <f t="shared" si="4"/>
        <v>18.86</v>
      </c>
    </row>
    <row r="68" spans="1:8" x14ac:dyDescent="0.3">
      <c r="A68">
        <v>8147</v>
      </c>
      <c r="B68" s="2">
        <v>43044</v>
      </c>
      <c r="C68" t="s">
        <v>18</v>
      </c>
      <c r="D68" s="3"/>
      <c r="E68" s="10">
        <v>35.380000000000003</v>
      </c>
      <c r="F68" s="6">
        <v>238</v>
      </c>
      <c r="G68" s="8">
        <v>13.406000000000001</v>
      </c>
      <c r="H68" s="8">
        <f t="shared" si="4"/>
        <v>17.75324481575414</v>
      </c>
    </row>
    <row r="69" spans="1:8" x14ac:dyDescent="0.3">
      <c r="A69">
        <v>8267</v>
      </c>
      <c r="B69" s="2">
        <v>43047</v>
      </c>
      <c r="C69" t="s">
        <v>33</v>
      </c>
      <c r="D69" s="3">
        <v>0</v>
      </c>
    </row>
    <row r="70" spans="1:8" x14ac:dyDescent="0.3">
      <c r="A70">
        <v>8405</v>
      </c>
      <c r="B70" s="2">
        <v>43056</v>
      </c>
      <c r="C70" t="s">
        <v>18</v>
      </c>
      <c r="D70" s="3"/>
      <c r="E70" s="10">
        <v>37.770000000000003</v>
      </c>
      <c r="F70" s="6">
        <v>257.60000000000002</v>
      </c>
      <c r="G70" s="8">
        <v>16.010000000000002</v>
      </c>
      <c r="H70" s="8">
        <f>F70/G70</f>
        <v>16.089943785134292</v>
      </c>
    </row>
    <row r="71" spans="1:8" x14ac:dyDescent="0.3">
      <c r="B71" s="2">
        <v>43057</v>
      </c>
      <c r="C71" t="s">
        <v>47</v>
      </c>
      <c r="D71" s="3">
        <v>2</v>
      </c>
    </row>
    <row r="72" spans="1:8" x14ac:dyDescent="0.3">
      <c r="A72">
        <v>8605</v>
      </c>
      <c r="B72" s="2">
        <v>43057</v>
      </c>
      <c r="C72" t="s">
        <v>18</v>
      </c>
      <c r="D72" s="3"/>
      <c r="E72" s="10">
        <v>28.42</v>
      </c>
      <c r="F72" s="6">
        <v>200</v>
      </c>
      <c r="G72" s="8">
        <v>10.3</v>
      </c>
      <c r="H72" s="8">
        <f t="shared" ref="H72:H78" si="5">F72/G72</f>
        <v>19.417475728155338</v>
      </c>
    </row>
    <row r="73" spans="1:8" x14ac:dyDescent="0.3">
      <c r="A73">
        <v>8676</v>
      </c>
      <c r="B73" s="2">
        <v>43057</v>
      </c>
      <c r="C73" t="s">
        <v>18</v>
      </c>
      <c r="E73" s="10">
        <v>15.84</v>
      </c>
      <c r="F73" s="6">
        <v>71.2</v>
      </c>
      <c r="G73" s="8">
        <v>4.8</v>
      </c>
      <c r="H73" s="8">
        <f t="shared" si="5"/>
        <v>14.833333333333334</v>
      </c>
    </row>
    <row r="74" spans="1:8" x14ac:dyDescent="0.3">
      <c r="A74">
        <v>8899</v>
      </c>
      <c r="B74" s="2">
        <v>43058</v>
      </c>
      <c r="C74" t="s">
        <v>18</v>
      </c>
      <c r="E74" s="10">
        <v>38.200000000000003</v>
      </c>
      <c r="F74" s="6">
        <v>222.4</v>
      </c>
      <c r="G74" s="8">
        <v>14.368</v>
      </c>
      <c r="H74" s="8">
        <f t="shared" si="5"/>
        <v>15.478841870824054</v>
      </c>
    </row>
    <row r="75" spans="1:8" x14ac:dyDescent="0.3">
      <c r="A75">
        <v>9052</v>
      </c>
      <c r="B75" s="2">
        <v>43066</v>
      </c>
      <c r="C75" t="s">
        <v>18</v>
      </c>
      <c r="E75" s="10">
        <v>21.12</v>
      </c>
      <c r="F75" s="6">
        <v>153</v>
      </c>
      <c r="G75" s="8">
        <v>8.952</v>
      </c>
      <c r="H75" s="8">
        <f t="shared" si="5"/>
        <v>17.091152815013405</v>
      </c>
    </row>
    <row r="76" spans="1:8" x14ac:dyDescent="0.3">
      <c r="A76">
        <v>9345</v>
      </c>
      <c r="B76" s="2">
        <v>43071</v>
      </c>
      <c r="C76" t="s">
        <v>18</v>
      </c>
      <c r="E76" s="10">
        <v>36.68</v>
      </c>
      <c r="F76" s="6">
        <v>293.3</v>
      </c>
      <c r="G76" s="8">
        <v>16.023</v>
      </c>
      <c r="H76" s="8">
        <f t="shared" si="5"/>
        <v>18.304936653560507</v>
      </c>
    </row>
    <row r="77" spans="1:8" x14ac:dyDescent="0.3">
      <c r="A77">
        <v>9554</v>
      </c>
      <c r="B77" s="2">
        <v>43079</v>
      </c>
      <c r="C77" t="s">
        <v>18</v>
      </c>
      <c r="E77" s="10">
        <v>30.1</v>
      </c>
      <c r="F77" s="6">
        <v>208.9</v>
      </c>
      <c r="G77" s="8">
        <v>13.503</v>
      </c>
      <c r="H77" s="8">
        <f t="shared" si="5"/>
        <v>15.470636154928535</v>
      </c>
    </row>
    <row r="78" spans="1:8" x14ac:dyDescent="0.3">
      <c r="A78">
        <v>9705</v>
      </c>
      <c r="B78" s="2">
        <v>43089</v>
      </c>
      <c r="C78" t="s">
        <v>18</v>
      </c>
      <c r="E78" s="10">
        <v>24.6</v>
      </c>
      <c r="F78" s="6">
        <v>150.69999999999999</v>
      </c>
      <c r="G78" s="8">
        <v>10.603</v>
      </c>
      <c r="H78" s="8">
        <f t="shared" si="5"/>
        <v>14.212958596623597</v>
      </c>
    </row>
    <row r="79" spans="1:8" x14ac:dyDescent="0.3">
      <c r="B79" s="2">
        <v>43108</v>
      </c>
      <c r="C79" t="s">
        <v>47</v>
      </c>
      <c r="D79" s="3">
        <v>2</v>
      </c>
    </row>
    <row r="80" spans="1:8" x14ac:dyDescent="0.3">
      <c r="D80" s="3"/>
    </row>
    <row r="81" spans="4:4" x14ac:dyDescent="0.3">
      <c r="D81" s="3"/>
    </row>
    <row r="82" spans="4:4" x14ac:dyDescent="0.3">
      <c r="D82" s="3"/>
    </row>
    <row r="83" spans="4:4" x14ac:dyDescent="0.3">
      <c r="D83" s="3"/>
    </row>
    <row r="84" spans="4:4" x14ac:dyDescent="0.3">
      <c r="D84" s="3"/>
    </row>
    <row r="85" spans="4:4" x14ac:dyDescent="0.3">
      <c r="D85" s="3"/>
    </row>
    <row r="86" spans="4:4" x14ac:dyDescent="0.3">
      <c r="D86" s="3"/>
    </row>
    <row r="87" spans="4:4" x14ac:dyDescent="0.3">
      <c r="D87" s="3"/>
    </row>
    <row r="88" spans="4:4" x14ac:dyDescent="0.3">
      <c r="D88" s="3"/>
    </row>
    <row r="89" spans="4:4" x14ac:dyDescent="0.3">
      <c r="D89" s="3"/>
    </row>
    <row r="90" spans="4:4" x14ac:dyDescent="0.3">
      <c r="D90" s="3"/>
    </row>
    <row r="91" spans="4:4" x14ac:dyDescent="0.3">
      <c r="D91" s="3"/>
    </row>
    <row r="92" spans="4:4" x14ac:dyDescent="0.3">
      <c r="D92" s="3"/>
    </row>
    <row r="93" spans="4:4" x14ac:dyDescent="0.3">
      <c r="D93" s="3"/>
    </row>
    <row r="94" spans="4:4" x14ac:dyDescent="0.3">
      <c r="D94" s="3"/>
    </row>
    <row r="95" spans="4:4" x14ac:dyDescent="0.3">
      <c r="D95" s="3"/>
    </row>
    <row r="96" spans="4:4" x14ac:dyDescent="0.3">
      <c r="D96" s="3"/>
    </row>
    <row r="97" spans="4:4" x14ac:dyDescent="0.3">
      <c r="D97" s="3"/>
    </row>
    <row r="98" spans="4:4" x14ac:dyDescent="0.3">
      <c r="D98" s="3"/>
    </row>
    <row r="99" spans="4:4" x14ac:dyDescent="0.3">
      <c r="D99" s="3"/>
    </row>
    <row r="100" spans="4:4" x14ac:dyDescent="0.3">
      <c r="D100" s="3"/>
    </row>
    <row r="101" spans="4:4" x14ac:dyDescent="0.3">
      <c r="D101" s="3"/>
    </row>
    <row r="102" spans="4:4" x14ac:dyDescent="0.3">
      <c r="D102" s="3"/>
    </row>
    <row r="103" spans="4:4" x14ac:dyDescent="0.3">
      <c r="D103" s="3"/>
    </row>
    <row r="104" spans="4:4" x14ac:dyDescent="0.3">
      <c r="D104" s="3"/>
    </row>
    <row r="105" spans="4:4" x14ac:dyDescent="0.3">
      <c r="D10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2018-01-09T02:04:30Z</dcterms:modified>
</cp:coreProperties>
</file>