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wvega/Projects/VVV/www/another-unit-converter/currencies-list-generator/"/>
    </mc:Choice>
  </mc:AlternateContent>
  <bookViews>
    <workbookView xWindow="0" yWindow="460" windowWidth="25600" windowHeight="15460" tabRatio="500" activeTab="1"/>
  </bookViews>
  <sheets>
    <sheet name="Currencies List" sheetId="3" r:id="rId1"/>
    <sheet name="Currencies List (Values)" sheetId="4" r:id="rId2"/>
    <sheet name="TheFinancials.com" sheetId="1" r:id="rId3"/>
    <sheet name="XE.com" sheetId="2" r:id="rId4"/>
  </sheets>
  <calcPr calcId="15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C3" i="3"/>
  <c r="I3" i="3"/>
  <c r="C4" i="3"/>
  <c r="I4" i="3"/>
  <c r="C5" i="3"/>
  <c r="I5" i="3"/>
  <c r="C6" i="3"/>
  <c r="I6" i="3"/>
  <c r="C7" i="3"/>
  <c r="I7" i="3"/>
  <c r="C8" i="3"/>
  <c r="I8" i="3"/>
  <c r="C9" i="3"/>
  <c r="I9" i="3"/>
  <c r="C10" i="3"/>
  <c r="I10" i="3"/>
  <c r="C11" i="3"/>
  <c r="I11" i="3"/>
  <c r="C12" i="3"/>
  <c r="I12" i="3"/>
  <c r="C13" i="3"/>
  <c r="I13" i="3"/>
  <c r="C14" i="3"/>
  <c r="I14" i="3"/>
  <c r="C15" i="3"/>
  <c r="I15" i="3"/>
  <c r="C16" i="3"/>
  <c r="I16" i="3"/>
  <c r="C17" i="3"/>
  <c r="I17" i="3"/>
  <c r="C18" i="3"/>
  <c r="I18" i="3"/>
  <c r="C19" i="3"/>
  <c r="I19" i="3"/>
  <c r="C20" i="3"/>
  <c r="I20" i="3"/>
  <c r="C21" i="3"/>
  <c r="I21" i="3"/>
  <c r="C22" i="3"/>
  <c r="I22" i="3"/>
  <c r="C23" i="3"/>
  <c r="I23" i="3"/>
  <c r="C24" i="3"/>
  <c r="I24" i="3"/>
  <c r="C25" i="3"/>
  <c r="I25" i="3"/>
  <c r="C26" i="3"/>
  <c r="I26" i="3"/>
  <c r="C27" i="3"/>
  <c r="I27" i="3"/>
  <c r="C28" i="3"/>
  <c r="I28" i="3"/>
  <c r="C29" i="3"/>
  <c r="I29" i="3"/>
  <c r="C30" i="3"/>
  <c r="I30" i="3"/>
  <c r="C31" i="3"/>
  <c r="I31" i="3"/>
  <c r="C32" i="3"/>
  <c r="I32" i="3"/>
  <c r="C33" i="3"/>
  <c r="I33" i="3"/>
  <c r="C34" i="3"/>
  <c r="I34" i="3"/>
  <c r="C35" i="3"/>
  <c r="I35" i="3"/>
  <c r="C36" i="3"/>
  <c r="I36" i="3"/>
  <c r="C37" i="3"/>
  <c r="I37" i="3"/>
  <c r="C38" i="3"/>
  <c r="I38" i="3"/>
  <c r="C39" i="3"/>
  <c r="I39" i="3"/>
  <c r="C40" i="3"/>
  <c r="I40" i="3"/>
  <c r="C41" i="3"/>
  <c r="I41" i="3"/>
  <c r="C42" i="3"/>
  <c r="I42" i="3"/>
  <c r="C43" i="3"/>
  <c r="I43" i="3"/>
  <c r="C44" i="3"/>
  <c r="I44" i="3"/>
  <c r="C45" i="3"/>
  <c r="I45" i="3"/>
  <c r="C46" i="3"/>
  <c r="I46" i="3"/>
  <c r="C47" i="3"/>
  <c r="I47" i="3"/>
  <c r="C48" i="3"/>
  <c r="I48" i="3"/>
  <c r="C49" i="3"/>
  <c r="I49" i="3"/>
  <c r="C50" i="3"/>
  <c r="I50" i="3"/>
  <c r="C51" i="3"/>
  <c r="I51" i="3"/>
  <c r="C52" i="3"/>
  <c r="I52" i="3"/>
  <c r="C53" i="3"/>
  <c r="I53" i="3"/>
  <c r="C54" i="3"/>
  <c r="I54" i="3"/>
  <c r="C55" i="3"/>
  <c r="I55" i="3"/>
  <c r="C56" i="3"/>
  <c r="I56" i="3"/>
  <c r="C57" i="3"/>
  <c r="I57" i="3"/>
  <c r="C58" i="3"/>
  <c r="I58" i="3"/>
  <c r="C59" i="3"/>
  <c r="I59" i="3"/>
  <c r="C60" i="3"/>
  <c r="I60" i="3"/>
  <c r="C61" i="3"/>
  <c r="I61" i="3"/>
  <c r="C62" i="3"/>
  <c r="I62" i="3"/>
  <c r="C63" i="3"/>
  <c r="I63" i="3"/>
  <c r="C64" i="3"/>
  <c r="I64" i="3"/>
  <c r="C65" i="3"/>
  <c r="I65" i="3"/>
  <c r="C66" i="3"/>
  <c r="I66" i="3"/>
  <c r="C67" i="3"/>
  <c r="I67" i="3"/>
  <c r="C68" i="3"/>
  <c r="I68" i="3"/>
  <c r="C69" i="3"/>
  <c r="I69" i="3"/>
  <c r="C70" i="3"/>
  <c r="I70" i="3"/>
  <c r="C71" i="3"/>
  <c r="I71" i="3"/>
  <c r="C72" i="3"/>
  <c r="I72" i="3"/>
  <c r="C73" i="3"/>
  <c r="I73" i="3"/>
  <c r="C74" i="3"/>
  <c r="I74" i="3"/>
  <c r="C75" i="3"/>
  <c r="I75" i="3"/>
  <c r="C76" i="3"/>
  <c r="I76" i="3"/>
  <c r="C77" i="3"/>
  <c r="I77" i="3"/>
  <c r="C78" i="3"/>
  <c r="I78" i="3"/>
  <c r="C79" i="3"/>
  <c r="I79" i="3"/>
  <c r="C80" i="3"/>
  <c r="I80" i="3"/>
  <c r="C81" i="3"/>
  <c r="I81" i="3"/>
  <c r="C82" i="3"/>
  <c r="I82" i="3"/>
  <c r="C83" i="3"/>
  <c r="I83" i="3"/>
  <c r="C84" i="3"/>
  <c r="I84" i="3"/>
  <c r="C85" i="3"/>
  <c r="I85" i="3"/>
  <c r="C86" i="3"/>
  <c r="I86" i="3"/>
  <c r="C87" i="3"/>
  <c r="I87" i="3"/>
  <c r="C88" i="3"/>
  <c r="I88" i="3"/>
  <c r="C89" i="3"/>
  <c r="I89" i="3"/>
  <c r="C90" i="3"/>
  <c r="I90" i="3"/>
  <c r="C91" i="3"/>
  <c r="I91" i="3"/>
  <c r="C92" i="3"/>
  <c r="I92" i="3"/>
  <c r="C93" i="3"/>
  <c r="I93" i="3"/>
  <c r="C94" i="3"/>
  <c r="I94" i="3"/>
  <c r="C95" i="3"/>
  <c r="I95" i="3"/>
  <c r="C96" i="3"/>
  <c r="I96" i="3"/>
  <c r="C97" i="3"/>
  <c r="I97" i="3"/>
  <c r="C98" i="3"/>
  <c r="I98" i="3"/>
  <c r="C99" i="3"/>
  <c r="I99" i="3"/>
  <c r="C100" i="3"/>
  <c r="I100" i="3"/>
  <c r="C101" i="3"/>
  <c r="I101" i="3"/>
  <c r="C102" i="3"/>
  <c r="I102" i="3"/>
  <c r="C103" i="3"/>
  <c r="I103" i="3"/>
  <c r="C104" i="3"/>
  <c r="I104" i="3"/>
  <c r="C105" i="3"/>
  <c r="I105" i="3"/>
  <c r="C106" i="3"/>
  <c r="I106" i="3"/>
  <c r="C107" i="3"/>
  <c r="I107" i="3"/>
  <c r="C108" i="3"/>
  <c r="I108" i="3"/>
  <c r="C109" i="3"/>
  <c r="I109" i="3"/>
  <c r="C110" i="3"/>
  <c r="I110" i="3"/>
  <c r="C111" i="3"/>
  <c r="I111" i="3"/>
  <c r="C112" i="3"/>
  <c r="I112" i="3"/>
  <c r="C113" i="3"/>
  <c r="I113" i="3"/>
  <c r="C114" i="3"/>
  <c r="I114" i="3"/>
  <c r="C115" i="3"/>
  <c r="I115" i="3"/>
  <c r="C116" i="3"/>
  <c r="I116" i="3"/>
  <c r="C117" i="3"/>
  <c r="I117" i="3"/>
  <c r="C118" i="3"/>
  <c r="I118" i="3"/>
  <c r="C119" i="3"/>
  <c r="I119" i="3"/>
  <c r="C120" i="3"/>
  <c r="I120" i="3"/>
  <c r="C121" i="3"/>
  <c r="I121" i="3"/>
  <c r="C122" i="3"/>
  <c r="I122" i="3"/>
  <c r="C123" i="3"/>
  <c r="I123" i="3"/>
  <c r="C124" i="3"/>
  <c r="I124" i="3"/>
  <c r="C125" i="3"/>
  <c r="I125" i="3"/>
  <c r="C126" i="3"/>
  <c r="I126" i="3"/>
  <c r="C127" i="3"/>
  <c r="I127" i="3"/>
  <c r="C128" i="3"/>
  <c r="I128" i="3"/>
  <c r="C129" i="3"/>
  <c r="I129" i="3"/>
  <c r="C130" i="3"/>
  <c r="I130" i="3"/>
  <c r="C131" i="3"/>
  <c r="I131" i="3"/>
  <c r="C132" i="3"/>
  <c r="I132" i="3"/>
  <c r="C133" i="3"/>
  <c r="I133" i="3"/>
  <c r="C134" i="3"/>
  <c r="I134" i="3"/>
  <c r="C135" i="3"/>
  <c r="I135" i="3"/>
  <c r="C136" i="3"/>
  <c r="I136" i="3"/>
  <c r="C137" i="3"/>
  <c r="I137" i="3"/>
  <c r="C138" i="3"/>
  <c r="I138" i="3"/>
  <c r="C139" i="3"/>
  <c r="I139" i="3"/>
  <c r="C140" i="3"/>
  <c r="I140" i="3"/>
  <c r="C141" i="3"/>
  <c r="I141" i="3"/>
  <c r="C142" i="3"/>
  <c r="I142" i="3"/>
  <c r="C143" i="3"/>
  <c r="I143" i="3"/>
  <c r="C144" i="3"/>
  <c r="I144" i="3"/>
  <c r="C145" i="3"/>
  <c r="I145" i="3"/>
  <c r="C146" i="3"/>
  <c r="I146" i="3"/>
  <c r="C147" i="3"/>
  <c r="I147" i="3"/>
  <c r="C148" i="3"/>
  <c r="I148" i="3"/>
  <c r="C149" i="3"/>
  <c r="I149" i="3"/>
  <c r="C150" i="3"/>
  <c r="I150" i="3"/>
  <c r="C151" i="3"/>
  <c r="I151" i="3"/>
  <c r="C152" i="3"/>
  <c r="I152" i="3"/>
  <c r="C153" i="3"/>
  <c r="I153" i="3"/>
  <c r="C154" i="3"/>
  <c r="I154" i="3"/>
  <c r="C155" i="3"/>
  <c r="I155" i="3"/>
  <c r="C156" i="3"/>
  <c r="I156" i="3"/>
  <c r="C157" i="3"/>
  <c r="I157" i="3"/>
  <c r="C158" i="3"/>
  <c r="I158" i="3"/>
  <c r="C159" i="3"/>
  <c r="I159" i="3"/>
  <c r="C160" i="3"/>
  <c r="I160" i="3"/>
  <c r="C161" i="3"/>
  <c r="I161" i="3"/>
  <c r="C162" i="3"/>
  <c r="I162" i="3"/>
  <c r="C163" i="3"/>
  <c r="I163" i="3"/>
  <c r="C164" i="3"/>
  <c r="I164" i="3"/>
  <c r="C165" i="3"/>
  <c r="I165" i="3"/>
  <c r="C166" i="3"/>
  <c r="I166" i="3"/>
  <c r="C167" i="3"/>
  <c r="I167" i="3"/>
  <c r="C168" i="3"/>
  <c r="I168" i="3"/>
  <c r="C169" i="3"/>
  <c r="I169" i="3"/>
  <c r="C170" i="3"/>
  <c r="I170" i="3"/>
  <c r="C171" i="3"/>
  <c r="I171" i="3"/>
  <c r="C172" i="3"/>
  <c r="I172" i="3"/>
  <c r="C173" i="3"/>
  <c r="I173" i="3"/>
  <c r="C174" i="3"/>
  <c r="I174" i="3"/>
  <c r="C175" i="3"/>
  <c r="I175" i="3"/>
  <c r="C176" i="3"/>
  <c r="I176" i="3"/>
  <c r="C177" i="3"/>
  <c r="I177" i="3"/>
  <c r="C178" i="3"/>
  <c r="I178" i="3"/>
  <c r="C179" i="3"/>
  <c r="I179" i="3"/>
  <c r="C180" i="3"/>
  <c r="I180" i="3"/>
  <c r="C181" i="3"/>
  <c r="I181" i="3"/>
  <c r="C182" i="3"/>
  <c r="I182" i="3"/>
  <c r="C183" i="3"/>
  <c r="I183" i="3"/>
  <c r="C184" i="3"/>
  <c r="I18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" i="3"/>
  <c r="E15" i="3"/>
  <c r="E14" i="3"/>
  <c r="E13" i="3"/>
  <c r="E12" i="3"/>
  <c r="E11" i="3"/>
  <c r="E10" i="3"/>
  <c r="E9" i="3"/>
  <c r="E8" i="3"/>
  <c r="E7" i="3"/>
  <c r="E6" i="3"/>
  <c r="E3" i="3"/>
  <c r="E4" i="3"/>
  <c r="E5" i="3"/>
</calcChain>
</file>

<file path=xl/sharedStrings.xml><?xml version="1.0" encoding="utf-8"?>
<sst xmlns="http://schemas.openxmlformats.org/spreadsheetml/2006/main" count="2395" uniqueCount="770">
  <si>
    <t>Currency Name</t>
  </si>
  <si>
    <t>Afghanistan, Afghani</t>
  </si>
  <si>
    <t>AFN</t>
  </si>
  <si>
    <t>afghani</t>
  </si>
  <si>
    <t>pul</t>
  </si>
  <si>
    <t>Albania, Lek</t>
  </si>
  <si>
    <t>ALL</t>
  </si>
  <si>
    <t>lek</t>
  </si>
  <si>
    <t>qindarka</t>
  </si>
  <si>
    <t>Algerian Dinar</t>
  </si>
  <si>
    <t>DZD</t>
  </si>
  <si>
    <t>dinar</t>
  </si>
  <si>
    <t>centime</t>
  </si>
  <si>
    <t>Angola, Kwanza</t>
  </si>
  <si>
    <t>AOA</t>
  </si>
  <si>
    <t>kwanza</t>
  </si>
  <si>
    <t>lwei</t>
  </si>
  <si>
    <t>Argentine Peso</t>
  </si>
  <si>
    <t>ARS</t>
  </si>
  <si>
    <t>peso</t>
  </si>
  <si>
    <t>centavo</t>
  </si>
  <si>
    <t>#.###,##</t>
  </si>
  <si>
    <t>Armenian Dram</t>
  </si>
  <si>
    <t>AMD</t>
  </si>
  <si>
    <t>dram</t>
  </si>
  <si>
    <t>luma</t>
  </si>
  <si>
    <t>#,###.##</t>
  </si>
  <si>
    <t>Aruban Guilder</t>
  </si>
  <si>
    <t>AWG</t>
  </si>
  <si>
    <t>guilder</t>
  </si>
  <si>
    <t>cent</t>
  </si>
  <si>
    <t>Australian Dollar</t>
  </si>
  <si>
    <t>AUD</t>
  </si>
  <si>
    <t>dollar</t>
  </si>
  <si>
    <t># ###.##</t>
  </si>
  <si>
    <t>Azerbaijanian Manat</t>
  </si>
  <si>
    <t>AZN</t>
  </si>
  <si>
    <t>manat</t>
  </si>
  <si>
    <t>qäpik</t>
  </si>
  <si>
    <t>Bahamian Dollar</t>
  </si>
  <si>
    <t>BSD</t>
  </si>
  <si>
    <t>Bahraini Dinar</t>
  </si>
  <si>
    <t>BHD</t>
  </si>
  <si>
    <t>fils</t>
  </si>
  <si>
    <t>#,###.###</t>
  </si>
  <si>
    <t>Bangladesh, Taka</t>
  </si>
  <si>
    <t>BDT</t>
  </si>
  <si>
    <t>taka</t>
  </si>
  <si>
    <t>paisa</t>
  </si>
  <si>
    <t>Barbados Dollar</t>
  </si>
  <si>
    <t>BBD</t>
  </si>
  <si>
    <t>Belarussian Ruble</t>
  </si>
  <si>
    <t>BYN</t>
  </si>
  <si>
    <t>ruble</t>
  </si>
  <si>
    <t>BYR</t>
  </si>
  <si>
    <t>Belize Dollar</t>
  </si>
  <si>
    <t>BZD</t>
  </si>
  <si>
    <t>Bermudian Dollar</t>
  </si>
  <si>
    <t>BMD</t>
  </si>
  <si>
    <t>Bhutan, Ngultrum</t>
  </si>
  <si>
    <t>BTN</t>
  </si>
  <si>
    <t>ngultrum</t>
  </si>
  <si>
    <t>chetrum</t>
  </si>
  <si>
    <t>Bolivia, Boliviano</t>
  </si>
  <si>
    <t>BOB</t>
  </si>
  <si>
    <t>boliviano</t>
  </si>
  <si>
    <t>Bosnia and Herzegovina, Convertible Marks</t>
  </si>
  <si>
    <t>BAM</t>
  </si>
  <si>
    <t>marka</t>
  </si>
  <si>
    <t>fenning</t>
  </si>
  <si>
    <t>Botswana, Pula</t>
  </si>
  <si>
    <t>BWP</t>
  </si>
  <si>
    <t>pula</t>
  </si>
  <si>
    <t>thebe</t>
  </si>
  <si>
    <t>Brazilian Real</t>
  </si>
  <si>
    <t>BRL</t>
  </si>
  <si>
    <t>real</t>
  </si>
  <si>
    <t>Brunei Dollar</t>
  </si>
  <si>
    <t>BND</t>
  </si>
  <si>
    <t>ringgit</t>
  </si>
  <si>
    <t>sen</t>
  </si>
  <si>
    <t>Bulgarian Lev</t>
  </si>
  <si>
    <t>BGN</t>
  </si>
  <si>
    <t>leva</t>
  </si>
  <si>
    <t>stotinki</t>
  </si>
  <si>
    <t>Burundi Franc</t>
  </si>
  <si>
    <t>BIF</t>
  </si>
  <si>
    <t>franc</t>
  </si>
  <si>
    <t>Cambodia, Riel</t>
  </si>
  <si>
    <t>KHR</t>
  </si>
  <si>
    <t>new riel</t>
  </si>
  <si>
    <t>Canadian Dollar</t>
  </si>
  <si>
    <t>CAD</t>
  </si>
  <si>
    <t>Cape Verde Escudo</t>
  </si>
  <si>
    <t>CVE</t>
  </si>
  <si>
    <t>escudo</t>
  </si>
  <si>
    <t>Cayman Islands Dollar</t>
  </si>
  <si>
    <t>KYD</t>
  </si>
  <si>
    <t>CFP Franc</t>
  </si>
  <si>
    <t>XPF</t>
  </si>
  <si>
    <t>Chilean Peso</t>
  </si>
  <si>
    <t>CLP</t>
  </si>
  <si>
    <t>#.###</t>
  </si>
  <si>
    <t>China Yuan Renminbi</t>
  </si>
  <si>
    <t>CNY</t>
  </si>
  <si>
    <t>yuan renminbi</t>
  </si>
  <si>
    <t>jiao</t>
  </si>
  <si>
    <t>Colombian Peso</t>
  </si>
  <si>
    <t>COP</t>
  </si>
  <si>
    <t>Comoro Franc</t>
  </si>
  <si>
    <t>KMF</t>
  </si>
  <si>
    <t>Costa Rican Colon</t>
  </si>
  <si>
    <t>CRC</t>
  </si>
  <si>
    <t>colon</t>
  </si>
  <si>
    <t>centimo</t>
  </si>
  <si>
    <t>Croatian Kuna</t>
  </si>
  <si>
    <t>HRK</t>
  </si>
  <si>
    <t>kuna</t>
  </si>
  <si>
    <t>lipa</t>
  </si>
  <si>
    <t>Cuban Convertible Peso</t>
  </si>
  <si>
    <t>CUC</t>
  </si>
  <si>
    <t>Cuban Peso</t>
  </si>
  <si>
    <t>CUP</t>
  </si>
  <si>
    <t>Cyprus Pound</t>
  </si>
  <si>
    <t>CYP</t>
  </si>
  <si>
    <t>pound</t>
  </si>
  <si>
    <t>Czech Koruna</t>
  </si>
  <si>
    <t>CZK</t>
  </si>
  <si>
    <t>koruna</t>
  </si>
  <si>
    <t>haler</t>
  </si>
  <si>
    <t>Danish Krone</t>
  </si>
  <si>
    <t>DKK</t>
  </si>
  <si>
    <t>krone</t>
  </si>
  <si>
    <t>øre</t>
  </si>
  <si>
    <t>Djibouti Franc</t>
  </si>
  <si>
    <t>DJF</t>
  </si>
  <si>
    <t>Dominican Peso</t>
  </si>
  <si>
    <t>DOP</t>
  </si>
  <si>
    <t>East Caribbean Dollar</t>
  </si>
  <si>
    <t>XCD</t>
  </si>
  <si>
    <t>Egyptian Pound</t>
  </si>
  <si>
    <t>EGP</t>
  </si>
  <si>
    <t>piaster</t>
  </si>
  <si>
    <t>El Salvador Colon</t>
  </si>
  <si>
    <t>SVC</t>
  </si>
  <si>
    <t>Eritrea, Nakfa</t>
  </si>
  <si>
    <t>ERN</t>
  </si>
  <si>
    <t>nakfa</t>
  </si>
  <si>
    <t>Ethiopian Birr</t>
  </si>
  <si>
    <t>ETB</t>
  </si>
  <si>
    <t>birr</t>
  </si>
  <si>
    <t>Euro</t>
  </si>
  <si>
    <t>ATS</t>
  </si>
  <si>
    <t>euro</t>
  </si>
  <si>
    <t>BEF</t>
  </si>
  <si>
    <t>DEM</t>
  </si>
  <si>
    <t>EEK</t>
  </si>
  <si>
    <t>ESP</t>
  </si>
  <si>
    <t>EUR</t>
  </si>
  <si>
    <t>FIM</t>
  </si>
  <si>
    <t>FRF</t>
  </si>
  <si>
    <t>GRD</t>
  </si>
  <si>
    <t>IEP</t>
  </si>
  <si>
    <t>ITL</t>
  </si>
  <si>
    <t>LUF</t>
  </si>
  <si>
    <t>NLG</t>
  </si>
  <si>
    <t>PTE</t>
  </si>
  <si>
    <t>Falkland Islands Pound</t>
  </si>
  <si>
    <t>FKP</t>
  </si>
  <si>
    <t>pence</t>
  </si>
  <si>
    <t>Fiji Dollar</t>
  </si>
  <si>
    <t>FJD</t>
  </si>
  <si>
    <t>Franc Congolais</t>
  </si>
  <si>
    <t>CDF</t>
  </si>
  <si>
    <t>Franc de la Communaute financi</t>
  </si>
  <si>
    <t>XAF</t>
  </si>
  <si>
    <t>Gambia, Dalasi</t>
  </si>
  <si>
    <t>GMD</t>
  </si>
  <si>
    <t>dalasi</t>
  </si>
  <si>
    <t>butut</t>
  </si>
  <si>
    <t>Georgia, Lari</t>
  </si>
  <si>
    <t>GEL</t>
  </si>
  <si>
    <t>lari</t>
  </si>
  <si>
    <t>tetri</t>
  </si>
  <si>
    <t>Ghana Cedi</t>
  </si>
  <si>
    <t>GHS</t>
  </si>
  <si>
    <t>cedi</t>
  </si>
  <si>
    <t>Ghana, Cedi</t>
  </si>
  <si>
    <t>GHC</t>
  </si>
  <si>
    <t>new cedi</t>
  </si>
  <si>
    <t>psewa</t>
  </si>
  <si>
    <t>Gibraltar Pound</t>
  </si>
  <si>
    <t>GIP</t>
  </si>
  <si>
    <t>Guatemala, Quetzal</t>
  </si>
  <si>
    <t>GTQ</t>
  </si>
  <si>
    <t>quetzal</t>
  </si>
  <si>
    <t>Guyana Dollar</t>
  </si>
  <si>
    <t>GYD</t>
  </si>
  <si>
    <t>Haiti, Gourde</t>
  </si>
  <si>
    <t>HTG</t>
  </si>
  <si>
    <t>gourde</t>
  </si>
  <si>
    <t>Honduras, Lempira</t>
  </si>
  <si>
    <t>HNL</t>
  </si>
  <si>
    <t>lempira</t>
  </si>
  <si>
    <t>Hong Kong Dollar</t>
  </si>
  <si>
    <t>HKD</t>
  </si>
  <si>
    <t>Hungary, Forint</t>
  </si>
  <si>
    <t>HUF</t>
  </si>
  <si>
    <t>forint</t>
  </si>
  <si>
    <t>Iceland Krona</t>
  </si>
  <si>
    <t>ISK</t>
  </si>
  <si>
    <t>króna</t>
  </si>
  <si>
    <t>aurar</t>
  </si>
  <si>
    <t>Indian Rupee</t>
  </si>
  <si>
    <t>INR</t>
  </si>
  <si>
    <t>rupee</t>
  </si>
  <si>
    <t>paise</t>
  </si>
  <si>
    <t>#,##,###.##</t>
  </si>
  <si>
    <t>Indonesia, Rupiah</t>
  </si>
  <si>
    <t>IDR</t>
  </si>
  <si>
    <t>rupiah</t>
  </si>
  <si>
    <t>Iranian Rial</t>
  </si>
  <si>
    <t>IRR</t>
  </si>
  <si>
    <t>rial</t>
  </si>
  <si>
    <t>rials</t>
  </si>
  <si>
    <t>Iraqi Dinar</t>
  </si>
  <si>
    <t>IQD</t>
  </si>
  <si>
    <t>fil</t>
  </si>
  <si>
    <t>Jamaican Dollar</t>
  </si>
  <si>
    <t>JMD</t>
  </si>
  <si>
    <t>Japan, Yen</t>
  </si>
  <si>
    <t>JPY</t>
  </si>
  <si>
    <t>yen</t>
  </si>
  <si>
    <t>#,###</t>
  </si>
  <si>
    <t>Jordanian Dinar</t>
  </si>
  <si>
    <t>JOD</t>
  </si>
  <si>
    <t>Kazakhstan, Tenge</t>
  </si>
  <si>
    <t>KZT</t>
  </si>
  <si>
    <t>tenge</t>
  </si>
  <si>
    <t>tiyn</t>
  </si>
  <si>
    <t>Kenyan Shilling</t>
  </si>
  <si>
    <t>KES</t>
  </si>
  <si>
    <t>shilling</t>
  </si>
  <si>
    <t>Kuwaiti Dinar</t>
  </si>
  <si>
    <t>KWD</t>
  </si>
  <si>
    <t>Kyrgyzstan, Som</t>
  </si>
  <si>
    <t>KGS</t>
  </si>
  <si>
    <t>som</t>
  </si>
  <si>
    <t>tyyn</t>
  </si>
  <si>
    <t>Laos, Kip</t>
  </si>
  <si>
    <t>LAK</t>
  </si>
  <si>
    <t>new kip</t>
  </si>
  <si>
    <t>at</t>
  </si>
  <si>
    <t>Latvian Lats</t>
  </si>
  <si>
    <t>LVL</t>
  </si>
  <si>
    <t>lat</t>
  </si>
  <si>
    <t>santim</t>
  </si>
  <si>
    <t>Lebanese Pound</t>
  </si>
  <si>
    <t>LBP</t>
  </si>
  <si>
    <t>pound (livre)</t>
  </si>
  <si>
    <t>piastre</t>
  </si>
  <si>
    <t># ###</t>
  </si>
  <si>
    <t>Lesotho, Loti</t>
  </si>
  <si>
    <t>LSL</t>
  </si>
  <si>
    <t>loti, pl., maloti</t>
  </si>
  <si>
    <t>lisente</t>
  </si>
  <si>
    <t>Liberian Dollar</t>
  </si>
  <si>
    <t>LRD</t>
  </si>
  <si>
    <t>Libyan Dinar</t>
  </si>
  <si>
    <t>LYD</t>
  </si>
  <si>
    <t>dirham</t>
  </si>
  <si>
    <t>Lithuanian Litas</t>
  </si>
  <si>
    <t>LTL</t>
  </si>
  <si>
    <t>litas</t>
  </si>
  <si>
    <t>centu</t>
  </si>
  <si>
    <t># ###,##</t>
  </si>
  <si>
    <t>Macao, Pataca</t>
  </si>
  <si>
    <t>MOP</t>
  </si>
  <si>
    <t>pataca</t>
  </si>
  <si>
    <t>avo</t>
  </si>
  <si>
    <t>Macedonia, Denar</t>
  </si>
  <si>
    <t>MKD</t>
  </si>
  <si>
    <t>denar</t>
  </si>
  <si>
    <t>deni</t>
  </si>
  <si>
    <t>Malagasy Ariary</t>
  </si>
  <si>
    <t>MGA</t>
  </si>
  <si>
    <t>ariary</t>
  </si>
  <si>
    <t>Malawi, Kwacha</t>
  </si>
  <si>
    <t>MWK</t>
  </si>
  <si>
    <t>kwacha</t>
  </si>
  <si>
    <t>tambala</t>
  </si>
  <si>
    <t>Malaysian Ringgit</t>
  </si>
  <si>
    <t>MYR</t>
  </si>
  <si>
    <t>Maldives, Rufiyaa</t>
  </si>
  <si>
    <t>MVR</t>
  </si>
  <si>
    <t>rufiyaa</t>
  </si>
  <si>
    <t>Maltese Lira</t>
  </si>
  <si>
    <t>MTL</t>
  </si>
  <si>
    <t>lira, pl., liri</t>
  </si>
  <si>
    <t>Mauritania, Ouguiya</t>
  </si>
  <si>
    <t>MRO</t>
  </si>
  <si>
    <t>ouguiya (5 khoums)</t>
  </si>
  <si>
    <t>khoum</t>
  </si>
  <si>
    <t>Mauritius Rupee</t>
  </si>
  <si>
    <t>MUR</t>
  </si>
  <si>
    <t>Mexican Peso</t>
  </si>
  <si>
    <t>MXN</t>
  </si>
  <si>
    <t>Moldovan Leu</t>
  </si>
  <si>
    <t>MDL</t>
  </si>
  <si>
    <t>leu, pl., lei</t>
  </si>
  <si>
    <t>Mongolia, Tugrik</t>
  </si>
  <si>
    <t>MNT</t>
  </si>
  <si>
    <t>tugrik</t>
  </si>
  <si>
    <t>mongo</t>
  </si>
  <si>
    <t>Moroccan Dirham</t>
  </si>
  <si>
    <t>MAD</t>
  </si>
  <si>
    <t>Mozambique Metical</t>
  </si>
  <si>
    <t>MZM</t>
  </si>
  <si>
    <t>metical</t>
  </si>
  <si>
    <t>MZN</t>
  </si>
  <si>
    <t>Myanmar, Kyat</t>
  </si>
  <si>
    <t>MMK</t>
  </si>
  <si>
    <t>kyat</t>
  </si>
  <si>
    <t>pya</t>
  </si>
  <si>
    <t>Namibian Dollar</t>
  </si>
  <si>
    <t>NAD</t>
  </si>
  <si>
    <t>Nepalese Rupee</t>
  </si>
  <si>
    <t>NPR</t>
  </si>
  <si>
    <t>Netherlands Antillian Guilder</t>
  </si>
  <si>
    <t>ANG</t>
  </si>
  <si>
    <t>New Israeli Shekel</t>
  </si>
  <si>
    <t>ILS</t>
  </si>
  <si>
    <t>new shekel</t>
  </si>
  <si>
    <t>agorot</t>
  </si>
  <si>
    <t>New Taiwan Dollar</t>
  </si>
  <si>
    <t>TWD</t>
  </si>
  <si>
    <t>new dollar</t>
  </si>
  <si>
    <t>New Turkish Lira</t>
  </si>
  <si>
    <t>TRY</t>
  </si>
  <si>
    <t>lira</t>
  </si>
  <si>
    <t>kurus</t>
  </si>
  <si>
    <t>New Zealand Dollar</t>
  </si>
  <si>
    <t>NZD</t>
  </si>
  <si>
    <t>Nicaragua, Cordoba Oro</t>
  </si>
  <si>
    <t>NIO</t>
  </si>
  <si>
    <t>gold cordoba</t>
  </si>
  <si>
    <t>Nigeria, Naira</t>
  </si>
  <si>
    <t>NGN</t>
  </si>
  <si>
    <t>naira</t>
  </si>
  <si>
    <t>kobo</t>
  </si>
  <si>
    <t>North Korean Won</t>
  </si>
  <si>
    <t>KPW</t>
  </si>
  <si>
    <t>won</t>
  </si>
  <si>
    <t>chon</t>
  </si>
  <si>
    <t>Norwegian Krone</t>
  </si>
  <si>
    <t>NOK</t>
  </si>
  <si>
    <t>Pakistan Rupee</t>
  </si>
  <si>
    <t>PKR</t>
  </si>
  <si>
    <t>Panama, Balboa</t>
  </si>
  <si>
    <t>PAB</t>
  </si>
  <si>
    <t>balboa</t>
  </si>
  <si>
    <t>centesimo</t>
  </si>
  <si>
    <t>Papua New Guinea, Kina</t>
  </si>
  <si>
    <t>PGK</t>
  </si>
  <si>
    <t>kina</t>
  </si>
  <si>
    <t>toea</t>
  </si>
  <si>
    <t>Paraguay, Guarani</t>
  </si>
  <si>
    <t>PYG</t>
  </si>
  <si>
    <t>guarani</t>
  </si>
  <si>
    <t>Peru, Nuevo Sol</t>
  </si>
  <si>
    <t>PEN</t>
  </si>
  <si>
    <t>new sol</t>
  </si>
  <si>
    <t>Peso Uruguayo</t>
  </si>
  <si>
    <t>UYU</t>
  </si>
  <si>
    <t>peso uruguayo</t>
  </si>
  <si>
    <t>centé</t>
  </si>
  <si>
    <t>Philippine Peso</t>
  </si>
  <si>
    <t>PHP</t>
  </si>
  <si>
    <t>Poland, Zloty</t>
  </si>
  <si>
    <t>PLN</t>
  </si>
  <si>
    <t>zloty</t>
  </si>
  <si>
    <t>grosz</t>
  </si>
  <si>
    <t>Pound Sterling</t>
  </si>
  <si>
    <t>GBP</t>
  </si>
  <si>
    <t>Qatari Rial</t>
  </si>
  <si>
    <t>QAR</t>
  </si>
  <si>
    <t>riyal</t>
  </si>
  <si>
    <t>Rial Omani</t>
  </si>
  <si>
    <t>OMR</t>
  </si>
  <si>
    <t>baiza</t>
  </si>
  <si>
    <t>Romania, New Leu</t>
  </si>
  <si>
    <t>RON</t>
  </si>
  <si>
    <t>leu (pl. lei)</t>
  </si>
  <si>
    <t>bani</t>
  </si>
  <si>
    <t>Romania, Old Leu</t>
  </si>
  <si>
    <t>ROL</t>
  </si>
  <si>
    <t>Russian Ruble</t>
  </si>
  <si>
    <t>RUB</t>
  </si>
  <si>
    <t>kopeck</t>
  </si>
  <si>
    <t>Rwanda Franc</t>
  </si>
  <si>
    <t>RWF</t>
  </si>
  <si>
    <t>S. African Rand Commerc.</t>
  </si>
  <si>
    <t>SAC</t>
  </si>
  <si>
    <t>Saint Helena Pound</t>
  </si>
  <si>
    <t>SHP</t>
  </si>
  <si>
    <t>new pence</t>
  </si>
  <si>
    <t>Samoa, Tala</t>
  </si>
  <si>
    <t>WST</t>
  </si>
  <si>
    <t>tala</t>
  </si>
  <si>
    <t>sene</t>
  </si>
  <si>
    <t>Sao Tome and Principe, Dobra</t>
  </si>
  <si>
    <t>STD</t>
  </si>
  <si>
    <t>dobra</t>
  </si>
  <si>
    <t>Saudi Riyal</t>
  </si>
  <si>
    <t>SAR</t>
  </si>
  <si>
    <t>halalat</t>
  </si>
  <si>
    <t>Serbian Dinar</t>
  </si>
  <si>
    <t>CSD</t>
  </si>
  <si>
    <t>para</t>
  </si>
  <si>
    <t>RSD</t>
  </si>
  <si>
    <t>Seychelles Rupee</t>
  </si>
  <si>
    <t>SCR</t>
  </si>
  <si>
    <t>Sierra Leone, Leone</t>
  </si>
  <si>
    <t>SLL</t>
  </si>
  <si>
    <t>leone</t>
  </si>
  <si>
    <t>Singapore Dollar</t>
  </si>
  <si>
    <t>SGD</t>
  </si>
  <si>
    <t>Slovak Koruna</t>
  </si>
  <si>
    <t>SKK</t>
  </si>
  <si>
    <t>haliere</t>
  </si>
  <si>
    <t>Slovenia, Tolar</t>
  </si>
  <si>
    <t>SIT</t>
  </si>
  <si>
    <t>tolar</t>
  </si>
  <si>
    <t>stotin</t>
  </si>
  <si>
    <t>Solomon Islands Dollar</t>
  </si>
  <si>
    <t>SBD</t>
  </si>
  <si>
    <t>Somali Shilling</t>
  </si>
  <si>
    <t>SOS</t>
  </si>
  <si>
    <t>centesimi</t>
  </si>
  <si>
    <t>South Africa, Rand</t>
  </si>
  <si>
    <t>ZAR</t>
  </si>
  <si>
    <t>rand</t>
  </si>
  <si>
    <t>South Korea, Won</t>
  </si>
  <si>
    <t>KRW</t>
  </si>
  <si>
    <t>Sri Lanka Rupee</t>
  </si>
  <si>
    <t>LKR</t>
  </si>
  <si>
    <t>Sudanese Dinar</t>
  </si>
  <si>
    <t>SDD</t>
  </si>
  <si>
    <t>Surinam Dollar</t>
  </si>
  <si>
    <t>SRD</t>
  </si>
  <si>
    <t>Swaziland, Lilangeni</t>
  </si>
  <si>
    <t>SZL</t>
  </si>
  <si>
    <t>emalangeni</t>
  </si>
  <si>
    <t>#, ###.##</t>
  </si>
  <si>
    <t>Swedish Krona</t>
  </si>
  <si>
    <t>SEK</t>
  </si>
  <si>
    <t>krona (pl. kronor)</t>
  </si>
  <si>
    <t>öre</t>
  </si>
  <si>
    <t>Swiss Franc</t>
  </si>
  <si>
    <t>CHF</t>
  </si>
  <si>
    <t>franken</t>
  </si>
  <si>
    <t>rappen</t>
  </si>
  <si>
    <t>#'###.##</t>
  </si>
  <si>
    <t>Syrian Pound</t>
  </si>
  <si>
    <t>SYP</t>
  </si>
  <si>
    <t>Tajikistan, Somoni</t>
  </si>
  <si>
    <t>TJS</t>
  </si>
  <si>
    <t>somoni</t>
  </si>
  <si>
    <t>Tanzanian Shilling</t>
  </si>
  <si>
    <t>TZS</t>
  </si>
  <si>
    <t>Thailand, Baht</t>
  </si>
  <si>
    <t>THB</t>
  </si>
  <si>
    <t>baht</t>
  </si>
  <si>
    <t>satang</t>
  </si>
  <si>
    <t>Tonga, Paanga</t>
  </si>
  <si>
    <t>TOP</t>
  </si>
  <si>
    <t>pa'anga</t>
  </si>
  <si>
    <t>seniti</t>
  </si>
  <si>
    <t>Trinidad and Tobago Dollar</t>
  </si>
  <si>
    <t>TTD</t>
  </si>
  <si>
    <t>Tunisian Dinar</t>
  </si>
  <si>
    <t>TND</t>
  </si>
  <si>
    <t>millime</t>
  </si>
  <si>
    <t>Turkmenistan Manat</t>
  </si>
  <si>
    <t>TMM</t>
  </si>
  <si>
    <t>tenga</t>
  </si>
  <si>
    <t>Turkmenistani New Manat</t>
  </si>
  <si>
    <t>TMT</t>
  </si>
  <si>
    <t>UAE Dirham</t>
  </si>
  <si>
    <t>AED</t>
  </si>
  <si>
    <t>Uganda Shilling</t>
  </si>
  <si>
    <t>UGX</t>
  </si>
  <si>
    <t>Ukraine, Hryvnia</t>
  </si>
  <si>
    <t>UAH</t>
  </si>
  <si>
    <t>Hryvnia</t>
  </si>
  <si>
    <t>kopiyka</t>
  </si>
  <si>
    <t>Unidad de Fomento</t>
  </si>
  <si>
    <t>CLF</t>
  </si>
  <si>
    <t>UF</t>
  </si>
  <si>
    <t>US Dollar</t>
  </si>
  <si>
    <t>USD</t>
  </si>
  <si>
    <t>Uzbekistan Sum</t>
  </si>
  <si>
    <t>UZS</t>
  </si>
  <si>
    <t>tiyin</t>
  </si>
  <si>
    <t>Vanuatu, Vatu</t>
  </si>
  <si>
    <t>VUV</t>
  </si>
  <si>
    <t>vatu</t>
  </si>
  <si>
    <t>Venezuela Bolivares Fuertes</t>
  </si>
  <si>
    <t>VEF</t>
  </si>
  <si>
    <t>bolivar</t>
  </si>
  <si>
    <t>Viet Nam, Dong</t>
  </si>
  <si>
    <t>VND</t>
  </si>
  <si>
    <t>new dong</t>
  </si>
  <si>
    <t>hao,xu</t>
  </si>
  <si>
    <t>Yemeni Rial</t>
  </si>
  <si>
    <t>YER</t>
  </si>
  <si>
    <t>Zambia Kwacha</t>
  </si>
  <si>
    <t>ZMK</t>
  </si>
  <si>
    <t>ngwee</t>
  </si>
  <si>
    <t>ZMW</t>
  </si>
  <si>
    <t>Zimbabwe Dollar</t>
  </si>
  <si>
    <t>ZWD</t>
  </si>
  <si>
    <t>Display Format</t>
  </si>
  <si>
    <t>Decimal Places</t>
  </si>
  <si>
    <t>Major Unit Name</t>
  </si>
  <si>
    <t>Minor Unit Name</t>
  </si>
  <si>
    <t>Alpha Code (ISO 4217)</t>
  </si>
  <si>
    <t>Numeric Code (ISO 4217)</t>
  </si>
  <si>
    <t>Country and Currency</t>
  </si>
  <si>
    <t>Currency Code</t>
  </si>
  <si>
    <t>Graphic Image</t>
  </si>
  <si>
    <t>Font: Code2000</t>
  </si>
  <si>
    <t>Font: Arial Unicode MS</t>
  </si>
  <si>
    <t>Unicode: Decimal</t>
  </si>
  <si>
    <t>Unicode: Hex</t>
  </si>
  <si>
    <t>Albania Lek</t>
  </si>
  <si>
    <t>Lek</t>
  </si>
  <si>
    <t>76, 101, 107</t>
  </si>
  <si>
    <t>4c, 65, 6b</t>
  </si>
  <si>
    <t>Afghanistan Afghani</t>
  </si>
  <si>
    <t>؋</t>
  </si>
  <si>
    <t>60b</t>
  </si>
  <si>
    <t>Argentina Peso</t>
  </si>
  <si>
    <t>$</t>
  </si>
  <si>
    <t>Aruba Guilder</t>
  </si>
  <si>
    <t>ƒ</t>
  </si>
  <si>
    <t>Australia Dollar</t>
  </si>
  <si>
    <t>Azerbaijan New Manat</t>
  </si>
  <si>
    <t>ман</t>
  </si>
  <si>
    <t>1084, 1072, 1085</t>
  </si>
  <si>
    <t>43c, 430, 43d</t>
  </si>
  <si>
    <t>Bahamas Dollar</t>
  </si>
  <si>
    <t>Belarus Ruble</t>
  </si>
  <si>
    <t>Br</t>
  </si>
  <si>
    <t>66, 114</t>
  </si>
  <si>
    <t>42, 72</t>
  </si>
  <si>
    <t>BZ$</t>
  </si>
  <si>
    <t>66, 90, 36</t>
  </si>
  <si>
    <t>42, 5a, 24</t>
  </si>
  <si>
    <t>Bermuda Dollar</t>
  </si>
  <si>
    <t>Bolivia Bolíviano</t>
  </si>
  <si>
    <t>$b</t>
  </si>
  <si>
    <t>36, 98</t>
  </si>
  <si>
    <t>24, 62</t>
  </si>
  <si>
    <t>Bosnia and Herzegovina Convertible Marka</t>
  </si>
  <si>
    <t>KM</t>
  </si>
  <si>
    <t>75, 77</t>
  </si>
  <si>
    <t>4b, 4d</t>
  </si>
  <si>
    <t>Botswana Pula</t>
  </si>
  <si>
    <t>P</t>
  </si>
  <si>
    <t>Bulgaria Lev</t>
  </si>
  <si>
    <t>лв</t>
  </si>
  <si>
    <t>1083, 1074</t>
  </si>
  <si>
    <t>43b, 432</t>
  </si>
  <si>
    <t>Brazil Real</t>
  </si>
  <si>
    <t>R$</t>
  </si>
  <si>
    <t>82, 36</t>
  </si>
  <si>
    <t>52, 24</t>
  </si>
  <si>
    <t>Brunei Darussalam Dollar</t>
  </si>
  <si>
    <t>Cambodia Riel</t>
  </si>
  <si>
    <t>៛</t>
  </si>
  <si>
    <t>17db</t>
  </si>
  <si>
    <t>Canada Dollar</t>
  </si>
  <si>
    <t>Chile Peso</t>
  </si>
  <si>
    <t>¥</t>
  </si>
  <si>
    <t>a5</t>
  </si>
  <si>
    <t>Colombia Peso</t>
  </si>
  <si>
    <t>Costa Rica Colon</t>
  </si>
  <si>
    <t>₡</t>
  </si>
  <si>
    <t>20a1</t>
  </si>
  <si>
    <t>Croatia Kuna</t>
  </si>
  <si>
    <t>kn</t>
  </si>
  <si>
    <t>107, 110</t>
  </si>
  <si>
    <t>6b, 6e</t>
  </si>
  <si>
    <t>Cuba Peso</t>
  </si>
  <si>
    <t>₱</t>
  </si>
  <si>
    <t>20b1</t>
  </si>
  <si>
    <t>Czech Republic Koruna</t>
  </si>
  <si>
    <t>Kč</t>
  </si>
  <si>
    <t>75, 269</t>
  </si>
  <si>
    <t>4b, 10d</t>
  </si>
  <si>
    <t>Denmark Krone</t>
  </si>
  <si>
    <t>kr</t>
  </si>
  <si>
    <t>107, 114</t>
  </si>
  <si>
    <t>6b, 72</t>
  </si>
  <si>
    <t>Dominican Republic Peso</t>
  </si>
  <si>
    <t>RD$</t>
  </si>
  <si>
    <t>82, 68, 36</t>
  </si>
  <si>
    <t>52, 44, 24</t>
  </si>
  <si>
    <t>Egypt Pound</t>
  </si>
  <si>
    <t>£</t>
  </si>
  <si>
    <t>a3</t>
  </si>
  <si>
    <t>Euro Member Countries</t>
  </si>
  <si>
    <t>€</t>
  </si>
  <si>
    <t>20ac</t>
  </si>
  <si>
    <t>Falkland Islands (Malvinas) Pound</t>
  </si>
  <si>
    <t>¢</t>
  </si>
  <si>
    <t>a2</t>
  </si>
  <si>
    <t>Guatemala Quetzal</t>
  </si>
  <si>
    <t>Q</t>
  </si>
  <si>
    <t>Guernsey Pound</t>
  </si>
  <si>
    <t>GGP</t>
  </si>
  <si>
    <t>Honduras Lempira</t>
  </si>
  <si>
    <t>L</t>
  </si>
  <si>
    <t>4c</t>
  </si>
  <si>
    <t>Hungary Forint</t>
  </si>
  <si>
    <t>Ft</t>
  </si>
  <si>
    <t>70, 116</t>
  </si>
  <si>
    <t>46, 74</t>
  </si>
  <si>
    <t>India Rupee</t>
  </si>
  <si>
    <t>Indonesia Rupiah</t>
  </si>
  <si>
    <t>Rp</t>
  </si>
  <si>
    <t>82, 112</t>
  </si>
  <si>
    <t>52, 70</t>
  </si>
  <si>
    <t>Iran Rial</t>
  </si>
  <si>
    <t>﷼</t>
  </si>
  <si>
    <t>fdfc</t>
  </si>
  <si>
    <t>Isle of Man Pound</t>
  </si>
  <si>
    <t>IMP</t>
  </si>
  <si>
    <t>Israel Shekel</t>
  </si>
  <si>
    <t>₪</t>
  </si>
  <si>
    <t>20aa</t>
  </si>
  <si>
    <t>Jamaica Dollar</t>
  </si>
  <si>
    <t>J$</t>
  </si>
  <si>
    <t>74, 36</t>
  </si>
  <si>
    <t>4a, 24</t>
  </si>
  <si>
    <t>Japan Yen</t>
  </si>
  <si>
    <t>Jersey Pound</t>
  </si>
  <si>
    <t>JEP</t>
  </si>
  <si>
    <t>Kazakhstan Tenge</t>
  </si>
  <si>
    <t>Korea (North) Won</t>
  </si>
  <si>
    <t>₩</t>
  </si>
  <si>
    <t>20a9</t>
  </si>
  <si>
    <t>Korea (South) Won</t>
  </si>
  <si>
    <t>Kyrgyzstan Som</t>
  </si>
  <si>
    <t>Laos Kip</t>
  </si>
  <si>
    <t>₭</t>
  </si>
  <si>
    <t>20ad</t>
  </si>
  <si>
    <t>Lebanon Pound</t>
  </si>
  <si>
    <t>Liberia Dollar</t>
  </si>
  <si>
    <t>Macedonia Denar</t>
  </si>
  <si>
    <t>ден</t>
  </si>
  <si>
    <t>1076, 1077, 1085</t>
  </si>
  <si>
    <t>434, 435, 43d</t>
  </si>
  <si>
    <t>Malaysia Ringgit</t>
  </si>
  <si>
    <t>RM</t>
  </si>
  <si>
    <t>82, 77</t>
  </si>
  <si>
    <t>52, 4d</t>
  </si>
  <si>
    <t>₨</t>
  </si>
  <si>
    <t>20a8</t>
  </si>
  <si>
    <t>Mexico Peso</t>
  </si>
  <si>
    <t>Mongolia Tughrik</t>
  </si>
  <si>
    <t>₮</t>
  </si>
  <si>
    <t>20ae</t>
  </si>
  <si>
    <t>MT</t>
  </si>
  <si>
    <t>77, 84</t>
  </si>
  <si>
    <t>4d, 54</t>
  </si>
  <si>
    <t>Namibia Dollar</t>
  </si>
  <si>
    <t>Nepal Rupee</t>
  </si>
  <si>
    <t>Netherlands Antilles Guilder</t>
  </si>
  <si>
    <t>Nicaragua Cordoba</t>
  </si>
  <si>
    <t>C$</t>
  </si>
  <si>
    <t>67, 36</t>
  </si>
  <si>
    <t>43, 24</t>
  </si>
  <si>
    <t>Nigeria Naira</t>
  </si>
  <si>
    <t>₦</t>
  </si>
  <si>
    <t>20a6</t>
  </si>
  <si>
    <t>Norway Krone</t>
  </si>
  <si>
    <t>Oman Rial</t>
  </si>
  <si>
    <t>Panama Balboa</t>
  </si>
  <si>
    <t>B/.</t>
  </si>
  <si>
    <t>66, 47, 46</t>
  </si>
  <si>
    <t>42, 2f, 2e</t>
  </si>
  <si>
    <t>Paraguay Guarani</t>
  </si>
  <si>
    <t>Gs</t>
  </si>
  <si>
    <t>71, 115</t>
  </si>
  <si>
    <t>47, 73</t>
  </si>
  <si>
    <t>Peru Sol</t>
  </si>
  <si>
    <t>S/.</t>
  </si>
  <si>
    <t>83, 47, 46</t>
  </si>
  <si>
    <t>53, 2f, 2e</t>
  </si>
  <si>
    <t>Philippines Peso</t>
  </si>
  <si>
    <t>Poland Zloty</t>
  </si>
  <si>
    <t>zł</t>
  </si>
  <si>
    <t>122, 322</t>
  </si>
  <si>
    <t>7a, 142</t>
  </si>
  <si>
    <t>Qatar Riyal</t>
  </si>
  <si>
    <t>Romania New Leu</t>
  </si>
  <si>
    <t>lei</t>
  </si>
  <si>
    <t>108, 101, 105</t>
  </si>
  <si>
    <t>6c, 65, 69</t>
  </si>
  <si>
    <t>Russia Ruble</t>
  </si>
  <si>
    <t>руб</t>
  </si>
  <si>
    <t>1088, 1091, 1073</t>
  </si>
  <si>
    <t>440, 443, 431</t>
  </si>
  <si>
    <t>Saudi Arabia Riyal</t>
  </si>
  <si>
    <t>Serbia Dinar</t>
  </si>
  <si>
    <t>Дин.</t>
  </si>
  <si>
    <t>1044, 1080, 1085, 46</t>
  </si>
  <si>
    <t>414, 438, 43d, 2e</t>
  </si>
  <si>
    <t>Somalia Shilling</t>
  </si>
  <si>
    <t>S</t>
  </si>
  <si>
    <t>South Africa Rand</t>
  </si>
  <si>
    <t>R</t>
  </si>
  <si>
    <t>Sweden Krona</t>
  </si>
  <si>
    <t>Switzerland Franc</t>
  </si>
  <si>
    <t>67, 72, 70</t>
  </si>
  <si>
    <t>43, 48, 46</t>
  </si>
  <si>
    <t>Suriname Dollar</t>
  </si>
  <si>
    <t>Syria Pound</t>
  </si>
  <si>
    <t>Taiwan New Dollar</t>
  </si>
  <si>
    <t>NT$</t>
  </si>
  <si>
    <t>78, 84, 36</t>
  </si>
  <si>
    <t>4e, 54, 24</t>
  </si>
  <si>
    <t>Thailand Baht</t>
  </si>
  <si>
    <t>฿</t>
  </si>
  <si>
    <t>e3f</t>
  </si>
  <si>
    <t>TT$</t>
  </si>
  <si>
    <t>84, 84, 36</t>
  </si>
  <si>
    <t>54, 54, 24</t>
  </si>
  <si>
    <t>Turkey Lira</t>
  </si>
  <si>
    <t>Tuvalu Dollar</t>
  </si>
  <si>
    <t>TVD</t>
  </si>
  <si>
    <t>Ukraine Hryvnia</t>
  </si>
  <si>
    <t>₴</t>
  </si>
  <si>
    <t>20b4</t>
  </si>
  <si>
    <t>United Kingdom Pound</t>
  </si>
  <si>
    <t>United States Dollar</t>
  </si>
  <si>
    <t>Uruguay Peso</t>
  </si>
  <si>
    <t>$U</t>
  </si>
  <si>
    <t>36, 85</t>
  </si>
  <si>
    <t>24, 55</t>
  </si>
  <si>
    <t>Uzbekistan Som</t>
  </si>
  <si>
    <t>Venezuela Bolivar</t>
  </si>
  <si>
    <t>Bs</t>
  </si>
  <si>
    <t>66, 115</t>
  </si>
  <si>
    <t>42, 73</t>
  </si>
  <si>
    <t>Viet Nam Dong</t>
  </si>
  <si>
    <t>₫</t>
  </si>
  <si>
    <t>20ab</t>
  </si>
  <si>
    <t>Yemen Rial</t>
  </si>
  <si>
    <t>Z$</t>
  </si>
  <si>
    <t>90, 36</t>
  </si>
  <si>
    <t>5a, 24</t>
  </si>
  <si>
    <t>Alpha Code</t>
  </si>
  <si>
    <t>Numeric Code</t>
  </si>
  <si>
    <t>Symbol</t>
  </si>
  <si>
    <t>http://www.xe.com/symbols.php</t>
  </si>
  <si>
    <t>http://www.thefinancials.com/Default.aspx?SubSectionID=curformat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</si>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</sst>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49" fontId="3" fillId="2" borderId="2" xfId="0" applyNumberFormat="1" applyFont="1" applyFill="1" applyBorder="1"/>
    <xf numFmtId="0" fontId="3" fillId="2" borderId="3" xfId="0" applyFont="1" applyFill="1" applyBorder="1"/>
  </cellXfs>
  <cellStyles count="2">
    <cellStyle name="Hyperlink" xfId="1" builtinId="8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CurrencyList" displayName="CurrencyList" ref="B2:I184" totalsRowShown="0">
  <autoFilter ref="B2:I184"/>
  <tableColumns count="8">
    <tableColumn id="2" name="Currency Name" dataDxfId="9">
      <calculatedColumnFormula>INDEX(TheFinancials[Currency Name],ROW()-ROW(CurrencyList[])+1)</calculatedColumnFormula>
    </tableColumn>
    <tableColumn id="3" name="Alpha Code" dataDxfId="8">
      <calculatedColumnFormula>INDEX(TheFinancials[Alpha Code (ISO 4217)],ROW()-ROW(CurrencyList[])+1)</calculatedColumnFormula>
    </tableColumn>
    <tableColumn id="4" name="Numeric Code" dataDxfId="7">
      <calculatedColumnFormula>INDEX(TheFinancials[Numeric Code (ISO 4217)],ROW()-ROW(CurrencyList[])+1)</calculatedColumnFormula>
    </tableColumn>
    <tableColumn id="5" name="Symbol" dataDxfId="6">
      <calculatedColumnFormula>IFERROR(INDEX(XE[Font: Code2000],MATCH(CurrencyList[Alpha Code],XE[Currency Code],0)),"")</calculatedColumnFormula>
    </tableColumn>
    <tableColumn id="6" name="Display Format" dataDxfId="5">
      <calculatedColumnFormula>IF(INDEX(TheFinancials[Display Format],ROW()-ROW(CurrencyList[])+1)=0,"",INDEX(TheFinancials[Display Format],ROW()-ROW(CurrencyList[])+1))</calculatedColumnFormula>
    </tableColumn>
    <tableColumn id="7" name="Decimal Places" dataDxfId="4">
      <calculatedColumnFormula>INDEX(TheFinancials[Decimal Places],ROW()-ROW(CurrencyList[])+1)</calculatedColumnFormula>
    </tableColumn>
    <tableColumn id="1" name="Unicode: Decimal" dataDxfId="3">
      <calculatedColumnFormula>IFERROR(INDEX(XE[Unicode: Decimal],MATCH(CurrencyList[Alpha Code],XE[Currency Code],0)),"")</calculatedColumnFormula>
    </tableColumn>
    <tableColumn id="8" name="Unicode: Hex" dataDxfId="2">
      <calculatedColumnFormula>IFERROR(INDEX(XE[Unicode: Hex],MATCH(CurrencyList[Alpha Code],XE[Currency Code],0)),"")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I184" totalsRowShown="0" headerRowDxfId="0" headerRowBorderDxfId="1">
  <autoFilter ref="B2:I184"/>
  <tableColumns count="8">
    <tableColumn id="1" name="Currency Name"/>
    <tableColumn id="2" name="Alpha Code"/>
    <tableColumn id="3" name="Numeric Code"/>
    <tableColumn id="4" name="Symbol"/>
    <tableColumn id="5" name="Display Format"/>
    <tableColumn id="6" name="Decimal Places"/>
    <tableColumn id="7" name="Unicode: Decimal"/>
    <tableColumn id="8" name="Unicode: Hex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heFinancials" displayName="TheFinancials" ref="B4:H186" totalsRowShown="0">
  <autoFilter ref="B4:H186"/>
  <tableColumns count="7">
    <tableColumn id="1" name="Currency Name"/>
    <tableColumn id="2" name="Alpha Code (ISO 4217)"/>
    <tableColumn id="3" name="Numeric Code (ISO 4217)"/>
    <tableColumn id="4" name="Major Unit Name"/>
    <tableColumn id="5" name="Minor Unit Name"/>
    <tableColumn id="6" name="Decimal Places"/>
    <tableColumn id="7" name="Display Forma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XE" displayName="XE" ref="B4:H115" totalsRowShown="0">
  <autoFilter ref="B4:H115"/>
  <tableColumns count="7">
    <tableColumn id="1" name="Country and Currency"/>
    <tableColumn id="2" name="Currency Code"/>
    <tableColumn id="3" name="Graphic Image"/>
    <tableColumn id="4" name="Font: Code2000"/>
    <tableColumn id="5" name="Font: Arial Unicode MS"/>
    <tableColumn id="6" name="Unicode: Decimal"/>
    <tableColumn id="7" name="Unicode: Hex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financials.com/Default.aspx?SubSectionID=curformat" TargetMode="Externa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e.com/symbols.php" TargetMode="Externa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4"/>
  <sheetViews>
    <sheetView showRuler="0" workbookViewId="0">
      <selection activeCell="B2" sqref="B2:I2"/>
    </sheetView>
  </sheetViews>
  <sheetFormatPr baseColWidth="10" defaultRowHeight="16" x14ac:dyDescent="0.2"/>
  <cols>
    <col min="2" max="2" width="36.33203125" bestFit="1" customWidth="1"/>
    <col min="3" max="3" width="13.33203125" bestFit="1" customWidth="1"/>
    <col min="4" max="4" width="15.5" bestFit="1" customWidth="1"/>
    <col min="5" max="5" width="9.83203125" bestFit="1" customWidth="1"/>
    <col min="6" max="6" width="16.33203125" style="1" bestFit="1" customWidth="1"/>
    <col min="7" max="7" width="16.1640625" bestFit="1" customWidth="1"/>
    <col min="8" max="8" width="18.33203125" bestFit="1" customWidth="1"/>
    <col min="9" max="9" width="15.1640625" bestFit="1" customWidth="1"/>
  </cols>
  <sheetData>
    <row r="2" spans="2:9" x14ac:dyDescent="0.2">
      <c r="B2" t="s">
        <v>0</v>
      </c>
      <c r="C2" t="s">
        <v>764</v>
      </c>
      <c r="D2" t="s">
        <v>765</v>
      </c>
      <c r="E2" t="s">
        <v>766</v>
      </c>
      <c r="F2" s="1" t="s">
        <v>522</v>
      </c>
      <c r="G2" t="s">
        <v>523</v>
      </c>
      <c r="H2" t="s">
        <v>533</v>
      </c>
      <c r="I2" t="s">
        <v>534</v>
      </c>
    </row>
    <row r="3" spans="2:9" x14ac:dyDescent="0.2">
      <c r="B3" t="str">
        <f>INDEX(TheFinancials[Currency Name],ROW()-ROW(CurrencyList[])+1)</f>
        <v>Afghanistan, Afghani</v>
      </c>
      <c r="C3" t="str">
        <f>INDEX(TheFinancials[Alpha Code (ISO 4217)],ROW()-ROW(CurrencyList[])+1)</f>
        <v>AFN</v>
      </c>
      <c r="D3">
        <f>INDEX(TheFinancials[Numeric Code (ISO 4217)],ROW()-ROW(CurrencyList[])+1)</f>
        <v>971</v>
      </c>
      <c r="E3" t="str">
        <f>IFERROR(INDEX(XE[Font: Code2000],MATCH(CurrencyList[Alpha Code],XE[Currency Code],0)),"")</f>
        <v>؋</v>
      </c>
      <c r="F3" s="2" t="str">
        <f>IF(INDEX(TheFinancials[Display Format],ROW()-ROW(CurrencyList[])+1)=0,"",INDEX(TheFinancials[Display Format],ROW()-ROW(CurrencyList[])+1))</f>
        <v/>
      </c>
      <c r="G3">
        <f>INDEX(TheFinancials[Decimal Places],ROW()-ROW(CurrencyList[])+1)</f>
        <v>2</v>
      </c>
      <c r="H3" s="2">
        <f>IFERROR(INDEX(XE[Unicode: Decimal],MATCH(CurrencyList[Alpha Code],XE[Currency Code],0)),"")</f>
        <v>1547</v>
      </c>
      <c r="I3" s="2" t="str">
        <f>IFERROR(INDEX(XE[Unicode: Hex],MATCH(CurrencyList[Alpha Code],XE[Currency Code],0)),"")</f>
        <v>60b</v>
      </c>
    </row>
    <row r="4" spans="2:9" x14ac:dyDescent="0.2">
      <c r="B4" t="str">
        <f>INDEX(TheFinancials[Currency Name],ROW()-ROW(CurrencyList[])+1)</f>
        <v>Albania, Lek</v>
      </c>
      <c r="C4" t="str">
        <f>INDEX(TheFinancials[Alpha Code (ISO 4217)],ROW()-ROW(CurrencyList[])+1)</f>
        <v>ALL</v>
      </c>
      <c r="D4">
        <f>INDEX(TheFinancials[Numeric Code (ISO 4217)],ROW()-ROW(CurrencyList[])+1)</f>
        <v>8</v>
      </c>
      <c r="E4" t="str">
        <f>IFERROR(INDEX(XE[Font: Code2000],MATCH(CurrencyList[Alpha Code],XE[Currency Code],0)),"")</f>
        <v>Lek</v>
      </c>
      <c r="F4" s="2" t="str">
        <f>IF(INDEX(TheFinancials[Display Format],ROW()-ROW(CurrencyList[])+1)=0,"",INDEX(TheFinancials[Display Format],ROW()-ROW(CurrencyList[])+1))</f>
        <v/>
      </c>
      <c r="G4">
        <f>INDEX(TheFinancials[Decimal Places],ROW()-ROW(CurrencyList[])+1)</f>
        <v>2</v>
      </c>
      <c r="H4" s="2" t="str">
        <f>IFERROR(INDEX(XE[Unicode: Decimal],MATCH(CurrencyList[Alpha Code],XE[Currency Code],0)),"")</f>
        <v>76, 101, 107</v>
      </c>
      <c r="I4" s="2" t="str">
        <f>IFERROR(INDEX(XE[Unicode: Hex],MATCH(CurrencyList[Alpha Code],XE[Currency Code],0)),"")</f>
        <v>4c, 65, 6b</v>
      </c>
    </row>
    <row r="5" spans="2:9" x14ac:dyDescent="0.2">
      <c r="B5" t="str">
        <f>INDEX(TheFinancials[Currency Name],ROW()-ROW(CurrencyList[])+1)</f>
        <v>Algerian Dinar</v>
      </c>
      <c r="C5" t="str">
        <f>INDEX(TheFinancials[Alpha Code (ISO 4217)],ROW()-ROW(CurrencyList[])+1)</f>
        <v>DZD</v>
      </c>
      <c r="D5">
        <f>INDEX(TheFinancials[Numeric Code (ISO 4217)],ROW()-ROW(CurrencyList[])+1)</f>
        <v>12</v>
      </c>
      <c r="E5" t="str">
        <f>IFERROR(INDEX(XE[Font: Code2000],MATCH(CurrencyList[Alpha Code],XE[Currency Code],0)),"")</f>
        <v/>
      </c>
      <c r="F5" s="2" t="str">
        <f>IF(INDEX(TheFinancials[Display Format],ROW()-ROW(CurrencyList[])+1)=0,"",INDEX(TheFinancials[Display Format],ROW()-ROW(CurrencyList[])+1))</f>
        <v/>
      </c>
      <c r="G5">
        <f>INDEX(TheFinancials[Decimal Places],ROW()-ROW(CurrencyList[])+1)</f>
        <v>2</v>
      </c>
      <c r="H5" s="2" t="str">
        <f>IFERROR(INDEX(XE[Unicode: Decimal],MATCH(CurrencyList[Alpha Code],XE[Currency Code],0)),"")</f>
        <v/>
      </c>
      <c r="I5" s="2" t="str">
        <f>IFERROR(INDEX(XE[Unicode: Hex],MATCH(CurrencyList[Alpha Code],XE[Currency Code],0)),"")</f>
        <v/>
      </c>
    </row>
    <row r="6" spans="2:9" x14ac:dyDescent="0.2">
      <c r="B6" s="2" t="str">
        <f>INDEX(TheFinancials[Currency Name],ROW()-ROW(CurrencyList[])+1)</f>
        <v>Angola, Kwanza</v>
      </c>
      <c r="C6" t="str">
        <f>INDEX(TheFinancials[Alpha Code (ISO 4217)],ROW()-ROW(CurrencyList[])+1)</f>
        <v>AOA</v>
      </c>
      <c r="D6">
        <f>INDEX(TheFinancials[Numeric Code (ISO 4217)],ROW()-ROW(CurrencyList[])+1)</f>
        <v>973</v>
      </c>
      <c r="E6" s="2" t="str">
        <f>IFERROR(INDEX(XE[Font: Code2000],MATCH(CurrencyList[Alpha Code],XE[Currency Code],0)),"")</f>
        <v/>
      </c>
      <c r="F6" s="2" t="str">
        <f>IF(INDEX(TheFinancials[Display Format],ROW()-ROW(CurrencyList[])+1)=0,"",INDEX(TheFinancials[Display Format],ROW()-ROW(CurrencyList[])+1))</f>
        <v/>
      </c>
      <c r="G6">
        <f>INDEX(TheFinancials[Decimal Places],ROW()-ROW(CurrencyList[])+1)</f>
        <v>2</v>
      </c>
      <c r="H6" s="2" t="str">
        <f>IFERROR(INDEX(XE[Unicode: Decimal],MATCH(CurrencyList[Alpha Code],XE[Currency Code],0)),"")</f>
        <v/>
      </c>
      <c r="I6" s="2" t="str">
        <f>IFERROR(INDEX(XE[Unicode: Hex],MATCH(CurrencyList[Alpha Code],XE[Currency Code],0)),"")</f>
        <v/>
      </c>
    </row>
    <row r="7" spans="2:9" x14ac:dyDescent="0.2">
      <c r="B7" s="2" t="str">
        <f>INDEX(TheFinancials[Currency Name],ROW()-ROW(CurrencyList[])+1)</f>
        <v>Argentine Peso</v>
      </c>
      <c r="C7" t="str">
        <f>INDEX(TheFinancials[Alpha Code (ISO 4217)],ROW()-ROW(CurrencyList[])+1)</f>
        <v>ARS</v>
      </c>
      <c r="D7">
        <f>INDEX(TheFinancials[Numeric Code (ISO 4217)],ROW()-ROW(CurrencyList[])+1)</f>
        <v>32</v>
      </c>
      <c r="E7" s="2" t="str">
        <f>IFERROR(INDEX(XE[Font: Code2000],MATCH(CurrencyList[Alpha Code],XE[Currency Code],0)),"")</f>
        <v>$</v>
      </c>
      <c r="F7" s="2" t="str">
        <f>IF(INDEX(TheFinancials[Display Format],ROW()-ROW(CurrencyList[])+1)=0,"",INDEX(TheFinancials[Display Format],ROW()-ROW(CurrencyList[])+1))</f>
        <v>#.###,##</v>
      </c>
      <c r="G7">
        <f>INDEX(TheFinancials[Decimal Places],ROW()-ROW(CurrencyList[])+1)</f>
        <v>2</v>
      </c>
      <c r="H7" s="2">
        <f>IFERROR(INDEX(XE[Unicode: Decimal],MATCH(CurrencyList[Alpha Code],XE[Currency Code],0)),"")</f>
        <v>36</v>
      </c>
      <c r="I7" s="2">
        <f>IFERROR(INDEX(XE[Unicode: Hex],MATCH(CurrencyList[Alpha Code],XE[Currency Code],0)),"")</f>
        <v>24</v>
      </c>
    </row>
    <row r="8" spans="2:9" x14ac:dyDescent="0.2">
      <c r="B8" s="2" t="str">
        <f>INDEX(TheFinancials[Currency Name],ROW()-ROW(CurrencyList[])+1)</f>
        <v>Armenian Dram</v>
      </c>
      <c r="C8" t="str">
        <f>INDEX(TheFinancials[Alpha Code (ISO 4217)],ROW()-ROW(CurrencyList[])+1)</f>
        <v>AMD</v>
      </c>
      <c r="D8">
        <f>INDEX(TheFinancials[Numeric Code (ISO 4217)],ROW()-ROW(CurrencyList[])+1)</f>
        <v>51</v>
      </c>
      <c r="E8" s="2" t="str">
        <f>IFERROR(INDEX(XE[Font: Code2000],MATCH(CurrencyList[Alpha Code],XE[Currency Code],0)),"")</f>
        <v/>
      </c>
      <c r="F8" s="2" t="str">
        <f>IF(INDEX(TheFinancials[Display Format],ROW()-ROW(CurrencyList[])+1)=0,"",INDEX(TheFinancials[Display Format],ROW()-ROW(CurrencyList[])+1))</f>
        <v>#,###.##</v>
      </c>
      <c r="G8">
        <f>INDEX(TheFinancials[Decimal Places],ROW()-ROW(CurrencyList[])+1)</f>
        <v>2</v>
      </c>
      <c r="H8" s="2" t="str">
        <f>IFERROR(INDEX(XE[Unicode: Decimal],MATCH(CurrencyList[Alpha Code],XE[Currency Code],0)),"")</f>
        <v/>
      </c>
      <c r="I8" s="2" t="str">
        <f>IFERROR(INDEX(XE[Unicode: Hex],MATCH(CurrencyList[Alpha Code],XE[Currency Code],0)),"")</f>
        <v/>
      </c>
    </row>
    <row r="9" spans="2:9" x14ac:dyDescent="0.2">
      <c r="B9" s="2" t="str">
        <f>INDEX(TheFinancials[Currency Name],ROW()-ROW(CurrencyList[])+1)</f>
        <v>Aruban Guilder</v>
      </c>
      <c r="C9" t="str">
        <f>INDEX(TheFinancials[Alpha Code (ISO 4217)],ROW()-ROW(CurrencyList[])+1)</f>
        <v>AWG</v>
      </c>
      <c r="D9">
        <f>INDEX(TheFinancials[Numeric Code (ISO 4217)],ROW()-ROW(CurrencyList[])+1)</f>
        <v>533</v>
      </c>
      <c r="E9" s="2" t="str">
        <f>IFERROR(INDEX(XE[Font: Code2000],MATCH(CurrencyList[Alpha Code],XE[Currency Code],0)),"")</f>
        <v>ƒ</v>
      </c>
      <c r="F9" s="2" t="str">
        <f>IF(INDEX(TheFinancials[Display Format],ROW()-ROW(CurrencyList[])+1)=0,"",INDEX(TheFinancials[Display Format],ROW()-ROW(CurrencyList[])+1))</f>
        <v>#,###.##</v>
      </c>
      <c r="G9">
        <f>INDEX(TheFinancials[Decimal Places],ROW()-ROW(CurrencyList[])+1)</f>
        <v>2</v>
      </c>
      <c r="H9" s="2">
        <f>IFERROR(INDEX(XE[Unicode: Decimal],MATCH(CurrencyList[Alpha Code],XE[Currency Code],0)),"")</f>
        <v>402</v>
      </c>
      <c r="I9" s="2">
        <f>IFERROR(INDEX(XE[Unicode: Hex],MATCH(CurrencyList[Alpha Code],XE[Currency Code],0)),"")</f>
        <v>192</v>
      </c>
    </row>
    <row r="10" spans="2:9" x14ac:dyDescent="0.2">
      <c r="B10" s="2" t="str">
        <f>INDEX(TheFinancials[Currency Name],ROW()-ROW(CurrencyList[])+1)</f>
        <v>Australian Dollar</v>
      </c>
      <c r="C10" t="str">
        <f>INDEX(TheFinancials[Alpha Code (ISO 4217)],ROW()-ROW(CurrencyList[])+1)</f>
        <v>AUD</v>
      </c>
      <c r="D10">
        <f>INDEX(TheFinancials[Numeric Code (ISO 4217)],ROW()-ROW(CurrencyList[])+1)</f>
        <v>36</v>
      </c>
      <c r="E10" s="2" t="str">
        <f>IFERROR(INDEX(XE[Font: Code2000],MATCH(CurrencyList[Alpha Code],XE[Currency Code],0)),"")</f>
        <v>$</v>
      </c>
      <c r="F10" s="2" t="str">
        <f>IF(INDEX(TheFinancials[Display Format],ROW()-ROW(CurrencyList[])+1)=0,"",INDEX(TheFinancials[Display Format],ROW()-ROW(CurrencyList[])+1))</f>
        <v># ###.##</v>
      </c>
      <c r="G10">
        <f>INDEX(TheFinancials[Decimal Places],ROW()-ROW(CurrencyList[])+1)</f>
        <v>2</v>
      </c>
      <c r="H10" s="2">
        <f>IFERROR(INDEX(XE[Unicode: Decimal],MATCH(CurrencyList[Alpha Code],XE[Currency Code],0)),"")</f>
        <v>36</v>
      </c>
      <c r="I10" s="2">
        <f>IFERROR(INDEX(XE[Unicode: Hex],MATCH(CurrencyList[Alpha Code],XE[Currency Code],0)),"")</f>
        <v>24</v>
      </c>
    </row>
    <row r="11" spans="2:9" x14ac:dyDescent="0.2">
      <c r="B11" s="2" t="str">
        <f>INDEX(TheFinancials[Currency Name],ROW()-ROW(CurrencyList[])+1)</f>
        <v>Azerbaijanian Manat</v>
      </c>
      <c r="C11" t="str">
        <f>INDEX(TheFinancials[Alpha Code (ISO 4217)],ROW()-ROW(CurrencyList[])+1)</f>
        <v>AZN</v>
      </c>
      <c r="D11">
        <f>INDEX(TheFinancials[Numeric Code (ISO 4217)],ROW()-ROW(CurrencyList[])+1)</f>
        <v>944</v>
      </c>
      <c r="E11" s="2" t="str">
        <f>IFERROR(INDEX(XE[Font: Code2000],MATCH(CurrencyList[Alpha Code],XE[Currency Code],0)),"")</f>
        <v>ман</v>
      </c>
      <c r="F11" s="2" t="str">
        <f>IF(INDEX(TheFinancials[Display Format],ROW()-ROW(CurrencyList[])+1)=0,"",INDEX(TheFinancials[Display Format],ROW()-ROW(CurrencyList[])+1))</f>
        <v/>
      </c>
      <c r="G11">
        <f>INDEX(TheFinancials[Decimal Places],ROW()-ROW(CurrencyList[])+1)</f>
        <v>2</v>
      </c>
      <c r="H11" s="2" t="str">
        <f>IFERROR(INDEX(XE[Unicode: Decimal],MATCH(CurrencyList[Alpha Code],XE[Currency Code],0)),"")</f>
        <v>1084, 1072, 1085</v>
      </c>
      <c r="I11" s="2" t="str">
        <f>IFERROR(INDEX(XE[Unicode: Hex],MATCH(CurrencyList[Alpha Code],XE[Currency Code],0)),"")</f>
        <v>43c, 430, 43d</v>
      </c>
    </row>
    <row r="12" spans="2:9" x14ac:dyDescent="0.2">
      <c r="B12" s="2" t="str">
        <f>INDEX(TheFinancials[Currency Name],ROW()-ROW(CurrencyList[])+1)</f>
        <v>Bahamian Dollar</v>
      </c>
      <c r="C12" t="str">
        <f>INDEX(TheFinancials[Alpha Code (ISO 4217)],ROW()-ROW(CurrencyList[])+1)</f>
        <v>BSD</v>
      </c>
      <c r="D12">
        <f>INDEX(TheFinancials[Numeric Code (ISO 4217)],ROW()-ROW(CurrencyList[])+1)</f>
        <v>44</v>
      </c>
      <c r="E12" s="2" t="str">
        <f>IFERROR(INDEX(XE[Font: Code2000],MATCH(CurrencyList[Alpha Code],XE[Currency Code],0)),"")</f>
        <v>$</v>
      </c>
      <c r="F12" s="2" t="str">
        <f>IF(INDEX(TheFinancials[Display Format],ROW()-ROW(CurrencyList[])+1)=0,"",INDEX(TheFinancials[Display Format],ROW()-ROW(CurrencyList[])+1))</f>
        <v>#,###.##</v>
      </c>
      <c r="G12">
        <f>INDEX(TheFinancials[Decimal Places],ROW()-ROW(CurrencyList[])+1)</f>
        <v>2</v>
      </c>
      <c r="H12" s="2">
        <f>IFERROR(INDEX(XE[Unicode: Decimal],MATCH(CurrencyList[Alpha Code],XE[Currency Code],0)),"")</f>
        <v>36</v>
      </c>
      <c r="I12" s="2">
        <f>IFERROR(INDEX(XE[Unicode: Hex],MATCH(CurrencyList[Alpha Code],XE[Currency Code],0)),"")</f>
        <v>24</v>
      </c>
    </row>
    <row r="13" spans="2:9" x14ac:dyDescent="0.2">
      <c r="B13" s="2" t="str">
        <f>INDEX(TheFinancials[Currency Name],ROW()-ROW(CurrencyList[])+1)</f>
        <v>Bahraini Dinar</v>
      </c>
      <c r="C13" t="str">
        <f>INDEX(TheFinancials[Alpha Code (ISO 4217)],ROW()-ROW(CurrencyList[])+1)</f>
        <v>BHD</v>
      </c>
      <c r="D13">
        <f>INDEX(TheFinancials[Numeric Code (ISO 4217)],ROW()-ROW(CurrencyList[])+1)</f>
        <v>48</v>
      </c>
      <c r="E13" s="2" t="str">
        <f>IFERROR(INDEX(XE[Font: Code2000],MATCH(CurrencyList[Alpha Code],XE[Currency Code],0)),"")</f>
        <v/>
      </c>
      <c r="F13" s="2" t="str">
        <f>IF(INDEX(TheFinancials[Display Format],ROW()-ROW(CurrencyList[])+1)=0,"",INDEX(TheFinancials[Display Format],ROW()-ROW(CurrencyList[])+1))</f>
        <v>#,###.###</v>
      </c>
      <c r="G13">
        <f>INDEX(TheFinancials[Decimal Places],ROW()-ROW(CurrencyList[])+1)</f>
        <v>3</v>
      </c>
      <c r="H13" s="2" t="str">
        <f>IFERROR(INDEX(XE[Unicode: Decimal],MATCH(CurrencyList[Alpha Code],XE[Currency Code],0)),"")</f>
        <v/>
      </c>
      <c r="I13" s="2" t="str">
        <f>IFERROR(INDEX(XE[Unicode: Hex],MATCH(CurrencyList[Alpha Code],XE[Currency Code],0)),"")</f>
        <v/>
      </c>
    </row>
    <row r="14" spans="2:9" x14ac:dyDescent="0.2">
      <c r="B14" s="2" t="str">
        <f>INDEX(TheFinancials[Currency Name],ROW()-ROW(CurrencyList[])+1)</f>
        <v>Bangladesh, Taka</v>
      </c>
      <c r="C14" t="str">
        <f>INDEX(TheFinancials[Alpha Code (ISO 4217)],ROW()-ROW(CurrencyList[])+1)</f>
        <v>BDT</v>
      </c>
      <c r="D14">
        <f>INDEX(TheFinancials[Numeric Code (ISO 4217)],ROW()-ROW(CurrencyList[])+1)</f>
        <v>50</v>
      </c>
      <c r="E14" s="2" t="str">
        <f>IFERROR(INDEX(XE[Font: Code2000],MATCH(CurrencyList[Alpha Code],XE[Currency Code],0)),"")</f>
        <v/>
      </c>
      <c r="F14" s="2" t="str">
        <f>IF(INDEX(TheFinancials[Display Format],ROW()-ROW(CurrencyList[])+1)=0,"",INDEX(TheFinancials[Display Format],ROW()-ROW(CurrencyList[])+1))</f>
        <v>#,###.##</v>
      </c>
      <c r="G14">
        <f>INDEX(TheFinancials[Decimal Places],ROW()-ROW(CurrencyList[])+1)</f>
        <v>2</v>
      </c>
      <c r="H14" s="2" t="str">
        <f>IFERROR(INDEX(XE[Unicode: Decimal],MATCH(CurrencyList[Alpha Code],XE[Currency Code],0)),"")</f>
        <v/>
      </c>
      <c r="I14" s="2" t="str">
        <f>IFERROR(INDEX(XE[Unicode: Hex],MATCH(CurrencyList[Alpha Code],XE[Currency Code],0)),"")</f>
        <v/>
      </c>
    </row>
    <row r="15" spans="2:9" x14ac:dyDescent="0.2">
      <c r="B15" s="2" t="str">
        <f>INDEX(TheFinancials[Currency Name],ROW()-ROW(CurrencyList[])+1)</f>
        <v>Barbados Dollar</v>
      </c>
      <c r="C15" t="str">
        <f>INDEX(TheFinancials[Alpha Code (ISO 4217)],ROW()-ROW(CurrencyList[])+1)</f>
        <v>BBD</v>
      </c>
      <c r="D15">
        <f>INDEX(TheFinancials[Numeric Code (ISO 4217)],ROW()-ROW(CurrencyList[])+1)</f>
        <v>52</v>
      </c>
      <c r="E15" s="2" t="str">
        <f>IFERROR(INDEX(XE[Font: Code2000],MATCH(CurrencyList[Alpha Code],XE[Currency Code],0)),"")</f>
        <v>$</v>
      </c>
      <c r="F15" s="2" t="str">
        <f>IF(INDEX(TheFinancials[Display Format],ROW()-ROW(CurrencyList[])+1)=0,"",INDEX(TheFinancials[Display Format],ROW()-ROW(CurrencyList[])+1))</f>
        <v/>
      </c>
      <c r="G15">
        <f>INDEX(TheFinancials[Decimal Places],ROW()-ROW(CurrencyList[])+1)</f>
        <v>2</v>
      </c>
      <c r="H15" s="2">
        <f>IFERROR(INDEX(XE[Unicode: Decimal],MATCH(CurrencyList[Alpha Code],XE[Currency Code],0)),"")</f>
        <v>36</v>
      </c>
      <c r="I15" s="2">
        <f>IFERROR(INDEX(XE[Unicode: Hex],MATCH(CurrencyList[Alpha Code],XE[Currency Code],0)),"")</f>
        <v>24</v>
      </c>
    </row>
    <row r="16" spans="2:9" x14ac:dyDescent="0.2">
      <c r="B16" s="2" t="str">
        <f>INDEX(TheFinancials[Currency Name],ROW()-ROW(CurrencyList[])+1)</f>
        <v>Belarussian Ruble</v>
      </c>
      <c r="C16" t="str">
        <f>INDEX(TheFinancials[Alpha Code (ISO 4217)],ROW()-ROW(CurrencyList[])+1)</f>
        <v>BYN</v>
      </c>
      <c r="D16">
        <f>INDEX(TheFinancials[Numeric Code (ISO 4217)],ROW()-ROW(CurrencyList[])+1)</f>
        <v>974</v>
      </c>
      <c r="E16" s="2" t="str">
        <f>IFERROR(INDEX(XE[Font: Code2000],MATCH(CurrencyList[Alpha Code],XE[Currency Code],0)),"")</f>
        <v>Br</v>
      </c>
      <c r="F16" s="2" t="str">
        <f>IF(INDEX(TheFinancials[Display Format],ROW()-ROW(CurrencyList[])+1)=0,"",INDEX(TheFinancials[Display Format],ROW()-ROW(CurrencyList[])+1))</f>
        <v/>
      </c>
      <c r="G16">
        <f>INDEX(TheFinancials[Decimal Places],ROW()-ROW(CurrencyList[])+1)</f>
        <v>0</v>
      </c>
      <c r="H16" s="2" t="str">
        <f>IFERROR(INDEX(XE[Unicode: Decimal],MATCH(CurrencyList[Alpha Code],XE[Currency Code],0)),"")</f>
        <v>66, 114</v>
      </c>
      <c r="I16" s="2" t="str">
        <f>IFERROR(INDEX(XE[Unicode: Hex],MATCH(CurrencyList[Alpha Code],XE[Currency Code],0)),"")</f>
        <v>42, 72</v>
      </c>
    </row>
    <row r="17" spans="2:9" x14ac:dyDescent="0.2">
      <c r="B17" s="2" t="str">
        <f>INDEX(TheFinancials[Currency Name],ROW()-ROW(CurrencyList[])+1)</f>
        <v>Belarussian Ruble</v>
      </c>
      <c r="C17" t="str">
        <f>INDEX(TheFinancials[Alpha Code (ISO 4217)],ROW()-ROW(CurrencyList[])+1)</f>
        <v>BYR</v>
      </c>
      <c r="D17">
        <f>INDEX(TheFinancials[Numeric Code (ISO 4217)],ROW()-ROW(CurrencyList[])+1)</f>
        <v>974</v>
      </c>
      <c r="E17" s="2" t="str">
        <f>IFERROR(INDEX(XE[Font: Code2000],MATCH(CurrencyList[Alpha Code],XE[Currency Code],0)),"")</f>
        <v/>
      </c>
      <c r="F17" s="2" t="str">
        <f>IF(INDEX(TheFinancials[Display Format],ROW()-ROW(CurrencyList[])+1)=0,"",INDEX(TheFinancials[Display Format],ROW()-ROW(CurrencyList[])+1))</f>
        <v/>
      </c>
      <c r="G17">
        <f>INDEX(TheFinancials[Decimal Places],ROW()-ROW(CurrencyList[])+1)</f>
        <v>0</v>
      </c>
      <c r="H17" s="2" t="str">
        <f>IFERROR(INDEX(XE[Unicode: Decimal],MATCH(CurrencyList[Alpha Code],XE[Currency Code],0)),"")</f>
        <v/>
      </c>
      <c r="I17" s="2" t="str">
        <f>IFERROR(INDEX(XE[Unicode: Hex],MATCH(CurrencyList[Alpha Code],XE[Currency Code],0)),"")</f>
        <v/>
      </c>
    </row>
    <row r="18" spans="2:9" x14ac:dyDescent="0.2">
      <c r="B18" s="2" t="str">
        <f>INDEX(TheFinancials[Currency Name],ROW()-ROW(CurrencyList[])+1)</f>
        <v>Belize Dollar</v>
      </c>
      <c r="C18" t="str">
        <f>INDEX(TheFinancials[Alpha Code (ISO 4217)],ROW()-ROW(CurrencyList[])+1)</f>
        <v>BZD</v>
      </c>
      <c r="D18">
        <f>INDEX(TheFinancials[Numeric Code (ISO 4217)],ROW()-ROW(CurrencyList[])+1)</f>
        <v>84</v>
      </c>
      <c r="E18" s="2" t="str">
        <f>IFERROR(INDEX(XE[Font: Code2000],MATCH(CurrencyList[Alpha Code],XE[Currency Code],0)),"")</f>
        <v>BZ$</v>
      </c>
      <c r="F18" s="2" t="str">
        <f>IF(INDEX(TheFinancials[Display Format],ROW()-ROW(CurrencyList[])+1)=0,"",INDEX(TheFinancials[Display Format],ROW()-ROW(CurrencyList[])+1))</f>
        <v>#,###.##</v>
      </c>
      <c r="G18">
        <f>INDEX(TheFinancials[Decimal Places],ROW()-ROW(CurrencyList[])+1)</f>
        <v>2</v>
      </c>
      <c r="H18" s="2" t="str">
        <f>IFERROR(INDEX(XE[Unicode: Decimal],MATCH(CurrencyList[Alpha Code],XE[Currency Code],0)),"")</f>
        <v>66, 90, 36</v>
      </c>
      <c r="I18" s="2" t="str">
        <f>IFERROR(INDEX(XE[Unicode: Hex],MATCH(CurrencyList[Alpha Code],XE[Currency Code],0)),"")</f>
        <v>42, 5a, 24</v>
      </c>
    </row>
    <row r="19" spans="2:9" x14ac:dyDescent="0.2">
      <c r="B19" s="2" t="str">
        <f>INDEX(TheFinancials[Currency Name],ROW()-ROW(CurrencyList[])+1)</f>
        <v>Bermudian Dollar</v>
      </c>
      <c r="C19" t="str">
        <f>INDEX(TheFinancials[Alpha Code (ISO 4217)],ROW()-ROW(CurrencyList[])+1)</f>
        <v>BMD</v>
      </c>
      <c r="D19">
        <f>INDEX(TheFinancials[Numeric Code (ISO 4217)],ROW()-ROW(CurrencyList[])+1)</f>
        <v>60</v>
      </c>
      <c r="E19" s="2" t="str">
        <f>IFERROR(INDEX(XE[Font: Code2000],MATCH(CurrencyList[Alpha Code],XE[Currency Code],0)),"")</f>
        <v>$</v>
      </c>
      <c r="F19" s="2" t="str">
        <f>IF(INDEX(TheFinancials[Display Format],ROW()-ROW(CurrencyList[])+1)=0,"",INDEX(TheFinancials[Display Format],ROW()-ROW(CurrencyList[])+1))</f>
        <v>#,###.##</v>
      </c>
      <c r="G19">
        <f>INDEX(TheFinancials[Decimal Places],ROW()-ROW(CurrencyList[])+1)</f>
        <v>2</v>
      </c>
      <c r="H19" s="2">
        <f>IFERROR(INDEX(XE[Unicode: Decimal],MATCH(CurrencyList[Alpha Code],XE[Currency Code],0)),"")</f>
        <v>36</v>
      </c>
      <c r="I19" s="2">
        <f>IFERROR(INDEX(XE[Unicode: Hex],MATCH(CurrencyList[Alpha Code],XE[Currency Code],0)),"")</f>
        <v>24</v>
      </c>
    </row>
    <row r="20" spans="2:9" x14ac:dyDescent="0.2">
      <c r="B20" s="2" t="str">
        <f>INDEX(TheFinancials[Currency Name],ROW()-ROW(CurrencyList[])+1)</f>
        <v>Bhutan, Ngultrum</v>
      </c>
      <c r="C20" t="str">
        <f>INDEX(TheFinancials[Alpha Code (ISO 4217)],ROW()-ROW(CurrencyList[])+1)</f>
        <v>BTN</v>
      </c>
      <c r="D20">
        <f>INDEX(TheFinancials[Numeric Code (ISO 4217)],ROW()-ROW(CurrencyList[])+1)</f>
        <v>64</v>
      </c>
      <c r="E20" s="2" t="str">
        <f>IFERROR(INDEX(XE[Font: Code2000],MATCH(CurrencyList[Alpha Code],XE[Currency Code],0)),"")</f>
        <v/>
      </c>
      <c r="F20" s="2" t="str">
        <f>IF(INDEX(TheFinancials[Display Format],ROW()-ROW(CurrencyList[])+1)=0,"",INDEX(TheFinancials[Display Format],ROW()-ROW(CurrencyList[])+1))</f>
        <v/>
      </c>
      <c r="G20">
        <f>INDEX(TheFinancials[Decimal Places],ROW()-ROW(CurrencyList[])+1)</f>
        <v>2</v>
      </c>
      <c r="H20" s="2" t="str">
        <f>IFERROR(INDEX(XE[Unicode: Decimal],MATCH(CurrencyList[Alpha Code],XE[Currency Code],0)),"")</f>
        <v/>
      </c>
      <c r="I20" s="2" t="str">
        <f>IFERROR(INDEX(XE[Unicode: Hex],MATCH(CurrencyList[Alpha Code],XE[Currency Code],0)),"")</f>
        <v/>
      </c>
    </row>
    <row r="21" spans="2:9" x14ac:dyDescent="0.2">
      <c r="B21" s="2" t="str">
        <f>INDEX(TheFinancials[Currency Name],ROW()-ROW(CurrencyList[])+1)</f>
        <v>Bolivia, Boliviano</v>
      </c>
      <c r="C21" t="str">
        <f>INDEX(TheFinancials[Alpha Code (ISO 4217)],ROW()-ROW(CurrencyList[])+1)</f>
        <v>BOB</v>
      </c>
      <c r="D21">
        <f>INDEX(TheFinancials[Numeric Code (ISO 4217)],ROW()-ROW(CurrencyList[])+1)</f>
        <v>68</v>
      </c>
      <c r="E21" s="2" t="str">
        <f>IFERROR(INDEX(XE[Font: Code2000],MATCH(CurrencyList[Alpha Code],XE[Currency Code],0)),"")</f>
        <v>$b</v>
      </c>
      <c r="F21" s="2" t="str">
        <f>IF(INDEX(TheFinancials[Display Format],ROW()-ROW(CurrencyList[])+1)=0,"",INDEX(TheFinancials[Display Format],ROW()-ROW(CurrencyList[])+1))</f>
        <v>#,###.##</v>
      </c>
      <c r="G21">
        <f>INDEX(TheFinancials[Decimal Places],ROW()-ROW(CurrencyList[])+1)</f>
        <v>2</v>
      </c>
      <c r="H21" s="2" t="str">
        <f>IFERROR(INDEX(XE[Unicode: Decimal],MATCH(CurrencyList[Alpha Code],XE[Currency Code],0)),"")</f>
        <v>36, 98</v>
      </c>
      <c r="I21" s="2" t="str">
        <f>IFERROR(INDEX(XE[Unicode: Hex],MATCH(CurrencyList[Alpha Code],XE[Currency Code],0)),"")</f>
        <v>24, 62</v>
      </c>
    </row>
    <row r="22" spans="2:9" x14ac:dyDescent="0.2">
      <c r="B22" s="2" t="str">
        <f>INDEX(TheFinancials[Currency Name],ROW()-ROW(CurrencyList[])+1)</f>
        <v>Bosnia and Herzegovina, Convertible Marks</v>
      </c>
      <c r="C22" t="str">
        <f>INDEX(TheFinancials[Alpha Code (ISO 4217)],ROW()-ROW(CurrencyList[])+1)</f>
        <v>BAM</v>
      </c>
      <c r="D22">
        <f>INDEX(TheFinancials[Numeric Code (ISO 4217)],ROW()-ROW(CurrencyList[])+1)</f>
        <v>977</v>
      </c>
      <c r="E22" s="2" t="str">
        <f>IFERROR(INDEX(XE[Font: Code2000],MATCH(CurrencyList[Alpha Code],XE[Currency Code],0)),"")</f>
        <v>KM</v>
      </c>
      <c r="F22" s="2" t="str">
        <f>IF(INDEX(TheFinancials[Display Format],ROW()-ROW(CurrencyList[])+1)=0,"",INDEX(TheFinancials[Display Format],ROW()-ROW(CurrencyList[])+1))</f>
        <v>#,###.##</v>
      </c>
      <c r="G22">
        <f>INDEX(TheFinancials[Decimal Places],ROW()-ROW(CurrencyList[])+1)</f>
        <v>2</v>
      </c>
      <c r="H22" s="2" t="str">
        <f>IFERROR(INDEX(XE[Unicode: Decimal],MATCH(CurrencyList[Alpha Code],XE[Currency Code],0)),"")</f>
        <v>75, 77</v>
      </c>
      <c r="I22" s="2" t="str">
        <f>IFERROR(INDEX(XE[Unicode: Hex],MATCH(CurrencyList[Alpha Code],XE[Currency Code],0)),"")</f>
        <v>4b, 4d</v>
      </c>
    </row>
    <row r="23" spans="2:9" x14ac:dyDescent="0.2">
      <c r="B23" s="2" t="str">
        <f>INDEX(TheFinancials[Currency Name],ROW()-ROW(CurrencyList[])+1)</f>
        <v>Botswana, Pula</v>
      </c>
      <c r="C23" t="str">
        <f>INDEX(TheFinancials[Alpha Code (ISO 4217)],ROW()-ROW(CurrencyList[])+1)</f>
        <v>BWP</v>
      </c>
      <c r="D23">
        <f>INDEX(TheFinancials[Numeric Code (ISO 4217)],ROW()-ROW(CurrencyList[])+1)</f>
        <v>72</v>
      </c>
      <c r="E23" s="2" t="str">
        <f>IFERROR(INDEX(XE[Font: Code2000],MATCH(CurrencyList[Alpha Code],XE[Currency Code],0)),"")</f>
        <v>P</v>
      </c>
      <c r="F23" s="2" t="str">
        <f>IF(INDEX(TheFinancials[Display Format],ROW()-ROW(CurrencyList[])+1)=0,"",INDEX(TheFinancials[Display Format],ROW()-ROW(CurrencyList[])+1))</f>
        <v>#,###.##</v>
      </c>
      <c r="G23">
        <f>INDEX(TheFinancials[Decimal Places],ROW()-ROW(CurrencyList[])+1)</f>
        <v>2</v>
      </c>
      <c r="H23" s="2">
        <f>IFERROR(INDEX(XE[Unicode: Decimal],MATCH(CurrencyList[Alpha Code],XE[Currency Code],0)),"")</f>
        <v>80</v>
      </c>
      <c r="I23" s="2">
        <f>IFERROR(INDEX(XE[Unicode: Hex],MATCH(CurrencyList[Alpha Code],XE[Currency Code],0)),"")</f>
        <v>50</v>
      </c>
    </row>
    <row r="24" spans="2:9" x14ac:dyDescent="0.2">
      <c r="B24" s="2" t="str">
        <f>INDEX(TheFinancials[Currency Name],ROW()-ROW(CurrencyList[])+1)</f>
        <v>Brazilian Real</v>
      </c>
      <c r="C24" t="str">
        <f>INDEX(TheFinancials[Alpha Code (ISO 4217)],ROW()-ROW(CurrencyList[])+1)</f>
        <v>BRL</v>
      </c>
      <c r="D24">
        <f>INDEX(TheFinancials[Numeric Code (ISO 4217)],ROW()-ROW(CurrencyList[])+1)</f>
        <v>986</v>
      </c>
      <c r="E24" s="2" t="str">
        <f>IFERROR(INDEX(XE[Font: Code2000],MATCH(CurrencyList[Alpha Code],XE[Currency Code],0)),"")</f>
        <v>R$</v>
      </c>
      <c r="F24" s="2" t="str">
        <f>IF(INDEX(TheFinancials[Display Format],ROW()-ROW(CurrencyList[])+1)=0,"",INDEX(TheFinancials[Display Format],ROW()-ROW(CurrencyList[])+1))</f>
        <v>#.###,##</v>
      </c>
      <c r="G24">
        <f>INDEX(TheFinancials[Decimal Places],ROW()-ROW(CurrencyList[])+1)</f>
        <v>2</v>
      </c>
      <c r="H24" s="2" t="str">
        <f>IFERROR(INDEX(XE[Unicode: Decimal],MATCH(CurrencyList[Alpha Code],XE[Currency Code],0)),"")</f>
        <v>82, 36</v>
      </c>
      <c r="I24" s="2" t="str">
        <f>IFERROR(INDEX(XE[Unicode: Hex],MATCH(CurrencyList[Alpha Code],XE[Currency Code],0)),"")</f>
        <v>52, 24</v>
      </c>
    </row>
    <row r="25" spans="2:9" x14ac:dyDescent="0.2">
      <c r="B25" s="2" t="str">
        <f>INDEX(TheFinancials[Currency Name],ROW()-ROW(CurrencyList[])+1)</f>
        <v>Brunei Dollar</v>
      </c>
      <c r="C25" t="str">
        <f>INDEX(TheFinancials[Alpha Code (ISO 4217)],ROW()-ROW(CurrencyList[])+1)</f>
        <v>BND</v>
      </c>
      <c r="D25">
        <f>INDEX(TheFinancials[Numeric Code (ISO 4217)],ROW()-ROW(CurrencyList[])+1)</f>
        <v>96</v>
      </c>
      <c r="E25" s="2" t="str">
        <f>IFERROR(INDEX(XE[Font: Code2000],MATCH(CurrencyList[Alpha Code],XE[Currency Code],0)),"")</f>
        <v>$</v>
      </c>
      <c r="F25" s="2" t="str">
        <f>IF(INDEX(TheFinancials[Display Format],ROW()-ROW(CurrencyList[])+1)=0,"",INDEX(TheFinancials[Display Format],ROW()-ROW(CurrencyList[])+1))</f>
        <v>#,###.##</v>
      </c>
      <c r="G25">
        <f>INDEX(TheFinancials[Decimal Places],ROW()-ROW(CurrencyList[])+1)</f>
        <v>2</v>
      </c>
      <c r="H25" s="2">
        <f>IFERROR(INDEX(XE[Unicode: Decimal],MATCH(CurrencyList[Alpha Code],XE[Currency Code],0)),"")</f>
        <v>36</v>
      </c>
      <c r="I25" s="2">
        <f>IFERROR(INDEX(XE[Unicode: Hex],MATCH(CurrencyList[Alpha Code],XE[Currency Code],0)),"")</f>
        <v>24</v>
      </c>
    </row>
    <row r="26" spans="2:9" x14ac:dyDescent="0.2">
      <c r="B26" s="2" t="str">
        <f>INDEX(TheFinancials[Currency Name],ROW()-ROW(CurrencyList[])+1)</f>
        <v>Bulgarian Lev</v>
      </c>
      <c r="C26" t="str">
        <f>INDEX(TheFinancials[Alpha Code (ISO 4217)],ROW()-ROW(CurrencyList[])+1)</f>
        <v>BGN</v>
      </c>
      <c r="D26">
        <f>INDEX(TheFinancials[Numeric Code (ISO 4217)],ROW()-ROW(CurrencyList[])+1)</f>
        <v>975</v>
      </c>
      <c r="E26" s="2" t="str">
        <f>IFERROR(INDEX(XE[Font: Code2000],MATCH(CurrencyList[Alpha Code],XE[Currency Code],0)),"")</f>
        <v>лв</v>
      </c>
      <c r="F26" s="2" t="str">
        <f>IF(INDEX(TheFinancials[Display Format],ROW()-ROW(CurrencyList[])+1)=0,"",INDEX(TheFinancials[Display Format],ROW()-ROW(CurrencyList[])+1))</f>
        <v/>
      </c>
      <c r="G26">
        <f>INDEX(TheFinancials[Decimal Places],ROW()-ROW(CurrencyList[])+1)</f>
        <v>2</v>
      </c>
      <c r="H26" s="2" t="str">
        <f>IFERROR(INDEX(XE[Unicode: Decimal],MATCH(CurrencyList[Alpha Code],XE[Currency Code],0)),"")</f>
        <v>1083, 1074</v>
      </c>
      <c r="I26" s="2" t="str">
        <f>IFERROR(INDEX(XE[Unicode: Hex],MATCH(CurrencyList[Alpha Code],XE[Currency Code],0)),"")</f>
        <v>43b, 432</v>
      </c>
    </row>
    <row r="27" spans="2:9" x14ac:dyDescent="0.2">
      <c r="B27" s="2" t="str">
        <f>INDEX(TheFinancials[Currency Name],ROW()-ROW(CurrencyList[])+1)</f>
        <v>Burundi Franc</v>
      </c>
      <c r="C27" t="str">
        <f>INDEX(TheFinancials[Alpha Code (ISO 4217)],ROW()-ROW(CurrencyList[])+1)</f>
        <v>BIF</v>
      </c>
      <c r="D27">
        <f>INDEX(TheFinancials[Numeric Code (ISO 4217)],ROW()-ROW(CurrencyList[])+1)</f>
        <v>108</v>
      </c>
      <c r="E27" s="2" t="str">
        <f>IFERROR(INDEX(XE[Font: Code2000],MATCH(CurrencyList[Alpha Code],XE[Currency Code],0)),"")</f>
        <v/>
      </c>
      <c r="F27" s="2" t="str">
        <f>IF(INDEX(TheFinancials[Display Format],ROW()-ROW(CurrencyList[])+1)=0,"",INDEX(TheFinancials[Display Format],ROW()-ROW(CurrencyList[])+1))</f>
        <v/>
      </c>
      <c r="G27">
        <f>INDEX(TheFinancials[Decimal Places],ROW()-ROW(CurrencyList[])+1)</f>
        <v>0</v>
      </c>
      <c r="H27" s="2" t="str">
        <f>IFERROR(INDEX(XE[Unicode: Decimal],MATCH(CurrencyList[Alpha Code],XE[Currency Code],0)),"")</f>
        <v/>
      </c>
      <c r="I27" s="2" t="str">
        <f>IFERROR(INDEX(XE[Unicode: Hex],MATCH(CurrencyList[Alpha Code],XE[Currency Code],0)),"")</f>
        <v/>
      </c>
    </row>
    <row r="28" spans="2:9" x14ac:dyDescent="0.2">
      <c r="B28" s="2" t="str">
        <f>INDEX(TheFinancials[Currency Name],ROW()-ROW(CurrencyList[])+1)</f>
        <v>Cambodia, Riel</v>
      </c>
      <c r="C28" t="str">
        <f>INDEX(TheFinancials[Alpha Code (ISO 4217)],ROW()-ROW(CurrencyList[])+1)</f>
        <v>KHR</v>
      </c>
      <c r="D28">
        <f>INDEX(TheFinancials[Numeric Code (ISO 4217)],ROW()-ROW(CurrencyList[])+1)</f>
        <v>116</v>
      </c>
      <c r="E28" s="2" t="str">
        <f>IFERROR(INDEX(XE[Font: Code2000],MATCH(CurrencyList[Alpha Code],XE[Currency Code],0)),"")</f>
        <v>៛</v>
      </c>
      <c r="F28" s="2" t="str">
        <f>IF(INDEX(TheFinancials[Display Format],ROW()-ROW(CurrencyList[])+1)=0,"",INDEX(TheFinancials[Display Format],ROW()-ROW(CurrencyList[])+1))</f>
        <v/>
      </c>
      <c r="G28">
        <f>INDEX(TheFinancials[Decimal Places],ROW()-ROW(CurrencyList[])+1)</f>
        <v>2</v>
      </c>
      <c r="H28" s="2">
        <f>IFERROR(INDEX(XE[Unicode: Decimal],MATCH(CurrencyList[Alpha Code],XE[Currency Code],0)),"")</f>
        <v>6107</v>
      </c>
      <c r="I28" s="2" t="str">
        <f>IFERROR(INDEX(XE[Unicode: Hex],MATCH(CurrencyList[Alpha Code],XE[Currency Code],0)),"")</f>
        <v>17db</v>
      </c>
    </row>
    <row r="29" spans="2:9" x14ac:dyDescent="0.2">
      <c r="B29" s="2" t="str">
        <f>INDEX(TheFinancials[Currency Name],ROW()-ROW(CurrencyList[])+1)</f>
        <v>Canadian Dollar</v>
      </c>
      <c r="C29" t="str">
        <f>INDEX(TheFinancials[Alpha Code (ISO 4217)],ROW()-ROW(CurrencyList[])+1)</f>
        <v>CAD</v>
      </c>
      <c r="D29">
        <f>INDEX(TheFinancials[Numeric Code (ISO 4217)],ROW()-ROW(CurrencyList[])+1)</f>
        <v>124</v>
      </c>
      <c r="E29" s="2" t="str">
        <f>IFERROR(INDEX(XE[Font: Code2000],MATCH(CurrencyList[Alpha Code],XE[Currency Code],0)),"")</f>
        <v>$</v>
      </c>
      <c r="F29" s="2" t="str">
        <f>IF(INDEX(TheFinancials[Display Format],ROW()-ROW(CurrencyList[])+1)=0,"",INDEX(TheFinancials[Display Format],ROW()-ROW(CurrencyList[])+1))</f>
        <v>#,###.##</v>
      </c>
      <c r="G29">
        <f>INDEX(TheFinancials[Decimal Places],ROW()-ROW(CurrencyList[])+1)</f>
        <v>2</v>
      </c>
      <c r="H29" s="2">
        <f>IFERROR(INDEX(XE[Unicode: Decimal],MATCH(CurrencyList[Alpha Code],XE[Currency Code],0)),"")</f>
        <v>36</v>
      </c>
      <c r="I29" s="2">
        <f>IFERROR(INDEX(XE[Unicode: Hex],MATCH(CurrencyList[Alpha Code],XE[Currency Code],0)),"")</f>
        <v>24</v>
      </c>
    </row>
    <row r="30" spans="2:9" x14ac:dyDescent="0.2">
      <c r="B30" s="2" t="str">
        <f>INDEX(TheFinancials[Currency Name],ROW()-ROW(CurrencyList[])+1)</f>
        <v>Cape Verde Escudo</v>
      </c>
      <c r="C30" t="str">
        <f>INDEX(TheFinancials[Alpha Code (ISO 4217)],ROW()-ROW(CurrencyList[])+1)</f>
        <v>CVE</v>
      </c>
      <c r="D30">
        <f>INDEX(TheFinancials[Numeric Code (ISO 4217)],ROW()-ROW(CurrencyList[])+1)</f>
        <v>132</v>
      </c>
      <c r="E30" s="2" t="str">
        <f>IFERROR(INDEX(XE[Font: Code2000],MATCH(CurrencyList[Alpha Code],XE[Currency Code],0)),"")</f>
        <v/>
      </c>
      <c r="F30" s="2" t="str">
        <f>IF(INDEX(TheFinancials[Display Format],ROW()-ROW(CurrencyList[])+1)=0,"",INDEX(TheFinancials[Display Format],ROW()-ROW(CurrencyList[])+1))</f>
        <v/>
      </c>
      <c r="G30">
        <f>INDEX(TheFinancials[Decimal Places],ROW()-ROW(CurrencyList[])+1)</f>
        <v>0</v>
      </c>
      <c r="H30" s="2" t="str">
        <f>IFERROR(INDEX(XE[Unicode: Decimal],MATCH(CurrencyList[Alpha Code],XE[Currency Code],0)),"")</f>
        <v/>
      </c>
      <c r="I30" s="2" t="str">
        <f>IFERROR(INDEX(XE[Unicode: Hex],MATCH(CurrencyList[Alpha Code],XE[Currency Code],0)),"")</f>
        <v/>
      </c>
    </row>
    <row r="31" spans="2:9" x14ac:dyDescent="0.2">
      <c r="B31" s="2" t="str">
        <f>INDEX(TheFinancials[Currency Name],ROW()-ROW(CurrencyList[])+1)</f>
        <v>Cayman Islands Dollar</v>
      </c>
      <c r="C31" t="str">
        <f>INDEX(TheFinancials[Alpha Code (ISO 4217)],ROW()-ROW(CurrencyList[])+1)</f>
        <v>KYD</v>
      </c>
      <c r="D31">
        <f>INDEX(TheFinancials[Numeric Code (ISO 4217)],ROW()-ROW(CurrencyList[])+1)</f>
        <v>136</v>
      </c>
      <c r="E31" s="2" t="str">
        <f>IFERROR(INDEX(XE[Font: Code2000],MATCH(CurrencyList[Alpha Code],XE[Currency Code],0)),"")</f>
        <v>$</v>
      </c>
      <c r="F31" s="2" t="str">
        <f>IF(INDEX(TheFinancials[Display Format],ROW()-ROW(CurrencyList[])+1)=0,"",INDEX(TheFinancials[Display Format],ROW()-ROW(CurrencyList[])+1))</f>
        <v>#,###.##</v>
      </c>
      <c r="G31">
        <f>INDEX(TheFinancials[Decimal Places],ROW()-ROW(CurrencyList[])+1)</f>
        <v>2</v>
      </c>
      <c r="H31" s="2">
        <f>IFERROR(INDEX(XE[Unicode: Decimal],MATCH(CurrencyList[Alpha Code],XE[Currency Code],0)),"")</f>
        <v>36</v>
      </c>
      <c r="I31" s="2">
        <f>IFERROR(INDEX(XE[Unicode: Hex],MATCH(CurrencyList[Alpha Code],XE[Currency Code],0)),"")</f>
        <v>24</v>
      </c>
    </row>
    <row r="32" spans="2:9" x14ac:dyDescent="0.2">
      <c r="B32" s="2" t="str">
        <f>INDEX(TheFinancials[Currency Name],ROW()-ROW(CurrencyList[])+1)</f>
        <v>CFP Franc</v>
      </c>
      <c r="C32" t="str">
        <f>INDEX(TheFinancials[Alpha Code (ISO 4217)],ROW()-ROW(CurrencyList[])+1)</f>
        <v>XPF</v>
      </c>
      <c r="D32">
        <f>INDEX(TheFinancials[Numeric Code (ISO 4217)],ROW()-ROW(CurrencyList[])+1)</f>
        <v>953</v>
      </c>
      <c r="E32" s="2" t="str">
        <f>IFERROR(INDEX(XE[Font: Code2000],MATCH(CurrencyList[Alpha Code],XE[Currency Code],0)),"")</f>
        <v/>
      </c>
      <c r="F32" s="2" t="str">
        <f>IF(INDEX(TheFinancials[Display Format],ROW()-ROW(CurrencyList[])+1)=0,"",INDEX(TheFinancials[Display Format],ROW()-ROW(CurrencyList[])+1))</f>
        <v/>
      </c>
      <c r="G32">
        <f>INDEX(TheFinancials[Decimal Places],ROW()-ROW(CurrencyList[])+1)</f>
        <v>0</v>
      </c>
      <c r="H32" s="2" t="str">
        <f>IFERROR(INDEX(XE[Unicode: Decimal],MATCH(CurrencyList[Alpha Code],XE[Currency Code],0)),"")</f>
        <v/>
      </c>
      <c r="I32" s="2" t="str">
        <f>IFERROR(INDEX(XE[Unicode: Hex],MATCH(CurrencyList[Alpha Code],XE[Currency Code],0)),"")</f>
        <v/>
      </c>
    </row>
    <row r="33" spans="2:9" x14ac:dyDescent="0.2">
      <c r="B33" s="2" t="str">
        <f>INDEX(TheFinancials[Currency Name],ROW()-ROW(CurrencyList[])+1)</f>
        <v>Chilean Peso</v>
      </c>
      <c r="C33" t="str">
        <f>INDEX(TheFinancials[Alpha Code (ISO 4217)],ROW()-ROW(CurrencyList[])+1)</f>
        <v>CLP</v>
      </c>
      <c r="D33">
        <f>INDEX(TheFinancials[Numeric Code (ISO 4217)],ROW()-ROW(CurrencyList[])+1)</f>
        <v>152</v>
      </c>
      <c r="E33" s="2" t="str">
        <f>IFERROR(INDEX(XE[Font: Code2000],MATCH(CurrencyList[Alpha Code],XE[Currency Code],0)),"")</f>
        <v>$</v>
      </c>
      <c r="F33" s="2" t="str">
        <f>IF(INDEX(TheFinancials[Display Format],ROW()-ROW(CurrencyList[])+1)=0,"",INDEX(TheFinancials[Display Format],ROW()-ROW(CurrencyList[])+1))</f>
        <v>#.###</v>
      </c>
      <c r="G33">
        <f>INDEX(TheFinancials[Decimal Places],ROW()-ROW(CurrencyList[])+1)</f>
        <v>0</v>
      </c>
      <c r="H33" s="2">
        <f>IFERROR(INDEX(XE[Unicode: Decimal],MATCH(CurrencyList[Alpha Code],XE[Currency Code],0)),"")</f>
        <v>36</v>
      </c>
      <c r="I33" s="2">
        <f>IFERROR(INDEX(XE[Unicode: Hex],MATCH(CurrencyList[Alpha Code],XE[Currency Code],0)),"")</f>
        <v>24</v>
      </c>
    </row>
    <row r="34" spans="2:9" x14ac:dyDescent="0.2">
      <c r="B34" s="2" t="str">
        <f>INDEX(TheFinancials[Currency Name],ROW()-ROW(CurrencyList[])+1)</f>
        <v>China Yuan Renminbi</v>
      </c>
      <c r="C34" t="str">
        <f>INDEX(TheFinancials[Alpha Code (ISO 4217)],ROW()-ROW(CurrencyList[])+1)</f>
        <v>CNY</v>
      </c>
      <c r="D34">
        <f>INDEX(TheFinancials[Numeric Code (ISO 4217)],ROW()-ROW(CurrencyList[])+1)</f>
        <v>156</v>
      </c>
      <c r="E34" s="2" t="str">
        <f>IFERROR(INDEX(XE[Font: Code2000],MATCH(CurrencyList[Alpha Code],XE[Currency Code],0)),"")</f>
        <v>¥</v>
      </c>
      <c r="F34" s="2" t="str">
        <f>IF(INDEX(TheFinancials[Display Format],ROW()-ROW(CurrencyList[])+1)=0,"",INDEX(TheFinancials[Display Format],ROW()-ROW(CurrencyList[])+1))</f>
        <v>#,###.##</v>
      </c>
      <c r="G34">
        <f>INDEX(TheFinancials[Decimal Places],ROW()-ROW(CurrencyList[])+1)</f>
        <v>2</v>
      </c>
      <c r="H34" s="2">
        <f>IFERROR(INDEX(XE[Unicode: Decimal],MATCH(CurrencyList[Alpha Code],XE[Currency Code],0)),"")</f>
        <v>165</v>
      </c>
      <c r="I34" s="2" t="str">
        <f>IFERROR(INDEX(XE[Unicode: Hex],MATCH(CurrencyList[Alpha Code],XE[Currency Code],0)),"")</f>
        <v>a5</v>
      </c>
    </row>
    <row r="35" spans="2:9" x14ac:dyDescent="0.2">
      <c r="B35" s="2" t="str">
        <f>INDEX(TheFinancials[Currency Name],ROW()-ROW(CurrencyList[])+1)</f>
        <v>Colombian Peso</v>
      </c>
      <c r="C35" t="str">
        <f>INDEX(TheFinancials[Alpha Code (ISO 4217)],ROW()-ROW(CurrencyList[])+1)</f>
        <v>COP</v>
      </c>
      <c r="D35">
        <f>INDEX(TheFinancials[Numeric Code (ISO 4217)],ROW()-ROW(CurrencyList[])+1)</f>
        <v>170</v>
      </c>
      <c r="E35" s="2" t="str">
        <f>IFERROR(INDEX(XE[Font: Code2000],MATCH(CurrencyList[Alpha Code],XE[Currency Code],0)),"")</f>
        <v>$</v>
      </c>
      <c r="F35" s="2" t="str">
        <f>IF(INDEX(TheFinancials[Display Format],ROW()-ROW(CurrencyList[])+1)=0,"",INDEX(TheFinancials[Display Format],ROW()-ROW(CurrencyList[])+1))</f>
        <v>#.###,##</v>
      </c>
      <c r="G35">
        <f>INDEX(TheFinancials[Decimal Places],ROW()-ROW(CurrencyList[])+1)</f>
        <v>2</v>
      </c>
      <c r="H35" s="2">
        <f>IFERROR(INDEX(XE[Unicode: Decimal],MATCH(CurrencyList[Alpha Code],XE[Currency Code],0)),"")</f>
        <v>36</v>
      </c>
      <c r="I35" s="2">
        <f>IFERROR(INDEX(XE[Unicode: Hex],MATCH(CurrencyList[Alpha Code],XE[Currency Code],0)),"")</f>
        <v>24</v>
      </c>
    </row>
    <row r="36" spans="2:9" x14ac:dyDescent="0.2">
      <c r="B36" s="2" t="str">
        <f>INDEX(TheFinancials[Currency Name],ROW()-ROW(CurrencyList[])+1)</f>
        <v>Comoro Franc</v>
      </c>
      <c r="C36" t="str">
        <f>INDEX(TheFinancials[Alpha Code (ISO 4217)],ROW()-ROW(CurrencyList[])+1)</f>
        <v>KMF</v>
      </c>
      <c r="D36">
        <f>INDEX(TheFinancials[Numeric Code (ISO 4217)],ROW()-ROW(CurrencyList[])+1)</f>
        <v>174</v>
      </c>
      <c r="E36" s="2" t="str">
        <f>IFERROR(INDEX(XE[Font: Code2000],MATCH(CurrencyList[Alpha Code],XE[Currency Code],0)),"")</f>
        <v/>
      </c>
      <c r="F36" s="2" t="str">
        <f>IF(INDEX(TheFinancials[Display Format],ROW()-ROW(CurrencyList[])+1)=0,"",INDEX(TheFinancials[Display Format],ROW()-ROW(CurrencyList[])+1))</f>
        <v/>
      </c>
      <c r="G36">
        <f>INDEX(TheFinancials[Decimal Places],ROW()-ROW(CurrencyList[])+1)</f>
        <v>0</v>
      </c>
      <c r="H36" s="2" t="str">
        <f>IFERROR(INDEX(XE[Unicode: Decimal],MATCH(CurrencyList[Alpha Code],XE[Currency Code],0)),"")</f>
        <v/>
      </c>
      <c r="I36" s="2" t="str">
        <f>IFERROR(INDEX(XE[Unicode: Hex],MATCH(CurrencyList[Alpha Code],XE[Currency Code],0)),"")</f>
        <v/>
      </c>
    </row>
    <row r="37" spans="2:9" x14ac:dyDescent="0.2">
      <c r="B37" s="2" t="str">
        <f>INDEX(TheFinancials[Currency Name],ROW()-ROW(CurrencyList[])+1)</f>
        <v>Costa Rican Colon</v>
      </c>
      <c r="C37" t="str">
        <f>INDEX(TheFinancials[Alpha Code (ISO 4217)],ROW()-ROW(CurrencyList[])+1)</f>
        <v>CRC</v>
      </c>
      <c r="D37">
        <f>INDEX(TheFinancials[Numeric Code (ISO 4217)],ROW()-ROW(CurrencyList[])+1)</f>
        <v>188</v>
      </c>
      <c r="E37" s="2" t="str">
        <f>IFERROR(INDEX(XE[Font: Code2000],MATCH(CurrencyList[Alpha Code],XE[Currency Code],0)),"")</f>
        <v>₡</v>
      </c>
      <c r="F37" s="2" t="str">
        <f>IF(INDEX(TheFinancials[Display Format],ROW()-ROW(CurrencyList[])+1)=0,"",INDEX(TheFinancials[Display Format],ROW()-ROW(CurrencyList[])+1))</f>
        <v>#.###,##</v>
      </c>
      <c r="G37">
        <f>INDEX(TheFinancials[Decimal Places],ROW()-ROW(CurrencyList[])+1)</f>
        <v>2</v>
      </c>
      <c r="H37" s="2">
        <f>IFERROR(INDEX(XE[Unicode: Decimal],MATCH(CurrencyList[Alpha Code],XE[Currency Code],0)),"")</f>
        <v>8353</v>
      </c>
      <c r="I37" s="2" t="str">
        <f>IFERROR(INDEX(XE[Unicode: Hex],MATCH(CurrencyList[Alpha Code],XE[Currency Code],0)),"")</f>
        <v>20a1</v>
      </c>
    </row>
    <row r="38" spans="2:9" x14ac:dyDescent="0.2">
      <c r="B38" s="2" t="str">
        <f>INDEX(TheFinancials[Currency Name],ROW()-ROW(CurrencyList[])+1)</f>
        <v>Croatian Kuna</v>
      </c>
      <c r="C38" t="str">
        <f>INDEX(TheFinancials[Alpha Code (ISO 4217)],ROW()-ROW(CurrencyList[])+1)</f>
        <v>HRK</v>
      </c>
      <c r="D38">
        <f>INDEX(TheFinancials[Numeric Code (ISO 4217)],ROW()-ROW(CurrencyList[])+1)</f>
        <v>191</v>
      </c>
      <c r="E38" s="2" t="str">
        <f>IFERROR(INDEX(XE[Font: Code2000],MATCH(CurrencyList[Alpha Code],XE[Currency Code],0)),"")</f>
        <v>kn</v>
      </c>
      <c r="F38" s="2" t="str">
        <f>IF(INDEX(TheFinancials[Display Format],ROW()-ROW(CurrencyList[])+1)=0,"",INDEX(TheFinancials[Display Format],ROW()-ROW(CurrencyList[])+1))</f>
        <v>#.###,##</v>
      </c>
      <c r="G38">
        <f>INDEX(TheFinancials[Decimal Places],ROW()-ROW(CurrencyList[])+1)</f>
        <v>2</v>
      </c>
      <c r="H38" s="2" t="str">
        <f>IFERROR(INDEX(XE[Unicode: Decimal],MATCH(CurrencyList[Alpha Code],XE[Currency Code],0)),"")</f>
        <v>107, 110</v>
      </c>
      <c r="I38" s="2" t="str">
        <f>IFERROR(INDEX(XE[Unicode: Hex],MATCH(CurrencyList[Alpha Code],XE[Currency Code],0)),"")</f>
        <v>6b, 6e</v>
      </c>
    </row>
    <row r="39" spans="2:9" x14ac:dyDescent="0.2">
      <c r="B39" s="2" t="str">
        <f>INDEX(TheFinancials[Currency Name],ROW()-ROW(CurrencyList[])+1)</f>
        <v>Cuban Convertible Peso</v>
      </c>
      <c r="C39" t="str">
        <f>INDEX(TheFinancials[Alpha Code (ISO 4217)],ROW()-ROW(CurrencyList[])+1)</f>
        <v>CUC</v>
      </c>
      <c r="D39">
        <f>INDEX(TheFinancials[Numeric Code (ISO 4217)],ROW()-ROW(CurrencyList[])+1)</f>
        <v>0</v>
      </c>
      <c r="E39" s="2" t="str">
        <f>IFERROR(INDEX(XE[Font: Code2000],MATCH(CurrencyList[Alpha Code],XE[Currency Code],0)),"")</f>
        <v/>
      </c>
      <c r="F39" s="2" t="str">
        <f>IF(INDEX(TheFinancials[Display Format],ROW()-ROW(CurrencyList[])+1)=0,"",INDEX(TheFinancials[Display Format],ROW()-ROW(CurrencyList[])+1))</f>
        <v>#,###.##</v>
      </c>
      <c r="G39">
        <f>INDEX(TheFinancials[Decimal Places],ROW()-ROW(CurrencyList[])+1)</f>
        <v>2</v>
      </c>
      <c r="H39" s="2" t="str">
        <f>IFERROR(INDEX(XE[Unicode: Decimal],MATCH(CurrencyList[Alpha Code],XE[Currency Code],0)),"")</f>
        <v/>
      </c>
      <c r="I39" s="2" t="str">
        <f>IFERROR(INDEX(XE[Unicode: Hex],MATCH(CurrencyList[Alpha Code],XE[Currency Code],0)),"")</f>
        <v/>
      </c>
    </row>
    <row r="40" spans="2:9" x14ac:dyDescent="0.2">
      <c r="B40" s="2" t="str">
        <f>INDEX(TheFinancials[Currency Name],ROW()-ROW(CurrencyList[])+1)</f>
        <v>Cuban Peso</v>
      </c>
      <c r="C40" t="str">
        <f>INDEX(TheFinancials[Alpha Code (ISO 4217)],ROW()-ROW(CurrencyList[])+1)</f>
        <v>CUP</v>
      </c>
      <c r="D40">
        <f>INDEX(TheFinancials[Numeric Code (ISO 4217)],ROW()-ROW(CurrencyList[])+1)</f>
        <v>192</v>
      </c>
      <c r="E40" s="2" t="str">
        <f>IFERROR(INDEX(XE[Font: Code2000],MATCH(CurrencyList[Alpha Code],XE[Currency Code],0)),"")</f>
        <v>₱</v>
      </c>
      <c r="F40" s="2" t="str">
        <f>IF(INDEX(TheFinancials[Display Format],ROW()-ROW(CurrencyList[])+1)=0,"",INDEX(TheFinancials[Display Format],ROW()-ROW(CurrencyList[])+1))</f>
        <v>#,###.##</v>
      </c>
      <c r="G40">
        <f>INDEX(TheFinancials[Decimal Places],ROW()-ROW(CurrencyList[])+1)</f>
        <v>2</v>
      </c>
      <c r="H40" s="2">
        <f>IFERROR(INDEX(XE[Unicode: Decimal],MATCH(CurrencyList[Alpha Code],XE[Currency Code],0)),"")</f>
        <v>8369</v>
      </c>
      <c r="I40" s="2" t="str">
        <f>IFERROR(INDEX(XE[Unicode: Hex],MATCH(CurrencyList[Alpha Code],XE[Currency Code],0)),"")</f>
        <v>20b1</v>
      </c>
    </row>
    <row r="41" spans="2:9" x14ac:dyDescent="0.2">
      <c r="B41" s="2" t="str">
        <f>INDEX(TheFinancials[Currency Name],ROW()-ROW(CurrencyList[])+1)</f>
        <v>Cyprus Pound</v>
      </c>
      <c r="C41" t="str">
        <f>INDEX(TheFinancials[Alpha Code (ISO 4217)],ROW()-ROW(CurrencyList[])+1)</f>
        <v>CYP</v>
      </c>
      <c r="D41">
        <f>INDEX(TheFinancials[Numeric Code (ISO 4217)],ROW()-ROW(CurrencyList[])+1)</f>
        <v>196</v>
      </c>
      <c r="E41" s="2" t="str">
        <f>IFERROR(INDEX(XE[Font: Code2000],MATCH(CurrencyList[Alpha Code],XE[Currency Code],0)),"")</f>
        <v/>
      </c>
      <c r="F41" s="2" t="str">
        <f>IF(INDEX(TheFinancials[Display Format],ROW()-ROW(CurrencyList[])+1)=0,"",INDEX(TheFinancials[Display Format],ROW()-ROW(CurrencyList[])+1))</f>
        <v>#.###,##</v>
      </c>
      <c r="G41">
        <f>INDEX(TheFinancials[Decimal Places],ROW()-ROW(CurrencyList[])+1)</f>
        <v>2</v>
      </c>
      <c r="H41" s="2" t="str">
        <f>IFERROR(INDEX(XE[Unicode: Decimal],MATCH(CurrencyList[Alpha Code],XE[Currency Code],0)),"")</f>
        <v/>
      </c>
      <c r="I41" s="2" t="str">
        <f>IFERROR(INDEX(XE[Unicode: Hex],MATCH(CurrencyList[Alpha Code],XE[Currency Code],0)),"")</f>
        <v/>
      </c>
    </row>
    <row r="42" spans="2:9" x14ac:dyDescent="0.2">
      <c r="B42" s="2" t="str">
        <f>INDEX(TheFinancials[Currency Name],ROW()-ROW(CurrencyList[])+1)</f>
        <v>Czech Koruna</v>
      </c>
      <c r="C42" t="str">
        <f>INDEX(TheFinancials[Alpha Code (ISO 4217)],ROW()-ROW(CurrencyList[])+1)</f>
        <v>CZK</v>
      </c>
      <c r="D42">
        <f>INDEX(TheFinancials[Numeric Code (ISO 4217)],ROW()-ROW(CurrencyList[])+1)</f>
        <v>203</v>
      </c>
      <c r="E42" s="2" t="str">
        <f>IFERROR(INDEX(XE[Font: Code2000],MATCH(CurrencyList[Alpha Code],XE[Currency Code],0)),"")</f>
        <v>Kč</v>
      </c>
      <c r="F42" s="2" t="str">
        <f>IF(INDEX(TheFinancials[Display Format],ROW()-ROW(CurrencyList[])+1)=0,"",INDEX(TheFinancials[Display Format],ROW()-ROW(CurrencyList[])+1))</f>
        <v>#.###,##</v>
      </c>
      <c r="G42">
        <f>INDEX(TheFinancials[Decimal Places],ROW()-ROW(CurrencyList[])+1)</f>
        <v>2</v>
      </c>
      <c r="H42" s="2" t="str">
        <f>IFERROR(INDEX(XE[Unicode: Decimal],MATCH(CurrencyList[Alpha Code],XE[Currency Code],0)),"")</f>
        <v>75, 269</v>
      </c>
      <c r="I42" s="2" t="str">
        <f>IFERROR(INDEX(XE[Unicode: Hex],MATCH(CurrencyList[Alpha Code],XE[Currency Code],0)),"")</f>
        <v>4b, 10d</v>
      </c>
    </row>
    <row r="43" spans="2:9" x14ac:dyDescent="0.2">
      <c r="B43" s="2" t="str">
        <f>INDEX(TheFinancials[Currency Name],ROW()-ROW(CurrencyList[])+1)</f>
        <v>Danish Krone</v>
      </c>
      <c r="C43" t="str">
        <f>INDEX(TheFinancials[Alpha Code (ISO 4217)],ROW()-ROW(CurrencyList[])+1)</f>
        <v>DKK</v>
      </c>
      <c r="D43">
        <f>INDEX(TheFinancials[Numeric Code (ISO 4217)],ROW()-ROW(CurrencyList[])+1)</f>
        <v>208</v>
      </c>
      <c r="E43" s="2" t="str">
        <f>IFERROR(INDEX(XE[Font: Code2000],MATCH(CurrencyList[Alpha Code],XE[Currency Code],0)),"")</f>
        <v>kr</v>
      </c>
      <c r="F43" s="2" t="str">
        <f>IF(INDEX(TheFinancials[Display Format],ROW()-ROW(CurrencyList[])+1)=0,"",INDEX(TheFinancials[Display Format],ROW()-ROW(CurrencyList[])+1))</f>
        <v>#.###,##</v>
      </c>
      <c r="G43">
        <f>INDEX(TheFinancials[Decimal Places],ROW()-ROW(CurrencyList[])+1)</f>
        <v>2</v>
      </c>
      <c r="H43" s="2" t="str">
        <f>IFERROR(INDEX(XE[Unicode: Decimal],MATCH(CurrencyList[Alpha Code],XE[Currency Code],0)),"")</f>
        <v>107, 114</v>
      </c>
      <c r="I43" s="2" t="str">
        <f>IFERROR(INDEX(XE[Unicode: Hex],MATCH(CurrencyList[Alpha Code],XE[Currency Code],0)),"")</f>
        <v>6b, 72</v>
      </c>
    </row>
    <row r="44" spans="2:9" x14ac:dyDescent="0.2">
      <c r="B44" s="2" t="str">
        <f>INDEX(TheFinancials[Currency Name],ROW()-ROW(CurrencyList[])+1)</f>
        <v>Djibouti Franc</v>
      </c>
      <c r="C44" t="str">
        <f>INDEX(TheFinancials[Alpha Code (ISO 4217)],ROW()-ROW(CurrencyList[])+1)</f>
        <v>DJF</v>
      </c>
      <c r="D44">
        <f>INDEX(TheFinancials[Numeric Code (ISO 4217)],ROW()-ROW(CurrencyList[])+1)</f>
        <v>262</v>
      </c>
      <c r="E44" s="2" t="str">
        <f>IFERROR(INDEX(XE[Font: Code2000],MATCH(CurrencyList[Alpha Code],XE[Currency Code],0)),"")</f>
        <v/>
      </c>
      <c r="F44" s="2" t="str">
        <f>IF(INDEX(TheFinancials[Display Format],ROW()-ROW(CurrencyList[])+1)=0,"",INDEX(TheFinancials[Display Format],ROW()-ROW(CurrencyList[])+1))</f>
        <v/>
      </c>
      <c r="G44">
        <f>INDEX(TheFinancials[Decimal Places],ROW()-ROW(CurrencyList[])+1)</f>
        <v>0</v>
      </c>
      <c r="H44" s="2" t="str">
        <f>IFERROR(INDEX(XE[Unicode: Decimal],MATCH(CurrencyList[Alpha Code],XE[Currency Code],0)),"")</f>
        <v/>
      </c>
      <c r="I44" s="2" t="str">
        <f>IFERROR(INDEX(XE[Unicode: Hex],MATCH(CurrencyList[Alpha Code],XE[Currency Code],0)),"")</f>
        <v/>
      </c>
    </row>
    <row r="45" spans="2:9" x14ac:dyDescent="0.2">
      <c r="B45" s="2" t="str">
        <f>INDEX(TheFinancials[Currency Name],ROW()-ROW(CurrencyList[])+1)</f>
        <v>Dominican Peso</v>
      </c>
      <c r="C45" t="str">
        <f>INDEX(TheFinancials[Alpha Code (ISO 4217)],ROW()-ROW(CurrencyList[])+1)</f>
        <v>DOP</v>
      </c>
      <c r="D45">
        <f>INDEX(TheFinancials[Numeric Code (ISO 4217)],ROW()-ROW(CurrencyList[])+1)</f>
        <v>214</v>
      </c>
      <c r="E45" s="2" t="str">
        <f>IFERROR(INDEX(XE[Font: Code2000],MATCH(CurrencyList[Alpha Code],XE[Currency Code],0)),"")</f>
        <v>RD$</v>
      </c>
      <c r="F45" s="2" t="str">
        <f>IF(INDEX(TheFinancials[Display Format],ROW()-ROW(CurrencyList[])+1)=0,"",INDEX(TheFinancials[Display Format],ROW()-ROW(CurrencyList[])+1))</f>
        <v>#,###.##</v>
      </c>
      <c r="G45">
        <f>INDEX(TheFinancials[Decimal Places],ROW()-ROW(CurrencyList[])+1)</f>
        <v>2</v>
      </c>
      <c r="H45" s="2" t="str">
        <f>IFERROR(INDEX(XE[Unicode: Decimal],MATCH(CurrencyList[Alpha Code],XE[Currency Code],0)),"")</f>
        <v>82, 68, 36</v>
      </c>
      <c r="I45" s="2" t="str">
        <f>IFERROR(INDEX(XE[Unicode: Hex],MATCH(CurrencyList[Alpha Code],XE[Currency Code],0)),"")</f>
        <v>52, 44, 24</v>
      </c>
    </row>
    <row r="46" spans="2:9" x14ac:dyDescent="0.2">
      <c r="B46" s="2" t="str">
        <f>INDEX(TheFinancials[Currency Name],ROW()-ROW(CurrencyList[])+1)</f>
        <v>East Caribbean Dollar</v>
      </c>
      <c r="C46" t="str">
        <f>INDEX(TheFinancials[Alpha Code (ISO 4217)],ROW()-ROW(CurrencyList[])+1)</f>
        <v>XCD</v>
      </c>
      <c r="D46">
        <f>INDEX(TheFinancials[Numeric Code (ISO 4217)],ROW()-ROW(CurrencyList[])+1)</f>
        <v>951</v>
      </c>
      <c r="E46" s="2" t="str">
        <f>IFERROR(INDEX(XE[Font: Code2000],MATCH(CurrencyList[Alpha Code],XE[Currency Code],0)),"")</f>
        <v>$</v>
      </c>
      <c r="F46" s="2" t="str">
        <f>IF(INDEX(TheFinancials[Display Format],ROW()-ROW(CurrencyList[])+1)=0,"",INDEX(TheFinancials[Display Format],ROW()-ROW(CurrencyList[])+1))</f>
        <v>#,###.##</v>
      </c>
      <c r="G46">
        <f>INDEX(TheFinancials[Decimal Places],ROW()-ROW(CurrencyList[])+1)</f>
        <v>2</v>
      </c>
      <c r="H46" s="2">
        <f>IFERROR(INDEX(XE[Unicode: Decimal],MATCH(CurrencyList[Alpha Code],XE[Currency Code],0)),"")</f>
        <v>36</v>
      </c>
      <c r="I46" s="2">
        <f>IFERROR(INDEX(XE[Unicode: Hex],MATCH(CurrencyList[Alpha Code],XE[Currency Code],0)),"")</f>
        <v>24</v>
      </c>
    </row>
    <row r="47" spans="2:9" x14ac:dyDescent="0.2">
      <c r="B47" s="2" t="str">
        <f>INDEX(TheFinancials[Currency Name],ROW()-ROW(CurrencyList[])+1)</f>
        <v>Egyptian Pound</v>
      </c>
      <c r="C47" t="str">
        <f>INDEX(TheFinancials[Alpha Code (ISO 4217)],ROW()-ROW(CurrencyList[])+1)</f>
        <v>EGP</v>
      </c>
      <c r="D47">
        <f>INDEX(TheFinancials[Numeric Code (ISO 4217)],ROW()-ROW(CurrencyList[])+1)</f>
        <v>818</v>
      </c>
      <c r="E47" s="2" t="str">
        <f>IFERROR(INDEX(XE[Font: Code2000],MATCH(CurrencyList[Alpha Code],XE[Currency Code],0)),"")</f>
        <v>£</v>
      </c>
      <c r="F47" s="2" t="str">
        <f>IF(INDEX(TheFinancials[Display Format],ROW()-ROW(CurrencyList[])+1)=0,"",INDEX(TheFinancials[Display Format],ROW()-ROW(CurrencyList[])+1))</f>
        <v>#,###.##</v>
      </c>
      <c r="G47">
        <f>INDEX(TheFinancials[Decimal Places],ROW()-ROW(CurrencyList[])+1)</f>
        <v>2</v>
      </c>
      <c r="H47" s="2">
        <f>IFERROR(INDEX(XE[Unicode: Decimal],MATCH(CurrencyList[Alpha Code],XE[Currency Code],0)),"")</f>
        <v>163</v>
      </c>
      <c r="I47" s="2" t="str">
        <f>IFERROR(INDEX(XE[Unicode: Hex],MATCH(CurrencyList[Alpha Code],XE[Currency Code],0)),"")</f>
        <v>a3</v>
      </c>
    </row>
    <row r="48" spans="2:9" x14ac:dyDescent="0.2">
      <c r="B48" s="2" t="str">
        <f>INDEX(TheFinancials[Currency Name],ROW()-ROW(CurrencyList[])+1)</f>
        <v>El Salvador Colon</v>
      </c>
      <c r="C48" t="str">
        <f>INDEX(TheFinancials[Alpha Code (ISO 4217)],ROW()-ROW(CurrencyList[])+1)</f>
        <v>SVC</v>
      </c>
      <c r="D48">
        <f>INDEX(TheFinancials[Numeric Code (ISO 4217)],ROW()-ROW(CurrencyList[])+1)</f>
        <v>222</v>
      </c>
      <c r="E48" s="2" t="str">
        <f>IFERROR(INDEX(XE[Font: Code2000],MATCH(CurrencyList[Alpha Code],XE[Currency Code],0)),"")</f>
        <v>$</v>
      </c>
      <c r="F48" s="2" t="str">
        <f>IF(INDEX(TheFinancials[Display Format],ROW()-ROW(CurrencyList[])+1)=0,"",INDEX(TheFinancials[Display Format],ROW()-ROW(CurrencyList[])+1))</f>
        <v>#,###.##</v>
      </c>
      <c r="G48">
        <f>INDEX(TheFinancials[Decimal Places],ROW()-ROW(CurrencyList[])+1)</f>
        <v>2</v>
      </c>
      <c r="H48" s="2">
        <f>IFERROR(INDEX(XE[Unicode: Decimal],MATCH(CurrencyList[Alpha Code],XE[Currency Code],0)),"")</f>
        <v>36</v>
      </c>
      <c r="I48" s="2">
        <f>IFERROR(INDEX(XE[Unicode: Hex],MATCH(CurrencyList[Alpha Code],XE[Currency Code],0)),"")</f>
        <v>24</v>
      </c>
    </row>
    <row r="49" spans="2:9" x14ac:dyDescent="0.2">
      <c r="B49" s="2" t="str">
        <f>INDEX(TheFinancials[Currency Name],ROW()-ROW(CurrencyList[])+1)</f>
        <v>Eritrea, Nakfa</v>
      </c>
      <c r="C49" t="str">
        <f>INDEX(TheFinancials[Alpha Code (ISO 4217)],ROW()-ROW(CurrencyList[])+1)</f>
        <v>ERN</v>
      </c>
      <c r="D49">
        <f>INDEX(TheFinancials[Numeric Code (ISO 4217)],ROW()-ROW(CurrencyList[])+1)</f>
        <v>232</v>
      </c>
      <c r="E49" s="2" t="str">
        <f>IFERROR(INDEX(XE[Font: Code2000],MATCH(CurrencyList[Alpha Code],XE[Currency Code],0)),"")</f>
        <v/>
      </c>
      <c r="F49" s="2" t="str">
        <f>IF(INDEX(TheFinancials[Display Format],ROW()-ROW(CurrencyList[])+1)=0,"",INDEX(TheFinancials[Display Format],ROW()-ROW(CurrencyList[])+1))</f>
        <v/>
      </c>
      <c r="G49">
        <f>INDEX(TheFinancials[Decimal Places],ROW()-ROW(CurrencyList[])+1)</f>
        <v>2</v>
      </c>
      <c r="H49" s="2" t="str">
        <f>IFERROR(INDEX(XE[Unicode: Decimal],MATCH(CurrencyList[Alpha Code],XE[Currency Code],0)),"")</f>
        <v/>
      </c>
      <c r="I49" s="2" t="str">
        <f>IFERROR(INDEX(XE[Unicode: Hex],MATCH(CurrencyList[Alpha Code],XE[Currency Code],0)),"")</f>
        <v/>
      </c>
    </row>
    <row r="50" spans="2:9" x14ac:dyDescent="0.2">
      <c r="B50" s="2" t="str">
        <f>INDEX(TheFinancials[Currency Name],ROW()-ROW(CurrencyList[])+1)</f>
        <v>Ethiopian Birr</v>
      </c>
      <c r="C50" t="str">
        <f>INDEX(TheFinancials[Alpha Code (ISO 4217)],ROW()-ROW(CurrencyList[])+1)</f>
        <v>ETB</v>
      </c>
      <c r="D50">
        <f>INDEX(TheFinancials[Numeric Code (ISO 4217)],ROW()-ROW(CurrencyList[])+1)</f>
        <v>230</v>
      </c>
      <c r="E50" s="2" t="str">
        <f>IFERROR(INDEX(XE[Font: Code2000],MATCH(CurrencyList[Alpha Code],XE[Currency Code],0)),"")</f>
        <v/>
      </c>
      <c r="F50" s="2" t="str">
        <f>IF(INDEX(TheFinancials[Display Format],ROW()-ROW(CurrencyList[])+1)=0,"",INDEX(TheFinancials[Display Format],ROW()-ROW(CurrencyList[])+1))</f>
        <v/>
      </c>
      <c r="G50">
        <f>INDEX(TheFinancials[Decimal Places],ROW()-ROW(CurrencyList[])+1)</f>
        <v>2</v>
      </c>
      <c r="H50" s="2" t="str">
        <f>IFERROR(INDEX(XE[Unicode: Decimal],MATCH(CurrencyList[Alpha Code],XE[Currency Code],0)),"")</f>
        <v/>
      </c>
      <c r="I50" s="2" t="str">
        <f>IFERROR(INDEX(XE[Unicode: Hex],MATCH(CurrencyList[Alpha Code],XE[Currency Code],0)),"")</f>
        <v/>
      </c>
    </row>
    <row r="51" spans="2:9" x14ac:dyDescent="0.2">
      <c r="B51" s="2" t="str">
        <f>INDEX(TheFinancials[Currency Name],ROW()-ROW(CurrencyList[])+1)</f>
        <v>Euro</v>
      </c>
      <c r="C51" t="str">
        <f>INDEX(TheFinancials[Alpha Code (ISO 4217)],ROW()-ROW(CurrencyList[])+1)</f>
        <v>ATS</v>
      </c>
      <c r="D51">
        <f>INDEX(TheFinancials[Numeric Code (ISO 4217)],ROW()-ROW(CurrencyList[])+1)</f>
        <v>978</v>
      </c>
      <c r="E51" s="2" t="str">
        <f>IFERROR(INDEX(XE[Font: Code2000],MATCH(CurrencyList[Alpha Code],XE[Currency Code],0)),"")</f>
        <v/>
      </c>
      <c r="F51" s="2" t="str">
        <f>IF(INDEX(TheFinancials[Display Format],ROW()-ROW(CurrencyList[])+1)=0,"",INDEX(TheFinancials[Display Format],ROW()-ROW(CurrencyList[])+1))</f>
        <v>#,###.##</v>
      </c>
      <c r="G51">
        <f>INDEX(TheFinancials[Decimal Places],ROW()-ROW(CurrencyList[])+1)</f>
        <v>2</v>
      </c>
      <c r="H51" s="2" t="str">
        <f>IFERROR(INDEX(XE[Unicode: Decimal],MATCH(CurrencyList[Alpha Code],XE[Currency Code],0)),"")</f>
        <v/>
      </c>
      <c r="I51" s="2" t="str">
        <f>IFERROR(INDEX(XE[Unicode: Hex],MATCH(CurrencyList[Alpha Code],XE[Currency Code],0)),"")</f>
        <v/>
      </c>
    </row>
    <row r="52" spans="2:9" x14ac:dyDescent="0.2">
      <c r="B52" s="2" t="str">
        <f>INDEX(TheFinancials[Currency Name],ROW()-ROW(CurrencyList[])+1)</f>
        <v>Euro</v>
      </c>
      <c r="C52" t="str">
        <f>INDEX(TheFinancials[Alpha Code (ISO 4217)],ROW()-ROW(CurrencyList[])+1)</f>
        <v>BEF</v>
      </c>
      <c r="D52">
        <f>INDEX(TheFinancials[Numeric Code (ISO 4217)],ROW()-ROW(CurrencyList[])+1)</f>
        <v>978</v>
      </c>
      <c r="E52" s="2" t="str">
        <f>IFERROR(INDEX(XE[Font: Code2000],MATCH(CurrencyList[Alpha Code],XE[Currency Code],0)),"")</f>
        <v/>
      </c>
      <c r="F52" s="2" t="str">
        <f>IF(INDEX(TheFinancials[Display Format],ROW()-ROW(CurrencyList[])+1)=0,"",INDEX(TheFinancials[Display Format],ROW()-ROW(CurrencyList[])+1))</f>
        <v>#,###.##</v>
      </c>
      <c r="G52">
        <f>INDEX(TheFinancials[Decimal Places],ROW()-ROW(CurrencyList[])+1)</f>
        <v>2</v>
      </c>
      <c r="H52" s="2" t="str">
        <f>IFERROR(INDEX(XE[Unicode: Decimal],MATCH(CurrencyList[Alpha Code],XE[Currency Code],0)),"")</f>
        <v/>
      </c>
      <c r="I52" s="2" t="str">
        <f>IFERROR(INDEX(XE[Unicode: Hex],MATCH(CurrencyList[Alpha Code],XE[Currency Code],0)),"")</f>
        <v/>
      </c>
    </row>
    <row r="53" spans="2:9" x14ac:dyDescent="0.2">
      <c r="B53" s="2" t="str">
        <f>INDEX(TheFinancials[Currency Name],ROW()-ROW(CurrencyList[])+1)</f>
        <v>Euro</v>
      </c>
      <c r="C53" t="str">
        <f>INDEX(TheFinancials[Alpha Code (ISO 4217)],ROW()-ROW(CurrencyList[])+1)</f>
        <v>DEM</v>
      </c>
      <c r="D53">
        <f>INDEX(TheFinancials[Numeric Code (ISO 4217)],ROW()-ROW(CurrencyList[])+1)</f>
        <v>978</v>
      </c>
      <c r="E53" s="2" t="str">
        <f>IFERROR(INDEX(XE[Font: Code2000],MATCH(CurrencyList[Alpha Code],XE[Currency Code],0)),"")</f>
        <v/>
      </c>
      <c r="F53" s="2" t="str">
        <f>IF(INDEX(TheFinancials[Display Format],ROW()-ROW(CurrencyList[])+1)=0,"",INDEX(TheFinancials[Display Format],ROW()-ROW(CurrencyList[])+1))</f>
        <v>#,###.##</v>
      </c>
      <c r="G53">
        <f>INDEX(TheFinancials[Decimal Places],ROW()-ROW(CurrencyList[])+1)</f>
        <v>2</v>
      </c>
      <c r="H53" s="2" t="str">
        <f>IFERROR(INDEX(XE[Unicode: Decimal],MATCH(CurrencyList[Alpha Code],XE[Currency Code],0)),"")</f>
        <v/>
      </c>
      <c r="I53" s="2" t="str">
        <f>IFERROR(INDEX(XE[Unicode: Hex],MATCH(CurrencyList[Alpha Code],XE[Currency Code],0)),"")</f>
        <v/>
      </c>
    </row>
    <row r="54" spans="2:9" x14ac:dyDescent="0.2">
      <c r="B54" s="2" t="str">
        <f>INDEX(TheFinancials[Currency Name],ROW()-ROW(CurrencyList[])+1)</f>
        <v>Euro</v>
      </c>
      <c r="C54" t="str">
        <f>INDEX(TheFinancials[Alpha Code (ISO 4217)],ROW()-ROW(CurrencyList[])+1)</f>
        <v>EEK</v>
      </c>
      <c r="D54">
        <f>INDEX(TheFinancials[Numeric Code (ISO 4217)],ROW()-ROW(CurrencyList[])+1)</f>
        <v>978</v>
      </c>
      <c r="E54" s="2" t="str">
        <f>IFERROR(INDEX(XE[Font: Code2000],MATCH(CurrencyList[Alpha Code],XE[Currency Code],0)),"")</f>
        <v/>
      </c>
      <c r="F54" s="2" t="str">
        <f>IF(INDEX(TheFinancials[Display Format],ROW()-ROW(CurrencyList[])+1)=0,"",INDEX(TheFinancials[Display Format],ROW()-ROW(CurrencyList[])+1))</f>
        <v>#,###.##</v>
      </c>
      <c r="G54">
        <f>INDEX(TheFinancials[Decimal Places],ROW()-ROW(CurrencyList[])+1)</f>
        <v>2</v>
      </c>
      <c r="H54" s="2" t="str">
        <f>IFERROR(INDEX(XE[Unicode: Decimal],MATCH(CurrencyList[Alpha Code],XE[Currency Code],0)),"")</f>
        <v/>
      </c>
      <c r="I54" s="2" t="str">
        <f>IFERROR(INDEX(XE[Unicode: Hex],MATCH(CurrencyList[Alpha Code],XE[Currency Code],0)),"")</f>
        <v/>
      </c>
    </row>
    <row r="55" spans="2:9" x14ac:dyDescent="0.2">
      <c r="B55" s="2" t="str">
        <f>INDEX(TheFinancials[Currency Name],ROW()-ROW(CurrencyList[])+1)</f>
        <v>Euro</v>
      </c>
      <c r="C55" t="str">
        <f>INDEX(TheFinancials[Alpha Code (ISO 4217)],ROW()-ROW(CurrencyList[])+1)</f>
        <v>ESP</v>
      </c>
      <c r="D55">
        <f>INDEX(TheFinancials[Numeric Code (ISO 4217)],ROW()-ROW(CurrencyList[])+1)</f>
        <v>978</v>
      </c>
      <c r="E55" s="2" t="str">
        <f>IFERROR(INDEX(XE[Font: Code2000],MATCH(CurrencyList[Alpha Code],XE[Currency Code],0)),"")</f>
        <v/>
      </c>
      <c r="F55" s="2" t="str">
        <f>IF(INDEX(TheFinancials[Display Format],ROW()-ROW(CurrencyList[])+1)=0,"",INDEX(TheFinancials[Display Format],ROW()-ROW(CurrencyList[])+1))</f>
        <v>#,###.##</v>
      </c>
      <c r="G55">
        <f>INDEX(TheFinancials[Decimal Places],ROW()-ROW(CurrencyList[])+1)</f>
        <v>2</v>
      </c>
      <c r="H55" s="2" t="str">
        <f>IFERROR(INDEX(XE[Unicode: Decimal],MATCH(CurrencyList[Alpha Code],XE[Currency Code],0)),"")</f>
        <v/>
      </c>
      <c r="I55" s="2" t="str">
        <f>IFERROR(INDEX(XE[Unicode: Hex],MATCH(CurrencyList[Alpha Code],XE[Currency Code],0)),"")</f>
        <v/>
      </c>
    </row>
    <row r="56" spans="2:9" x14ac:dyDescent="0.2">
      <c r="B56" s="2" t="str">
        <f>INDEX(TheFinancials[Currency Name],ROW()-ROW(CurrencyList[])+1)</f>
        <v>Euro</v>
      </c>
      <c r="C56" t="str">
        <f>INDEX(TheFinancials[Alpha Code (ISO 4217)],ROW()-ROW(CurrencyList[])+1)</f>
        <v>EUR</v>
      </c>
      <c r="D56">
        <f>INDEX(TheFinancials[Numeric Code (ISO 4217)],ROW()-ROW(CurrencyList[])+1)</f>
        <v>978</v>
      </c>
      <c r="E56" s="2" t="str">
        <f>IFERROR(INDEX(XE[Font: Code2000],MATCH(CurrencyList[Alpha Code],XE[Currency Code],0)),"")</f>
        <v>€</v>
      </c>
      <c r="F56" s="2" t="str">
        <f>IF(INDEX(TheFinancials[Display Format],ROW()-ROW(CurrencyList[])+1)=0,"",INDEX(TheFinancials[Display Format],ROW()-ROW(CurrencyList[])+1))</f>
        <v>#,###.##</v>
      </c>
      <c r="G56">
        <f>INDEX(TheFinancials[Decimal Places],ROW()-ROW(CurrencyList[])+1)</f>
        <v>2</v>
      </c>
      <c r="H56" s="2">
        <f>IFERROR(INDEX(XE[Unicode: Decimal],MATCH(CurrencyList[Alpha Code],XE[Currency Code],0)),"")</f>
        <v>8364</v>
      </c>
      <c r="I56" s="2" t="str">
        <f>IFERROR(INDEX(XE[Unicode: Hex],MATCH(CurrencyList[Alpha Code],XE[Currency Code],0)),"")</f>
        <v>20ac</v>
      </c>
    </row>
    <row r="57" spans="2:9" x14ac:dyDescent="0.2">
      <c r="B57" s="2" t="str">
        <f>INDEX(TheFinancials[Currency Name],ROW()-ROW(CurrencyList[])+1)</f>
        <v>Euro</v>
      </c>
      <c r="C57" t="str">
        <f>INDEX(TheFinancials[Alpha Code (ISO 4217)],ROW()-ROW(CurrencyList[])+1)</f>
        <v>FIM</v>
      </c>
      <c r="D57">
        <f>INDEX(TheFinancials[Numeric Code (ISO 4217)],ROW()-ROW(CurrencyList[])+1)</f>
        <v>978</v>
      </c>
      <c r="E57" s="2" t="str">
        <f>IFERROR(INDEX(XE[Font: Code2000],MATCH(CurrencyList[Alpha Code],XE[Currency Code],0)),"")</f>
        <v/>
      </c>
      <c r="F57" s="2" t="str">
        <f>IF(INDEX(TheFinancials[Display Format],ROW()-ROW(CurrencyList[])+1)=0,"",INDEX(TheFinancials[Display Format],ROW()-ROW(CurrencyList[])+1))</f>
        <v>#,###.##</v>
      </c>
      <c r="G57">
        <f>INDEX(TheFinancials[Decimal Places],ROW()-ROW(CurrencyList[])+1)</f>
        <v>2</v>
      </c>
      <c r="H57" s="2" t="str">
        <f>IFERROR(INDEX(XE[Unicode: Decimal],MATCH(CurrencyList[Alpha Code],XE[Currency Code],0)),"")</f>
        <v/>
      </c>
      <c r="I57" s="2" t="str">
        <f>IFERROR(INDEX(XE[Unicode: Hex],MATCH(CurrencyList[Alpha Code],XE[Currency Code],0)),"")</f>
        <v/>
      </c>
    </row>
    <row r="58" spans="2:9" x14ac:dyDescent="0.2">
      <c r="B58" s="2" t="str">
        <f>INDEX(TheFinancials[Currency Name],ROW()-ROW(CurrencyList[])+1)</f>
        <v>Euro</v>
      </c>
      <c r="C58" t="str">
        <f>INDEX(TheFinancials[Alpha Code (ISO 4217)],ROW()-ROW(CurrencyList[])+1)</f>
        <v>FRF</v>
      </c>
      <c r="D58">
        <f>INDEX(TheFinancials[Numeric Code (ISO 4217)],ROW()-ROW(CurrencyList[])+1)</f>
        <v>978</v>
      </c>
      <c r="E58" s="2" t="str">
        <f>IFERROR(INDEX(XE[Font: Code2000],MATCH(CurrencyList[Alpha Code],XE[Currency Code],0)),"")</f>
        <v/>
      </c>
      <c r="F58" s="2" t="str">
        <f>IF(INDEX(TheFinancials[Display Format],ROW()-ROW(CurrencyList[])+1)=0,"",INDEX(TheFinancials[Display Format],ROW()-ROW(CurrencyList[])+1))</f>
        <v>#,###.##</v>
      </c>
      <c r="G58">
        <f>INDEX(TheFinancials[Decimal Places],ROW()-ROW(CurrencyList[])+1)</f>
        <v>2</v>
      </c>
      <c r="H58" s="2" t="str">
        <f>IFERROR(INDEX(XE[Unicode: Decimal],MATCH(CurrencyList[Alpha Code],XE[Currency Code],0)),"")</f>
        <v/>
      </c>
      <c r="I58" s="2" t="str">
        <f>IFERROR(INDEX(XE[Unicode: Hex],MATCH(CurrencyList[Alpha Code],XE[Currency Code],0)),"")</f>
        <v/>
      </c>
    </row>
    <row r="59" spans="2:9" x14ac:dyDescent="0.2">
      <c r="B59" s="2" t="str">
        <f>INDEX(TheFinancials[Currency Name],ROW()-ROW(CurrencyList[])+1)</f>
        <v>Euro</v>
      </c>
      <c r="C59" t="str">
        <f>INDEX(TheFinancials[Alpha Code (ISO 4217)],ROW()-ROW(CurrencyList[])+1)</f>
        <v>GRD</v>
      </c>
      <c r="D59">
        <f>INDEX(TheFinancials[Numeric Code (ISO 4217)],ROW()-ROW(CurrencyList[])+1)</f>
        <v>978</v>
      </c>
      <c r="E59" s="2" t="str">
        <f>IFERROR(INDEX(XE[Font: Code2000],MATCH(CurrencyList[Alpha Code],XE[Currency Code],0)),"")</f>
        <v/>
      </c>
      <c r="F59" s="2" t="str">
        <f>IF(INDEX(TheFinancials[Display Format],ROW()-ROW(CurrencyList[])+1)=0,"",INDEX(TheFinancials[Display Format],ROW()-ROW(CurrencyList[])+1))</f>
        <v>#,###.##</v>
      </c>
      <c r="G59">
        <f>INDEX(TheFinancials[Decimal Places],ROW()-ROW(CurrencyList[])+1)</f>
        <v>2</v>
      </c>
      <c r="H59" s="2" t="str">
        <f>IFERROR(INDEX(XE[Unicode: Decimal],MATCH(CurrencyList[Alpha Code],XE[Currency Code],0)),"")</f>
        <v/>
      </c>
      <c r="I59" s="2" t="str">
        <f>IFERROR(INDEX(XE[Unicode: Hex],MATCH(CurrencyList[Alpha Code],XE[Currency Code],0)),"")</f>
        <v/>
      </c>
    </row>
    <row r="60" spans="2:9" x14ac:dyDescent="0.2">
      <c r="B60" s="2" t="str">
        <f>INDEX(TheFinancials[Currency Name],ROW()-ROW(CurrencyList[])+1)</f>
        <v>Euro</v>
      </c>
      <c r="C60" t="str">
        <f>INDEX(TheFinancials[Alpha Code (ISO 4217)],ROW()-ROW(CurrencyList[])+1)</f>
        <v>IEP</v>
      </c>
      <c r="D60">
        <f>INDEX(TheFinancials[Numeric Code (ISO 4217)],ROW()-ROW(CurrencyList[])+1)</f>
        <v>978</v>
      </c>
      <c r="E60" s="2" t="str">
        <f>IFERROR(INDEX(XE[Font: Code2000],MATCH(CurrencyList[Alpha Code],XE[Currency Code],0)),"")</f>
        <v/>
      </c>
      <c r="F60" s="2" t="str">
        <f>IF(INDEX(TheFinancials[Display Format],ROW()-ROW(CurrencyList[])+1)=0,"",INDEX(TheFinancials[Display Format],ROW()-ROW(CurrencyList[])+1))</f>
        <v>#,###.##</v>
      </c>
      <c r="G60">
        <f>INDEX(TheFinancials[Decimal Places],ROW()-ROW(CurrencyList[])+1)</f>
        <v>2</v>
      </c>
      <c r="H60" s="2" t="str">
        <f>IFERROR(INDEX(XE[Unicode: Decimal],MATCH(CurrencyList[Alpha Code],XE[Currency Code],0)),"")</f>
        <v/>
      </c>
      <c r="I60" s="2" t="str">
        <f>IFERROR(INDEX(XE[Unicode: Hex],MATCH(CurrencyList[Alpha Code],XE[Currency Code],0)),"")</f>
        <v/>
      </c>
    </row>
    <row r="61" spans="2:9" x14ac:dyDescent="0.2">
      <c r="B61" s="2" t="str">
        <f>INDEX(TheFinancials[Currency Name],ROW()-ROW(CurrencyList[])+1)</f>
        <v>Euro</v>
      </c>
      <c r="C61" t="str">
        <f>INDEX(TheFinancials[Alpha Code (ISO 4217)],ROW()-ROW(CurrencyList[])+1)</f>
        <v>ITL</v>
      </c>
      <c r="D61">
        <f>INDEX(TheFinancials[Numeric Code (ISO 4217)],ROW()-ROW(CurrencyList[])+1)</f>
        <v>978</v>
      </c>
      <c r="E61" s="2" t="str">
        <f>IFERROR(INDEX(XE[Font: Code2000],MATCH(CurrencyList[Alpha Code],XE[Currency Code],0)),"")</f>
        <v/>
      </c>
      <c r="F61" s="2" t="str">
        <f>IF(INDEX(TheFinancials[Display Format],ROW()-ROW(CurrencyList[])+1)=0,"",INDEX(TheFinancials[Display Format],ROW()-ROW(CurrencyList[])+1))</f>
        <v>#,###.##</v>
      </c>
      <c r="G61">
        <f>INDEX(TheFinancials[Decimal Places],ROW()-ROW(CurrencyList[])+1)</f>
        <v>2</v>
      </c>
      <c r="H61" s="2" t="str">
        <f>IFERROR(INDEX(XE[Unicode: Decimal],MATCH(CurrencyList[Alpha Code],XE[Currency Code],0)),"")</f>
        <v/>
      </c>
      <c r="I61" s="2" t="str">
        <f>IFERROR(INDEX(XE[Unicode: Hex],MATCH(CurrencyList[Alpha Code],XE[Currency Code],0)),"")</f>
        <v/>
      </c>
    </row>
    <row r="62" spans="2:9" x14ac:dyDescent="0.2">
      <c r="B62" s="2" t="str">
        <f>INDEX(TheFinancials[Currency Name],ROW()-ROW(CurrencyList[])+1)</f>
        <v>Euro</v>
      </c>
      <c r="C62" t="str">
        <f>INDEX(TheFinancials[Alpha Code (ISO 4217)],ROW()-ROW(CurrencyList[])+1)</f>
        <v>LUF</v>
      </c>
      <c r="D62">
        <f>INDEX(TheFinancials[Numeric Code (ISO 4217)],ROW()-ROW(CurrencyList[])+1)</f>
        <v>978</v>
      </c>
      <c r="E62" s="2" t="str">
        <f>IFERROR(INDEX(XE[Font: Code2000],MATCH(CurrencyList[Alpha Code],XE[Currency Code],0)),"")</f>
        <v/>
      </c>
      <c r="F62" s="2" t="str">
        <f>IF(INDEX(TheFinancials[Display Format],ROW()-ROW(CurrencyList[])+1)=0,"",INDEX(TheFinancials[Display Format],ROW()-ROW(CurrencyList[])+1))</f>
        <v>#,###.##</v>
      </c>
      <c r="G62">
        <f>INDEX(TheFinancials[Decimal Places],ROW()-ROW(CurrencyList[])+1)</f>
        <v>2</v>
      </c>
      <c r="H62" s="2" t="str">
        <f>IFERROR(INDEX(XE[Unicode: Decimal],MATCH(CurrencyList[Alpha Code],XE[Currency Code],0)),"")</f>
        <v/>
      </c>
      <c r="I62" s="2" t="str">
        <f>IFERROR(INDEX(XE[Unicode: Hex],MATCH(CurrencyList[Alpha Code],XE[Currency Code],0)),"")</f>
        <v/>
      </c>
    </row>
    <row r="63" spans="2:9" x14ac:dyDescent="0.2">
      <c r="B63" s="2" t="str">
        <f>INDEX(TheFinancials[Currency Name],ROW()-ROW(CurrencyList[])+1)</f>
        <v>Euro</v>
      </c>
      <c r="C63" t="str">
        <f>INDEX(TheFinancials[Alpha Code (ISO 4217)],ROW()-ROW(CurrencyList[])+1)</f>
        <v>NLG</v>
      </c>
      <c r="D63">
        <f>INDEX(TheFinancials[Numeric Code (ISO 4217)],ROW()-ROW(CurrencyList[])+1)</f>
        <v>978</v>
      </c>
      <c r="E63" s="2" t="str">
        <f>IFERROR(INDEX(XE[Font: Code2000],MATCH(CurrencyList[Alpha Code],XE[Currency Code],0)),"")</f>
        <v/>
      </c>
      <c r="F63" s="2" t="str">
        <f>IF(INDEX(TheFinancials[Display Format],ROW()-ROW(CurrencyList[])+1)=0,"",INDEX(TheFinancials[Display Format],ROW()-ROW(CurrencyList[])+1))</f>
        <v>#,###.##</v>
      </c>
      <c r="G63">
        <f>INDEX(TheFinancials[Decimal Places],ROW()-ROW(CurrencyList[])+1)</f>
        <v>2</v>
      </c>
      <c r="H63" s="2" t="str">
        <f>IFERROR(INDEX(XE[Unicode: Decimal],MATCH(CurrencyList[Alpha Code],XE[Currency Code],0)),"")</f>
        <v/>
      </c>
      <c r="I63" s="2" t="str">
        <f>IFERROR(INDEX(XE[Unicode: Hex],MATCH(CurrencyList[Alpha Code],XE[Currency Code],0)),"")</f>
        <v/>
      </c>
    </row>
    <row r="64" spans="2:9" x14ac:dyDescent="0.2">
      <c r="B64" s="2" t="str">
        <f>INDEX(TheFinancials[Currency Name],ROW()-ROW(CurrencyList[])+1)</f>
        <v>Euro</v>
      </c>
      <c r="C64" t="str">
        <f>INDEX(TheFinancials[Alpha Code (ISO 4217)],ROW()-ROW(CurrencyList[])+1)</f>
        <v>PTE</v>
      </c>
      <c r="D64">
        <f>INDEX(TheFinancials[Numeric Code (ISO 4217)],ROW()-ROW(CurrencyList[])+1)</f>
        <v>978</v>
      </c>
      <c r="E64" s="2" t="str">
        <f>IFERROR(INDEX(XE[Font: Code2000],MATCH(CurrencyList[Alpha Code],XE[Currency Code],0)),"")</f>
        <v/>
      </c>
      <c r="F64" s="2" t="str">
        <f>IF(INDEX(TheFinancials[Display Format],ROW()-ROW(CurrencyList[])+1)=0,"",INDEX(TheFinancials[Display Format],ROW()-ROW(CurrencyList[])+1))</f>
        <v>#,###.##</v>
      </c>
      <c r="G64">
        <f>INDEX(TheFinancials[Decimal Places],ROW()-ROW(CurrencyList[])+1)</f>
        <v>2</v>
      </c>
      <c r="H64" s="2" t="str">
        <f>IFERROR(INDEX(XE[Unicode: Decimal],MATCH(CurrencyList[Alpha Code],XE[Currency Code],0)),"")</f>
        <v/>
      </c>
      <c r="I64" s="2" t="str">
        <f>IFERROR(INDEX(XE[Unicode: Hex],MATCH(CurrencyList[Alpha Code],XE[Currency Code],0)),"")</f>
        <v/>
      </c>
    </row>
    <row r="65" spans="2:9" x14ac:dyDescent="0.2">
      <c r="B65" s="2" t="str">
        <f>INDEX(TheFinancials[Currency Name],ROW()-ROW(CurrencyList[])+1)</f>
        <v>Falkland Islands Pound</v>
      </c>
      <c r="C65" t="str">
        <f>INDEX(TheFinancials[Alpha Code (ISO 4217)],ROW()-ROW(CurrencyList[])+1)</f>
        <v>FKP</v>
      </c>
      <c r="D65">
        <f>INDEX(TheFinancials[Numeric Code (ISO 4217)],ROW()-ROW(CurrencyList[])+1)</f>
        <v>238</v>
      </c>
      <c r="E65" s="2" t="str">
        <f>IFERROR(INDEX(XE[Font: Code2000],MATCH(CurrencyList[Alpha Code],XE[Currency Code],0)),"")</f>
        <v>£</v>
      </c>
      <c r="F65" s="2" t="str">
        <f>IF(INDEX(TheFinancials[Display Format],ROW()-ROW(CurrencyList[])+1)=0,"",INDEX(TheFinancials[Display Format],ROW()-ROW(CurrencyList[])+1))</f>
        <v/>
      </c>
      <c r="G65">
        <f>INDEX(TheFinancials[Decimal Places],ROW()-ROW(CurrencyList[])+1)</f>
        <v>2</v>
      </c>
      <c r="H65" s="2">
        <f>IFERROR(INDEX(XE[Unicode: Decimal],MATCH(CurrencyList[Alpha Code],XE[Currency Code],0)),"")</f>
        <v>163</v>
      </c>
      <c r="I65" s="2" t="str">
        <f>IFERROR(INDEX(XE[Unicode: Hex],MATCH(CurrencyList[Alpha Code],XE[Currency Code],0)),"")</f>
        <v>a3</v>
      </c>
    </row>
    <row r="66" spans="2:9" x14ac:dyDescent="0.2">
      <c r="B66" s="2" t="str">
        <f>INDEX(TheFinancials[Currency Name],ROW()-ROW(CurrencyList[])+1)</f>
        <v>Fiji Dollar</v>
      </c>
      <c r="C66" t="str">
        <f>INDEX(TheFinancials[Alpha Code (ISO 4217)],ROW()-ROW(CurrencyList[])+1)</f>
        <v>FJD</v>
      </c>
      <c r="D66">
        <f>INDEX(TheFinancials[Numeric Code (ISO 4217)],ROW()-ROW(CurrencyList[])+1)</f>
        <v>242</v>
      </c>
      <c r="E66" s="2" t="str">
        <f>IFERROR(INDEX(XE[Font: Code2000],MATCH(CurrencyList[Alpha Code],XE[Currency Code],0)),"")</f>
        <v>$</v>
      </c>
      <c r="F66" s="2" t="str">
        <f>IF(INDEX(TheFinancials[Display Format],ROW()-ROW(CurrencyList[])+1)=0,"",INDEX(TheFinancials[Display Format],ROW()-ROW(CurrencyList[])+1))</f>
        <v/>
      </c>
      <c r="G66">
        <f>INDEX(TheFinancials[Decimal Places],ROW()-ROW(CurrencyList[])+1)</f>
        <v>2</v>
      </c>
      <c r="H66" s="2">
        <f>IFERROR(INDEX(XE[Unicode: Decimal],MATCH(CurrencyList[Alpha Code],XE[Currency Code],0)),"")</f>
        <v>36</v>
      </c>
      <c r="I66" s="2">
        <f>IFERROR(INDEX(XE[Unicode: Hex],MATCH(CurrencyList[Alpha Code],XE[Currency Code],0)),"")</f>
        <v>24</v>
      </c>
    </row>
    <row r="67" spans="2:9" x14ac:dyDescent="0.2">
      <c r="B67" s="2" t="str">
        <f>INDEX(TheFinancials[Currency Name],ROW()-ROW(CurrencyList[])+1)</f>
        <v>Franc Congolais</v>
      </c>
      <c r="C67" t="str">
        <f>INDEX(TheFinancials[Alpha Code (ISO 4217)],ROW()-ROW(CurrencyList[])+1)</f>
        <v>CDF</v>
      </c>
      <c r="D67">
        <f>INDEX(TheFinancials[Numeric Code (ISO 4217)],ROW()-ROW(CurrencyList[])+1)</f>
        <v>976</v>
      </c>
      <c r="E67" s="2" t="str">
        <f>IFERROR(INDEX(XE[Font: Code2000],MATCH(CurrencyList[Alpha Code],XE[Currency Code],0)),"")</f>
        <v/>
      </c>
      <c r="F67" s="2" t="str">
        <f>IF(INDEX(TheFinancials[Display Format],ROW()-ROW(CurrencyList[])+1)=0,"",INDEX(TheFinancials[Display Format],ROW()-ROW(CurrencyList[])+1))</f>
        <v/>
      </c>
      <c r="G67">
        <f>INDEX(TheFinancials[Decimal Places],ROW()-ROW(CurrencyList[])+1)</f>
        <v>2</v>
      </c>
      <c r="H67" s="2" t="str">
        <f>IFERROR(INDEX(XE[Unicode: Decimal],MATCH(CurrencyList[Alpha Code],XE[Currency Code],0)),"")</f>
        <v/>
      </c>
      <c r="I67" s="2" t="str">
        <f>IFERROR(INDEX(XE[Unicode: Hex],MATCH(CurrencyList[Alpha Code],XE[Currency Code],0)),"")</f>
        <v/>
      </c>
    </row>
    <row r="68" spans="2:9" x14ac:dyDescent="0.2">
      <c r="B68" s="2" t="str">
        <f>INDEX(TheFinancials[Currency Name],ROW()-ROW(CurrencyList[])+1)</f>
        <v>Franc de la Communaute financi</v>
      </c>
      <c r="C68" t="str">
        <f>INDEX(TheFinancials[Alpha Code (ISO 4217)],ROW()-ROW(CurrencyList[])+1)</f>
        <v>XAF</v>
      </c>
      <c r="D68">
        <f>INDEX(TheFinancials[Numeric Code (ISO 4217)],ROW()-ROW(CurrencyList[])+1)</f>
        <v>0</v>
      </c>
      <c r="E68" s="2" t="str">
        <f>IFERROR(INDEX(XE[Font: Code2000],MATCH(CurrencyList[Alpha Code],XE[Currency Code],0)),"")</f>
        <v/>
      </c>
      <c r="F68" s="2" t="str">
        <f>IF(INDEX(TheFinancials[Display Format],ROW()-ROW(CurrencyList[])+1)=0,"",INDEX(TheFinancials[Display Format],ROW()-ROW(CurrencyList[])+1))</f>
        <v/>
      </c>
      <c r="G68">
        <f>INDEX(TheFinancials[Decimal Places],ROW()-ROW(CurrencyList[])+1)</f>
        <v>0</v>
      </c>
      <c r="H68" s="2" t="str">
        <f>IFERROR(INDEX(XE[Unicode: Decimal],MATCH(CurrencyList[Alpha Code],XE[Currency Code],0)),"")</f>
        <v/>
      </c>
      <c r="I68" s="2" t="str">
        <f>IFERROR(INDEX(XE[Unicode: Hex],MATCH(CurrencyList[Alpha Code],XE[Currency Code],0)),"")</f>
        <v/>
      </c>
    </row>
    <row r="69" spans="2:9" x14ac:dyDescent="0.2">
      <c r="B69" s="2" t="str">
        <f>INDEX(TheFinancials[Currency Name],ROW()-ROW(CurrencyList[])+1)</f>
        <v>Gambia, Dalasi</v>
      </c>
      <c r="C69" t="str">
        <f>INDEX(TheFinancials[Alpha Code (ISO 4217)],ROW()-ROW(CurrencyList[])+1)</f>
        <v>GMD</v>
      </c>
      <c r="D69">
        <f>INDEX(TheFinancials[Numeric Code (ISO 4217)],ROW()-ROW(CurrencyList[])+1)</f>
        <v>270</v>
      </c>
      <c r="E69" s="2" t="str">
        <f>IFERROR(INDEX(XE[Font: Code2000],MATCH(CurrencyList[Alpha Code],XE[Currency Code],0)),"")</f>
        <v/>
      </c>
      <c r="F69" s="2" t="str">
        <f>IF(INDEX(TheFinancials[Display Format],ROW()-ROW(CurrencyList[])+1)=0,"",INDEX(TheFinancials[Display Format],ROW()-ROW(CurrencyList[])+1))</f>
        <v/>
      </c>
      <c r="G69">
        <f>INDEX(TheFinancials[Decimal Places],ROW()-ROW(CurrencyList[])+1)</f>
        <v>2</v>
      </c>
      <c r="H69" s="2" t="str">
        <f>IFERROR(INDEX(XE[Unicode: Decimal],MATCH(CurrencyList[Alpha Code],XE[Currency Code],0)),"")</f>
        <v/>
      </c>
      <c r="I69" s="2" t="str">
        <f>IFERROR(INDEX(XE[Unicode: Hex],MATCH(CurrencyList[Alpha Code],XE[Currency Code],0)),"")</f>
        <v/>
      </c>
    </row>
    <row r="70" spans="2:9" x14ac:dyDescent="0.2">
      <c r="B70" s="2" t="str">
        <f>INDEX(TheFinancials[Currency Name],ROW()-ROW(CurrencyList[])+1)</f>
        <v>Georgia, Lari</v>
      </c>
      <c r="C70" t="str">
        <f>INDEX(TheFinancials[Alpha Code (ISO 4217)],ROW()-ROW(CurrencyList[])+1)</f>
        <v>GEL</v>
      </c>
      <c r="D70">
        <f>INDEX(TheFinancials[Numeric Code (ISO 4217)],ROW()-ROW(CurrencyList[])+1)</f>
        <v>981</v>
      </c>
      <c r="E70" s="2" t="str">
        <f>IFERROR(INDEX(XE[Font: Code2000],MATCH(CurrencyList[Alpha Code],XE[Currency Code],0)),"")</f>
        <v/>
      </c>
      <c r="F70" s="2" t="str">
        <f>IF(INDEX(TheFinancials[Display Format],ROW()-ROW(CurrencyList[])+1)=0,"",INDEX(TheFinancials[Display Format],ROW()-ROW(CurrencyList[])+1))</f>
        <v/>
      </c>
      <c r="G70">
        <f>INDEX(TheFinancials[Decimal Places],ROW()-ROW(CurrencyList[])+1)</f>
        <v>2</v>
      </c>
      <c r="H70" s="2" t="str">
        <f>IFERROR(INDEX(XE[Unicode: Decimal],MATCH(CurrencyList[Alpha Code],XE[Currency Code],0)),"")</f>
        <v/>
      </c>
      <c r="I70" s="2" t="str">
        <f>IFERROR(INDEX(XE[Unicode: Hex],MATCH(CurrencyList[Alpha Code],XE[Currency Code],0)),"")</f>
        <v/>
      </c>
    </row>
    <row r="71" spans="2:9" x14ac:dyDescent="0.2">
      <c r="B71" s="2" t="str">
        <f>INDEX(TheFinancials[Currency Name],ROW()-ROW(CurrencyList[])+1)</f>
        <v>Ghana Cedi</v>
      </c>
      <c r="C71" t="str">
        <f>INDEX(TheFinancials[Alpha Code (ISO 4217)],ROW()-ROW(CurrencyList[])+1)</f>
        <v>GHS</v>
      </c>
      <c r="D71">
        <f>INDEX(TheFinancials[Numeric Code (ISO 4217)],ROW()-ROW(CurrencyList[])+1)</f>
        <v>936</v>
      </c>
      <c r="E71" s="2" t="str">
        <f>IFERROR(INDEX(XE[Font: Code2000],MATCH(CurrencyList[Alpha Code],XE[Currency Code],0)),"")</f>
        <v>¢</v>
      </c>
      <c r="F71" s="2" t="str">
        <f>IF(INDEX(TheFinancials[Display Format],ROW()-ROW(CurrencyList[])+1)=0,"",INDEX(TheFinancials[Display Format],ROW()-ROW(CurrencyList[])+1))</f>
        <v/>
      </c>
      <c r="G71">
        <f>INDEX(TheFinancials[Decimal Places],ROW()-ROW(CurrencyList[])+1)</f>
        <v>2</v>
      </c>
      <c r="H71" s="2">
        <f>IFERROR(INDEX(XE[Unicode: Decimal],MATCH(CurrencyList[Alpha Code],XE[Currency Code],0)),"")</f>
        <v>162</v>
      </c>
      <c r="I71" s="2" t="str">
        <f>IFERROR(INDEX(XE[Unicode: Hex],MATCH(CurrencyList[Alpha Code],XE[Currency Code],0)),"")</f>
        <v>a2</v>
      </c>
    </row>
    <row r="72" spans="2:9" x14ac:dyDescent="0.2">
      <c r="B72" s="2" t="str">
        <f>INDEX(TheFinancials[Currency Name],ROW()-ROW(CurrencyList[])+1)</f>
        <v>Ghana, Cedi</v>
      </c>
      <c r="C72" t="str">
        <f>INDEX(TheFinancials[Alpha Code (ISO 4217)],ROW()-ROW(CurrencyList[])+1)</f>
        <v>GHC</v>
      </c>
      <c r="D72">
        <f>INDEX(TheFinancials[Numeric Code (ISO 4217)],ROW()-ROW(CurrencyList[])+1)</f>
        <v>288</v>
      </c>
      <c r="E72" s="2" t="str">
        <f>IFERROR(INDEX(XE[Font: Code2000],MATCH(CurrencyList[Alpha Code],XE[Currency Code],0)),"")</f>
        <v/>
      </c>
      <c r="F72" s="2" t="str">
        <f>IF(INDEX(TheFinancials[Display Format],ROW()-ROW(CurrencyList[])+1)=0,"",INDEX(TheFinancials[Display Format],ROW()-ROW(CurrencyList[])+1))</f>
        <v>#,###.##</v>
      </c>
      <c r="G72">
        <f>INDEX(TheFinancials[Decimal Places],ROW()-ROW(CurrencyList[])+1)</f>
        <v>2</v>
      </c>
      <c r="H72" s="2" t="str">
        <f>IFERROR(INDEX(XE[Unicode: Decimal],MATCH(CurrencyList[Alpha Code],XE[Currency Code],0)),"")</f>
        <v/>
      </c>
      <c r="I72" s="2" t="str">
        <f>IFERROR(INDEX(XE[Unicode: Hex],MATCH(CurrencyList[Alpha Code],XE[Currency Code],0)),"")</f>
        <v/>
      </c>
    </row>
    <row r="73" spans="2:9" x14ac:dyDescent="0.2">
      <c r="B73" s="2" t="str">
        <f>INDEX(TheFinancials[Currency Name],ROW()-ROW(CurrencyList[])+1)</f>
        <v>Gibraltar Pound</v>
      </c>
      <c r="C73" t="str">
        <f>INDEX(TheFinancials[Alpha Code (ISO 4217)],ROW()-ROW(CurrencyList[])+1)</f>
        <v>GIP</v>
      </c>
      <c r="D73">
        <f>INDEX(TheFinancials[Numeric Code (ISO 4217)],ROW()-ROW(CurrencyList[])+1)</f>
        <v>292</v>
      </c>
      <c r="E73" s="2" t="str">
        <f>IFERROR(INDEX(XE[Font: Code2000],MATCH(CurrencyList[Alpha Code],XE[Currency Code],0)),"")</f>
        <v>£</v>
      </c>
      <c r="F73" s="2" t="str">
        <f>IF(INDEX(TheFinancials[Display Format],ROW()-ROW(CurrencyList[])+1)=0,"",INDEX(TheFinancials[Display Format],ROW()-ROW(CurrencyList[])+1))</f>
        <v>#,###.##</v>
      </c>
      <c r="G73">
        <f>INDEX(TheFinancials[Decimal Places],ROW()-ROW(CurrencyList[])+1)</f>
        <v>2</v>
      </c>
      <c r="H73" s="2">
        <f>IFERROR(INDEX(XE[Unicode: Decimal],MATCH(CurrencyList[Alpha Code],XE[Currency Code],0)),"")</f>
        <v>163</v>
      </c>
      <c r="I73" s="2" t="str">
        <f>IFERROR(INDEX(XE[Unicode: Hex],MATCH(CurrencyList[Alpha Code],XE[Currency Code],0)),"")</f>
        <v>a3</v>
      </c>
    </row>
    <row r="74" spans="2:9" x14ac:dyDescent="0.2">
      <c r="B74" s="2" t="str">
        <f>INDEX(TheFinancials[Currency Name],ROW()-ROW(CurrencyList[])+1)</f>
        <v>Guatemala, Quetzal</v>
      </c>
      <c r="C74" t="str">
        <f>INDEX(TheFinancials[Alpha Code (ISO 4217)],ROW()-ROW(CurrencyList[])+1)</f>
        <v>GTQ</v>
      </c>
      <c r="D74">
        <f>INDEX(TheFinancials[Numeric Code (ISO 4217)],ROW()-ROW(CurrencyList[])+1)</f>
        <v>320</v>
      </c>
      <c r="E74" s="2" t="str">
        <f>IFERROR(INDEX(XE[Font: Code2000],MATCH(CurrencyList[Alpha Code],XE[Currency Code],0)),"")</f>
        <v>Q</v>
      </c>
      <c r="F74" s="2" t="str">
        <f>IF(INDEX(TheFinancials[Display Format],ROW()-ROW(CurrencyList[])+1)=0,"",INDEX(TheFinancials[Display Format],ROW()-ROW(CurrencyList[])+1))</f>
        <v>#,###.##</v>
      </c>
      <c r="G74">
        <f>INDEX(TheFinancials[Decimal Places],ROW()-ROW(CurrencyList[])+1)</f>
        <v>2</v>
      </c>
      <c r="H74" s="2">
        <f>IFERROR(INDEX(XE[Unicode: Decimal],MATCH(CurrencyList[Alpha Code],XE[Currency Code],0)),"")</f>
        <v>81</v>
      </c>
      <c r="I74" s="2">
        <f>IFERROR(INDEX(XE[Unicode: Hex],MATCH(CurrencyList[Alpha Code],XE[Currency Code],0)),"")</f>
        <v>51</v>
      </c>
    </row>
    <row r="75" spans="2:9" x14ac:dyDescent="0.2">
      <c r="B75" s="2" t="str">
        <f>INDEX(TheFinancials[Currency Name],ROW()-ROW(CurrencyList[])+1)</f>
        <v>Guyana Dollar</v>
      </c>
      <c r="C75" t="str">
        <f>INDEX(TheFinancials[Alpha Code (ISO 4217)],ROW()-ROW(CurrencyList[])+1)</f>
        <v>GYD</v>
      </c>
      <c r="D75">
        <f>INDEX(TheFinancials[Numeric Code (ISO 4217)],ROW()-ROW(CurrencyList[])+1)</f>
        <v>328</v>
      </c>
      <c r="E75" s="2" t="str">
        <f>IFERROR(INDEX(XE[Font: Code2000],MATCH(CurrencyList[Alpha Code],XE[Currency Code],0)),"")</f>
        <v>$</v>
      </c>
      <c r="F75" s="2" t="str">
        <f>IF(INDEX(TheFinancials[Display Format],ROW()-ROW(CurrencyList[])+1)=0,"",INDEX(TheFinancials[Display Format],ROW()-ROW(CurrencyList[])+1))</f>
        <v/>
      </c>
      <c r="G75">
        <f>INDEX(TheFinancials[Decimal Places],ROW()-ROW(CurrencyList[])+1)</f>
        <v>2</v>
      </c>
      <c r="H75" s="2">
        <f>IFERROR(INDEX(XE[Unicode: Decimal],MATCH(CurrencyList[Alpha Code],XE[Currency Code],0)),"")</f>
        <v>36</v>
      </c>
      <c r="I75" s="2">
        <f>IFERROR(INDEX(XE[Unicode: Hex],MATCH(CurrencyList[Alpha Code],XE[Currency Code],0)),"")</f>
        <v>24</v>
      </c>
    </row>
    <row r="76" spans="2:9" x14ac:dyDescent="0.2">
      <c r="B76" s="2" t="str">
        <f>INDEX(TheFinancials[Currency Name],ROW()-ROW(CurrencyList[])+1)</f>
        <v>Haiti, Gourde</v>
      </c>
      <c r="C76" t="str">
        <f>INDEX(TheFinancials[Alpha Code (ISO 4217)],ROW()-ROW(CurrencyList[])+1)</f>
        <v>HTG</v>
      </c>
      <c r="D76">
        <f>INDEX(TheFinancials[Numeric Code (ISO 4217)],ROW()-ROW(CurrencyList[])+1)</f>
        <v>332</v>
      </c>
      <c r="E76" s="2" t="str">
        <f>IFERROR(INDEX(XE[Font: Code2000],MATCH(CurrencyList[Alpha Code],XE[Currency Code],0)),"")</f>
        <v/>
      </c>
      <c r="F76" s="2" t="str">
        <f>IF(INDEX(TheFinancials[Display Format],ROW()-ROW(CurrencyList[])+1)=0,"",INDEX(TheFinancials[Display Format],ROW()-ROW(CurrencyList[])+1))</f>
        <v/>
      </c>
      <c r="G76">
        <f>INDEX(TheFinancials[Decimal Places],ROW()-ROW(CurrencyList[])+1)</f>
        <v>2</v>
      </c>
      <c r="H76" s="2" t="str">
        <f>IFERROR(INDEX(XE[Unicode: Decimal],MATCH(CurrencyList[Alpha Code],XE[Currency Code],0)),"")</f>
        <v/>
      </c>
      <c r="I76" s="2" t="str">
        <f>IFERROR(INDEX(XE[Unicode: Hex],MATCH(CurrencyList[Alpha Code],XE[Currency Code],0)),"")</f>
        <v/>
      </c>
    </row>
    <row r="77" spans="2:9" x14ac:dyDescent="0.2">
      <c r="B77" s="2" t="str">
        <f>INDEX(TheFinancials[Currency Name],ROW()-ROW(CurrencyList[])+1)</f>
        <v>Honduras, Lempira</v>
      </c>
      <c r="C77" t="str">
        <f>INDEX(TheFinancials[Alpha Code (ISO 4217)],ROW()-ROW(CurrencyList[])+1)</f>
        <v>HNL</v>
      </c>
      <c r="D77">
        <f>INDEX(TheFinancials[Numeric Code (ISO 4217)],ROW()-ROW(CurrencyList[])+1)</f>
        <v>340</v>
      </c>
      <c r="E77" s="2" t="str">
        <f>IFERROR(INDEX(XE[Font: Code2000],MATCH(CurrencyList[Alpha Code],XE[Currency Code],0)),"")</f>
        <v>L</v>
      </c>
      <c r="F77" s="2" t="str">
        <f>IF(INDEX(TheFinancials[Display Format],ROW()-ROW(CurrencyList[])+1)=0,"",INDEX(TheFinancials[Display Format],ROW()-ROW(CurrencyList[])+1))</f>
        <v>#,###.##</v>
      </c>
      <c r="G77">
        <f>INDEX(TheFinancials[Decimal Places],ROW()-ROW(CurrencyList[])+1)</f>
        <v>2</v>
      </c>
      <c r="H77" s="2">
        <f>IFERROR(INDEX(XE[Unicode: Decimal],MATCH(CurrencyList[Alpha Code],XE[Currency Code],0)),"")</f>
        <v>76</v>
      </c>
      <c r="I77" s="2" t="str">
        <f>IFERROR(INDEX(XE[Unicode: Hex],MATCH(CurrencyList[Alpha Code],XE[Currency Code],0)),"")</f>
        <v>4c</v>
      </c>
    </row>
    <row r="78" spans="2:9" x14ac:dyDescent="0.2">
      <c r="B78" s="2" t="str">
        <f>INDEX(TheFinancials[Currency Name],ROW()-ROW(CurrencyList[])+1)</f>
        <v>Hong Kong Dollar</v>
      </c>
      <c r="C78" t="str">
        <f>INDEX(TheFinancials[Alpha Code (ISO 4217)],ROW()-ROW(CurrencyList[])+1)</f>
        <v>HKD</v>
      </c>
      <c r="D78">
        <f>INDEX(TheFinancials[Numeric Code (ISO 4217)],ROW()-ROW(CurrencyList[])+1)</f>
        <v>344</v>
      </c>
      <c r="E78" s="2" t="str">
        <f>IFERROR(INDEX(XE[Font: Code2000],MATCH(CurrencyList[Alpha Code],XE[Currency Code],0)),"")</f>
        <v>$</v>
      </c>
      <c r="F78" s="2" t="str">
        <f>IF(INDEX(TheFinancials[Display Format],ROW()-ROW(CurrencyList[])+1)=0,"",INDEX(TheFinancials[Display Format],ROW()-ROW(CurrencyList[])+1))</f>
        <v>#,###.##</v>
      </c>
      <c r="G78">
        <f>INDEX(TheFinancials[Decimal Places],ROW()-ROW(CurrencyList[])+1)</f>
        <v>2</v>
      </c>
      <c r="H78" s="2">
        <f>IFERROR(INDEX(XE[Unicode: Decimal],MATCH(CurrencyList[Alpha Code],XE[Currency Code],0)),"")</f>
        <v>36</v>
      </c>
      <c r="I78" s="2">
        <f>IFERROR(INDEX(XE[Unicode: Hex],MATCH(CurrencyList[Alpha Code],XE[Currency Code],0)),"")</f>
        <v>24</v>
      </c>
    </row>
    <row r="79" spans="2:9" x14ac:dyDescent="0.2">
      <c r="B79" s="2" t="str">
        <f>INDEX(TheFinancials[Currency Name],ROW()-ROW(CurrencyList[])+1)</f>
        <v>Hungary, Forint</v>
      </c>
      <c r="C79" t="str">
        <f>INDEX(TheFinancials[Alpha Code (ISO 4217)],ROW()-ROW(CurrencyList[])+1)</f>
        <v>HUF</v>
      </c>
      <c r="D79">
        <f>INDEX(TheFinancials[Numeric Code (ISO 4217)],ROW()-ROW(CurrencyList[])+1)</f>
        <v>348</v>
      </c>
      <c r="E79" s="2" t="str">
        <f>IFERROR(INDEX(XE[Font: Code2000],MATCH(CurrencyList[Alpha Code],XE[Currency Code],0)),"")</f>
        <v>Ft</v>
      </c>
      <c r="F79" s="2" t="str">
        <f>IF(INDEX(TheFinancials[Display Format],ROW()-ROW(CurrencyList[])+1)=0,"",INDEX(TheFinancials[Display Format],ROW()-ROW(CurrencyList[])+1))</f>
        <v>#.###</v>
      </c>
      <c r="G79">
        <f>INDEX(TheFinancials[Decimal Places],ROW()-ROW(CurrencyList[])+1)</f>
        <v>0</v>
      </c>
      <c r="H79" s="2" t="str">
        <f>IFERROR(INDEX(XE[Unicode: Decimal],MATCH(CurrencyList[Alpha Code],XE[Currency Code],0)),"")</f>
        <v>70, 116</v>
      </c>
      <c r="I79" s="2" t="str">
        <f>IFERROR(INDEX(XE[Unicode: Hex],MATCH(CurrencyList[Alpha Code],XE[Currency Code],0)),"")</f>
        <v>46, 74</v>
      </c>
    </row>
    <row r="80" spans="2:9" x14ac:dyDescent="0.2">
      <c r="B80" s="2" t="str">
        <f>INDEX(TheFinancials[Currency Name],ROW()-ROW(CurrencyList[])+1)</f>
        <v>Iceland Krona</v>
      </c>
      <c r="C80" t="str">
        <f>INDEX(TheFinancials[Alpha Code (ISO 4217)],ROW()-ROW(CurrencyList[])+1)</f>
        <v>ISK</v>
      </c>
      <c r="D80">
        <f>INDEX(TheFinancials[Numeric Code (ISO 4217)],ROW()-ROW(CurrencyList[])+1)</f>
        <v>352</v>
      </c>
      <c r="E80" s="2" t="str">
        <f>IFERROR(INDEX(XE[Font: Code2000],MATCH(CurrencyList[Alpha Code],XE[Currency Code],0)),"")</f>
        <v>kr</v>
      </c>
      <c r="F80" s="2" t="str">
        <f>IF(INDEX(TheFinancials[Display Format],ROW()-ROW(CurrencyList[])+1)=0,"",INDEX(TheFinancials[Display Format],ROW()-ROW(CurrencyList[])+1))</f>
        <v>#.###</v>
      </c>
      <c r="G80">
        <f>INDEX(TheFinancials[Decimal Places],ROW()-ROW(CurrencyList[])+1)</f>
        <v>0</v>
      </c>
      <c r="H80" s="2" t="str">
        <f>IFERROR(INDEX(XE[Unicode: Decimal],MATCH(CurrencyList[Alpha Code],XE[Currency Code],0)),"")</f>
        <v>107, 114</v>
      </c>
      <c r="I80" s="2" t="str">
        <f>IFERROR(INDEX(XE[Unicode: Hex],MATCH(CurrencyList[Alpha Code],XE[Currency Code],0)),"")</f>
        <v>6b, 72</v>
      </c>
    </row>
    <row r="81" spans="2:9" x14ac:dyDescent="0.2">
      <c r="B81" s="2" t="str">
        <f>INDEX(TheFinancials[Currency Name],ROW()-ROW(CurrencyList[])+1)</f>
        <v>Indian Rupee</v>
      </c>
      <c r="C81" t="str">
        <f>INDEX(TheFinancials[Alpha Code (ISO 4217)],ROW()-ROW(CurrencyList[])+1)</f>
        <v>INR</v>
      </c>
      <c r="D81">
        <f>INDEX(TheFinancials[Numeric Code (ISO 4217)],ROW()-ROW(CurrencyList[])+1)</f>
        <v>356</v>
      </c>
      <c r="E81" s="2">
        <f>IFERROR(INDEX(XE[Font: Code2000],MATCH(CurrencyList[Alpha Code],XE[Currency Code],0)),"")</f>
        <v>0</v>
      </c>
      <c r="F81" s="2" t="str">
        <f>IF(INDEX(TheFinancials[Display Format],ROW()-ROW(CurrencyList[])+1)=0,"",INDEX(TheFinancials[Display Format],ROW()-ROW(CurrencyList[])+1))</f>
        <v>#,##,###.##</v>
      </c>
      <c r="G81">
        <f>INDEX(TheFinancials[Decimal Places],ROW()-ROW(CurrencyList[])+1)</f>
        <v>2</v>
      </c>
      <c r="H81" s="2">
        <f>IFERROR(INDEX(XE[Unicode: Decimal],MATCH(CurrencyList[Alpha Code],XE[Currency Code],0)),"")</f>
        <v>0</v>
      </c>
      <c r="I81" s="2">
        <f>IFERROR(INDEX(XE[Unicode: Hex],MATCH(CurrencyList[Alpha Code],XE[Currency Code],0)),"")</f>
        <v>0</v>
      </c>
    </row>
    <row r="82" spans="2:9" x14ac:dyDescent="0.2">
      <c r="B82" s="2" t="str">
        <f>INDEX(TheFinancials[Currency Name],ROW()-ROW(CurrencyList[])+1)</f>
        <v>Indonesia, Rupiah</v>
      </c>
      <c r="C82" t="str">
        <f>INDEX(TheFinancials[Alpha Code (ISO 4217)],ROW()-ROW(CurrencyList[])+1)</f>
        <v>IDR</v>
      </c>
      <c r="D82">
        <f>INDEX(TheFinancials[Numeric Code (ISO 4217)],ROW()-ROW(CurrencyList[])+1)</f>
        <v>360</v>
      </c>
      <c r="E82" s="2" t="str">
        <f>IFERROR(INDEX(XE[Font: Code2000],MATCH(CurrencyList[Alpha Code],XE[Currency Code],0)),"")</f>
        <v>Rp</v>
      </c>
      <c r="F82" s="2" t="str">
        <f>IF(INDEX(TheFinancials[Display Format],ROW()-ROW(CurrencyList[])+1)=0,"",INDEX(TheFinancials[Display Format],ROW()-ROW(CurrencyList[])+1))</f>
        <v>#.###,##</v>
      </c>
      <c r="G82">
        <f>INDEX(TheFinancials[Decimal Places],ROW()-ROW(CurrencyList[])+1)</f>
        <v>2</v>
      </c>
      <c r="H82" s="2" t="str">
        <f>IFERROR(INDEX(XE[Unicode: Decimal],MATCH(CurrencyList[Alpha Code],XE[Currency Code],0)),"")</f>
        <v>82, 112</v>
      </c>
      <c r="I82" s="2" t="str">
        <f>IFERROR(INDEX(XE[Unicode: Hex],MATCH(CurrencyList[Alpha Code],XE[Currency Code],0)),"")</f>
        <v>52, 70</v>
      </c>
    </row>
    <row r="83" spans="2:9" x14ac:dyDescent="0.2">
      <c r="B83" s="2" t="str">
        <f>INDEX(TheFinancials[Currency Name],ROW()-ROW(CurrencyList[])+1)</f>
        <v>Iranian Rial</v>
      </c>
      <c r="C83" t="str">
        <f>INDEX(TheFinancials[Alpha Code (ISO 4217)],ROW()-ROW(CurrencyList[])+1)</f>
        <v>IRR</v>
      </c>
      <c r="D83">
        <f>INDEX(TheFinancials[Numeric Code (ISO 4217)],ROW()-ROW(CurrencyList[])+1)</f>
        <v>364</v>
      </c>
      <c r="E83" s="2" t="str">
        <f>IFERROR(INDEX(XE[Font: Code2000],MATCH(CurrencyList[Alpha Code],XE[Currency Code],0)),"")</f>
        <v>﷼</v>
      </c>
      <c r="F83" s="2" t="str">
        <f>IF(INDEX(TheFinancials[Display Format],ROW()-ROW(CurrencyList[])+1)=0,"",INDEX(TheFinancials[Display Format],ROW()-ROW(CurrencyList[])+1))</f>
        <v>#,###.##</v>
      </c>
      <c r="G83">
        <f>INDEX(TheFinancials[Decimal Places],ROW()-ROW(CurrencyList[])+1)</f>
        <v>2</v>
      </c>
      <c r="H83" s="2">
        <f>IFERROR(INDEX(XE[Unicode: Decimal],MATCH(CurrencyList[Alpha Code],XE[Currency Code],0)),"")</f>
        <v>65020</v>
      </c>
      <c r="I83" s="2" t="str">
        <f>IFERROR(INDEX(XE[Unicode: Hex],MATCH(CurrencyList[Alpha Code],XE[Currency Code],0)),"")</f>
        <v>fdfc</v>
      </c>
    </row>
    <row r="84" spans="2:9" x14ac:dyDescent="0.2">
      <c r="B84" s="2" t="str">
        <f>INDEX(TheFinancials[Currency Name],ROW()-ROW(CurrencyList[])+1)</f>
        <v>Iraqi Dinar</v>
      </c>
      <c r="C84" t="str">
        <f>INDEX(TheFinancials[Alpha Code (ISO 4217)],ROW()-ROW(CurrencyList[])+1)</f>
        <v>IQD</v>
      </c>
      <c r="D84">
        <f>INDEX(TheFinancials[Numeric Code (ISO 4217)],ROW()-ROW(CurrencyList[])+1)</f>
        <v>368</v>
      </c>
      <c r="E84" s="2" t="str">
        <f>IFERROR(INDEX(XE[Font: Code2000],MATCH(CurrencyList[Alpha Code],XE[Currency Code],0)),"")</f>
        <v/>
      </c>
      <c r="F84" s="2" t="str">
        <f>IF(INDEX(TheFinancials[Display Format],ROW()-ROW(CurrencyList[])+1)=0,"",INDEX(TheFinancials[Display Format],ROW()-ROW(CurrencyList[])+1))</f>
        <v/>
      </c>
      <c r="G84">
        <f>INDEX(TheFinancials[Decimal Places],ROW()-ROW(CurrencyList[])+1)</f>
        <v>3</v>
      </c>
      <c r="H84" s="2" t="str">
        <f>IFERROR(INDEX(XE[Unicode: Decimal],MATCH(CurrencyList[Alpha Code],XE[Currency Code],0)),"")</f>
        <v/>
      </c>
      <c r="I84" s="2" t="str">
        <f>IFERROR(INDEX(XE[Unicode: Hex],MATCH(CurrencyList[Alpha Code],XE[Currency Code],0)),"")</f>
        <v/>
      </c>
    </row>
    <row r="85" spans="2:9" x14ac:dyDescent="0.2">
      <c r="B85" s="2" t="str">
        <f>INDEX(TheFinancials[Currency Name],ROW()-ROW(CurrencyList[])+1)</f>
        <v>Jamaican Dollar</v>
      </c>
      <c r="C85" t="str">
        <f>INDEX(TheFinancials[Alpha Code (ISO 4217)],ROW()-ROW(CurrencyList[])+1)</f>
        <v>JMD</v>
      </c>
      <c r="D85">
        <f>INDEX(TheFinancials[Numeric Code (ISO 4217)],ROW()-ROW(CurrencyList[])+1)</f>
        <v>388</v>
      </c>
      <c r="E85" s="2" t="str">
        <f>IFERROR(INDEX(XE[Font: Code2000],MATCH(CurrencyList[Alpha Code],XE[Currency Code],0)),"")</f>
        <v>J$</v>
      </c>
      <c r="F85" s="2" t="str">
        <f>IF(INDEX(TheFinancials[Display Format],ROW()-ROW(CurrencyList[])+1)=0,"",INDEX(TheFinancials[Display Format],ROW()-ROW(CurrencyList[])+1))</f>
        <v>#,###.##</v>
      </c>
      <c r="G85">
        <f>INDEX(TheFinancials[Decimal Places],ROW()-ROW(CurrencyList[])+1)</f>
        <v>2</v>
      </c>
      <c r="H85" s="2" t="str">
        <f>IFERROR(INDEX(XE[Unicode: Decimal],MATCH(CurrencyList[Alpha Code],XE[Currency Code],0)),"")</f>
        <v>74, 36</v>
      </c>
      <c r="I85" s="2" t="str">
        <f>IFERROR(INDEX(XE[Unicode: Hex],MATCH(CurrencyList[Alpha Code],XE[Currency Code],0)),"")</f>
        <v>4a, 24</v>
      </c>
    </row>
    <row r="86" spans="2:9" x14ac:dyDescent="0.2">
      <c r="B86" s="2" t="str">
        <f>INDEX(TheFinancials[Currency Name],ROW()-ROW(CurrencyList[])+1)</f>
        <v>Japan, Yen</v>
      </c>
      <c r="C86" t="str">
        <f>INDEX(TheFinancials[Alpha Code (ISO 4217)],ROW()-ROW(CurrencyList[])+1)</f>
        <v>JPY</v>
      </c>
      <c r="D86">
        <f>INDEX(TheFinancials[Numeric Code (ISO 4217)],ROW()-ROW(CurrencyList[])+1)</f>
        <v>392</v>
      </c>
      <c r="E86" s="2" t="str">
        <f>IFERROR(INDEX(XE[Font: Code2000],MATCH(CurrencyList[Alpha Code],XE[Currency Code],0)),"")</f>
        <v>¥</v>
      </c>
      <c r="F86" s="2" t="str">
        <f>IF(INDEX(TheFinancials[Display Format],ROW()-ROW(CurrencyList[])+1)=0,"",INDEX(TheFinancials[Display Format],ROW()-ROW(CurrencyList[])+1))</f>
        <v>#,###</v>
      </c>
      <c r="G86">
        <f>INDEX(TheFinancials[Decimal Places],ROW()-ROW(CurrencyList[])+1)</f>
        <v>0</v>
      </c>
      <c r="H86" s="2">
        <f>IFERROR(INDEX(XE[Unicode: Decimal],MATCH(CurrencyList[Alpha Code],XE[Currency Code],0)),"")</f>
        <v>165</v>
      </c>
      <c r="I86" s="2" t="str">
        <f>IFERROR(INDEX(XE[Unicode: Hex],MATCH(CurrencyList[Alpha Code],XE[Currency Code],0)),"")</f>
        <v>a5</v>
      </c>
    </row>
    <row r="87" spans="2:9" x14ac:dyDescent="0.2">
      <c r="B87" s="2" t="str">
        <f>INDEX(TheFinancials[Currency Name],ROW()-ROW(CurrencyList[])+1)</f>
        <v>Jordanian Dinar</v>
      </c>
      <c r="C87" t="str">
        <f>INDEX(TheFinancials[Alpha Code (ISO 4217)],ROW()-ROW(CurrencyList[])+1)</f>
        <v>JOD</v>
      </c>
      <c r="D87">
        <f>INDEX(TheFinancials[Numeric Code (ISO 4217)],ROW()-ROW(CurrencyList[])+1)</f>
        <v>400</v>
      </c>
      <c r="E87" s="2" t="str">
        <f>IFERROR(INDEX(XE[Font: Code2000],MATCH(CurrencyList[Alpha Code],XE[Currency Code],0)),"")</f>
        <v/>
      </c>
      <c r="F87" s="2" t="str">
        <f>IF(INDEX(TheFinancials[Display Format],ROW()-ROW(CurrencyList[])+1)=0,"",INDEX(TheFinancials[Display Format],ROW()-ROW(CurrencyList[])+1))</f>
        <v>#,###.###</v>
      </c>
      <c r="G87">
        <f>INDEX(TheFinancials[Decimal Places],ROW()-ROW(CurrencyList[])+1)</f>
        <v>3</v>
      </c>
      <c r="H87" s="2" t="str">
        <f>IFERROR(INDEX(XE[Unicode: Decimal],MATCH(CurrencyList[Alpha Code],XE[Currency Code],0)),"")</f>
        <v/>
      </c>
      <c r="I87" s="2" t="str">
        <f>IFERROR(INDEX(XE[Unicode: Hex],MATCH(CurrencyList[Alpha Code],XE[Currency Code],0)),"")</f>
        <v/>
      </c>
    </row>
    <row r="88" spans="2:9" x14ac:dyDescent="0.2">
      <c r="B88" s="2" t="str">
        <f>INDEX(TheFinancials[Currency Name],ROW()-ROW(CurrencyList[])+1)</f>
        <v>Kazakhstan, Tenge</v>
      </c>
      <c r="C88" t="str">
        <f>INDEX(TheFinancials[Alpha Code (ISO 4217)],ROW()-ROW(CurrencyList[])+1)</f>
        <v>KZT</v>
      </c>
      <c r="D88">
        <f>INDEX(TheFinancials[Numeric Code (ISO 4217)],ROW()-ROW(CurrencyList[])+1)</f>
        <v>398</v>
      </c>
      <c r="E88" s="2" t="str">
        <f>IFERROR(INDEX(XE[Font: Code2000],MATCH(CurrencyList[Alpha Code],XE[Currency Code],0)),"")</f>
        <v>лв</v>
      </c>
      <c r="F88" s="2" t="str">
        <f>IF(INDEX(TheFinancials[Display Format],ROW()-ROW(CurrencyList[])+1)=0,"",INDEX(TheFinancials[Display Format],ROW()-ROW(CurrencyList[])+1))</f>
        <v/>
      </c>
      <c r="G88">
        <f>INDEX(TheFinancials[Decimal Places],ROW()-ROW(CurrencyList[])+1)</f>
        <v>2</v>
      </c>
      <c r="H88" s="2" t="str">
        <f>IFERROR(INDEX(XE[Unicode: Decimal],MATCH(CurrencyList[Alpha Code],XE[Currency Code],0)),"")</f>
        <v>1083, 1074</v>
      </c>
      <c r="I88" s="2" t="str">
        <f>IFERROR(INDEX(XE[Unicode: Hex],MATCH(CurrencyList[Alpha Code],XE[Currency Code],0)),"")</f>
        <v>43b, 432</v>
      </c>
    </row>
    <row r="89" spans="2:9" x14ac:dyDescent="0.2">
      <c r="B89" s="2" t="str">
        <f>INDEX(TheFinancials[Currency Name],ROW()-ROW(CurrencyList[])+1)</f>
        <v>Kenyan Shilling</v>
      </c>
      <c r="C89" t="str">
        <f>INDEX(TheFinancials[Alpha Code (ISO 4217)],ROW()-ROW(CurrencyList[])+1)</f>
        <v>KES</v>
      </c>
      <c r="D89">
        <f>INDEX(TheFinancials[Numeric Code (ISO 4217)],ROW()-ROW(CurrencyList[])+1)</f>
        <v>404</v>
      </c>
      <c r="E89" s="2" t="str">
        <f>IFERROR(INDEX(XE[Font: Code2000],MATCH(CurrencyList[Alpha Code],XE[Currency Code],0)),"")</f>
        <v/>
      </c>
      <c r="F89" s="2" t="str">
        <f>IF(INDEX(TheFinancials[Display Format],ROW()-ROW(CurrencyList[])+1)=0,"",INDEX(TheFinancials[Display Format],ROW()-ROW(CurrencyList[])+1))</f>
        <v>#,###.##</v>
      </c>
      <c r="G89">
        <f>INDEX(TheFinancials[Decimal Places],ROW()-ROW(CurrencyList[])+1)</f>
        <v>2</v>
      </c>
      <c r="H89" s="2" t="str">
        <f>IFERROR(INDEX(XE[Unicode: Decimal],MATCH(CurrencyList[Alpha Code],XE[Currency Code],0)),"")</f>
        <v/>
      </c>
      <c r="I89" s="2" t="str">
        <f>IFERROR(INDEX(XE[Unicode: Hex],MATCH(CurrencyList[Alpha Code],XE[Currency Code],0)),"")</f>
        <v/>
      </c>
    </row>
    <row r="90" spans="2:9" x14ac:dyDescent="0.2">
      <c r="B90" s="2" t="str">
        <f>INDEX(TheFinancials[Currency Name],ROW()-ROW(CurrencyList[])+1)</f>
        <v>Kuwaiti Dinar</v>
      </c>
      <c r="C90" t="str">
        <f>INDEX(TheFinancials[Alpha Code (ISO 4217)],ROW()-ROW(CurrencyList[])+1)</f>
        <v>KWD</v>
      </c>
      <c r="D90">
        <f>INDEX(TheFinancials[Numeric Code (ISO 4217)],ROW()-ROW(CurrencyList[])+1)</f>
        <v>414</v>
      </c>
      <c r="E90" s="2" t="str">
        <f>IFERROR(INDEX(XE[Font: Code2000],MATCH(CurrencyList[Alpha Code],XE[Currency Code],0)),"")</f>
        <v/>
      </c>
      <c r="F90" s="2" t="str">
        <f>IF(INDEX(TheFinancials[Display Format],ROW()-ROW(CurrencyList[])+1)=0,"",INDEX(TheFinancials[Display Format],ROW()-ROW(CurrencyList[])+1))</f>
        <v>#,###.###</v>
      </c>
      <c r="G90">
        <f>INDEX(TheFinancials[Decimal Places],ROW()-ROW(CurrencyList[])+1)</f>
        <v>3</v>
      </c>
      <c r="H90" s="2" t="str">
        <f>IFERROR(INDEX(XE[Unicode: Decimal],MATCH(CurrencyList[Alpha Code],XE[Currency Code],0)),"")</f>
        <v/>
      </c>
      <c r="I90" s="2" t="str">
        <f>IFERROR(INDEX(XE[Unicode: Hex],MATCH(CurrencyList[Alpha Code],XE[Currency Code],0)),"")</f>
        <v/>
      </c>
    </row>
    <row r="91" spans="2:9" x14ac:dyDescent="0.2">
      <c r="B91" s="2" t="str">
        <f>INDEX(TheFinancials[Currency Name],ROW()-ROW(CurrencyList[])+1)</f>
        <v>Kyrgyzstan, Som</v>
      </c>
      <c r="C91" t="str">
        <f>INDEX(TheFinancials[Alpha Code (ISO 4217)],ROW()-ROW(CurrencyList[])+1)</f>
        <v>KGS</v>
      </c>
      <c r="D91">
        <f>INDEX(TheFinancials[Numeric Code (ISO 4217)],ROW()-ROW(CurrencyList[])+1)</f>
        <v>417</v>
      </c>
      <c r="E91" s="2" t="str">
        <f>IFERROR(INDEX(XE[Font: Code2000],MATCH(CurrencyList[Alpha Code],XE[Currency Code],0)),"")</f>
        <v>лв</v>
      </c>
      <c r="F91" s="2" t="str">
        <f>IF(INDEX(TheFinancials[Display Format],ROW()-ROW(CurrencyList[])+1)=0,"",INDEX(TheFinancials[Display Format],ROW()-ROW(CurrencyList[])+1))</f>
        <v/>
      </c>
      <c r="G91">
        <f>INDEX(TheFinancials[Decimal Places],ROW()-ROW(CurrencyList[])+1)</f>
        <v>2</v>
      </c>
      <c r="H91" s="2" t="str">
        <f>IFERROR(INDEX(XE[Unicode: Decimal],MATCH(CurrencyList[Alpha Code],XE[Currency Code],0)),"")</f>
        <v>1083, 1074</v>
      </c>
      <c r="I91" s="2" t="str">
        <f>IFERROR(INDEX(XE[Unicode: Hex],MATCH(CurrencyList[Alpha Code],XE[Currency Code],0)),"")</f>
        <v>43b, 432</v>
      </c>
    </row>
    <row r="92" spans="2:9" x14ac:dyDescent="0.2">
      <c r="B92" s="2" t="str">
        <f>INDEX(TheFinancials[Currency Name],ROW()-ROW(CurrencyList[])+1)</f>
        <v>Laos, Kip</v>
      </c>
      <c r="C92" t="str">
        <f>INDEX(TheFinancials[Alpha Code (ISO 4217)],ROW()-ROW(CurrencyList[])+1)</f>
        <v>LAK</v>
      </c>
      <c r="D92">
        <f>INDEX(TheFinancials[Numeric Code (ISO 4217)],ROW()-ROW(CurrencyList[])+1)</f>
        <v>418</v>
      </c>
      <c r="E92" s="2" t="str">
        <f>IFERROR(INDEX(XE[Font: Code2000],MATCH(CurrencyList[Alpha Code],XE[Currency Code],0)),"")</f>
        <v>₭</v>
      </c>
      <c r="F92" s="2" t="str">
        <f>IF(INDEX(TheFinancials[Display Format],ROW()-ROW(CurrencyList[])+1)=0,"",INDEX(TheFinancials[Display Format],ROW()-ROW(CurrencyList[])+1))</f>
        <v/>
      </c>
      <c r="G92">
        <f>INDEX(TheFinancials[Decimal Places],ROW()-ROW(CurrencyList[])+1)</f>
        <v>2</v>
      </c>
      <c r="H92" s="2">
        <f>IFERROR(INDEX(XE[Unicode: Decimal],MATCH(CurrencyList[Alpha Code],XE[Currency Code],0)),"")</f>
        <v>8365</v>
      </c>
      <c r="I92" s="2" t="str">
        <f>IFERROR(INDEX(XE[Unicode: Hex],MATCH(CurrencyList[Alpha Code],XE[Currency Code],0)),"")</f>
        <v>20ad</v>
      </c>
    </row>
    <row r="93" spans="2:9" x14ac:dyDescent="0.2">
      <c r="B93" s="2" t="str">
        <f>INDEX(TheFinancials[Currency Name],ROW()-ROW(CurrencyList[])+1)</f>
        <v>Latvian Lats</v>
      </c>
      <c r="C93" t="str">
        <f>INDEX(TheFinancials[Alpha Code (ISO 4217)],ROW()-ROW(CurrencyList[])+1)</f>
        <v>LVL</v>
      </c>
      <c r="D93">
        <f>INDEX(TheFinancials[Numeric Code (ISO 4217)],ROW()-ROW(CurrencyList[])+1)</f>
        <v>428</v>
      </c>
      <c r="E93" s="2" t="str">
        <f>IFERROR(INDEX(XE[Font: Code2000],MATCH(CurrencyList[Alpha Code],XE[Currency Code],0)),"")</f>
        <v/>
      </c>
      <c r="F93" s="2" t="str">
        <f>IF(INDEX(TheFinancials[Display Format],ROW()-ROW(CurrencyList[])+1)=0,"",INDEX(TheFinancials[Display Format],ROW()-ROW(CurrencyList[])+1))</f>
        <v>#,###.##</v>
      </c>
      <c r="G93">
        <f>INDEX(TheFinancials[Decimal Places],ROW()-ROW(CurrencyList[])+1)</f>
        <v>2</v>
      </c>
      <c r="H93" s="2" t="str">
        <f>IFERROR(INDEX(XE[Unicode: Decimal],MATCH(CurrencyList[Alpha Code],XE[Currency Code],0)),"")</f>
        <v/>
      </c>
      <c r="I93" s="2" t="str">
        <f>IFERROR(INDEX(XE[Unicode: Hex],MATCH(CurrencyList[Alpha Code],XE[Currency Code],0)),"")</f>
        <v/>
      </c>
    </row>
    <row r="94" spans="2:9" x14ac:dyDescent="0.2">
      <c r="B94" s="2" t="str">
        <f>INDEX(TheFinancials[Currency Name],ROW()-ROW(CurrencyList[])+1)</f>
        <v>Lebanese Pound</v>
      </c>
      <c r="C94" t="str">
        <f>INDEX(TheFinancials[Alpha Code (ISO 4217)],ROW()-ROW(CurrencyList[])+1)</f>
        <v>LBP</v>
      </c>
      <c r="D94">
        <f>INDEX(TheFinancials[Numeric Code (ISO 4217)],ROW()-ROW(CurrencyList[])+1)</f>
        <v>422</v>
      </c>
      <c r="E94" s="2" t="str">
        <f>IFERROR(INDEX(XE[Font: Code2000],MATCH(CurrencyList[Alpha Code],XE[Currency Code],0)),"")</f>
        <v>£</v>
      </c>
      <c r="F94" s="2" t="str">
        <f>IF(INDEX(TheFinancials[Display Format],ROW()-ROW(CurrencyList[])+1)=0,"",INDEX(TheFinancials[Display Format],ROW()-ROW(CurrencyList[])+1))</f>
        <v># ###</v>
      </c>
      <c r="G94">
        <f>INDEX(TheFinancials[Decimal Places],ROW()-ROW(CurrencyList[])+1)</f>
        <v>2</v>
      </c>
      <c r="H94" s="2">
        <f>IFERROR(INDEX(XE[Unicode: Decimal],MATCH(CurrencyList[Alpha Code],XE[Currency Code],0)),"")</f>
        <v>163</v>
      </c>
      <c r="I94" s="2" t="str">
        <f>IFERROR(INDEX(XE[Unicode: Hex],MATCH(CurrencyList[Alpha Code],XE[Currency Code],0)),"")</f>
        <v>a3</v>
      </c>
    </row>
    <row r="95" spans="2:9" x14ac:dyDescent="0.2">
      <c r="B95" s="2" t="str">
        <f>INDEX(TheFinancials[Currency Name],ROW()-ROW(CurrencyList[])+1)</f>
        <v>Lesotho, Loti</v>
      </c>
      <c r="C95" t="str">
        <f>INDEX(TheFinancials[Alpha Code (ISO 4217)],ROW()-ROW(CurrencyList[])+1)</f>
        <v>LSL</v>
      </c>
      <c r="D95">
        <f>INDEX(TheFinancials[Numeric Code (ISO 4217)],ROW()-ROW(CurrencyList[])+1)</f>
        <v>426</v>
      </c>
      <c r="E95" s="2" t="str">
        <f>IFERROR(INDEX(XE[Font: Code2000],MATCH(CurrencyList[Alpha Code],XE[Currency Code],0)),"")</f>
        <v/>
      </c>
      <c r="F95" s="2" t="str">
        <f>IF(INDEX(TheFinancials[Display Format],ROW()-ROW(CurrencyList[])+1)=0,"",INDEX(TheFinancials[Display Format],ROW()-ROW(CurrencyList[])+1))</f>
        <v/>
      </c>
      <c r="G95">
        <f>INDEX(TheFinancials[Decimal Places],ROW()-ROW(CurrencyList[])+1)</f>
        <v>2</v>
      </c>
      <c r="H95" s="2" t="str">
        <f>IFERROR(INDEX(XE[Unicode: Decimal],MATCH(CurrencyList[Alpha Code],XE[Currency Code],0)),"")</f>
        <v/>
      </c>
      <c r="I95" s="2" t="str">
        <f>IFERROR(INDEX(XE[Unicode: Hex],MATCH(CurrencyList[Alpha Code],XE[Currency Code],0)),"")</f>
        <v/>
      </c>
    </row>
    <row r="96" spans="2:9" x14ac:dyDescent="0.2">
      <c r="B96" s="2" t="str">
        <f>INDEX(TheFinancials[Currency Name],ROW()-ROW(CurrencyList[])+1)</f>
        <v>Liberian Dollar</v>
      </c>
      <c r="C96" t="str">
        <f>INDEX(TheFinancials[Alpha Code (ISO 4217)],ROW()-ROW(CurrencyList[])+1)</f>
        <v>LRD</v>
      </c>
      <c r="D96">
        <f>INDEX(TheFinancials[Numeric Code (ISO 4217)],ROW()-ROW(CurrencyList[])+1)</f>
        <v>430</v>
      </c>
      <c r="E96" s="2" t="str">
        <f>IFERROR(INDEX(XE[Font: Code2000],MATCH(CurrencyList[Alpha Code],XE[Currency Code],0)),"")</f>
        <v>$</v>
      </c>
      <c r="F96" s="2" t="str">
        <f>IF(INDEX(TheFinancials[Display Format],ROW()-ROW(CurrencyList[])+1)=0,"",INDEX(TheFinancials[Display Format],ROW()-ROW(CurrencyList[])+1))</f>
        <v/>
      </c>
      <c r="G96">
        <f>INDEX(TheFinancials[Decimal Places],ROW()-ROW(CurrencyList[])+1)</f>
        <v>2</v>
      </c>
      <c r="H96" s="2">
        <f>IFERROR(INDEX(XE[Unicode: Decimal],MATCH(CurrencyList[Alpha Code],XE[Currency Code],0)),"")</f>
        <v>36</v>
      </c>
      <c r="I96" s="2">
        <f>IFERROR(INDEX(XE[Unicode: Hex],MATCH(CurrencyList[Alpha Code],XE[Currency Code],0)),"")</f>
        <v>24</v>
      </c>
    </row>
    <row r="97" spans="2:9" x14ac:dyDescent="0.2">
      <c r="B97" s="2" t="str">
        <f>INDEX(TheFinancials[Currency Name],ROW()-ROW(CurrencyList[])+1)</f>
        <v>Libyan Dinar</v>
      </c>
      <c r="C97" t="str">
        <f>INDEX(TheFinancials[Alpha Code (ISO 4217)],ROW()-ROW(CurrencyList[])+1)</f>
        <v>LYD</v>
      </c>
      <c r="D97">
        <f>INDEX(TheFinancials[Numeric Code (ISO 4217)],ROW()-ROW(CurrencyList[])+1)</f>
        <v>434</v>
      </c>
      <c r="E97" s="2" t="str">
        <f>IFERROR(INDEX(XE[Font: Code2000],MATCH(CurrencyList[Alpha Code],XE[Currency Code],0)),"")</f>
        <v/>
      </c>
      <c r="F97" s="2" t="str">
        <f>IF(INDEX(TheFinancials[Display Format],ROW()-ROW(CurrencyList[])+1)=0,"",INDEX(TheFinancials[Display Format],ROW()-ROW(CurrencyList[])+1))</f>
        <v/>
      </c>
      <c r="G97">
        <f>INDEX(TheFinancials[Decimal Places],ROW()-ROW(CurrencyList[])+1)</f>
        <v>3</v>
      </c>
      <c r="H97" s="2" t="str">
        <f>IFERROR(INDEX(XE[Unicode: Decimal],MATCH(CurrencyList[Alpha Code],XE[Currency Code],0)),"")</f>
        <v/>
      </c>
      <c r="I97" s="2" t="str">
        <f>IFERROR(INDEX(XE[Unicode: Hex],MATCH(CurrencyList[Alpha Code],XE[Currency Code],0)),"")</f>
        <v/>
      </c>
    </row>
    <row r="98" spans="2:9" x14ac:dyDescent="0.2">
      <c r="B98" s="2" t="str">
        <f>INDEX(TheFinancials[Currency Name],ROW()-ROW(CurrencyList[])+1)</f>
        <v>Lithuanian Litas</v>
      </c>
      <c r="C98" t="str">
        <f>INDEX(TheFinancials[Alpha Code (ISO 4217)],ROW()-ROW(CurrencyList[])+1)</f>
        <v>LTL</v>
      </c>
      <c r="D98">
        <f>INDEX(TheFinancials[Numeric Code (ISO 4217)],ROW()-ROW(CurrencyList[])+1)</f>
        <v>440</v>
      </c>
      <c r="E98" s="2" t="str">
        <f>IFERROR(INDEX(XE[Font: Code2000],MATCH(CurrencyList[Alpha Code],XE[Currency Code],0)),"")</f>
        <v/>
      </c>
      <c r="F98" s="2" t="str">
        <f>IF(INDEX(TheFinancials[Display Format],ROW()-ROW(CurrencyList[])+1)=0,"",INDEX(TheFinancials[Display Format],ROW()-ROW(CurrencyList[])+1))</f>
        <v># ###,##</v>
      </c>
      <c r="G98">
        <f>INDEX(TheFinancials[Decimal Places],ROW()-ROW(CurrencyList[])+1)</f>
        <v>2</v>
      </c>
      <c r="H98" s="2" t="str">
        <f>IFERROR(INDEX(XE[Unicode: Decimal],MATCH(CurrencyList[Alpha Code],XE[Currency Code],0)),"")</f>
        <v/>
      </c>
      <c r="I98" s="2" t="str">
        <f>IFERROR(INDEX(XE[Unicode: Hex],MATCH(CurrencyList[Alpha Code],XE[Currency Code],0)),"")</f>
        <v/>
      </c>
    </row>
    <row r="99" spans="2:9" x14ac:dyDescent="0.2">
      <c r="B99" s="2" t="str">
        <f>INDEX(TheFinancials[Currency Name],ROW()-ROW(CurrencyList[])+1)</f>
        <v>Macao, Pataca</v>
      </c>
      <c r="C99" t="str">
        <f>INDEX(TheFinancials[Alpha Code (ISO 4217)],ROW()-ROW(CurrencyList[])+1)</f>
        <v>MOP</v>
      </c>
      <c r="D99">
        <f>INDEX(TheFinancials[Numeric Code (ISO 4217)],ROW()-ROW(CurrencyList[])+1)</f>
        <v>446</v>
      </c>
      <c r="E99" s="2" t="str">
        <f>IFERROR(INDEX(XE[Font: Code2000],MATCH(CurrencyList[Alpha Code],XE[Currency Code],0)),"")</f>
        <v/>
      </c>
      <c r="F99" s="2" t="str">
        <f>IF(INDEX(TheFinancials[Display Format],ROW()-ROW(CurrencyList[])+1)=0,"",INDEX(TheFinancials[Display Format],ROW()-ROW(CurrencyList[])+1))</f>
        <v/>
      </c>
      <c r="G99">
        <f>INDEX(TheFinancials[Decimal Places],ROW()-ROW(CurrencyList[])+1)</f>
        <v>2</v>
      </c>
      <c r="H99" s="2" t="str">
        <f>IFERROR(INDEX(XE[Unicode: Decimal],MATCH(CurrencyList[Alpha Code],XE[Currency Code],0)),"")</f>
        <v/>
      </c>
      <c r="I99" s="2" t="str">
        <f>IFERROR(INDEX(XE[Unicode: Hex],MATCH(CurrencyList[Alpha Code],XE[Currency Code],0)),"")</f>
        <v/>
      </c>
    </row>
    <row r="100" spans="2:9" x14ac:dyDescent="0.2">
      <c r="B100" s="2" t="str">
        <f>INDEX(TheFinancials[Currency Name],ROW()-ROW(CurrencyList[])+1)</f>
        <v>Macedonia, Denar</v>
      </c>
      <c r="C100" t="str">
        <f>INDEX(TheFinancials[Alpha Code (ISO 4217)],ROW()-ROW(CurrencyList[])+1)</f>
        <v>MKD</v>
      </c>
      <c r="D100">
        <f>INDEX(TheFinancials[Numeric Code (ISO 4217)],ROW()-ROW(CurrencyList[])+1)</f>
        <v>807</v>
      </c>
      <c r="E100" s="2" t="str">
        <f>IFERROR(INDEX(XE[Font: Code2000],MATCH(CurrencyList[Alpha Code],XE[Currency Code],0)),"")</f>
        <v>ден</v>
      </c>
      <c r="F100" s="2" t="str">
        <f>IF(INDEX(TheFinancials[Display Format],ROW()-ROW(CurrencyList[])+1)=0,"",INDEX(TheFinancials[Display Format],ROW()-ROW(CurrencyList[])+1))</f>
        <v>#,###.##</v>
      </c>
      <c r="G100">
        <f>INDEX(TheFinancials[Decimal Places],ROW()-ROW(CurrencyList[])+1)</f>
        <v>2</v>
      </c>
      <c r="H100" s="2" t="str">
        <f>IFERROR(INDEX(XE[Unicode: Decimal],MATCH(CurrencyList[Alpha Code],XE[Currency Code],0)),"")</f>
        <v>1076, 1077, 1085</v>
      </c>
      <c r="I100" s="2" t="str">
        <f>IFERROR(INDEX(XE[Unicode: Hex],MATCH(CurrencyList[Alpha Code],XE[Currency Code],0)),"")</f>
        <v>434, 435, 43d</v>
      </c>
    </row>
    <row r="101" spans="2:9" x14ac:dyDescent="0.2">
      <c r="B101" s="2" t="str">
        <f>INDEX(TheFinancials[Currency Name],ROW()-ROW(CurrencyList[])+1)</f>
        <v>Malagasy Ariary</v>
      </c>
      <c r="C101" t="str">
        <f>INDEX(TheFinancials[Alpha Code (ISO 4217)],ROW()-ROW(CurrencyList[])+1)</f>
        <v>MGA</v>
      </c>
      <c r="D101">
        <f>INDEX(TheFinancials[Numeric Code (ISO 4217)],ROW()-ROW(CurrencyList[])+1)</f>
        <v>969</v>
      </c>
      <c r="E101" s="2" t="str">
        <f>IFERROR(INDEX(XE[Font: Code2000],MATCH(CurrencyList[Alpha Code],XE[Currency Code],0)),"")</f>
        <v/>
      </c>
      <c r="F101" s="2" t="str">
        <f>IF(INDEX(TheFinancials[Display Format],ROW()-ROW(CurrencyList[])+1)=0,"",INDEX(TheFinancials[Display Format],ROW()-ROW(CurrencyList[])+1))</f>
        <v/>
      </c>
      <c r="G101">
        <f>INDEX(TheFinancials[Decimal Places],ROW()-ROW(CurrencyList[])+1)</f>
        <v>0</v>
      </c>
      <c r="H101" s="2" t="str">
        <f>IFERROR(INDEX(XE[Unicode: Decimal],MATCH(CurrencyList[Alpha Code],XE[Currency Code],0)),"")</f>
        <v/>
      </c>
      <c r="I101" s="2" t="str">
        <f>IFERROR(INDEX(XE[Unicode: Hex],MATCH(CurrencyList[Alpha Code],XE[Currency Code],0)),"")</f>
        <v/>
      </c>
    </row>
    <row r="102" spans="2:9" x14ac:dyDescent="0.2">
      <c r="B102" s="2" t="str">
        <f>INDEX(TheFinancials[Currency Name],ROW()-ROW(CurrencyList[])+1)</f>
        <v>Malawi, Kwacha</v>
      </c>
      <c r="C102" t="str">
        <f>INDEX(TheFinancials[Alpha Code (ISO 4217)],ROW()-ROW(CurrencyList[])+1)</f>
        <v>MWK</v>
      </c>
      <c r="D102">
        <f>INDEX(TheFinancials[Numeric Code (ISO 4217)],ROW()-ROW(CurrencyList[])+1)</f>
        <v>454</v>
      </c>
      <c r="E102" s="2" t="str">
        <f>IFERROR(INDEX(XE[Font: Code2000],MATCH(CurrencyList[Alpha Code],XE[Currency Code],0)),"")</f>
        <v/>
      </c>
      <c r="F102" s="2" t="str">
        <f>IF(INDEX(TheFinancials[Display Format],ROW()-ROW(CurrencyList[])+1)=0,"",INDEX(TheFinancials[Display Format],ROW()-ROW(CurrencyList[])+1))</f>
        <v/>
      </c>
      <c r="G102">
        <f>INDEX(TheFinancials[Decimal Places],ROW()-ROW(CurrencyList[])+1)</f>
        <v>2</v>
      </c>
      <c r="H102" s="2" t="str">
        <f>IFERROR(INDEX(XE[Unicode: Decimal],MATCH(CurrencyList[Alpha Code],XE[Currency Code],0)),"")</f>
        <v/>
      </c>
      <c r="I102" s="2" t="str">
        <f>IFERROR(INDEX(XE[Unicode: Hex],MATCH(CurrencyList[Alpha Code],XE[Currency Code],0)),"")</f>
        <v/>
      </c>
    </row>
    <row r="103" spans="2:9" x14ac:dyDescent="0.2">
      <c r="B103" s="2" t="str">
        <f>INDEX(TheFinancials[Currency Name],ROW()-ROW(CurrencyList[])+1)</f>
        <v>Malaysian Ringgit</v>
      </c>
      <c r="C103" t="str">
        <f>INDEX(TheFinancials[Alpha Code (ISO 4217)],ROW()-ROW(CurrencyList[])+1)</f>
        <v>MYR</v>
      </c>
      <c r="D103">
        <f>INDEX(TheFinancials[Numeric Code (ISO 4217)],ROW()-ROW(CurrencyList[])+1)</f>
        <v>458</v>
      </c>
      <c r="E103" s="2" t="str">
        <f>IFERROR(INDEX(XE[Font: Code2000],MATCH(CurrencyList[Alpha Code],XE[Currency Code],0)),"")</f>
        <v>RM</v>
      </c>
      <c r="F103" s="2" t="str">
        <f>IF(INDEX(TheFinancials[Display Format],ROW()-ROW(CurrencyList[])+1)=0,"",INDEX(TheFinancials[Display Format],ROW()-ROW(CurrencyList[])+1))</f>
        <v>#,###.##</v>
      </c>
      <c r="G103">
        <f>INDEX(TheFinancials[Decimal Places],ROW()-ROW(CurrencyList[])+1)</f>
        <v>2</v>
      </c>
      <c r="H103" s="2" t="str">
        <f>IFERROR(INDEX(XE[Unicode: Decimal],MATCH(CurrencyList[Alpha Code],XE[Currency Code],0)),"")</f>
        <v>82, 77</v>
      </c>
      <c r="I103" s="2" t="str">
        <f>IFERROR(INDEX(XE[Unicode: Hex],MATCH(CurrencyList[Alpha Code],XE[Currency Code],0)),"")</f>
        <v>52, 4d</v>
      </c>
    </row>
    <row r="104" spans="2:9" x14ac:dyDescent="0.2">
      <c r="B104" s="2" t="str">
        <f>INDEX(TheFinancials[Currency Name],ROW()-ROW(CurrencyList[])+1)</f>
        <v>Maldives, Rufiyaa</v>
      </c>
      <c r="C104" t="str">
        <f>INDEX(TheFinancials[Alpha Code (ISO 4217)],ROW()-ROW(CurrencyList[])+1)</f>
        <v>MVR</v>
      </c>
      <c r="D104">
        <f>INDEX(TheFinancials[Numeric Code (ISO 4217)],ROW()-ROW(CurrencyList[])+1)</f>
        <v>462</v>
      </c>
      <c r="E104" s="2" t="str">
        <f>IFERROR(INDEX(XE[Font: Code2000],MATCH(CurrencyList[Alpha Code],XE[Currency Code],0)),"")</f>
        <v/>
      </c>
      <c r="F104" s="2" t="str">
        <f>IF(INDEX(TheFinancials[Display Format],ROW()-ROW(CurrencyList[])+1)=0,"",INDEX(TheFinancials[Display Format],ROW()-ROW(CurrencyList[])+1))</f>
        <v/>
      </c>
      <c r="G104">
        <f>INDEX(TheFinancials[Decimal Places],ROW()-ROW(CurrencyList[])+1)</f>
        <v>2</v>
      </c>
      <c r="H104" s="2" t="str">
        <f>IFERROR(INDEX(XE[Unicode: Decimal],MATCH(CurrencyList[Alpha Code],XE[Currency Code],0)),"")</f>
        <v/>
      </c>
      <c r="I104" s="2" t="str">
        <f>IFERROR(INDEX(XE[Unicode: Hex],MATCH(CurrencyList[Alpha Code],XE[Currency Code],0)),"")</f>
        <v/>
      </c>
    </row>
    <row r="105" spans="2:9" x14ac:dyDescent="0.2">
      <c r="B105" s="2" t="str">
        <f>INDEX(TheFinancials[Currency Name],ROW()-ROW(CurrencyList[])+1)</f>
        <v>Maltese Lira</v>
      </c>
      <c r="C105" t="str">
        <f>INDEX(TheFinancials[Alpha Code (ISO 4217)],ROW()-ROW(CurrencyList[])+1)</f>
        <v>MTL</v>
      </c>
      <c r="D105">
        <f>INDEX(TheFinancials[Numeric Code (ISO 4217)],ROW()-ROW(CurrencyList[])+1)</f>
        <v>470</v>
      </c>
      <c r="E105" s="2" t="str">
        <f>IFERROR(INDEX(XE[Font: Code2000],MATCH(CurrencyList[Alpha Code],XE[Currency Code],0)),"")</f>
        <v/>
      </c>
      <c r="F105" s="2" t="str">
        <f>IF(INDEX(TheFinancials[Display Format],ROW()-ROW(CurrencyList[])+1)=0,"",INDEX(TheFinancials[Display Format],ROW()-ROW(CurrencyList[])+1))</f>
        <v>#,###.##</v>
      </c>
      <c r="G105">
        <f>INDEX(TheFinancials[Decimal Places],ROW()-ROW(CurrencyList[])+1)</f>
        <v>2</v>
      </c>
      <c r="H105" s="2" t="str">
        <f>IFERROR(INDEX(XE[Unicode: Decimal],MATCH(CurrencyList[Alpha Code],XE[Currency Code],0)),"")</f>
        <v/>
      </c>
      <c r="I105" s="2" t="str">
        <f>IFERROR(INDEX(XE[Unicode: Hex],MATCH(CurrencyList[Alpha Code],XE[Currency Code],0)),"")</f>
        <v/>
      </c>
    </row>
    <row r="106" spans="2:9" x14ac:dyDescent="0.2">
      <c r="B106" s="2" t="str">
        <f>INDEX(TheFinancials[Currency Name],ROW()-ROW(CurrencyList[])+1)</f>
        <v>Mauritania, Ouguiya</v>
      </c>
      <c r="C106" t="str">
        <f>INDEX(TheFinancials[Alpha Code (ISO 4217)],ROW()-ROW(CurrencyList[])+1)</f>
        <v>MRO</v>
      </c>
      <c r="D106">
        <f>INDEX(TheFinancials[Numeric Code (ISO 4217)],ROW()-ROW(CurrencyList[])+1)</f>
        <v>478</v>
      </c>
      <c r="E106" s="2" t="str">
        <f>IFERROR(INDEX(XE[Font: Code2000],MATCH(CurrencyList[Alpha Code],XE[Currency Code],0)),"")</f>
        <v/>
      </c>
      <c r="F106" s="2" t="str">
        <f>IF(INDEX(TheFinancials[Display Format],ROW()-ROW(CurrencyList[])+1)=0,"",INDEX(TheFinancials[Display Format],ROW()-ROW(CurrencyList[])+1))</f>
        <v/>
      </c>
      <c r="G106">
        <f>INDEX(TheFinancials[Decimal Places],ROW()-ROW(CurrencyList[])+1)</f>
        <v>2</v>
      </c>
      <c r="H106" s="2" t="str">
        <f>IFERROR(INDEX(XE[Unicode: Decimal],MATCH(CurrencyList[Alpha Code],XE[Currency Code],0)),"")</f>
        <v/>
      </c>
      <c r="I106" s="2" t="str">
        <f>IFERROR(INDEX(XE[Unicode: Hex],MATCH(CurrencyList[Alpha Code],XE[Currency Code],0)),"")</f>
        <v/>
      </c>
    </row>
    <row r="107" spans="2:9" x14ac:dyDescent="0.2">
      <c r="B107" s="2" t="str">
        <f>INDEX(TheFinancials[Currency Name],ROW()-ROW(CurrencyList[])+1)</f>
        <v>Mauritius Rupee</v>
      </c>
      <c r="C107" t="str">
        <f>INDEX(TheFinancials[Alpha Code (ISO 4217)],ROW()-ROW(CurrencyList[])+1)</f>
        <v>MUR</v>
      </c>
      <c r="D107">
        <f>INDEX(TheFinancials[Numeric Code (ISO 4217)],ROW()-ROW(CurrencyList[])+1)</f>
        <v>480</v>
      </c>
      <c r="E107" s="2" t="str">
        <f>IFERROR(INDEX(XE[Font: Code2000],MATCH(CurrencyList[Alpha Code],XE[Currency Code],0)),"")</f>
        <v>₨</v>
      </c>
      <c r="F107" s="2" t="str">
        <f>IF(INDEX(TheFinancials[Display Format],ROW()-ROW(CurrencyList[])+1)=0,"",INDEX(TheFinancials[Display Format],ROW()-ROW(CurrencyList[])+1))</f>
        <v>#,###</v>
      </c>
      <c r="G107">
        <f>INDEX(TheFinancials[Decimal Places],ROW()-ROW(CurrencyList[])+1)</f>
        <v>2</v>
      </c>
      <c r="H107" s="2">
        <f>IFERROR(INDEX(XE[Unicode: Decimal],MATCH(CurrencyList[Alpha Code],XE[Currency Code],0)),"")</f>
        <v>8360</v>
      </c>
      <c r="I107" s="2" t="str">
        <f>IFERROR(INDEX(XE[Unicode: Hex],MATCH(CurrencyList[Alpha Code],XE[Currency Code],0)),"")</f>
        <v>20a8</v>
      </c>
    </row>
    <row r="108" spans="2:9" x14ac:dyDescent="0.2">
      <c r="B108" s="2" t="str">
        <f>INDEX(TheFinancials[Currency Name],ROW()-ROW(CurrencyList[])+1)</f>
        <v>Mexican Peso</v>
      </c>
      <c r="C108" t="str">
        <f>INDEX(TheFinancials[Alpha Code (ISO 4217)],ROW()-ROW(CurrencyList[])+1)</f>
        <v>MXN</v>
      </c>
      <c r="D108">
        <f>INDEX(TheFinancials[Numeric Code (ISO 4217)],ROW()-ROW(CurrencyList[])+1)</f>
        <v>484</v>
      </c>
      <c r="E108" s="2" t="str">
        <f>IFERROR(INDEX(XE[Font: Code2000],MATCH(CurrencyList[Alpha Code],XE[Currency Code],0)),"")</f>
        <v>$</v>
      </c>
      <c r="F108" s="2" t="str">
        <f>IF(INDEX(TheFinancials[Display Format],ROW()-ROW(CurrencyList[])+1)=0,"",INDEX(TheFinancials[Display Format],ROW()-ROW(CurrencyList[])+1))</f>
        <v>#,###.##</v>
      </c>
      <c r="G108">
        <f>INDEX(TheFinancials[Decimal Places],ROW()-ROW(CurrencyList[])+1)</f>
        <v>2</v>
      </c>
      <c r="H108" s="2">
        <f>IFERROR(INDEX(XE[Unicode: Decimal],MATCH(CurrencyList[Alpha Code],XE[Currency Code],0)),"")</f>
        <v>36</v>
      </c>
      <c r="I108" s="2">
        <f>IFERROR(INDEX(XE[Unicode: Hex],MATCH(CurrencyList[Alpha Code],XE[Currency Code],0)),"")</f>
        <v>24</v>
      </c>
    </row>
    <row r="109" spans="2:9" x14ac:dyDescent="0.2">
      <c r="B109" s="2" t="str">
        <f>INDEX(TheFinancials[Currency Name],ROW()-ROW(CurrencyList[])+1)</f>
        <v>Moldovan Leu</v>
      </c>
      <c r="C109" t="str">
        <f>INDEX(TheFinancials[Alpha Code (ISO 4217)],ROW()-ROW(CurrencyList[])+1)</f>
        <v>MDL</v>
      </c>
      <c r="D109">
        <f>INDEX(TheFinancials[Numeric Code (ISO 4217)],ROW()-ROW(CurrencyList[])+1)</f>
        <v>498</v>
      </c>
      <c r="E109" s="2" t="str">
        <f>IFERROR(INDEX(XE[Font: Code2000],MATCH(CurrencyList[Alpha Code],XE[Currency Code],0)),"")</f>
        <v/>
      </c>
      <c r="F109" s="2" t="str">
        <f>IF(INDEX(TheFinancials[Display Format],ROW()-ROW(CurrencyList[])+1)=0,"",INDEX(TheFinancials[Display Format],ROW()-ROW(CurrencyList[])+1))</f>
        <v/>
      </c>
      <c r="G109">
        <f>INDEX(TheFinancials[Decimal Places],ROW()-ROW(CurrencyList[])+1)</f>
        <v>2</v>
      </c>
      <c r="H109" s="2" t="str">
        <f>IFERROR(INDEX(XE[Unicode: Decimal],MATCH(CurrencyList[Alpha Code],XE[Currency Code],0)),"")</f>
        <v/>
      </c>
      <c r="I109" s="2" t="str">
        <f>IFERROR(INDEX(XE[Unicode: Hex],MATCH(CurrencyList[Alpha Code],XE[Currency Code],0)),"")</f>
        <v/>
      </c>
    </row>
    <row r="110" spans="2:9" x14ac:dyDescent="0.2">
      <c r="B110" s="2" t="str">
        <f>INDEX(TheFinancials[Currency Name],ROW()-ROW(CurrencyList[])+1)</f>
        <v>Mongolia, Tugrik</v>
      </c>
      <c r="C110" t="str">
        <f>INDEX(TheFinancials[Alpha Code (ISO 4217)],ROW()-ROW(CurrencyList[])+1)</f>
        <v>MNT</v>
      </c>
      <c r="D110">
        <f>INDEX(TheFinancials[Numeric Code (ISO 4217)],ROW()-ROW(CurrencyList[])+1)</f>
        <v>496</v>
      </c>
      <c r="E110" s="2" t="str">
        <f>IFERROR(INDEX(XE[Font: Code2000],MATCH(CurrencyList[Alpha Code],XE[Currency Code],0)),"")</f>
        <v>₮</v>
      </c>
      <c r="F110" s="2" t="str">
        <f>IF(INDEX(TheFinancials[Display Format],ROW()-ROW(CurrencyList[])+1)=0,"",INDEX(TheFinancials[Display Format],ROW()-ROW(CurrencyList[])+1))</f>
        <v/>
      </c>
      <c r="G110">
        <f>INDEX(TheFinancials[Decimal Places],ROW()-ROW(CurrencyList[])+1)</f>
        <v>2</v>
      </c>
      <c r="H110" s="2">
        <f>IFERROR(INDEX(XE[Unicode: Decimal],MATCH(CurrencyList[Alpha Code],XE[Currency Code],0)),"")</f>
        <v>8366</v>
      </c>
      <c r="I110" s="2" t="str">
        <f>IFERROR(INDEX(XE[Unicode: Hex],MATCH(CurrencyList[Alpha Code],XE[Currency Code],0)),"")</f>
        <v>20ae</v>
      </c>
    </row>
    <row r="111" spans="2:9" x14ac:dyDescent="0.2">
      <c r="B111" s="2" t="str">
        <f>INDEX(TheFinancials[Currency Name],ROW()-ROW(CurrencyList[])+1)</f>
        <v>Moroccan Dirham</v>
      </c>
      <c r="C111" t="str">
        <f>INDEX(TheFinancials[Alpha Code (ISO 4217)],ROW()-ROW(CurrencyList[])+1)</f>
        <v>MAD</v>
      </c>
      <c r="D111">
        <f>INDEX(TheFinancials[Numeric Code (ISO 4217)],ROW()-ROW(CurrencyList[])+1)</f>
        <v>504</v>
      </c>
      <c r="E111" s="2" t="str">
        <f>IFERROR(INDEX(XE[Font: Code2000],MATCH(CurrencyList[Alpha Code],XE[Currency Code],0)),"")</f>
        <v/>
      </c>
      <c r="F111" s="2" t="str">
        <f>IF(INDEX(TheFinancials[Display Format],ROW()-ROW(CurrencyList[])+1)=0,"",INDEX(TheFinancials[Display Format],ROW()-ROW(CurrencyList[])+1))</f>
        <v/>
      </c>
      <c r="G111">
        <f>INDEX(TheFinancials[Decimal Places],ROW()-ROW(CurrencyList[])+1)</f>
        <v>2</v>
      </c>
      <c r="H111" s="2" t="str">
        <f>IFERROR(INDEX(XE[Unicode: Decimal],MATCH(CurrencyList[Alpha Code],XE[Currency Code],0)),"")</f>
        <v/>
      </c>
      <c r="I111" s="2" t="str">
        <f>IFERROR(INDEX(XE[Unicode: Hex],MATCH(CurrencyList[Alpha Code],XE[Currency Code],0)),"")</f>
        <v/>
      </c>
    </row>
    <row r="112" spans="2:9" x14ac:dyDescent="0.2">
      <c r="B112" s="2" t="str">
        <f>INDEX(TheFinancials[Currency Name],ROW()-ROW(CurrencyList[])+1)</f>
        <v>Mozambique Metical</v>
      </c>
      <c r="C112" t="str">
        <f>INDEX(TheFinancials[Alpha Code (ISO 4217)],ROW()-ROW(CurrencyList[])+1)</f>
        <v>MZM</v>
      </c>
      <c r="D112">
        <f>INDEX(TheFinancials[Numeric Code (ISO 4217)],ROW()-ROW(CurrencyList[])+1)</f>
        <v>508</v>
      </c>
      <c r="E112" s="2" t="str">
        <f>IFERROR(INDEX(XE[Font: Code2000],MATCH(CurrencyList[Alpha Code],XE[Currency Code],0)),"")</f>
        <v/>
      </c>
      <c r="F112" s="2" t="str">
        <f>IF(INDEX(TheFinancials[Display Format],ROW()-ROW(CurrencyList[])+1)=0,"",INDEX(TheFinancials[Display Format],ROW()-ROW(CurrencyList[])+1))</f>
        <v>#.###,##</v>
      </c>
      <c r="G112">
        <f>INDEX(TheFinancials[Decimal Places],ROW()-ROW(CurrencyList[])+1)</f>
        <v>2</v>
      </c>
      <c r="H112" s="2" t="str">
        <f>IFERROR(INDEX(XE[Unicode: Decimal],MATCH(CurrencyList[Alpha Code],XE[Currency Code],0)),"")</f>
        <v/>
      </c>
      <c r="I112" s="2" t="str">
        <f>IFERROR(INDEX(XE[Unicode: Hex],MATCH(CurrencyList[Alpha Code],XE[Currency Code],0)),"")</f>
        <v/>
      </c>
    </row>
    <row r="113" spans="2:9" x14ac:dyDescent="0.2">
      <c r="B113" s="2" t="str">
        <f>INDEX(TheFinancials[Currency Name],ROW()-ROW(CurrencyList[])+1)</f>
        <v>Mozambique Metical</v>
      </c>
      <c r="C113" t="str">
        <f>INDEX(TheFinancials[Alpha Code (ISO 4217)],ROW()-ROW(CurrencyList[])+1)</f>
        <v>MZN</v>
      </c>
      <c r="D113">
        <f>INDEX(TheFinancials[Numeric Code (ISO 4217)],ROW()-ROW(CurrencyList[])+1)</f>
        <v>943</v>
      </c>
      <c r="E113" s="2" t="str">
        <f>IFERROR(INDEX(XE[Font: Code2000],MATCH(CurrencyList[Alpha Code],XE[Currency Code],0)),"")</f>
        <v>MT</v>
      </c>
      <c r="F113" s="2" t="str">
        <f>IF(INDEX(TheFinancials[Display Format],ROW()-ROW(CurrencyList[])+1)=0,"",INDEX(TheFinancials[Display Format],ROW()-ROW(CurrencyList[])+1))</f>
        <v/>
      </c>
      <c r="G113">
        <f>INDEX(TheFinancials[Decimal Places],ROW()-ROW(CurrencyList[])+1)</f>
        <v>0</v>
      </c>
      <c r="H113" s="2" t="str">
        <f>IFERROR(INDEX(XE[Unicode: Decimal],MATCH(CurrencyList[Alpha Code],XE[Currency Code],0)),"")</f>
        <v>77, 84</v>
      </c>
      <c r="I113" s="2" t="str">
        <f>IFERROR(INDEX(XE[Unicode: Hex],MATCH(CurrencyList[Alpha Code],XE[Currency Code],0)),"")</f>
        <v>4d, 54</v>
      </c>
    </row>
    <row r="114" spans="2:9" x14ac:dyDescent="0.2">
      <c r="B114" s="2" t="str">
        <f>INDEX(TheFinancials[Currency Name],ROW()-ROW(CurrencyList[])+1)</f>
        <v>Myanmar, Kyat</v>
      </c>
      <c r="C114" t="str">
        <f>INDEX(TheFinancials[Alpha Code (ISO 4217)],ROW()-ROW(CurrencyList[])+1)</f>
        <v>MMK</v>
      </c>
      <c r="D114">
        <f>INDEX(TheFinancials[Numeric Code (ISO 4217)],ROW()-ROW(CurrencyList[])+1)</f>
        <v>104</v>
      </c>
      <c r="E114" s="2" t="str">
        <f>IFERROR(INDEX(XE[Font: Code2000],MATCH(CurrencyList[Alpha Code],XE[Currency Code],0)),"")</f>
        <v/>
      </c>
      <c r="F114" s="2" t="str">
        <f>IF(INDEX(TheFinancials[Display Format],ROW()-ROW(CurrencyList[])+1)=0,"",INDEX(TheFinancials[Display Format],ROW()-ROW(CurrencyList[])+1))</f>
        <v/>
      </c>
      <c r="G114">
        <f>INDEX(TheFinancials[Decimal Places],ROW()-ROW(CurrencyList[])+1)</f>
        <v>2</v>
      </c>
      <c r="H114" s="2" t="str">
        <f>IFERROR(INDEX(XE[Unicode: Decimal],MATCH(CurrencyList[Alpha Code],XE[Currency Code],0)),"")</f>
        <v/>
      </c>
      <c r="I114" s="2" t="str">
        <f>IFERROR(INDEX(XE[Unicode: Hex],MATCH(CurrencyList[Alpha Code],XE[Currency Code],0)),"")</f>
        <v/>
      </c>
    </row>
    <row r="115" spans="2:9" x14ac:dyDescent="0.2">
      <c r="B115" s="2" t="str">
        <f>INDEX(TheFinancials[Currency Name],ROW()-ROW(CurrencyList[])+1)</f>
        <v>Namibian Dollar</v>
      </c>
      <c r="C115" t="str">
        <f>INDEX(TheFinancials[Alpha Code (ISO 4217)],ROW()-ROW(CurrencyList[])+1)</f>
        <v>NAD</v>
      </c>
      <c r="D115">
        <f>INDEX(TheFinancials[Numeric Code (ISO 4217)],ROW()-ROW(CurrencyList[])+1)</f>
        <v>516</v>
      </c>
      <c r="E115" s="2" t="str">
        <f>IFERROR(INDEX(XE[Font: Code2000],MATCH(CurrencyList[Alpha Code],XE[Currency Code],0)),"")</f>
        <v>$</v>
      </c>
      <c r="F115" s="2" t="str">
        <f>IF(INDEX(TheFinancials[Display Format],ROW()-ROW(CurrencyList[])+1)=0,"",INDEX(TheFinancials[Display Format],ROW()-ROW(CurrencyList[])+1))</f>
        <v/>
      </c>
      <c r="G115">
        <f>INDEX(TheFinancials[Decimal Places],ROW()-ROW(CurrencyList[])+1)</f>
        <v>2</v>
      </c>
      <c r="H115" s="2">
        <f>IFERROR(INDEX(XE[Unicode: Decimal],MATCH(CurrencyList[Alpha Code],XE[Currency Code],0)),"")</f>
        <v>36</v>
      </c>
      <c r="I115" s="2">
        <f>IFERROR(INDEX(XE[Unicode: Hex],MATCH(CurrencyList[Alpha Code],XE[Currency Code],0)),"")</f>
        <v>24</v>
      </c>
    </row>
    <row r="116" spans="2:9" x14ac:dyDescent="0.2">
      <c r="B116" s="2" t="str">
        <f>INDEX(TheFinancials[Currency Name],ROW()-ROW(CurrencyList[])+1)</f>
        <v>Nepalese Rupee</v>
      </c>
      <c r="C116" t="str">
        <f>INDEX(TheFinancials[Alpha Code (ISO 4217)],ROW()-ROW(CurrencyList[])+1)</f>
        <v>NPR</v>
      </c>
      <c r="D116">
        <f>INDEX(TheFinancials[Numeric Code (ISO 4217)],ROW()-ROW(CurrencyList[])+1)</f>
        <v>524</v>
      </c>
      <c r="E116" s="2" t="str">
        <f>IFERROR(INDEX(XE[Font: Code2000],MATCH(CurrencyList[Alpha Code],XE[Currency Code],0)),"")</f>
        <v>₨</v>
      </c>
      <c r="F116" s="2" t="str">
        <f>IF(INDEX(TheFinancials[Display Format],ROW()-ROW(CurrencyList[])+1)=0,"",INDEX(TheFinancials[Display Format],ROW()-ROW(CurrencyList[])+1))</f>
        <v>#,###.##</v>
      </c>
      <c r="G116">
        <f>INDEX(TheFinancials[Decimal Places],ROW()-ROW(CurrencyList[])+1)</f>
        <v>2</v>
      </c>
      <c r="H116" s="2">
        <f>IFERROR(INDEX(XE[Unicode: Decimal],MATCH(CurrencyList[Alpha Code],XE[Currency Code],0)),"")</f>
        <v>8360</v>
      </c>
      <c r="I116" s="2" t="str">
        <f>IFERROR(INDEX(XE[Unicode: Hex],MATCH(CurrencyList[Alpha Code],XE[Currency Code],0)),"")</f>
        <v>20a8</v>
      </c>
    </row>
    <row r="117" spans="2:9" x14ac:dyDescent="0.2">
      <c r="B117" s="2" t="str">
        <f>INDEX(TheFinancials[Currency Name],ROW()-ROW(CurrencyList[])+1)</f>
        <v>Netherlands Antillian Guilder</v>
      </c>
      <c r="C117" t="str">
        <f>INDEX(TheFinancials[Alpha Code (ISO 4217)],ROW()-ROW(CurrencyList[])+1)</f>
        <v>ANG</v>
      </c>
      <c r="D117">
        <f>INDEX(TheFinancials[Numeric Code (ISO 4217)],ROW()-ROW(CurrencyList[])+1)</f>
        <v>532</v>
      </c>
      <c r="E117" s="2" t="str">
        <f>IFERROR(INDEX(XE[Font: Code2000],MATCH(CurrencyList[Alpha Code],XE[Currency Code],0)),"")</f>
        <v>ƒ</v>
      </c>
      <c r="F117" s="2" t="str">
        <f>IF(INDEX(TheFinancials[Display Format],ROW()-ROW(CurrencyList[])+1)=0,"",INDEX(TheFinancials[Display Format],ROW()-ROW(CurrencyList[])+1))</f>
        <v>#.###,##</v>
      </c>
      <c r="G117">
        <f>INDEX(TheFinancials[Decimal Places],ROW()-ROW(CurrencyList[])+1)</f>
        <v>2</v>
      </c>
      <c r="H117" s="2">
        <f>IFERROR(INDEX(XE[Unicode: Decimal],MATCH(CurrencyList[Alpha Code],XE[Currency Code],0)),"")</f>
        <v>402</v>
      </c>
      <c r="I117" s="2">
        <f>IFERROR(INDEX(XE[Unicode: Hex],MATCH(CurrencyList[Alpha Code],XE[Currency Code],0)),"")</f>
        <v>192</v>
      </c>
    </row>
    <row r="118" spans="2:9" x14ac:dyDescent="0.2">
      <c r="B118" s="2" t="str">
        <f>INDEX(TheFinancials[Currency Name],ROW()-ROW(CurrencyList[])+1)</f>
        <v>New Israeli Shekel</v>
      </c>
      <c r="C118" t="str">
        <f>INDEX(TheFinancials[Alpha Code (ISO 4217)],ROW()-ROW(CurrencyList[])+1)</f>
        <v>ILS</v>
      </c>
      <c r="D118">
        <f>INDEX(TheFinancials[Numeric Code (ISO 4217)],ROW()-ROW(CurrencyList[])+1)</f>
        <v>376</v>
      </c>
      <c r="E118" s="2" t="str">
        <f>IFERROR(INDEX(XE[Font: Code2000],MATCH(CurrencyList[Alpha Code],XE[Currency Code],0)),"")</f>
        <v>₪</v>
      </c>
      <c r="F118" s="2" t="str">
        <f>IF(INDEX(TheFinancials[Display Format],ROW()-ROW(CurrencyList[])+1)=0,"",INDEX(TheFinancials[Display Format],ROW()-ROW(CurrencyList[])+1))</f>
        <v>#,###.##</v>
      </c>
      <c r="G118">
        <f>INDEX(TheFinancials[Decimal Places],ROW()-ROW(CurrencyList[])+1)</f>
        <v>2</v>
      </c>
      <c r="H118" s="2">
        <f>IFERROR(INDEX(XE[Unicode: Decimal],MATCH(CurrencyList[Alpha Code],XE[Currency Code],0)),"")</f>
        <v>8362</v>
      </c>
      <c r="I118" s="2" t="str">
        <f>IFERROR(INDEX(XE[Unicode: Hex],MATCH(CurrencyList[Alpha Code],XE[Currency Code],0)),"")</f>
        <v>20aa</v>
      </c>
    </row>
    <row r="119" spans="2:9" x14ac:dyDescent="0.2">
      <c r="B119" s="2" t="str">
        <f>INDEX(TheFinancials[Currency Name],ROW()-ROW(CurrencyList[])+1)</f>
        <v>New Taiwan Dollar</v>
      </c>
      <c r="C119" t="str">
        <f>INDEX(TheFinancials[Alpha Code (ISO 4217)],ROW()-ROW(CurrencyList[])+1)</f>
        <v>TWD</v>
      </c>
      <c r="D119">
        <f>INDEX(TheFinancials[Numeric Code (ISO 4217)],ROW()-ROW(CurrencyList[])+1)</f>
        <v>901</v>
      </c>
      <c r="E119" s="2" t="str">
        <f>IFERROR(INDEX(XE[Font: Code2000],MATCH(CurrencyList[Alpha Code],XE[Currency Code],0)),"")</f>
        <v>NT$</v>
      </c>
      <c r="F119" s="2" t="str">
        <f>IF(INDEX(TheFinancials[Display Format],ROW()-ROW(CurrencyList[])+1)=0,"",INDEX(TheFinancials[Display Format],ROW()-ROW(CurrencyList[])+1))</f>
        <v/>
      </c>
      <c r="G119">
        <f>INDEX(TheFinancials[Decimal Places],ROW()-ROW(CurrencyList[])+1)</f>
        <v>2</v>
      </c>
      <c r="H119" s="2" t="str">
        <f>IFERROR(INDEX(XE[Unicode: Decimal],MATCH(CurrencyList[Alpha Code],XE[Currency Code],0)),"")</f>
        <v>78, 84, 36</v>
      </c>
      <c r="I119" s="2" t="str">
        <f>IFERROR(INDEX(XE[Unicode: Hex],MATCH(CurrencyList[Alpha Code],XE[Currency Code],0)),"")</f>
        <v>4e, 54, 24</v>
      </c>
    </row>
    <row r="120" spans="2:9" x14ac:dyDescent="0.2">
      <c r="B120" s="2" t="str">
        <f>INDEX(TheFinancials[Currency Name],ROW()-ROW(CurrencyList[])+1)</f>
        <v>New Turkish Lira</v>
      </c>
      <c r="C120" t="str">
        <f>INDEX(TheFinancials[Alpha Code (ISO 4217)],ROW()-ROW(CurrencyList[])+1)</f>
        <v>TRY</v>
      </c>
      <c r="D120">
        <f>INDEX(TheFinancials[Numeric Code (ISO 4217)],ROW()-ROW(CurrencyList[])+1)</f>
        <v>949</v>
      </c>
      <c r="E120" s="2">
        <f>IFERROR(INDEX(XE[Font: Code2000],MATCH(CurrencyList[Alpha Code],XE[Currency Code],0)),"")</f>
        <v>0</v>
      </c>
      <c r="F120" s="2" t="str">
        <f>IF(INDEX(TheFinancials[Display Format],ROW()-ROW(CurrencyList[])+1)=0,"",INDEX(TheFinancials[Display Format],ROW()-ROW(CurrencyList[])+1))</f>
        <v>#,###.##</v>
      </c>
      <c r="G120">
        <f>INDEX(TheFinancials[Decimal Places],ROW()-ROW(CurrencyList[])+1)</f>
        <v>2</v>
      </c>
      <c r="H120" s="2">
        <f>IFERROR(INDEX(XE[Unicode: Decimal],MATCH(CurrencyList[Alpha Code],XE[Currency Code],0)),"")</f>
        <v>0</v>
      </c>
      <c r="I120" s="2">
        <f>IFERROR(INDEX(XE[Unicode: Hex],MATCH(CurrencyList[Alpha Code],XE[Currency Code],0)),"")</f>
        <v>0</v>
      </c>
    </row>
    <row r="121" spans="2:9" x14ac:dyDescent="0.2">
      <c r="B121" s="2" t="str">
        <f>INDEX(TheFinancials[Currency Name],ROW()-ROW(CurrencyList[])+1)</f>
        <v>New Zealand Dollar</v>
      </c>
      <c r="C121" t="str">
        <f>INDEX(TheFinancials[Alpha Code (ISO 4217)],ROW()-ROW(CurrencyList[])+1)</f>
        <v>NZD</v>
      </c>
      <c r="D121">
        <f>INDEX(TheFinancials[Numeric Code (ISO 4217)],ROW()-ROW(CurrencyList[])+1)</f>
        <v>554</v>
      </c>
      <c r="E121" s="2" t="str">
        <f>IFERROR(INDEX(XE[Font: Code2000],MATCH(CurrencyList[Alpha Code],XE[Currency Code],0)),"")</f>
        <v>$</v>
      </c>
      <c r="F121" s="2" t="str">
        <f>IF(INDEX(TheFinancials[Display Format],ROW()-ROW(CurrencyList[])+1)=0,"",INDEX(TheFinancials[Display Format],ROW()-ROW(CurrencyList[])+1))</f>
        <v>#,###.##</v>
      </c>
      <c r="G121">
        <f>INDEX(TheFinancials[Decimal Places],ROW()-ROW(CurrencyList[])+1)</f>
        <v>2</v>
      </c>
      <c r="H121" s="2">
        <f>IFERROR(INDEX(XE[Unicode: Decimal],MATCH(CurrencyList[Alpha Code],XE[Currency Code],0)),"")</f>
        <v>36</v>
      </c>
      <c r="I121" s="2">
        <f>IFERROR(INDEX(XE[Unicode: Hex],MATCH(CurrencyList[Alpha Code],XE[Currency Code],0)),"")</f>
        <v>24</v>
      </c>
    </row>
    <row r="122" spans="2:9" x14ac:dyDescent="0.2">
      <c r="B122" s="2" t="str">
        <f>INDEX(TheFinancials[Currency Name],ROW()-ROW(CurrencyList[])+1)</f>
        <v>Nicaragua, Cordoba Oro</v>
      </c>
      <c r="C122" t="str">
        <f>INDEX(TheFinancials[Alpha Code (ISO 4217)],ROW()-ROW(CurrencyList[])+1)</f>
        <v>NIO</v>
      </c>
      <c r="D122">
        <f>INDEX(TheFinancials[Numeric Code (ISO 4217)],ROW()-ROW(CurrencyList[])+1)</f>
        <v>558</v>
      </c>
      <c r="E122" s="2" t="str">
        <f>IFERROR(INDEX(XE[Font: Code2000],MATCH(CurrencyList[Alpha Code],XE[Currency Code],0)),"")</f>
        <v>C$</v>
      </c>
      <c r="F122" s="2" t="str">
        <f>IF(INDEX(TheFinancials[Display Format],ROW()-ROW(CurrencyList[])+1)=0,"",INDEX(TheFinancials[Display Format],ROW()-ROW(CurrencyList[])+1))</f>
        <v/>
      </c>
      <c r="G122">
        <f>INDEX(TheFinancials[Decimal Places],ROW()-ROW(CurrencyList[])+1)</f>
        <v>2</v>
      </c>
      <c r="H122" s="2" t="str">
        <f>IFERROR(INDEX(XE[Unicode: Decimal],MATCH(CurrencyList[Alpha Code],XE[Currency Code],0)),"")</f>
        <v>67, 36</v>
      </c>
      <c r="I122" s="2" t="str">
        <f>IFERROR(INDEX(XE[Unicode: Hex],MATCH(CurrencyList[Alpha Code],XE[Currency Code],0)),"")</f>
        <v>43, 24</v>
      </c>
    </row>
    <row r="123" spans="2:9" x14ac:dyDescent="0.2">
      <c r="B123" s="2" t="str">
        <f>INDEX(TheFinancials[Currency Name],ROW()-ROW(CurrencyList[])+1)</f>
        <v>Nigeria, Naira</v>
      </c>
      <c r="C123" t="str">
        <f>INDEX(TheFinancials[Alpha Code (ISO 4217)],ROW()-ROW(CurrencyList[])+1)</f>
        <v>NGN</v>
      </c>
      <c r="D123">
        <f>INDEX(TheFinancials[Numeric Code (ISO 4217)],ROW()-ROW(CurrencyList[])+1)</f>
        <v>566</v>
      </c>
      <c r="E123" s="2" t="str">
        <f>IFERROR(INDEX(XE[Font: Code2000],MATCH(CurrencyList[Alpha Code],XE[Currency Code],0)),"")</f>
        <v>₦</v>
      </c>
      <c r="F123" s="2" t="str">
        <f>IF(INDEX(TheFinancials[Display Format],ROW()-ROW(CurrencyList[])+1)=0,"",INDEX(TheFinancials[Display Format],ROW()-ROW(CurrencyList[])+1))</f>
        <v/>
      </c>
      <c r="G123">
        <f>INDEX(TheFinancials[Decimal Places],ROW()-ROW(CurrencyList[])+1)</f>
        <v>2</v>
      </c>
      <c r="H123" s="2">
        <f>IFERROR(INDEX(XE[Unicode: Decimal],MATCH(CurrencyList[Alpha Code],XE[Currency Code],0)),"")</f>
        <v>8358</v>
      </c>
      <c r="I123" s="2" t="str">
        <f>IFERROR(INDEX(XE[Unicode: Hex],MATCH(CurrencyList[Alpha Code],XE[Currency Code],0)),"")</f>
        <v>20a6</v>
      </c>
    </row>
    <row r="124" spans="2:9" x14ac:dyDescent="0.2">
      <c r="B124" s="2" t="str">
        <f>INDEX(TheFinancials[Currency Name],ROW()-ROW(CurrencyList[])+1)</f>
        <v>North Korean Won</v>
      </c>
      <c r="C124" t="str">
        <f>INDEX(TheFinancials[Alpha Code (ISO 4217)],ROW()-ROW(CurrencyList[])+1)</f>
        <v>KPW</v>
      </c>
      <c r="D124">
        <f>INDEX(TheFinancials[Numeric Code (ISO 4217)],ROW()-ROW(CurrencyList[])+1)</f>
        <v>408</v>
      </c>
      <c r="E124" s="2" t="str">
        <f>IFERROR(INDEX(XE[Font: Code2000],MATCH(CurrencyList[Alpha Code],XE[Currency Code],0)),"")</f>
        <v>₩</v>
      </c>
      <c r="F124" s="2" t="str">
        <f>IF(INDEX(TheFinancials[Display Format],ROW()-ROW(CurrencyList[])+1)=0,"",INDEX(TheFinancials[Display Format],ROW()-ROW(CurrencyList[])+1))</f>
        <v/>
      </c>
      <c r="G124">
        <f>INDEX(TheFinancials[Decimal Places],ROW()-ROW(CurrencyList[])+1)</f>
        <v>2</v>
      </c>
      <c r="H124" s="2">
        <f>IFERROR(INDEX(XE[Unicode: Decimal],MATCH(CurrencyList[Alpha Code],XE[Currency Code],0)),"")</f>
        <v>8361</v>
      </c>
      <c r="I124" s="2" t="str">
        <f>IFERROR(INDEX(XE[Unicode: Hex],MATCH(CurrencyList[Alpha Code],XE[Currency Code],0)),"")</f>
        <v>20a9</v>
      </c>
    </row>
    <row r="125" spans="2:9" x14ac:dyDescent="0.2">
      <c r="B125" s="2" t="str">
        <f>INDEX(TheFinancials[Currency Name],ROW()-ROW(CurrencyList[])+1)</f>
        <v>Norwegian Krone</v>
      </c>
      <c r="C125" t="str">
        <f>INDEX(TheFinancials[Alpha Code (ISO 4217)],ROW()-ROW(CurrencyList[])+1)</f>
        <v>NOK</v>
      </c>
      <c r="D125">
        <f>INDEX(TheFinancials[Numeric Code (ISO 4217)],ROW()-ROW(CurrencyList[])+1)</f>
        <v>578</v>
      </c>
      <c r="E125" s="2" t="str">
        <f>IFERROR(INDEX(XE[Font: Code2000],MATCH(CurrencyList[Alpha Code],XE[Currency Code],0)),"")</f>
        <v>kr</v>
      </c>
      <c r="F125" s="2" t="str">
        <f>IF(INDEX(TheFinancials[Display Format],ROW()-ROW(CurrencyList[])+1)=0,"",INDEX(TheFinancials[Display Format],ROW()-ROW(CurrencyList[])+1))</f>
        <v>#.###,##</v>
      </c>
      <c r="G125">
        <f>INDEX(TheFinancials[Decimal Places],ROW()-ROW(CurrencyList[])+1)</f>
        <v>2</v>
      </c>
      <c r="H125" s="2" t="str">
        <f>IFERROR(INDEX(XE[Unicode: Decimal],MATCH(CurrencyList[Alpha Code],XE[Currency Code],0)),"")</f>
        <v>107, 114</v>
      </c>
      <c r="I125" s="2" t="str">
        <f>IFERROR(INDEX(XE[Unicode: Hex],MATCH(CurrencyList[Alpha Code],XE[Currency Code],0)),"")</f>
        <v>6b, 72</v>
      </c>
    </row>
    <row r="126" spans="2:9" x14ac:dyDescent="0.2">
      <c r="B126" s="2" t="str">
        <f>INDEX(TheFinancials[Currency Name],ROW()-ROW(CurrencyList[])+1)</f>
        <v>Pakistan Rupee</v>
      </c>
      <c r="C126" t="str">
        <f>INDEX(TheFinancials[Alpha Code (ISO 4217)],ROW()-ROW(CurrencyList[])+1)</f>
        <v>PKR</v>
      </c>
      <c r="D126">
        <f>INDEX(TheFinancials[Numeric Code (ISO 4217)],ROW()-ROW(CurrencyList[])+1)</f>
        <v>586</v>
      </c>
      <c r="E126" s="2" t="str">
        <f>IFERROR(INDEX(XE[Font: Code2000],MATCH(CurrencyList[Alpha Code],XE[Currency Code],0)),"")</f>
        <v>₨</v>
      </c>
      <c r="F126" s="2" t="str">
        <f>IF(INDEX(TheFinancials[Display Format],ROW()-ROW(CurrencyList[])+1)=0,"",INDEX(TheFinancials[Display Format],ROW()-ROW(CurrencyList[])+1))</f>
        <v>#,###.##</v>
      </c>
      <c r="G126">
        <f>INDEX(TheFinancials[Decimal Places],ROW()-ROW(CurrencyList[])+1)</f>
        <v>2</v>
      </c>
      <c r="H126" s="2">
        <f>IFERROR(INDEX(XE[Unicode: Decimal],MATCH(CurrencyList[Alpha Code],XE[Currency Code],0)),"")</f>
        <v>8360</v>
      </c>
      <c r="I126" s="2" t="str">
        <f>IFERROR(INDEX(XE[Unicode: Hex],MATCH(CurrencyList[Alpha Code],XE[Currency Code],0)),"")</f>
        <v>20a8</v>
      </c>
    </row>
    <row r="127" spans="2:9" x14ac:dyDescent="0.2">
      <c r="B127" s="2" t="str">
        <f>INDEX(TheFinancials[Currency Name],ROW()-ROW(CurrencyList[])+1)</f>
        <v>Panama, Balboa</v>
      </c>
      <c r="C127" t="str">
        <f>INDEX(TheFinancials[Alpha Code (ISO 4217)],ROW()-ROW(CurrencyList[])+1)</f>
        <v>PAB</v>
      </c>
      <c r="D127">
        <f>INDEX(TheFinancials[Numeric Code (ISO 4217)],ROW()-ROW(CurrencyList[])+1)</f>
        <v>590</v>
      </c>
      <c r="E127" s="2" t="str">
        <f>IFERROR(INDEX(XE[Font: Code2000],MATCH(CurrencyList[Alpha Code],XE[Currency Code],0)),"")</f>
        <v>B/.</v>
      </c>
      <c r="F127" s="2" t="str">
        <f>IF(INDEX(TheFinancials[Display Format],ROW()-ROW(CurrencyList[])+1)=0,"",INDEX(TheFinancials[Display Format],ROW()-ROW(CurrencyList[])+1))</f>
        <v/>
      </c>
      <c r="G127">
        <f>INDEX(TheFinancials[Decimal Places],ROW()-ROW(CurrencyList[])+1)</f>
        <v>2</v>
      </c>
      <c r="H127" s="2" t="str">
        <f>IFERROR(INDEX(XE[Unicode: Decimal],MATCH(CurrencyList[Alpha Code],XE[Currency Code],0)),"")</f>
        <v>66, 47, 46</v>
      </c>
      <c r="I127" s="2" t="str">
        <f>IFERROR(INDEX(XE[Unicode: Hex],MATCH(CurrencyList[Alpha Code],XE[Currency Code],0)),"")</f>
        <v>42, 2f, 2e</v>
      </c>
    </row>
    <row r="128" spans="2:9" x14ac:dyDescent="0.2">
      <c r="B128" s="2" t="str">
        <f>INDEX(TheFinancials[Currency Name],ROW()-ROW(CurrencyList[])+1)</f>
        <v>Papua New Guinea, Kina</v>
      </c>
      <c r="C128" t="str">
        <f>INDEX(TheFinancials[Alpha Code (ISO 4217)],ROW()-ROW(CurrencyList[])+1)</f>
        <v>PGK</v>
      </c>
      <c r="D128">
        <f>INDEX(TheFinancials[Numeric Code (ISO 4217)],ROW()-ROW(CurrencyList[])+1)</f>
        <v>598</v>
      </c>
      <c r="E128" s="2" t="str">
        <f>IFERROR(INDEX(XE[Font: Code2000],MATCH(CurrencyList[Alpha Code],XE[Currency Code],0)),"")</f>
        <v/>
      </c>
      <c r="F128" s="2" t="str">
        <f>IF(INDEX(TheFinancials[Display Format],ROW()-ROW(CurrencyList[])+1)=0,"",INDEX(TheFinancials[Display Format],ROW()-ROW(CurrencyList[])+1))</f>
        <v/>
      </c>
      <c r="G128">
        <f>INDEX(TheFinancials[Decimal Places],ROW()-ROW(CurrencyList[])+1)</f>
        <v>2</v>
      </c>
      <c r="H128" s="2" t="str">
        <f>IFERROR(INDEX(XE[Unicode: Decimal],MATCH(CurrencyList[Alpha Code],XE[Currency Code],0)),"")</f>
        <v/>
      </c>
      <c r="I128" s="2" t="str">
        <f>IFERROR(INDEX(XE[Unicode: Hex],MATCH(CurrencyList[Alpha Code],XE[Currency Code],0)),"")</f>
        <v/>
      </c>
    </row>
    <row r="129" spans="2:9" x14ac:dyDescent="0.2">
      <c r="B129" s="2" t="str">
        <f>INDEX(TheFinancials[Currency Name],ROW()-ROW(CurrencyList[])+1)</f>
        <v>Paraguay, Guarani</v>
      </c>
      <c r="C129" t="str">
        <f>INDEX(TheFinancials[Alpha Code (ISO 4217)],ROW()-ROW(CurrencyList[])+1)</f>
        <v>PYG</v>
      </c>
      <c r="D129">
        <f>INDEX(TheFinancials[Numeric Code (ISO 4217)],ROW()-ROW(CurrencyList[])+1)</f>
        <v>600</v>
      </c>
      <c r="E129" s="2" t="str">
        <f>IFERROR(INDEX(XE[Font: Code2000],MATCH(CurrencyList[Alpha Code],XE[Currency Code],0)),"")</f>
        <v>Gs</v>
      </c>
      <c r="F129" s="2" t="str">
        <f>IF(INDEX(TheFinancials[Display Format],ROW()-ROW(CurrencyList[])+1)=0,"",INDEX(TheFinancials[Display Format],ROW()-ROW(CurrencyList[])+1))</f>
        <v/>
      </c>
      <c r="G129">
        <f>INDEX(TheFinancials[Decimal Places],ROW()-ROW(CurrencyList[])+1)</f>
        <v>0</v>
      </c>
      <c r="H129" s="2" t="str">
        <f>IFERROR(INDEX(XE[Unicode: Decimal],MATCH(CurrencyList[Alpha Code],XE[Currency Code],0)),"")</f>
        <v>71, 115</v>
      </c>
      <c r="I129" s="2" t="str">
        <f>IFERROR(INDEX(XE[Unicode: Hex],MATCH(CurrencyList[Alpha Code],XE[Currency Code],0)),"")</f>
        <v>47, 73</v>
      </c>
    </row>
    <row r="130" spans="2:9" x14ac:dyDescent="0.2">
      <c r="B130" s="2" t="str">
        <f>INDEX(TheFinancials[Currency Name],ROW()-ROW(CurrencyList[])+1)</f>
        <v>Peru, Nuevo Sol</v>
      </c>
      <c r="C130" t="str">
        <f>INDEX(TheFinancials[Alpha Code (ISO 4217)],ROW()-ROW(CurrencyList[])+1)</f>
        <v>PEN</v>
      </c>
      <c r="D130">
        <f>INDEX(TheFinancials[Numeric Code (ISO 4217)],ROW()-ROW(CurrencyList[])+1)</f>
        <v>604</v>
      </c>
      <c r="E130" s="2" t="str">
        <f>IFERROR(INDEX(XE[Font: Code2000],MATCH(CurrencyList[Alpha Code],XE[Currency Code],0)),"")</f>
        <v>S/.</v>
      </c>
      <c r="F130" s="2" t="str">
        <f>IF(INDEX(TheFinancials[Display Format],ROW()-ROW(CurrencyList[])+1)=0,"",INDEX(TheFinancials[Display Format],ROW()-ROW(CurrencyList[])+1))</f>
        <v>#,###.##</v>
      </c>
      <c r="G130">
        <f>INDEX(TheFinancials[Decimal Places],ROW()-ROW(CurrencyList[])+1)</f>
        <v>2</v>
      </c>
      <c r="H130" s="2" t="str">
        <f>IFERROR(INDEX(XE[Unicode: Decimal],MATCH(CurrencyList[Alpha Code],XE[Currency Code],0)),"")</f>
        <v>83, 47, 46</v>
      </c>
      <c r="I130" s="2" t="str">
        <f>IFERROR(INDEX(XE[Unicode: Hex],MATCH(CurrencyList[Alpha Code],XE[Currency Code],0)),"")</f>
        <v>53, 2f, 2e</v>
      </c>
    </row>
    <row r="131" spans="2:9" x14ac:dyDescent="0.2">
      <c r="B131" s="2" t="str">
        <f>INDEX(TheFinancials[Currency Name],ROW()-ROW(CurrencyList[])+1)</f>
        <v>Peso Uruguayo</v>
      </c>
      <c r="C131" t="str">
        <f>INDEX(TheFinancials[Alpha Code (ISO 4217)],ROW()-ROW(CurrencyList[])+1)</f>
        <v>UYU</v>
      </c>
      <c r="D131">
        <f>INDEX(TheFinancials[Numeric Code (ISO 4217)],ROW()-ROW(CurrencyList[])+1)</f>
        <v>858</v>
      </c>
      <c r="E131" s="2" t="str">
        <f>IFERROR(INDEX(XE[Font: Code2000],MATCH(CurrencyList[Alpha Code],XE[Currency Code],0)),"")</f>
        <v>$U</v>
      </c>
      <c r="F131" s="2" t="str">
        <f>IF(INDEX(TheFinancials[Display Format],ROW()-ROW(CurrencyList[])+1)=0,"",INDEX(TheFinancials[Display Format],ROW()-ROW(CurrencyList[])+1))</f>
        <v>#.###,##</v>
      </c>
      <c r="G131">
        <f>INDEX(TheFinancials[Decimal Places],ROW()-ROW(CurrencyList[])+1)</f>
        <v>2</v>
      </c>
      <c r="H131" s="2" t="str">
        <f>IFERROR(INDEX(XE[Unicode: Decimal],MATCH(CurrencyList[Alpha Code],XE[Currency Code],0)),"")</f>
        <v>36, 85</v>
      </c>
      <c r="I131" s="2" t="str">
        <f>IFERROR(INDEX(XE[Unicode: Hex],MATCH(CurrencyList[Alpha Code],XE[Currency Code],0)),"")</f>
        <v>24, 55</v>
      </c>
    </row>
    <row r="132" spans="2:9" x14ac:dyDescent="0.2">
      <c r="B132" s="2" t="str">
        <f>INDEX(TheFinancials[Currency Name],ROW()-ROW(CurrencyList[])+1)</f>
        <v>Philippine Peso</v>
      </c>
      <c r="C132" t="str">
        <f>INDEX(TheFinancials[Alpha Code (ISO 4217)],ROW()-ROW(CurrencyList[])+1)</f>
        <v>PHP</v>
      </c>
      <c r="D132">
        <f>INDEX(TheFinancials[Numeric Code (ISO 4217)],ROW()-ROW(CurrencyList[])+1)</f>
        <v>608</v>
      </c>
      <c r="E132" s="2" t="str">
        <f>IFERROR(INDEX(XE[Font: Code2000],MATCH(CurrencyList[Alpha Code],XE[Currency Code],0)),"")</f>
        <v>₱</v>
      </c>
      <c r="F132" s="2" t="str">
        <f>IF(INDEX(TheFinancials[Display Format],ROW()-ROW(CurrencyList[])+1)=0,"",INDEX(TheFinancials[Display Format],ROW()-ROW(CurrencyList[])+1))</f>
        <v>#,###.##</v>
      </c>
      <c r="G132">
        <f>INDEX(TheFinancials[Decimal Places],ROW()-ROW(CurrencyList[])+1)</f>
        <v>2</v>
      </c>
      <c r="H132" s="2">
        <f>IFERROR(INDEX(XE[Unicode: Decimal],MATCH(CurrencyList[Alpha Code],XE[Currency Code],0)),"")</f>
        <v>8369</v>
      </c>
      <c r="I132" s="2" t="str">
        <f>IFERROR(INDEX(XE[Unicode: Hex],MATCH(CurrencyList[Alpha Code],XE[Currency Code],0)),"")</f>
        <v>20b1</v>
      </c>
    </row>
    <row r="133" spans="2:9" x14ac:dyDescent="0.2">
      <c r="B133" s="2" t="str">
        <f>INDEX(TheFinancials[Currency Name],ROW()-ROW(CurrencyList[])+1)</f>
        <v>Poland, Zloty</v>
      </c>
      <c r="C133" t="str">
        <f>INDEX(TheFinancials[Alpha Code (ISO 4217)],ROW()-ROW(CurrencyList[])+1)</f>
        <v>PLN</v>
      </c>
      <c r="D133">
        <f>INDEX(TheFinancials[Numeric Code (ISO 4217)],ROW()-ROW(CurrencyList[])+1)</f>
        <v>985</v>
      </c>
      <c r="E133" s="2" t="str">
        <f>IFERROR(INDEX(XE[Font: Code2000],MATCH(CurrencyList[Alpha Code],XE[Currency Code],0)),"")</f>
        <v>zł</v>
      </c>
      <c r="F133" s="2" t="str">
        <f>IF(INDEX(TheFinancials[Display Format],ROW()-ROW(CurrencyList[])+1)=0,"",INDEX(TheFinancials[Display Format],ROW()-ROW(CurrencyList[])+1))</f>
        <v># ###,##</v>
      </c>
      <c r="G133">
        <f>INDEX(TheFinancials[Decimal Places],ROW()-ROW(CurrencyList[])+1)</f>
        <v>2</v>
      </c>
      <c r="H133" s="2" t="str">
        <f>IFERROR(INDEX(XE[Unicode: Decimal],MATCH(CurrencyList[Alpha Code],XE[Currency Code],0)),"")</f>
        <v>122, 322</v>
      </c>
      <c r="I133" s="2" t="str">
        <f>IFERROR(INDEX(XE[Unicode: Hex],MATCH(CurrencyList[Alpha Code],XE[Currency Code],0)),"")</f>
        <v>7a, 142</v>
      </c>
    </row>
    <row r="134" spans="2:9" x14ac:dyDescent="0.2">
      <c r="B134" s="2" t="str">
        <f>INDEX(TheFinancials[Currency Name],ROW()-ROW(CurrencyList[])+1)</f>
        <v>Pound Sterling</v>
      </c>
      <c r="C134" t="str">
        <f>INDEX(TheFinancials[Alpha Code (ISO 4217)],ROW()-ROW(CurrencyList[])+1)</f>
        <v>GBP</v>
      </c>
      <c r="D134">
        <f>INDEX(TheFinancials[Numeric Code (ISO 4217)],ROW()-ROW(CurrencyList[])+1)</f>
        <v>826</v>
      </c>
      <c r="E134" s="2" t="str">
        <f>IFERROR(INDEX(XE[Font: Code2000],MATCH(CurrencyList[Alpha Code],XE[Currency Code],0)),"")</f>
        <v>£</v>
      </c>
      <c r="F134" s="2" t="str">
        <f>IF(INDEX(TheFinancials[Display Format],ROW()-ROW(CurrencyList[])+1)=0,"",INDEX(TheFinancials[Display Format],ROW()-ROW(CurrencyList[])+1))</f>
        <v>#,###.##</v>
      </c>
      <c r="G134">
        <f>INDEX(TheFinancials[Decimal Places],ROW()-ROW(CurrencyList[])+1)</f>
        <v>2</v>
      </c>
      <c r="H134" s="2">
        <f>IFERROR(INDEX(XE[Unicode: Decimal],MATCH(CurrencyList[Alpha Code],XE[Currency Code],0)),"")</f>
        <v>163</v>
      </c>
      <c r="I134" s="2" t="str">
        <f>IFERROR(INDEX(XE[Unicode: Hex],MATCH(CurrencyList[Alpha Code],XE[Currency Code],0)),"")</f>
        <v>a3</v>
      </c>
    </row>
    <row r="135" spans="2:9" x14ac:dyDescent="0.2">
      <c r="B135" s="2" t="str">
        <f>INDEX(TheFinancials[Currency Name],ROW()-ROW(CurrencyList[])+1)</f>
        <v>Qatari Rial</v>
      </c>
      <c r="C135" t="str">
        <f>INDEX(TheFinancials[Alpha Code (ISO 4217)],ROW()-ROW(CurrencyList[])+1)</f>
        <v>QAR</v>
      </c>
      <c r="D135">
        <f>INDEX(TheFinancials[Numeric Code (ISO 4217)],ROW()-ROW(CurrencyList[])+1)</f>
        <v>634</v>
      </c>
      <c r="E135" s="2" t="str">
        <f>IFERROR(INDEX(XE[Font: Code2000],MATCH(CurrencyList[Alpha Code],XE[Currency Code],0)),"")</f>
        <v>﷼</v>
      </c>
      <c r="F135" s="2" t="str">
        <f>IF(INDEX(TheFinancials[Display Format],ROW()-ROW(CurrencyList[])+1)=0,"",INDEX(TheFinancials[Display Format],ROW()-ROW(CurrencyList[])+1))</f>
        <v/>
      </c>
      <c r="G135">
        <f>INDEX(TheFinancials[Decimal Places],ROW()-ROW(CurrencyList[])+1)</f>
        <v>2</v>
      </c>
      <c r="H135" s="2">
        <f>IFERROR(INDEX(XE[Unicode: Decimal],MATCH(CurrencyList[Alpha Code],XE[Currency Code],0)),"")</f>
        <v>65020</v>
      </c>
      <c r="I135" s="2" t="str">
        <f>IFERROR(INDEX(XE[Unicode: Hex],MATCH(CurrencyList[Alpha Code],XE[Currency Code],0)),"")</f>
        <v>fdfc</v>
      </c>
    </row>
    <row r="136" spans="2:9" x14ac:dyDescent="0.2">
      <c r="B136" s="2" t="str">
        <f>INDEX(TheFinancials[Currency Name],ROW()-ROW(CurrencyList[])+1)</f>
        <v>Rial Omani</v>
      </c>
      <c r="C136" t="str">
        <f>INDEX(TheFinancials[Alpha Code (ISO 4217)],ROW()-ROW(CurrencyList[])+1)</f>
        <v>OMR</v>
      </c>
      <c r="D136">
        <f>INDEX(TheFinancials[Numeric Code (ISO 4217)],ROW()-ROW(CurrencyList[])+1)</f>
        <v>512</v>
      </c>
      <c r="E136" s="2" t="str">
        <f>IFERROR(INDEX(XE[Font: Code2000],MATCH(CurrencyList[Alpha Code],XE[Currency Code],0)),"")</f>
        <v>﷼</v>
      </c>
      <c r="F136" s="2" t="str">
        <f>IF(INDEX(TheFinancials[Display Format],ROW()-ROW(CurrencyList[])+1)=0,"",INDEX(TheFinancials[Display Format],ROW()-ROW(CurrencyList[])+1))</f>
        <v>#,###.###</v>
      </c>
      <c r="G136">
        <f>INDEX(TheFinancials[Decimal Places],ROW()-ROW(CurrencyList[])+1)</f>
        <v>3</v>
      </c>
      <c r="H136" s="2">
        <f>IFERROR(INDEX(XE[Unicode: Decimal],MATCH(CurrencyList[Alpha Code],XE[Currency Code],0)),"")</f>
        <v>65020</v>
      </c>
      <c r="I136" s="2" t="str">
        <f>IFERROR(INDEX(XE[Unicode: Hex],MATCH(CurrencyList[Alpha Code],XE[Currency Code],0)),"")</f>
        <v>fdfc</v>
      </c>
    </row>
    <row r="137" spans="2:9" x14ac:dyDescent="0.2">
      <c r="B137" s="2" t="str">
        <f>INDEX(TheFinancials[Currency Name],ROW()-ROW(CurrencyList[])+1)</f>
        <v>Romania, New Leu</v>
      </c>
      <c r="C137" t="str">
        <f>INDEX(TheFinancials[Alpha Code (ISO 4217)],ROW()-ROW(CurrencyList[])+1)</f>
        <v>RON</v>
      </c>
      <c r="D137">
        <f>INDEX(TheFinancials[Numeric Code (ISO 4217)],ROW()-ROW(CurrencyList[])+1)</f>
        <v>946</v>
      </c>
      <c r="E137" s="2" t="str">
        <f>IFERROR(INDEX(XE[Font: Code2000],MATCH(CurrencyList[Alpha Code],XE[Currency Code],0)),"")</f>
        <v>lei</v>
      </c>
      <c r="F137" s="2" t="str">
        <f>IF(INDEX(TheFinancials[Display Format],ROW()-ROW(CurrencyList[])+1)=0,"",INDEX(TheFinancials[Display Format],ROW()-ROW(CurrencyList[])+1))</f>
        <v>#.###,##</v>
      </c>
      <c r="G137">
        <f>INDEX(TheFinancials[Decimal Places],ROW()-ROW(CurrencyList[])+1)</f>
        <v>2</v>
      </c>
      <c r="H137" s="2" t="str">
        <f>IFERROR(INDEX(XE[Unicode: Decimal],MATCH(CurrencyList[Alpha Code],XE[Currency Code],0)),"")</f>
        <v>108, 101, 105</v>
      </c>
      <c r="I137" s="2" t="str">
        <f>IFERROR(INDEX(XE[Unicode: Hex],MATCH(CurrencyList[Alpha Code],XE[Currency Code],0)),"")</f>
        <v>6c, 65, 69</v>
      </c>
    </row>
    <row r="138" spans="2:9" x14ac:dyDescent="0.2">
      <c r="B138" s="2" t="str">
        <f>INDEX(TheFinancials[Currency Name],ROW()-ROW(CurrencyList[])+1)</f>
        <v>Romania, Old Leu</v>
      </c>
      <c r="C138" t="str">
        <f>INDEX(TheFinancials[Alpha Code (ISO 4217)],ROW()-ROW(CurrencyList[])+1)</f>
        <v>ROL</v>
      </c>
      <c r="D138">
        <f>INDEX(TheFinancials[Numeric Code (ISO 4217)],ROW()-ROW(CurrencyList[])+1)</f>
        <v>642</v>
      </c>
      <c r="E138" s="2" t="str">
        <f>IFERROR(INDEX(XE[Font: Code2000],MATCH(CurrencyList[Alpha Code],XE[Currency Code],0)),"")</f>
        <v/>
      </c>
      <c r="F138" s="2" t="str">
        <f>IF(INDEX(TheFinancials[Display Format],ROW()-ROW(CurrencyList[])+1)=0,"",INDEX(TheFinancials[Display Format],ROW()-ROW(CurrencyList[])+1))</f>
        <v>#.###,##</v>
      </c>
      <c r="G138">
        <f>INDEX(TheFinancials[Decimal Places],ROW()-ROW(CurrencyList[])+1)</f>
        <v>2</v>
      </c>
      <c r="H138" s="2" t="str">
        <f>IFERROR(INDEX(XE[Unicode: Decimal],MATCH(CurrencyList[Alpha Code],XE[Currency Code],0)),"")</f>
        <v/>
      </c>
      <c r="I138" s="2" t="str">
        <f>IFERROR(INDEX(XE[Unicode: Hex],MATCH(CurrencyList[Alpha Code],XE[Currency Code],0)),"")</f>
        <v/>
      </c>
    </row>
    <row r="139" spans="2:9" x14ac:dyDescent="0.2">
      <c r="B139" s="2" t="str">
        <f>INDEX(TheFinancials[Currency Name],ROW()-ROW(CurrencyList[])+1)</f>
        <v>Russian Ruble</v>
      </c>
      <c r="C139" t="str">
        <f>INDEX(TheFinancials[Alpha Code (ISO 4217)],ROW()-ROW(CurrencyList[])+1)</f>
        <v>RUB</v>
      </c>
      <c r="D139">
        <f>INDEX(TheFinancials[Numeric Code (ISO 4217)],ROW()-ROW(CurrencyList[])+1)</f>
        <v>643</v>
      </c>
      <c r="E139" s="2" t="str">
        <f>IFERROR(INDEX(XE[Font: Code2000],MATCH(CurrencyList[Alpha Code],XE[Currency Code],0)),"")</f>
        <v>руб</v>
      </c>
      <c r="F139" s="2" t="str">
        <f>IF(INDEX(TheFinancials[Display Format],ROW()-ROW(CurrencyList[])+1)=0,"",INDEX(TheFinancials[Display Format],ROW()-ROW(CurrencyList[])+1))</f>
        <v>#.###,##</v>
      </c>
      <c r="G139">
        <f>INDEX(TheFinancials[Decimal Places],ROW()-ROW(CurrencyList[])+1)</f>
        <v>2</v>
      </c>
      <c r="H139" s="2" t="str">
        <f>IFERROR(INDEX(XE[Unicode: Decimal],MATCH(CurrencyList[Alpha Code],XE[Currency Code],0)),"")</f>
        <v>1088, 1091, 1073</v>
      </c>
      <c r="I139" s="2" t="str">
        <f>IFERROR(INDEX(XE[Unicode: Hex],MATCH(CurrencyList[Alpha Code],XE[Currency Code],0)),"")</f>
        <v>440, 443, 431</v>
      </c>
    </row>
    <row r="140" spans="2:9" x14ac:dyDescent="0.2">
      <c r="B140" s="2" t="str">
        <f>INDEX(TheFinancials[Currency Name],ROW()-ROW(CurrencyList[])+1)</f>
        <v>Rwanda Franc</v>
      </c>
      <c r="C140" t="str">
        <f>INDEX(TheFinancials[Alpha Code (ISO 4217)],ROW()-ROW(CurrencyList[])+1)</f>
        <v>RWF</v>
      </c>
      <c r="D140">
        <f>INDEX(TheFinancials[Numeric Code (ISO 4217)],ROW()-ROW(CurrencyList[])+1)</f>
        <v>646</v>
      </c>
      <c r="E140" s="2" t="str">
        <f>IFERROR(INDEX(XE[Font: Code2000],MATCH(CurrencyList[Alpha Code],XE[Currency Code],0)),"")</f>
        <v/>
      </c>
      <c r="F140" s="2" t="str">
        <f>IF(INDEX(TheFinancials[Display Format],ROW()-ROW(CurrencyList[])+1)=0,"",INDEX(TheFinancials[Display Format],ROW()-ROW(CurrencyList[])+1))</f>
        <v/>
      </c>
      <c r="G140">
        <f>INDEX(TheFinancials[Decimal Places],ROW()-ROW(CurrencyList[])+1)</f>
        <v>0</v>
      </c>
      <c r="H140" s="2" t="str">
        <f>IFERROR(INDEX(XE[Unicode: Decimal],MATCH(CurrencyList[Alpha Code],XE[Currency Code],0)),"")</f>
        <v/>
      </c>
      <c r="I140" s="2" t="str">
        <f>IFERROR(INDEX(XE[Unicode: Hex],MATCH(CurrencyList[Alpha Code],XE[Currency Code],0)),"")</f>
        <v/>
      </c>
    </row>
    <row r="141" spans="2:9" x14ac:dyDescent="0.2">
      <c r="B141" s="2" t="str">
        <f>INDEX(TheFinancials[Currency Name],ROW()-ROW(CurrencyList[])+1)</f>
        <v>S. African Rand Commerc.</v>
      </c>
      <c r="C141" t="str">
        <f>INDEX(TheFinancials[Alpha Code (ISO 4217)],ROW()-ROW(CurrencyList[])+1)</f>
        <v>SAC</v>
      </c>
      <c r="D141">
        <f>INDEX(TheFinancials[Numeric Code (ISO 4217)],ROW()-ROW(CurrencyList[])+1)</f>
        <v>0</v>
      </c>
      <c r="E141" s="2" t="str">
        <f>IFERROR(INDEX(XE[Font: Code2000],MATCH(CurrencyList[Alpha Code],XE[Currency Code],0)),"")</f>
        <v/>
      </c>
      <c r="F141" s="2" t="str">
        <f>IF(INDEX(TheFinancials[Display Format],ROW()-ROW(CurrencyList[])+1)=0,"",INDEX(TheFinancials[Display Format],ROW()-ROW(CurrencyList[])+1))</f>
        <v/>
      </c>
      <c r="G141">
        <f>INDEX(TheFinancials[Decimal Places],ROW()-ROW(CurrencyList[])+1)</f>
        <v>0</v>
      </c>
      <c r="H141" s="2" t="str">
        <f>IFERROR(INDEX(XE[Unicode: Decimal],MATCH(CurrencyList[Alpha Code],XE[Currency Code],0)),"")</f>
        <v/>
      </c>
      <c r="I141" s="2" t="str">
        <f>IFERROR(INDEX(XE[Unicode: Hex],MATCH(CurrencyList[Alpha Code],XE[Currency Code],0)),"")</f>
        <v/>
      </c>
    </row>
    <row r="142" spans="2:9" x14ac:dyDescent="0.2">
      <c r="B142" s="2" t="str">
        <f>INDEX(TheFinancials[Currency Name],ROW()-ROW(CurrencyList[])+1)</f>
        <v>Saint Helena Pound</v>
      </c>
      <c r="C142" t="str">
        <f>INDEX(TheFinancials[Alpha Code (ISO 4217)],ROW()-ROW(CurrencyList[])+1)</f>
        <v>SHP</v>
      </c>
      <c r="D142">
        <f>INDEX(TheFinancials[Numeric Code (ISO 4217)],ROW()-ROW(CurrencyList[])+1)</f>
        <v>654</v>
      </c>
      <c r="E142" s="2" t="str">
        <f>IFERROR(INDEX(XE[Font: Code2000],MATCH(CurrencyList[Alpha Code],XE[Currency Code],0)),"")</f>
        <v>£</v>
      </c>
      <c r="F142" s="2" t="str">
        <f>IF(INDEX(TheFinancials[Display Format],ROW()-ROW(CurrencyList[])+1)=0,"",INDEX(TheFinancials[Display Format],ROW()-ROW(CurrencyList[])+1))</f>
        <v/>
      </c>
      <c r="G142">
        <f>INDEX(TheFinancials[Decimal Places],ROW()-ROW(CurrencyList[])+1)</f>
        <v>2</v>
      </c>
      <c r="H142" s="2">
        <f>IFERROR(INDEX(XE[Unicode: Decimal],MATCH(CurrencyList[Alpha Code],XE[Currency Code],0)),"")</f>
        <v>163</v>
      </c>
      <c r="I142" s="2" t="str">
        <f>IFERROR(INDEX(XE[Unicode: Hex],MATCH(CurrencyList[Alpha Code],XE[Currency Code],0)),"")</f>
        <v>a3</v>
      </c>
    </row>
    <row r="143" spans="2:9" x14ac:dyDescent="0.2">
      <c r="B143" s="2" t="str">
        <f>INDEX(TheFinancials[Currency Name],ROW()-ROW(CurrencyList[])+1)</f>
        <v>Samoa, Tala</v>
      </c>
      <c r="C143" t="str">
        <f>INDEX(TheFinancials[Alpha Code (ISO 4217)],ROW()-ROW(CurrencyList[])+1)</f>
        <v>WST</v>
      </c>
      <c r="D143">
        <f>INDEX(TheFinancials[Numeric Code (ISO 4217)],ROW()-ROW(CurrencyList[])+1)</f>
        <v>882</v>
      </c>
      <c r="E143" s="2" t="str">
        <f>IFERROR(INDEX(XE[Font: Code2000],MATCH(CurrencyList[Alpha Code],XE[Currency Code],0)),"")</f>
        <v/>
      </c>
      <c r="F143" s="2" t="str">
        <f>IF(INDEX(TheFinancials[Display Format],ROW()-ROW(CurrencyList[])+1)=0,"",INDEX(TheFinancials[Display Format],ROW()-ROW(CurrencyList[])+1))</f>
        <v/>
      </c>
      <c r="G143">
        <f>INDEX(TheFinancials[Decimal Places],ROW()-ROW(CurrencyList[])+1)</f>
        <v>2</v>
      </c>
      <c r="H143" s="2" t="str">
        <f>IFERROR(INDEX(XE[Unicode: Decimal],MATCH(CurrencyList[Alpha Code],XE[Currency Code],0)),"")</f>
        <v/>
      </c>
      <c r="I143" s="2" t="str">
        <f>IFERROR(INDEX(XE[Unicode: Hex],MATCH(CurrencyList[Alpha Code],XE[Currency Code],0)),"")</f>
        <v/>
      </c>
    </row>
    <row r="144" spans="2:9" x14ac:dyDescent="0.2">
      <c r="B144" s="2" t="str">
        <f>INDEX(TheFinancials[Currency Name],ROW()-ROW(CurrencyList[])+1)</f>
        <v>Sao Tome and Principe, Dobra</v>
      </c>
      <c r="C144" t="str">
        <f>INDEX(TheFinancials[Alpha Code (ISO 4217)],ROW()-ROW(CurrencyList[])+1)</f>
        <v>STD</v>
      </c>
      <c r="D144">
        <f>INDEX(TheFinancials[Numeric Code (ISO 4217)],ROW()-ROW(CurrencyList[])+1)</f>
        <v>678</v>
      </c>
      <c r="E144" s="2" t="str">
        <f>IFERROR(INDEX(XE[Font: Code2000],MATCH(CurrencyList[Alpha Code],XE[Currency Code],0)),"")</f>
        <v/>
      </c>
      <c r="F144" s="2" t="str">
        <f>IF(INDEX(TheFinancials[Display Format],ROW()-ROW(CurrencyList[])+1)=0,"",INDEX(TheFinancials[Display Format],ROW()-ROW(CurrencyList[])+1))</f>
        <v/>
      </c>
      <c r="G144">
        <f>INDEX(TheFinancials[Decimal Places],ROW()-ROW(CurrencyList[])+1)</f>
        <v>2</v>
      </c>
      <c r="H144" s="2" t="str">
        <f>IFERROR(INDEX(XE[Unicode: Decimal],MATCH(CurrencyList[Alpha Code],XE[Currency Code],0)),"")</f>
        <v/>
      </c>
      <c r="I144" s="2" t="str">
        <f>IFERROR(INDEX(XE[Unicode: Hex],MATCH(CurrencyList[Alpha Code],XE[Currency Code],0)),"")</f>
        <v/>
      </c>
    </row>
    <row r="145" spans="2:9" x14ac:dyDescent="0.2">
      <c r="B145" s="2" t="str">
        <f>INDEX(TheFinancials[Currency Name],ROW()-ROW(CurrencyList[])+1)</f>
        <v>Saudi Riyal</v>
      </c>
      <c r="C145" t="str">
        <f>INDEX(TheFinancials[Alpha Code (ISO 4217)],ROW()-ROW(CurrencyList[])+1)</f>
        <v>SAR</v>
      </c>
      <c r="D145">
        <f>INDEX(TheFinancials[Numeric Code (ISO 4217)],ROW()-ROW(CurrencyList[])+1)</f>
        <v>682</v>
      </c>
      <c r="E145" s="2" t="str">
        <f>IFERROR(INDEX(XE[Font: Code2000],MATCH(CurrencyList[Alpha Code],XE[Currency Code],0)),"")</f>
        <v>﷼</v>
      </c>
      <c r="F145" s="2" t="str">
        <f>IF(INDEX(TheFinancials[Display Format],ROW()-ROW(CurrencyList[])+1)=0,"",INDEX(TheFinancials[Display Format],ROW()-ROW(CurrencyList[])+1))</f>
        <v>#,###.##</v>
      </c>
      <c r="G145">
        <f>INDEX(TheFinancials[Decimal Places],ROW()-ROW(CurrencyList[])+1)</f>
        <v>2</v>
      </c>
      <c r="H145" s="2">
        <f>IFERROR(INDEX(XE[Unicode: Decimal],MATCH(CurrencyList[Alpha Code],XE[Currency Code],0)),"")</f>
        <v>65020</v>
      </c>
      <c r="I145" s="2" t="str">
        <f>IFERROR(INDEX(XE[Unicode: Hex],MATCH(CurrencyList[Alpha Code],XE[Currency Code],0)),"")</f>
        <v>fdfc</v>
      </c>
    </row>
    <row r="146" spans="2:9" x14ac:dyDescent="0.2">
      <c r="B146" s="2" t="str">
        <f>INDEX(TheFinancials[Currency Name],ROW()-ROW(CurrencyList[])+1)</f>
        <v>Serbian Dinar</v>
      </c>
      <c r="C146" t="str">
        <f>INDEX(TheFinancials[Alpha Code (ISO 4217)],ROW()-ROW(CurrencyList[])+1)</f>
        <v>CSD</v>
      </c>
      <c r="D146">
        <f>INDEX(TheFinancials[Numeric Code (ISO 4217)],ROW()-ROW(CurrencyList[])+1)</f>
        <v>891</v>
      </c>
      <c r="E146" s="2" t="str">
        <f>IFERROR(INDEX(XE[Font: Code2000],MATCH(CurrencyList[Alpha Code],XE[Currency Code],0)),"")</f>
        <v/>
      </c>
      <c r="F146" s="2" t="str">
        <f>IF(INDEX(TheFinancials[Display Format],ROW()-ROW(CurrencyList[])+1)=0,"",INDEX(TheFinancials[Display Format],ROW()-ROW(CurrencyList[])+1))</f>
        <v/>
      </c>
      <c r="G146">
        <f>INDEX(TheFinancials[Decimal Places],ROW()-ROW(CurrencyList[])+1)</f>
        <v>2</v>
      </c>
      <c r="H146" s="2" t="str">
        <f>IFERROR(INDEX(XE[Unicode: Decimal],MATCH(CurrencyList[Alpha Code],XE[Currency Code],0)),"")</f>
        <v/>
      </c>
      <c r="I146" s="2" t="str">
        <f>IFERROR(INDEX(XE[Unicode: Hex],MATCH(CurrencyList[Alpha Code],XE[Currency Code],0)),"")</f>
        <v/>
      </c>
    </row>
    <row r="147" spans="2:9" x14ac:dyDescent="0.2">
      <c r="B147" s="2" t="str">
        <f>INDEX(TheFinancials[Currency Name],ROW()-ROW(CurrencyList[])+1)</f>
        <v>Serbian Dinar</v>
      </c>
      <c r="C147" t="str">
        <f>INDEX(TheFinancials[Alpha Code (ISO 4217)],ROW()-ROW(CurrencyList[])+1)</f>
        <v>RSD</v>
      </c>
      <c r="D147">
        <f>INDEX(TheFinancials[Numeric Code (ISO 4217)],ROW()-ROW(CurrencyList[])+1)</f>
        <v>941</v>
      </c>
      <c r="E147" s="2" t="str">
        <f>IFERROR(INDEX(XE[Font: Code2000],MATCH(CurrencyList[Alpha Code],XE[Currency Code],0)),"")</f>
        <v>Дин.</v>
      </c>
      <c r="F147" s="2" t="str">
        <f>IF(INDEX(TheFinancials[Display Format],ROW()-ROW(CurrencyList[])+1)=0,"",INDEX(TheFinancials[Display Format],ROW()-ROW(CurrencyList[])+1))</f>
        <v/>
      </c>
      <c r="G147">
        <f>INDEX(TheFinancials[Decimal Places],ROW()-ROW(CurrencyList[])+1)</f>
        <v>2</v>
      </c>
      <c r="H147" s="2" t="str">
        <f>IFERROR(INDEX(XE[Unicode: Decimal],MATCH(CurrencyList[Alpha Code],XE[Currency Code],0)),"")</f>
        <v>1044, 1080, 1085, 46</v>
      </c>
      <c r="I147" s="2" t="str">
        <f>IFERROR(INDEX(XE[Unicode: Hex],MATCH(CurrencyList[Alpha Code],XE[Currency Code],0)),"")</f>
        <v>414, 438, 43d, 2e</v>
      </c>
    </row>
    <row r="148" spans="2:9" x14ac:dyDescent="0.2">
      <c r="B148" s="2" t="str">
        <f>INDEX(TheFinancials[Currency Name],ROW()-ROW(CurrencyList[])+1)</f>
        <v>Seychelles Rupee</v>
      </c>
      <c r="C148" t="str">
        <f>INDEX(TheFinancials[Alpha Code (ISO 4217)],ROW()-ROW(CurrencyList[])+1)</f>
        <v>SCR</v>
      </c>
      <c r="D148">
        <f>INDEX(TheFinancials[Numeric Code (ISO 4217)],ROW()-ROW(CurrencyList[])+1)</f>
        <v>690</v>
      </c>
      <c r="E148" s="2" t="str">
        <f>IFERROR(INDEX(XE[Font: Code2000],MATCH(CurrencyList[Alpha Code],XE[Currency Code],0)),"")</f>
        <v>₨</v>
      </c>
      <c r="F148" s="2" t="str">
        <f>IF(INDEX(TheFinancials[Display Format],ROW()-ROW(CurrencyList[])+1)=0,"",INDEX(TheFinancials[Display Format],ROW()-ROW(CurrencyList[])+1))</f>
        <v/>
      </c>
      <c r="G148">
        <f>INDEX(TheFinancials[Decimal Places],ROW()-ROW(CurrencyList[])+1)</f>
        <v>2</v>
      </c>
      <c r="H148" s="2">
        <f>IFERROR(INDEX(XE[Unicode: Decimal],MATCH(CurrencyList[Alpha Code],XE[Currency Code],0)),"")</f>
        <v>8360</v>
      </c>
      <c r="I148" s="2" t="str">
        <f>IFERROR(INDEX(XE[Unicode: Hex],MATCH(CurrencyList[Alpha Code],XE[Currency Code],0)),"")</f>
        <v>20a8</v>
      </c>
    </row>
    <row r="149" spans="2:9" x14ac:dyDescent="0.2">
      <c r="B149" s="2" t="str">
        <f>INDEX(TheFinancials[Currency Name],ROW()-ROW(CurrencyList[])+1)</f>
        <v>Sierra Leone, Leone</v>
      </c>
      <c r="C149" t="str">
        <f>INDEX(TheFinancials[Alpha Code (ISO 4217)],ROW()-ROW(CurrencyList[])+1)</f>
        <v>SLL</v>
      </c>
      <c r="D149">
        <f>INDEX(TheFinancials[Numeric Code (ISO 4217)],ROW()-ROW(CurrencyList[])+1)</f>
        <v>694</v>
      </c>
      <c r="E149" s="2" t="str">
        <f>IFERROR(INDEX(XE[Font: Code2000],MATCH(CurrencyList[Alpha Code],XE[Currency Code],0)),"")</f>
        <v/>
      </c>
      <c r="F149" s="2" t="str">
        <f>IF(INDEX(TheFinancials[Display Format],ROW()-ROW(CurrencyList[])+1)=0,"",INDEX(TheFinancials[Display Format],ROW()-ROW(CurrencyList[])+1))</f>
        <v/>
      </c>
      <c r="G149">
        <f>INDEX(TheFinancials[Decimal Places],ROW()-ROW(CurrencyList[])+1)</f>
        <v>2</v>
      </c>
      <c r="H149" s="2" t="str">
        <f>IFERROR(INDEX(XE[Unicode: Decimal],MATCH(CurrencyList[Alpha Code],XE[Currency Code],0)),"")</f>
        <v/>
      </c>
      <c r="I149" s="2" t="str">
        <f>IFERROR(INDEX(XE[Unicode: Hex],MATCH(CurrencyList[Alpha Code],XE[Currency Code],0)),"")</f>
        <v/>
      </c>
    </row>
    <row r="150" spans="2:9" x14ac:dyDescent="0.2">
      <c r="B150" s="2" t="str">
        <f>INDEX(TheFinancials[Currency Name],ROW()-ROW(CurrencyList[])+1)</f>
        <v>Singapore Dollar</v>
      </c>
      <c r="C150" t="str">
        <f>INDEX(TheFinancials[Alpha Code (ISO 4217)],ROW()-ROW(CurrencyList[])+1)</f>
        <v>SGD</v>
      </c>
      <c r="D150">
        <f>INDEX(TheFinancials[Numeric Code (ISO 4217)],ROW()-ROW(CurrencyList[])+1)</f>
        <v>702</v>
      </c>
      <c r="E150" s="2" t="str">
        <f>IFERROR(INDEX(XE[Font: Code2000],MATCH(CurrencyList[Alpha Code],XE[Currency Code],0)),"")</f>
        <v>$</v>
      </c>
      <c r="F150" s="2" t="str">
        <f>IF(INDEX(TheFinancials[Display Format],ROW()-ROW(CurrencyList[])+1)=0,"",INDEX(TheFinancials[Display Format],ROW()-ROW(CurrencyList[])+1))</f>
        <v>#,###.##</v>
      </c>
      <c r="G150">
        <f>INDEX(TheFinancials[Decimal Places],ROW()-ROW(CurrencyList[])+1)</f>
        <v>2</v>
      </c>
      <c r="H150" s="2">
        <f>IFERROR(INDEX(XE[Unicode: Decimal],MATCH(CurrencyList[Alpha Code],XE[Currency Code],0)),"")</f>
        <v>36</v>
      </c>
      <c r="I150" s="2">
        <f>IFERROR(INDEX(XE[Unicode: Hex],MATCH(CurrencyList[Alpha Code],XE[Currency Code],0)),"")</f>
        <v>24</v>
      </c>
    </row>
    <row r="151" spans="2:9" x14ac:dyDescent="0.2">
      <c r="B151" s="2" t="str">
        <f>INDEX(TheFinancials[Currency Name],ROW()-ROW(CurrencyList[])+1)</f>
        <v>Slovak Koruna</v>
      </c>
      <c r="C151" t="str">
        <f>INDEX(TheFinancials[Alpha Code (ISO 4217)],ROW()-ROW(CurrencyList[])+1)</f>
        <v>SKK</v>
      </c>
      <c r="D151">
        <f>INDEX(TheFinancials[Numeric Code (ISO 4217)],ROW()-ROW(CurrencyList[])+1)</f>
        <v>703</v>
      </c>
      <c r="E151" s="2" t="str">
        <f>IFERROR(INDEX(XE[Font: Code2000],MATCH(CurrencyList[Alpha Code],XE[Currency Code],0)),"")</f>
        <v/>
      </c>
      <c r="F151" s="2" t="str">
        <f>IF(INDEX(TheFinancials[Display Format],ROW()-ROW(CurrencyList[])+1)=0,"",INDEX(TheFinancials[Display Format],ROW()-ROW(CurrencyList[])+1))</f>
        <v># ###,##</v>
      </c>
      <c r="G151">
        <f>INDEX(TheFinancials[Decimal Places],ROW()-ROW(CurrencyList[])+1)</f>
        <v>2</v>
      </c>
      <c r="H151" s="2" t="str">
        <f>IFERROR(INDEX(XE[Unicode: Decimal],MATCH(CurrencyList[Alpha Code],XE[Currency Code],0)),"")</f>
        <v/>
      </c>
      <c r="I151" s="2" t="str">
        <f>IFERROR(INDEX(XE[Unicode: Hex],MATCH(CurrencyList[Alpha Code],XE[Currency Code],0)),"")</f>
        <v/>
      </c>
    </row>
    <row r="152" spans="2:9" x14ac:dyDescent="0.2">
      <c r="B152" s="2" t="str">
        <f>INDEX(TheFinancials[Currency Name],ROW()-ROW(CurrencyList[])+1)</f>
        <v>Slovenia, Tolar</v>
      </c>
      <c r="C152" t="str">
        <f>INDEX(TheFinancials[Alpha Code (ISO 4217)],ROW()-ROW(CurrencyList[])+1)</f>
        <v>SIT</v>
      </c>
      <c r="D152">
        <f>INDEX(TheFinancials[Numeric Code (ISO 4217)],ROW()-ROW(CurrencyList[])+1)</f>
        <v>705</v>
      </c>
      <c r="E152" s="2" t="str">
        <f>IFERROR(INDEX(XE[Font: Code2000],MATCH(CurrencyList[Alpha Code],XE[Currency Code],0)),"")</f>
        <v/>
      </c>
      <c r="F152" s="2" t="str">
        <f>IF(INDEX(TheFinancials[Display Format],ROW()-ROW(CurrencyList[])+1)=0,"",INDEX(TheFinancials[Display Format],ROW()-ROW(CurrencyList[])+1))</f>
        <v>#.###,##</v>
      </c>
      <c r="G152">
        <f>INDEX(TheFinancials[Decimal Places],ROW()-ROW(CurrencyList[])+1)</f>
        <v>2</v>
      </c>
      <c r="H152" s="2" t="str">
        <f>IFERROR(INDEX(XE[Unicode: Decimal],MATCH(CurrencyList[Alpha Code],XE[Currency Code],0)),"")</f>
        <v/>
      </c>
      <c r="I152" s="2" t="str">
        <f>IFERROR(INDEX(XE[Unicode: Hex],MATCH(CurrencyList[Alpha Code],XE[Currency Code],0)),"")</f>
        <v/>
      </c>
    </row>
    <row r="153" spans="2:9" x14ac:dyDescent="0.2">
      <c r="B153" s="2" t="str">
        <f>INDEX(TheFinancials[Currency Name],ROW()-ROW(CurrencyList[])+1)</f>
        <v>Solomon Islands Dollar</v>
      </c>
      <c r="C153" t="str">
        <f>INDEX(TheFinancials[Alpha Code (ISO 4217)],ROW()-ROW(CurrencyList[])+1)</f>
        <v>SBD</v>
      </c>
      <c r="D153">
        <f>INDEX(TheFinancials[Numeric Code (ISO 4217)],ROW()-ROW(CurrencyList[])+1)</f>
        <v>90</v>
      </c>
      <c r="E153" s="2" t="str">
        <f>IFERROR(INDEX(XE[Font: Code2000],MATCH(CurrencyList[Alpha Code],XE[Currency Code],0)),"")</f>
        <v>$</v>
      </c>
      <c r="F153" s="2" t="str">
        <f>IF(INDEX(TheFinancials[Display Format],ROW()-ROW(CurrencyList[])+1)=0,"",INDEX(TheFinancials[Display Format],ROW()-ROW(CurrencyList[])+1))</f>
        <v/>
      </c>
      <c r="G153">
        <f>INDEX(TheFinancials[Decimal Places],ROW()-ROW(CurrencyList[])+1)</f>
        <v>2</v>
      </c>
      <c r="H153" s="2">
        <f>IFERROR(INDEX(XE[Unicode: Decimal],MATCH(CurrencyList[Alpha Code],XE[Currency Code],0)),"")</f>
        <v>36</v>
      </c>
      <c r="I153" s="2">
        <f>IFERROR(INDEX(XE[Unicode: Hex],MATCH(CurrencyList[Alpha Code],XE[Currency Code],0)),"")</f>
        <v>24</v>
      </c>
    </row>
    <row r="154" spans="2:9" x14ac:dyDescent="0.2">
      <c r="B154" s="2" t="str">
        <f>INDEX(TheFinancials[Currency Name],ROW()-ROW(CurrencyList[])+1)</f>
        <v>Somali Shilling</v>
      </c>
      <c r="C154" t="str">
        <f>INDEX(TheFinancials[Alpha Code (ISO 4217)],ROW()-ROW(CurrencyList[])+1)</f>
        <v>SOS</v>
      </c>
      <c r="D154">
        <f>INDEX(TheFinancials[Numeric Code (ISO 4217)],ROW()-ROW(CurrencyList[])+1)</f>
        <v>706</v>
      </c>
      <c r="E154" s="2" t="str">
        <f>IFERROR(INDEX(XE[Font: Code2000],MATCH(CurrencyList[Alpha Code],XE[Currency Code],0)),"")</f>
        <v>S</v>
      </c>
      <c r="F154" s="2" t="str">
        <f>IF(INDEX(TheFinancials[Display Format],ROW()-ROW(CurrencyList[])+1)=0,"",INDEX(TheFinancials[Display Format],ROW()-ROW(CurrencyList[])+1))</f>
        <v/>
      </c>
      <c r="G154">
        <f>INDEX(TheFinancials[Decimal Places],ROW()-ROW(CurrencyList[])+1)</f>
        <v>2</v>
      </c>
      <c r="H154" s="2">
        <f>IFERROR(INDEX(XE[Unicode: Decimal],MATCH(CurrencyList[Alpha Code],XE[Currency Code],0)),"")</f>
        <v>83</v>
      </c>
      <c r="I154" s="2">
        <f>IFERROR(INDEX(XE[Unicode: Hex],MATCH(CurrencyList[Alpha Code],XE[Currency Code],0)),"")</f>
        <v>53</v>
      </c>
    </row>
    <row r="155" spans="2:9" x14ac:dyDescent="0.2">
      <c r="B155" s="2" t="str">
        <f>INDEX(TheFinancials[Currency Name],ROW()-ROW(CurrencyList[])+1)</f>
        <v>South Africa, Rand</v>
      </c>
      <c r="C155" t="str">
        <f>INDEX(TheFinancials[Alpha Code (ISO 4217)],ROW()-ROW(CurrencyList[])+1)</f>
        <v>ZAR</v>
      </c>
      <c r="D155">
        <f>INDEX(TheFinancials[Numeric Code (ISO 4217)],ROW()-ROW(CurrencyList[])+1)</f>
        <v>710</v>
      </c>
      <c r="E155" s="2" t="str">
        <f>IFERROR(INDEX(XE[Font: Code2000],MATCH(CurrencyList[Alpha Code],XE[Currency Code],0)),"")</f>
        <v>R</v>
      </c>
      <c r="F155" s="2" t="str">
        <f>IF(INDEX(TheFinancials[Display Format],ROW()-ROW(CurrencyList[])+1)=0,"",INDEX(TheFinancials[Display Format],ROW()-ROW(CurrencyList[])+1))</f>
        <v># ###.##</v>
      </c>
      <c r="G155">
        <f>INDEX(TheFinancials[Decimal Places],ROW()-ROW(CurrencyList[])+1)</f>
        <v>2</v>
      </c>
      <c r="H155" s="2">
        <f>IFERROR(INDEX(XE[Unicode: Decimal],MATCH(CurrencyList[Alpha Code],XE[Currency Code],0)),"")</f>
        <v>82</v>
      </c>
      <c r="I155" s="2">
        <f>IFERROR(INDEX(XE[Unicode: Hex],MATCH(CurrencyList[Alpha Code],XE[Currency Code],0)),"")</f>
        <v>52</v>
      </c>
    </row>
    <row r="156" spans="2:9" x14ac:dyDescent="0.2">
      <c r="B156" s="2" t="str">
        <f>INDEX(TheFinancials[Currency Name],ROW()-ROW(CurrencyList[])+1)</f>
        <v>South Korea, Won</v>
      </c>
      <c r="C156" t="str">
        <f>INDEX(TheFinancials[Alpha Code (ISO 4217)],ROW()-ROW(CurrencyList[])+1)</f>
        <v>KRW</v>
      </c>
      <c r="D156">
        <f>INDEX(TheFinancials[Numeric Code (ISO 4217)],ROW()-ROW(CurrencyList[])+1)</f>
        <v>410</v>
      </c>
      <c r="E156" s="2" t="str">
        <f>IFERROR(INDEX(XE[Font: Code2000],MATCH(CurrencyList[Alpha Code],XE[Currency Code],0)),"")</f>
        <v>₩</v>
      </c>
      <c r="F156" s="2" t="str">
        <f>IF(INDEX(TheFinancials[Display Format],ROW()-ROW(CurrencyList[])+1)=0,"",INDEX(TheFinancials[Display Format],ROW()-ROW(CurrencyList[])+1))</f>
        <v>#,###</v>
      </c>
      <c r="G156">
        <f>INDEX(TheFinancials[Decimal Places],ROW()-ROW(CurrencyList[])+1)</f>
        <v>0</v>
      </c>
      <c r="H156" s="2">
        <f>IFERROR(INDEX(XE[Unicode: Decimal],MATCH(CurrencyList[Alpha Code],XE[Currency Code],0)),"")</f>
        <v>8361</v>
      </c>
      <c r="I156" s="2" t="str">
        <f>IFERROR(INDEX(XE[Unicode: Hex],MATCH(CurrencyList[Alpha Code],XE[Currency Code],0)),"")</f>
        <v>20a9</v>
      </c>
    </row>
    <row r="157" spans="2:9" x14ac:dyDescent="0.2">
      <c r="B157" s="2" t="str">
        <f>INDEX(TheFinancials[Currency Name],ROW()-ROW(CurrencyList[])+1)</f>
        <v>Sri Lanka Rupee</v>
      </c>
      <c r="C157" t="str">
        <f>INDEX(TheFinancials[Alpha Code (ISO 4217)],ROW()-ROW(CurrencyList[])+1)</f>
        <v>LKR</v>
      </c>
      <c r="D157">
        <f>INDEX(TheFinancials[Numeric Code (ISO 4217)],ROW()-ROW(CurrencyList[])+1)</f>
        <v>144</v>
      </c>
      <c r="E157" s="2" t="str">
        <f>IFERROR(INDEX(XE[Font: Code2000],MATCH(CurrencyList[Alpha Code],XE[Currency Code],0)),"")</f>
        <v>₨</v>
      </c>
      <c r="F157" s="2" t="str">
        <f>IF(INDEX(TheFinancials[Display Format],ROW()-ROW(CurrencyList[])+1)=0,"",INDEX(TheFinancials[Display Format],ROW()-ROW(CurrencyList[])+1))</f>
        <v/>
      </c>
      <c r="G157">
        <f>INDEX(TheFinancials[Decimal Places],ROW()-ROW(CurrencyList[])+1)</f>
        <v>2</v>
      </c>
      <c r="H157" s="2">
        <f>IFERROR(INDEX(XE[Unicode: Decimal],MATCH(CurrencyList[Alpha Code],XE[Currency Code],0)),"")</f>
        <v>8360</v>
      </c>
      <c r="I157" s="2" t="str">
        <f>IFERROR(INDEX(XE[Unicode: Hex],MATCH(CurrencyList[Alpha Code],XE[Currency Code],0)),"")</f>
        <v>20a8</v>
      </c>
    </row>
    <row r="158" spans="2:9" x14ac:dyDescent="0.2">
      <c r="B158" s="2" t="str">
        <f>INDEX(TheFinancials[Currency Name],ROW()-ROW(CurrencyList[])+1)</f>
        <v>Sudanese Dinar</v>
      </c>
      <c r="C158" t="str">
        <f>INDEX(TheFinancials[Alpha Code (ISO 4217)],ROW()-ROW(CurrencyList[])+1)</f>
        <v>SDD</v>
      </c>
      <c r="D158">
        <f>INDEX(TheFinancials[Numeric Code (ISO 4217)],ROW()-ROW(CurrencyList[])+1)</f>
        <v>736</v>
      </c>
      <c r="E158" s="2" t="str">
        <f>IFERROR(INDEX(XE[Font: Code2000],MATCH(CurrencyList[Alpha Code],XE[Currency Code],0)),"")</f>
        <v/>
      </c>
      <c r="F158" s="2" t="str">
        <f>IF(INDEX(TheFinancials[Display Format],ROW()-ROW(CurrencyList[])+1)=0,"",INDEX(TheFinancials[Display Format],ROW()-ROW(CurrencyList[])+1))</f>
        <v/>
      </c>
      <c r="G158">
        <f>INDEX(TheFinancials[Decimal Places],ROW()-ROW(CurrencyList[])+1)</f>
        <v>2</v>
      </c>
      <c r="H158" s="2" t="str">
        <f>IFERROR(INDEX(XE[Unicode: Decimal],MATCH(CurrencyList[Alpha Code],XE[Currency Code],0)),"")</f>
        <v/>
      </c>
      <c r="I158" s="2" t="str">
        <f>IFERROR(INDEX(XE[Unicode: Hex],MATCH(CurrencyList[Alpha Code],XE[Currency Code],0)),"")</f>
        <v/>
      </c>
    </row>
    <row r="159" spans="2:9" x14ac:dyDescent="0.2">
      <c r="B159" s="2" t="str">
        <f>INDEX(TheFinancials[Currency Name],ROW()-ROW(CurrencyList[])+1)</f>
        <v>Surinam Dollar</v>
      </c>
      <c r="C159" t="str">
        <f>INDEX(TheFinancials[Alpha Code (ISO 4217)],ROW()-ROW(CurrencyList[])+1)</f>
        <v>SRD</v>
      </c>
      <c r="D159">
        <f>INDEX(TheFinancials[Numeric Code (ISO 4217)],ROW()-ROW(CurrencyList[])+1)</f>
        <v>968</v>
      </c>
      <c r="E159" s="2" t="str">
        <f>IFERROR(INDEX(XE[Font: Code2000],MATCH(CurrencyList[Alpha Code],XE[Currency Code],0)),"")</f>
        <v>$</v>
      </c>
      <c r="F159" s="2" t="str">
        <f>IF(INDEX(TheFinancials[Display Format],ROW()-ROW(CurrencyList[])+1)=0,"",INDEX(TheFinancials[Display Format],ROW()-ROW(CurrencyList[])+1))</f>
        <v/>
      </c>
      <c r="G159">
        <f>INDEX(TheFinancials[Decimal Places],ROW()-ROW(CurrencyList[])+1)</f>
        <v>2</v>
      </c>
      <c r="H159" s="2">
        <f>IFERROR(INDEX(XE[Unicode: Decimal],MATCH(CurrencyList[Alpha Code],XE[Currency Code],0)),"")</f>
        <v>36</v>
      </c>
      <c r="I159" s="2">
        <f>IFERROR(INDEX(XE[Unicode: Hex],MATCH(CurrencyList[Alpha Code],XE[Currency Code],0)),"")</f>
        <v>24</v>
      </c>
    </row>
    <row r="160" spans="2:9" x14ac:dyDescent="0.2">
      <c r="B160" s="2" t="str">
        <f>INDEX(TheFinancials[Currency Name],ROW()-ROW(CurrencyList[])+1)</f>
        <v>Swaziland, Lilangeni</v>
      </c>
      <c r="C160" t="str">
        <f>INDEX(TheFinancials[Alpha Code (ISO 4217)],ROW()-ROW(CurrencyList[])+1)</f>
        <v>SZL</v>
      </c>
      <c r="D160">
        <f>INDEX(TheFinancials[Numeric Code (ISO 4217)],ROW()-ROW(CurrencyList[])+1)</f>
        <v>748</v>
      </c>
      <c r="E160" s="2" t="str">
        <f>IFERROR(INDEX(XE[Font: Code2000],MATCH(CurrencyList[Alpha Code],XE[Currency Code],0)),"")</f>
        <v/>
      </c>
      <c r="F160" s="2" t="str">
        <f>IF(INDEX(TheFinancials[Display Format],ROW()-ROW(CurrencyList[])+1)=0,"",INDEX(TheFinancials[Display Format],ROW()-ROW(CurrencyList[])+1))</f>
        <v>#, ###.##</v>
      </c>
      <c r="G160">
        <f>INDEX(TheFinancials[Decimal Places],ROW()-ROW(CurrencyList[])+1)</f>
        <v>2</v>
      </c>
      <c r="H160" s="2" t="str">
        <f>IFERROR(INDEX(XE[Unicode: Decimal],MATCH(CurrencyList[Alpha Code],XE[Currency Code],0)),"")</f>
        <v/>
      </c>
      <c r="I160" s="2" t="str">
        <f>IFERROR(INDEX(XE[Unicode: Hex],MATCH(CurrencyList[Alpha Code],XE[Currency Code],0)),"")</f>
        <v/>
      </c>
    </row>
    <row r="161" spans="2:9" x14ac:dyDescent="0.2">
      <c r="B161" s="2" t="str">
        <f>INDEX(TheFinancials[Currency Name],ROW()-ROW(CurrencyList[])+1)</f>
        <v>Swedish Krona</v>
      </c>
      <c r="C161" t="str">
        <f>INDEX(TheFinancials[Alpha Code (ISO 4217)],ROW()-ROW(CurrencyList[])+1)</f>
        <v>SEK</v>
      </c>
      <c r="D161">
        <f>INDEX(TheFinancials[Numeric Code (ISO 4217)],ROW()-ROW(CurrencyList[])+1)</f>
        <v>752</v>
      </c>
      <c r="E161" s="2" t="str">
        <f>IFERROR(INDEX(XE[Font: Code2000],MATCH(CurrencyList[Alpha Code],XE[Currency Code],0)),"")</f>
        <v>kr</v>
      </c>
      <c r="F161" s="2" t="str">
        <f>IF(INDEX(TheFinancials[Display Format],ROW()-ROW(CurrencyList[])+1)=0,"",INDEX(TheFinancials[Display Format],ROW()-ROW(CurrencyList[])+1))</f>
        <v># ###,##</v>
      </c>
      <c r="G161">
        <f>INDEX(TheFinancials[Decimal Places],ROW()-ROW(CurrencyList[])+1)</f>
        <v>2</v>
      </c>
      <c r="H161" s="2" t="str">
        <f>IFERROR(INDEX(XE[Unicode: Decimal],MATCH(CurrencyList[Alpha Code],XE[Currency Code],0)),"")</f>
        <v>107, 114</v>
      </c>
      <c r="I161" s="2" t="str">
        <f>IFERROR(INDEX(XE[Unicode: Hex],MATCH(CurrencyList[Alpha Code],XE[Currency Code],0)),"")</f>
        <v>6b, 72</v>
      </c>
    </row>
    <row r="162" spans="2:9" x14ac:dyDescent="0.2">
      <c r="B162" s="2" t="str">
        <f>INDEX(TheFinancials[Currency Name],ROW()-ROW(CurrencyList[])+1)</f>
        <v>Swiss Franc</v>
      </c>
      <c r="C162" t="str">
        <f>INDEX(TheFinancials[Alpha Code (ISO 4217)],ROW()-ROW(CurrencyList[])+1)</f>
        <v>CHF</v>
      </c>
      <c r="D162">
        <f>INDEX(TheFinancials[Numeric Code (ISO 4217)],ROW()-ROW(CurrencyList[])+1)</f>
        <v>756</v>
      </c>
      <c r="E162" s="2" t="str">
        <f>IFERROR(INDEX(XE[Font: Code2000],MATCH(CurrencyList[Alpha Code],XE[Currency Code],0)),"")</f>
        <v>CHF</v>
      </c>
      <c r="F162" s="2" t="str">
        <f>IF(INDEX(TheFinancials[Display Format],ROW()-ROW(CurrencyList[])+1)=0,"",INDEX(TheFinancials[Display Format],ROW()-ROW(CurrencyList[])+1))</f>
        <v>#'###.##</v>
      </c>
      <c r="G162">
        <f>INDEX(TheFinancials[Decimal Places],ROW()-ROW(CurrencyList[])+1)</f>
        <v>2</v>
      </c>
      <c r="H162" s="2" t="str">
        <f>IFERROR(INDEX(XE[Unicode: Decimal],MATCH(CurrencyList[Alpha Code],XE[Currency Code],0)),"")</f>
        <v>67, 72, 70</v>
      </c>
      <c r="I162" s="2" t="str">
        <f>IFERROR(INDEX(XE[Unicode: Hex],MATCH(CurrencyList[Alpha Code],XE[Currency Code],0)),"")</f>
        <v>43, 48, 46</v>
      </c>
    </row>
    <row r="163" spans="2:9" x14ac:dyDescent="0.2">
      <c r="B163" s="2" t="str">
        <f>INDEX(TheFinancials[Currency Name],ROW()-ROW(CurrencyList[])+1)</f>
        <v>Syrian Pound</v>
      </c>
      <c r="C163" t="str">
        <f>INDEX(TheFinancials[Alpha Code (ISO 4217)],ROW()-ROW(CurrencyList[])+1)</f>
        <v>SYP</v>
      </c>
      <c r="D163">
        <f>INDEX(TheFinancials[Numeric Code (ISO 4217)],ROW()-ROW(CurrencyList[])+1)</f>
        <v>760</v>
      </c>
      <c r="E163" s="2" t="str">
        <f>IFERROR(INDEX(XE[Font: Code2000],MATCH(CurrencyList[Alpha Code],XE[Currency Code],0)),"")</f>
        <v>£</v>
      </c>
      <c r="F163" s="2" t="str">
        <f>IF(INDEX(TheFinancials[Display Format],ROW()-ROW(CurrencyList[])+1)=0,"",INDEX(TheFinancials[Display Format],ROW()-ROW(CurrencyList[])+1))</f>
        <v/>
      </c>
      <c r="G163">
        <f>INDEX(TheFinancials[Decimal Places],ROW()-ROW(CurrencyList[])+1)</f>
        <v>2</v>
      </c>
      <c r="H163" s="2">
        <f>IFERROR(INDEX(XE[Unicode: Decimal],MATCH(CurrencyList[Alpha Code],XE[Currency Code],0)),"")</f>
        <v>163</v>
      </c>
      <c r="I163" s="2" t="str">
        <f>IFERROR(INDEX(XE[Unicode: Hex],MATCH(CurrencyList[Alpha Code],XE[Currency Code],0)),"")</f>
        <v>a3</v>
      </c>
    </row>
    <row r="164" spans="2:9" x14ac:dyDescent="0.2">
      <c r="B164" s="2" t="str">
        <f>INDEX(TheFinancials[Currency Name],ROW()-ROW(CurrencyList[])+1)</f>
        <v>Tajikistan, Somoni</v>
      </c>
      <c r="C164" t="str">
        <f>INDEX(TheFinancials[Alpha Code (ISO 4217)],ROW()-ROW(CurrencyList[])+1)</f>
        <v>TJS</v>
      </c>
      <c r="D164">
        <f>INDEX(TheFinancials[Numeric Code (ISO 4217)],ROW()-ROW(CurrencyList[])+1)</f>
        <v>972</v>
      </c>
      <c r="E164" s="2" t="str">
        <f>IFERROR(INDEX(XE[Font: Code2000],MATCH(CurrencyList[Alpha Code],XE[Currency Code],0)),"")</f>
        <v/>
      </c>
      <c r="F164" s="2" t="str">
        <f>IF(INDEX(TheFinancials[Display Format],ROW()-ROW(CurrencyList[])+1)=0,"",INDEX(TheFinancials[Display Format],ROW()-ROW(CurrencyList[])+1))</f>
        <v/>
      </c>
      <c r="G164">
        <f>INDEX(TheFinancials[Decimal Places],ROW()-ROW(CurrencyList[])+1)</f>
        <v>0</v>
      </c>
      <c r="H164" s="2" t="str">
        <f>IFERROR(INDEX(XE[Unicode: Decimal],MATCH(CurrencyList[Alpha Code],XE[Currency Code],0)),"")</f>
        <v/>
      </c>
      <c r="I164" s="2" t="str">
        <f>IFERROR(INDEX(XE[Unicode: Hex],MATCH(CurrencyList[Alpha Code],XE[Currency Code],0)),"")</f>
        <v/>
      </c>
    </row>
    <row r="165" spans="2:9" x14ac:dyDescent="0.2">
      <c r="B165" s="2" t="str">
        <f>INDEX(TheFinancials[Currency Name],ROW()-ROW(CurrencyList[])+1)</f>
        <v>Tanzanian Shilling</v>
      </c>
      <c r="C165" t="str">
        <f>INDEX(TheFinancials[Alpha Code (ISO 4217)],ROW()-ROW(CurrencyList[])+1)</f>
        <v>TZS</v>
      </c>
      <c r="D165">
        <f>INDEX(TheFinancials[Numeric Code (ISO 4217)],ROW()-ROW(CurrencyList[])+1)</f>
        <v>834</v>
      </c>
      <c r="E165" s="2" t="str">
        <f>IFERROR(INDEX(XE[Font: Code2000],MATCH(CurrencyList[Alpha Code],XE[Currency Code],0)),"")</f>
        <v/>
      </c>
      <c r="F165" s="2" t="str">
        <f>IF(INDEX(TheFinancials[Display Format],ROW()-ROW(CurrencyList[])+1)=0,"",INDEX(TheFinancials[Display Format],ROW()-ROW(CurrencyList[])+1))</f>
        <v>#,###.##</v>
      </c>
      <c r="G165">
        <f>INDEX(TheFinancials[Decimal Places],ROW()-ROW(CurrencyList[])+1)</f>
        <v>2</v>
      </c>
      <c r="H165" s="2" t="str">
        <f>IFERROR(INDEX(XE[Unicode: Decimal],MATCH(CurrencyList[Alpha Code],XE[Currency Code],0)),"")</f>
        <v/>
      </c>
      <c r="I165" s="2" t="str">
        <f>IFERROR(INDEX(XE[Unicode: Hex],MATCH(CurrencyList[Alpha Code],XE[Currency Code],0)),"")</f>
        <v/>
      </c>
    </row>
    <row r="166" spans="2:9" x14ac:dyDescent="0.2">
      <c r="B166" s="2" t="str">
        <f>INDEX(TheFinancials[Currency Name],ROW()-ROW(CurrencyList[])+1)</f>
        <v>Thailand, Baht</v>
      </c>
      <c r="C166" t="str">
        <f>INDEX(TheFinancials[Alpha Code (ISO 4217)],ROW()-ROW(CurrencyList[])+1)</f>
        <v>THB</v>
      </c>
      <c r="D166">
        <f>INDEX(TheFinancials[Numeric Code (ISO 4217)],ROW()-ROW(CurrencyList[])+1)</f>
        <v>764</v>
      </c>
      <c r="E166" s="2" t="str">
        <f>IFERROR(INDEX(XE[Font: Code2000],MATCH(CurrencyList[Alpha Code],XE[Currency Code],0)),"")</f>
        <v>฿</v>
      </c>
      <c r="F166" s="2" t="str">
        <f>IF(INDEX(TheFinancials[Display Format],ROW()-ROW(CurrencyList[])+1)=0,"",INDEX(TheFinancials[Display Format],ROW()-ROW(CurrencyList[])+1))</f>
        <v>#,###.##</v>
      </c>
      <c r="G166">
        <f>INDEX(TheFinancials[Decimal Places],ROW()-ROW(CurrencyList[])+1)</f>
        <v>2</v>
      </c>
      <c r="H166" s="2">
        <f>IFERROR(INDEX(XE[Unicode: Decimal],MATCH(CurrencyList[Alpha Code],XE[Currency Code],0)),"")</f>
        <v>3647</v>
      </c>
      <c r="I166" s="2" t="str">
        <f>IFERROR(INDEX(XE[Unicode: Hex],MATCH(CurrencyList[Alpha Code],XE[Currency Code],0)),"")</f>
        <v>e3f</v>
      </c>
    </row>
    <row r="167" spans="2:9" x14ac:dyDescent="0.2">
      <c r="B167" s="2" t="str">
        <f>INDEX(TheFinancials[Currency Name],ROW()-ROW(CurrencyList[])+1)</f>
        <v>Tonga, Paanga</v>
      </c>
      <c r="C167" t="str">
        <f>INDEX(TheFinancials[Alpha Code (ISO 4217)],ROW()-ROW(CurrencyList[])+1)</f>
        <v>TOP</v>
      </c>
      <c r="D167">
        <f>INDEX(TheFinancials[Numeric Code (ISO 4217)],ROW()-ROW(CurrencyList[])+1)</f>
        <v>776</v>
      </c>
      <c r="E167" s="2" t="str">
        <f>IFERROR(INDEX(XE[Font: Code2000],MATCH(CurrencyList[Alpha Code],XE[Currency Code],0)),"")</f>
        <v/>
      </c>
      <c r="F167" s="2" t="str">
        <f>IF(INDEX(TheFinancials[Display Format],ROW()-ROW(CurrencyList[])+1)=0,"",INDEX(TheFinancials[Display Format],ROW()-ROW(CurrencyList[])+1))</f>
        <v>#,###.##</v>
      </c>
      <c r="G167">
        <f>INDEX(TheFinancials[Decimal Places],ROW()-ROW(CurrencyList[])+1)</f>
        <v>2</v>
      </c>
      <c r="H167" s="2" t="str">
        <f>IFERROR(INDEX(XE[Unicode: Decimal],MATCH(CurrencyList[Alpha Code],XE[Currency Code],0)),"")</f>
        <v/>
      </c>
      <c r="I167" s="2" t="str">
        <f>IFERROR(INDEX(XE[Unicode: Hex],MATCH(CurrencyList[Alpha Code],XE[Currency Code],0)),"")</f>
        <v/>
      </c>
    </row>
    <row r="168" spans="2:9" x14ac:dyDescent="0.2">
      <c r="B168" s="2" t="str">
        <f>INDEX(TheFinancials[Currency Name],ROW()-ROW(CurrencyList[])+1)</f>
        <v>Trinidad and Tobago Dollar</v>
      </c>
      <c r="C168" t="str">
        <f>INDEX(TheFinancials[Alpha Code (ISO 4217)],ROW()-ROW(CurrencyList[])+1)</f>
        <v>TTD</v>
      </c>
      <c r="D168">
        <f>INDEX(TheFinancials[Numeric Code (ISO 4217)],ROW()-ROW(CurrencyList[])+1)</f>
        <v>780</v>
      </c>
      <c r="E168" s="2" t="str">
        <f>IFERROR(INDEX(XE[Font: Code2000],MATCH(CurrencyList[Alpha Code],XE[Currency Code],0)),"")</f>
        <v>TT$</v>
      </c>
      <c r="F168" s="2" t="str">
        <f>IF(INDEX(TheFinancials[Display Format],ROW()-ROW(CurrencyList[])+1)=0,"",INDEX(TheFinancials[Display Format],ROW()-ROW(CurrencyList[])+1))</f>
        <v/>
      </c>
      <c r="G168">
        <f>INDEX(TheFinancials[Decimal Places],ROW()-ROW(CurrencyList[])+1)</f>
        <v>2</v>
      </c>
      <c r="H168" s="2" t="str">
        <f>IFERROR(INDEX(XE[Unicode: Decimal],MATCH(CurrencyList[Alpha Code],XE[Currency Code],0)),"")</f>
        <v>84, 84, 36</v>
      </c>
      <c r="I168" s="2" t="str">
        <f>IFERROR(INDEX(XE[Unicode: Hex],MATCH(CurrencyList[Alpha Code],XE[Currency Code],0)),"")</f>
        <v>54, 54, 24</v>
      </c>
    </row>
    <row r="169" spans="2:9" x14ac:dyDescent="0.2">
      <c r="B169" s="2" t="str">
        <f>INDEX(TheFinancials[Currency Name],ROW()-ROW(CurrencyList[])+1)</f>
        <v>Tunisian Dinar</v>
      </c>
      <c r="C169" t="str">
        <f>INDEX(TheFinancials[Alpha Code (ISO 4217)],ROW()-ROW(CurrencyList[])+1)</f>
        <v>TND</v>
      </c>
      <c r="D169">
        <f>INDEX(TheFinancials[Numeric Code (ISO 4217)],ROW()-ROW(CurrencyList[])+1)</f>
        <v>788</v>
      </c>
      <c r="E169" s="2" t="str">
        <f>IFERROR(INDEX(XE[Font: Code2000],MATCH(CurrencyList[Alpha Code],XE[Currency Code],0)),"")</f>
        <v/>
      </c>
      <c r="F169" s="2" t="str">
        <f>IF(INDEX(TheFinancials[Display Format],ROW()-ROW(CurrencyList[])+1)=0,"",INDEX(TheFinancials[Display Format],ROW()-ROW(CurrencyList[])+1))</f>
        <v/>
      </c>
      <c r="G169">
        <f>INDEX(TheFinancials[Decimal Places],ROW()-ROW(CurrencyList[])+1)</f>
        <v>3</v>
      </c>
      <c r="H169" s="2" t="str">
        <f>IFERROR(INDEX(XE[Unicode: Decimal],MATCH(CurrencyList[Alpha Code],XE[Currency Code],0)),"")</f>
        <v/>
      </c>
      <c r="I169" s="2" t="str">
        <f>IFERROR(INDEX(XE[Unicode: Hex],MATCH(CurrencyList[Alpha Code],XE[Currency Code],0)),"")</f>
        <v/>
      </c>
    </row>
    <row r="170" spans="2:9" x14ac:dyDescent="0.2">
      <c r="B170" s="2" t="str">
        <f>INDEX(TheFinancials[Currency Name],ROW()-ROW(CurrencyList[])+1)</f>
        <v>Turkmenistan Manat</v>
      </c>
      <c r="C170" t="str">
        <f>INDEX(TheFinancials[Alpha Code (ISO 4217)],ROW()-ROW(CurrencyList[])+1)</f>
        <v>TMM</v>
      </c>
      <c r="D170">
        <f>INDEX(TheFinancials[Numeric Code (ISO 4217)],ROW()-ROW(CurrencyList[])+1)</f>
        <v>795</v>
      </c>
      <c r="E170" s="2" t="str">
        <f>IFERROR(INDEX(XE[Font: Code2000],MATCH(CurrencyList[Alpha Code],XE[Currency Code],0)),"")</f>
        <v/>
      </c>
      <c r="F170" s="2" t="str">
        <f>IF(INDEX(TheFinancials[Display Format],ROW()-ROW(CurrencyList[])+1)=0,"",INDEX(TheFinancials[Display Format],ROW()-ROW(CurrencyList[])+1))</f>
        <v/>
      </c>
      <c r="G170">
        <f>INDEX(TheFinancials[Decimal Places],ROW()-ROW(CurrencyList[])+1)</f>
        <v>2</v>
      </c>
      <c r="H170" s="2" t="str">
        <f>IFERROR(INDEX(XE[Unicode: Decimal],MATCH(CurrencyList[Alpha Code],XE[Currency Code],0)),"")</f>
        <v/>
      </c>
      <c r="I170" s="2" t="str">
        <f>IFERROR(INDEX(XE[Unicode: Hex],MATCH(CurrencyList[Alpha Code],XE[Currency Code],0)),"")</f>
        <v/>
      </c>
    </row>
    <row r="171" spans="2:9" x14ac:dyDescent="0.2">
      <c r="B171" s="2" t="str">
        <f>INDEX(TheFinancials[Currency Name],ROW()-ROW(CurrencyList[])+1)</f>
        <v>Turkmenistani New Manat</v>
      </c>
      <c r="C171" t="str">
        <f>INDEX(TheFinancials[Alpha Code (ISO 4217)],ROW()-ROW(CurrencyList[])+1)</f>
        <v>TMT</v>
      </c>
      <c r="D171">
        <f>INDEX(TheFinancials[Numeric Code (ISO 4217)],ROW()-ROW(CurrencyList[])+1)</f>
        <v>934</v>
      </c>
      <c r="E171" s="2" t="str">
        <f>IFERROR(INDEX(XE[Font: Code2000],MATCH(CurrencyList[Alpha Code],XE[Currency Code],0)),"")</f>
        <v/>
      </c>
      <c r="F171" s="2" t="str">
        <f>IF(INDEX(TheFinancials[Display Format],ROW()-ROW(CurrencyList[])+1)=0,"",INDEX(TheFinancials[Display Format],ROW()-ROW(CurrencyList[])+1))</f>
        <v/>
      </c>
      <c r="G171">
        <f>INDEX(TheFinancials[Decimal Places],ROW()-ROW(CurrencyList[])+1)</f>
        <v>2</v>
      </c>
      <c r="H171" s="2" t="str">
        <f>IFERROR(INDEX(XE[Unicode: Decimal],MATCH(CurrencyList[Alpha Code],XE[Currency Code],0)),"")</f>
        <v/>
      </c>
      <c r="I171" s="2" t="str">
        <f>IFERROR(INDEX(XE[Unicode: Hex],MATCH(CurrencyList[Alpha Code],XE[Currency Code],0)),"")</f>
        <v/>
      </c>
    </row>
    <row r="172" spans="2:9" x14ac:dyDescent="0.2">
      <c r="B172" s="2" t="str">
        <f>INDEX(TheFinancials[Currency Name],ROW()-ROW(CurrencyList[])+1)</f>
        <v>UAE Dirham</v>
      </c>
      <c r="C172" t="str">
        <f>INDEX(TheFinancials[Alpha Code (ISO 4217)],ROW()-ROW(CurrencyList[])+1)</f>
        <v>AED</v>
      </c>
      <c r="D172">
        <f>INDEX(TheFinancials[Numeric Code (ISO 4217)],ROW()-ROW(CurrencyList[])+1)</f>
        <v>784</v>
      </c>
      <c r="E172" s="2" t="str">
        <f>IFERROR(INDEX(XE[Font: Code2000],MATCH(CurrencyList[Alpha Code],XE[Currency Code],0)),"")</f>
        <v/>
      </c>
      <c r="F172" s="2" t="str">
        <f>IF(INDEX(TheFinancials[Display Format],ROW()-ROW(CurrencyList[])+1)=0,"",INDEX(TheFinancials[Display Format],ROW()-ROW(CurrencyList[])+1))</f>
        <v>#,###.##</v>
      </c>
      <c r="G172">
        <f>INDEX(TheFinancials[Decimal Places],ROW()-ROW(CurrencyList[])+1)</f>
        <v>2</v>
      </c>
      <c r="H172" s="2" t="str">
        <f>IFERROR(INDEX(XE[Unicode: Decimal],MATCH(CurrencyList[Alpha Code],XE[Currency Code],0)),"")</f>
        <v/>
      </c>
      <c r="I172" s="2" t="str">
        <f>IFERROR(INDEX(XE[Unicode: Hex],MATCH(CurrencyList[Alpha Code],XE[Currency Code],0)),"")</f>
        <v/>
      </c>
    </row>
    <row r="173" spans="2:9" x14ac:dyDescent="0.2">
      <c r="B173" s="2" t="str">
        <f>INDEX(TheFinancials[Currency Name],ROW()-ROW(CurrencyList[])+1)</f>
        <v>Uganda Shilling</v>
      </c>
      <c r="C173" t="str">
        <f>INDEX(TheFinancials[Alpha Code (ISO 4217)],ROW()-ROW(CurrencyList[])+1)</f>
        <v>UGX</v>
      </c>
      <c r="D173">
        <f>INDEX(TheFinancials[Numeric Code (ISO 4217)],ROW()-ROW(CurrencyList[])+1)</f>
        <v>800</v>
      </c>
      <c r="E173" s="2" t="str">
        <f>IFERROR(INDEX(XE[Font: Code2000],MATCH(CurrencyList[Alpha Code],XE[Currency Code],0)),"")</f>
        <v/>
      </c>
      <c r="F173" s="2" t="str">
        <f>IF(INDEX(TheFinancials[Display Format],ROW()-ROW(CurrencyList[])+1)=0,"",INDEX(TheFinancials[Display Format],ROW()-ROW(CurrencyList[])+1))</f>
        <v/>
      </c>
      <c r="G173">
        <f>INDEX(TheFinancials[Decimal Places],ROW()-ROW(CurrencyList[])+1)</f>
        <v>2</v>
      </c>
      <c r="H173" s="2" t="str">
        <f>IFERROR(INDEX(XE[Unicode: Decimal],MATCH(CurrencyList[Alpha Code],XE[Currency Code],0)),"")</f>
        <v/>
      </c>
      <c r="I173" s="2" t="str">
        <f>IFERROR(INDEX(XE[Unicode: Hex],MATCH(CurrencyList[Alpha Code],XE[Currency Code],0)),"")</f>
        <v/>
      </c>
    </row>
    <row r="174" spans="2:9" x14ac:dyDescent="0.2">
      <c r="B174" s="2" t="str">
        <f>INDEX(TheFinancials[Currency Name],ROW()-ROW(CurrencyList[])+1)</f>
        <v>Ukraine, Hryvnia</v>
      </c>
      <c r="C174" t="str">
        <f>INDEX(TheFinancials[Alpha Code (ISO 4217)],ROW()-ROW(CurrencyList[])+1)</f>
        <v>UAH</v>
      </c>
      <c r="D174">
        <f>INDEX(TheFinancials[Numeric Code (ISO 4217)],ROW()-ROW(CurrencyList[])+1)</f>
        <v>980</v>
      </c>
      <c r="E174" s="2" t="str">
        <f>IFERROR(INDEX(XE[Font: Code2000],MATCH(CurrencyList[Alpha Code],XE[Currency Code],0)),"")</f>
        <v>₴</v>
      </c>
      <c r="F174" s="2" t="str">
        <f>IF(INDEX(TheFinancials[Display Format],ROW()-ROW(CurrencyList[])+1)=0,"",INDEX(TheFinancials[Display Format],ROW()-ROW(CurrencyList[])+1))</f>
        <v># ###,##</v>
      </c>
      <c r="G174">
        <f>INDEX(TheFinancials[Decimal Places],ROW()-ROW(CurrencyList[])+1)</f>
        <v>2</v>
      </c>
      <c r="H174" s="2">
        <f>IFERROR(INDEX(XE[Unicode: Decimal],MATCH(CurrencyList[Alpha Code],XE[Currency Code],0)),"")</f>
        <v>8372</v>
      </c>
      <c r="I174" s="2" t="str">
        <f>IFERROR(INDEX(XE[Unicode: Hex],MATCH(CurrencyList[Alpha Code],XE[Currency Code],0)),"")</f>
        <v>20b4</v>
      </c>
    </row>
    <row r="175" spans="2:9" x14ac:dyDescent="0.2">
      <c r="B175" s="2" t="str">
        <f>INDEX(TheFinancials[Currency Name],ROW()-ROW(CurrencyList[])+1)</f>
        <v>Unidad de Fomento</v>
      </c>
      <c r="C175" t="str">
        <f>INDEX(TheFinancials[Alpha Code (ISO 4217)],ROW()-ROW(CurrencyList[])+1)</f>
        <v>CLF</v>
      </c>
      <c r="D175">
        <f>INDEX(TheFinancials[Numeric Code (ISO 4217)],ROW()-ROW(CurrencyList[])+1)</f>
        <v>990</v>
      </c>
      <c r="E175" s="2" t="str">
        <f>IFERROR(INDEX(XE[Font: Code2000],MATCH(CurrencyList[Alpha Code],XE[Currency Code],0)),"")</f>
        <v/>
      </c>
      <c r="F175" s="2" t="str">
        <f>IF(INDEX(TheFinancials[Display Format],ROW()-ROW(CurrencyList[])+1)=0,"",INDEX(TheFinancials[Display Format],ROW()-ROW(CurrencyList[])+1))</f>
        <v/>
      </c>
      <c r="G175">
        <f>INDEX(TheFinancials[Decimal Places],ROW()-ROW(CurrencyList[])+1)</f>
        <v>2</v>
      </c>
      <c r="H175" s="2" t="str">
        <f>IFERROR(INDEX(XE[Unicode: Decimal],MATCH(CurrencyList[Alpha Code],XE[Currency Code],0)),"")</f>
        <v/>
      </c>
      <c r="I175" s="2" t="str">
        <f>IFERROR(INDEX(XE[Unicode: Hex],MATCH(CurrencyList[Alpha Code],XE[Currency Code],0)),"")</f>
        <v/>
      </c>
    </row>
    <row r="176" spans="2:9" x14ac:dyDescent="0.2">
      <c r="B176" s="2" t="str">
        <f>INDEX(TheFinancials[Currency Name],ROW()-ROW(CurrencyList[])+1)</f>
        <v>US Dollar</v>
      </c>
      <c r="C176" t="str">
        <f>INDEX(TheFinancials[Alpha Code (ISO 4217)],ROW()-ROW(CurrencyList[])+1)</f>
        <v>USD</v>
      </c>
      <c r="D176">
        <f>INDEX(TheFinancials[Numeric Code (ISO 4217)],ROW()-ROW(CurrencyList[])+1)</f>
        <v>840</v>
      </c>
      <c r="E176" s="2" t="str">
        <f>IFERROR(INDEX(XE[Font: Code2000],MATCH(CurrencyList[Alpha Code],XE[Currency Code],0)),"")</f>
        <v>$</v>
      </c>
      <c r="F176" s="2" t="str">
        <f>IF(INDEX(TheFinancials[Display Format],ROW()-ROW(CurrencyList[])+1)=0,"",INDEX(TheFinancials[Display Format],ROW()-ROW(CurrencyList[])+1))</f>
        <v>#,###.##</v>
      </c>
      <c r="G176">
        <f>INDEX(TheFinancials[Decimal Places],ROW()-ROW(CurrencyList[])+1)</f>
        <v>2</v>
      </c>
      <c r="H176" s="2">
        <f>IFERROR(INDEX(XE[Unicode: Decimal],MATCH(CurrencyList[Alpha Code],XE[Currency Code],0)),"")</f>
        <v>36</v>
      </c>
      <c r="I176" s="2">
        <f>IFERROR(INDEX(XE[Unicode: Hex],MATCH(CurrencyList[Alpha Code],XE[Currency Code],0)),"")</f>
        <v>24</v>
      </c>
    </row>
    <row r="177" spans="2:9" x14ac:dyDescent="0.2">
      <c r="B177" s="2" t="str">
        <f>INDEX(TheFinancials[Currency Name],ROW()-ROW(CurrencyList[])+1)</f>
        <v>Uzbekistan Sum</v>
      </c>
      <c r="C177" t="str">
        <f>INDEX(TheFinancials[Alpha Code (ISO 4217)],ROW()-ROW(CurrencyList[])+1)</f>
        <v>UZS</v>
      </c>
      <c r="D177">
        <f>INDEX(TheFinancials[Numeric Code (ISO 4217)],ROW()-ROW(CurrencyList[])+1)</f>
        <v>860</v>
      </c>
      <c r="E177" s="2" t="str">
        <f>IFERROR(INDEX(XE[Font: Code2000],MATCH(CurrencyList[Alpha Code],XE[Currency Code],0)),"")</f>
        <v>лв</v>
      </c>
      <c r="F177" s="2" t="str">
        <f>IF(INDEX(TheFinancials[Display Format],ROW()-ROW(CurrencyList[])+1)=0,"",INDEX(TheFinancials[Display Format],ROW()-ROW(CurrencyList[])+1))</f>
        <v/>
      </c>
      <c r="G177">
        <f>INDEX(TheFinancials[Decimal Places],ROW()-ROW(CurrencyList[])+1)</f>
        <v>2</v>
      </c>
      <c r="H177" s="2" t="str">
        <f>IFERROR(INDEX(XE[Unicode: Decimal],MATCH(CurrencyList[Alpha Code],XE[Currency Code],0)),"")</f>
        <v>1083, 1074</v>
      </c>
      <c r="I177" s="2" t="str">
        <f>IFERROR(INDEX(XE[Unicode: Hex],MATCH(CurrencyList[Alpha Code],XE[Currency Code],0)),"")</f>
        <v>43b, 432</v>
      </c>
    </row>
    <row r="178" spans="2:9" x14ac:dyDescent="0.2">
      <c r="B178" s="2" t="str">
        <f>INDEX(TheFinancials[Currency Name],ROW()-ROW(CurrencyList[])+1)</f>
        <v>Vanuatu, Vatu</v>
      </c>
      <c r="C178" t="str">
        <f>INDEX(TheFinancials[Alpha Code (ISO 4217)],ROW()-ROW(CurrencyList[])+1)</f>
        <v>VUV</v>
      </c>
      <c r="D178">
        <f>INDEX(TheFinancials[Numeric Code (ISO 4217)],ROW()-ROW(CurrencyList[])+1)</f>
        <v>548</v>
      </c>
      <c r="E178" s="2" t="str">
        <f>IFERROR(INDEX(XE[Font: Code2000],MATCH(CurrencyList[Alpha Code],XE[Currency Code],0)),"")</f>
        <v/>
      </c>
      <c r="F178" s="2" t="str">
        <f>IF(INDEX(TheFinancials[Display Format],ROW()-ROW(CurrencyList[])+1)=0,"",INDEX(TheFinancials[Display Format],ROW()-ROW(CurrencyList[])+1))</f>
        <v>#,###</v>
      </c>
      <c r="G178">
        <f>INDEX(TheFinancials[Decimal Places],ROW()-ROW(CurrencyList[])+1)</f>
        <v>0</v>
      </c>
      <c r="H178" s="2" t="str">
        <f>IFERROR(INDEX(XE[Unicode: Decimal],MATCH(CurrencyList[Alpha Code],XE[Currency Code],0)),"")</f>
        <v/>
      </c>
      <c r="I178" s="2" t="str">
        <f>IFERROR(INDEX(XE[Unicode: Hex],MATCH(CurrencyList[Alpha Code],XE[Currency Code],0)),"")</f>
        <v/>
      </c>
    </row>
    <row r="179" spans="2:9" x14ac:dyDescent="0.2">
      <c r="B179" s="2" t="str">
        <f>INDEX(TheFinancials[Currency Name],ROW()-ROW(CurrencyList[])+1)</f>
        <v>Venezuela Bolivares Fuertes</v>
      </c>
      <c r="C179" t="str">
        <f>INDEX(TheFinancials[Alpha Code (ISO 4217)],ROW()-ROW(CurrencyList[])+1)</f>
        <v>VEF</v>
      </c>
      <c r="D179">
        <f>INDEX(TheFinancials[Numeric Code (ISO 4217)],ROW()-ROW(CurrencyList[])+1)</f>
        <v>862</v>
      </c>
      <c r="E179" s="2" t="str">
        <f>IFERROR(INDEX(XE[Font: Code2000],MATCH(CurrencyList[Alpha Code],XE[Currency Code],0)),"")</f>
        <v>Bs</v>
      </c>
      <c r="F179" s="2" t="str">
        <f>IF(INDEX(TheFinancials[Display Format],ROW()-ROW(CurrencyList[])+1)=0,"",INDEX(TheFinancials[Display Format],ROW()-ROW(CurrencyList[])+1))</f>
        <v>#.###,##</v>
      </c>
      <c r="G179">
        <f>INDEX(TheFinancials[Decimal Places],ROW()-ROW(CurrencyList[])+1)</f>
        <v>2</v>
      </c>
      <c r="H179" s="2" t="str">
        <f>IFERROR(INDEX(XE[Unicode: Decimal],MATCH(CurrencyList[Alpha Code],XE[Currency Code],0)),"")</f>
        <v>66, 115</v>
      </c>
      <c r="I179" s="2" t="str">
        <f>IFERROR(INDEX(XE[Unicode: Hex],MATCH(CurrencyList[Alpha Code],XE[Currency Code],0)),"")</f>
        <v>42, 73</v>
      </c>
    </row>
    <row r="180" spans="2:9" x14ac:dyDescent="0.2">
      <c r="B180" s="2" t="str">
        <f>INDEX(TheFinancials[Currency Name],ROW()-ROW(CurrencyList[])+1)</f>
        <v>Viet Nam, Dong</v>
      </c>
      <c r="C180" t="str">
        <f>INDEX(TheFinancials[Alpha Code (ISO 4217)],ROW()-ROW(CurrencyList[])+1)</f>
        <v>VND</v>
      </c>
      <c r="D180">
        <f>INDEX(TheFinancials[Numeric Code (ISO 4217)],ROW()-ROW(CurrencyList[])+1)</f>
        <v>704</v>
      </c>
      <c r="E180" s="2" t="str">
        <f>IFERROR(INDEX(XE[Font: Code2000],MATCH(CurrencyList[Alpha Code],XE[Currency Code],0)),"")</f>
        <v>₫</v>
      </c>
      <c r="F180" s="2" t="str">
        <f>IF(INDEX(TheFinancials[Display Format],ROW()-ROW(CurrencyList[])+1)=0,"",INDEX(TheFinancials[Display Format],ROW()-ROW(CurrencyList[])+1))</f>
        <v>#.###</v>
      </c>
      <c r="G180">
        <f>INDEX(TheFinancials[Decimal Places],ROW()-ROW(CurrencyList[])+1)</f>
        <v>2</v>
      </c>
      <c r="H180" s="2">
        <f>IFERROR(INDEX(XE[Unicode: Decimal],MATCH(CurrencyList[Alpha Code],XE[Currency Code],0)),"")</f>
        <v>8363</v>
      </c>
      <c r="I180" s="2" t="str">
        <f>IFERROR(INDEX(XE[Unicode: Hex],MATCH(CurrencyList[Alpha Code],XE[Currency Code],0)),"")</f>
        <v>20ab</v>
      </c>
    </row>
    <row r="181" spans="2:9" x14ac:dyDescent="0.2">
      <c r="B181" s="2" t="str">
        <f>INDEX(TheFinancials[Currency Name],ROW()-ROW(CurrencyList[])+1)</f>
        <v>Yemeni Rial</v>
      </c>
      <c r="C181" t="str">
        <f>INDEX(TheFinancials[Alpha Code (ISO 4217)],ROW()-ROW(CurrencyList[])+1)</f>
        <v>YER</v>
      </c>
      <c r="D181">
        <f>INDEX(TheFinancials[Numeric Code (ISO 4217)],ROW()-ROW(CurrencyList[])+1)</f>
        <v>886</v>
      </c>
      <c r="E181" s="2" t="str">
        <f>IFERROR(INDEX(XE[Font: Code2000],MATCH(CurrencyList[Alpha Code],XE[Currency Code],0)),"")</f>
        <v>﷼</v>
      </c>
      <c r="F181" s="2" t="str">
        <f>IF(INDEX(TheFinancials[Display Format],ROW()-ROW(CurrencyList[])+1)=0,"",INDEX(TheFinancials[Display Format],ROW()-ROW(CurrencyList[])+1))</f>
        <v/>
      </c>
      <c r="G181">
        <f>INDEX(TheFinancials[Decimal Places],ROW()-ROW(CurrencyList[])+1)</f>
        <v>2</v>
      </c>
      <c r="H181" s="2">
        <f>IFERROR(INDEX(XE[Unicode: Decimal],MATCH(CurrencyList[Alpha Code],XE[Currency Code],0)),"")</f>
        <v>65020</v>
      </c>
      <c r="I181" s="2" t="str">
        <f>IFERROR(INDEX(XE[Unicode: Hex],MATCH(CurrencyList[Alpha Code],XE[Currency Code],0)),"")</f>
        <v>fdfc</v>
      </c>
    </row>
    <row r="182" spans="2:9" x14ac:dyDescent="0.2">
      <c r="B182" s="2" t="str">
        <f>INDEX(TheFinancials[Currency Name],ROW()-ROW(CurrencyList[])+1)</f>
        <v>Zambia Kwacha</v>
      </c>
      <c r="C182" t="str">
        <f>INDEX(TheFinancials[Alpha Code (ISO 4217)],ROW()-ROW(CurrencyList[])+1)</f>
        <v>ZMK</v>
      </c>
      <c r="D182">
        <f>INDEX(TheFinancials[Numeric Code (ISO 4217)],ROW()-ROW(CurrencyList[])+1)</f>
        <v>894</v>
      </c>
      <c r="E182" s="2" t="str">
        <f>IFERROR(INDEX(XE[Font: Code2000],MATCH(CurrencyList[Alpha Code],XE[Currency Code],0)),"")</f>
        <v/>
      </c>
      <c r="F182" s="2" t="str">
        <f>IF(INDEX(TheFinancials[Display Format],ROW()-ROW(CurrencyList[])+1)=0,"",INDEX(TheFinancials[Display Format],ROW()-ROW(CurrencyList[])+1))</f>
        <v/>
      </c>
      <c r="G182">
        <f>INDEX(TheFinancials[Decimal Places],ROW()-ROW(CurrencyList[])+1)</f>
        <v>2</v>
      </c>
      <c r="H182" s="2" t="str">
        <f>IFERROR(INDEX(XE[Unicode: Decimal],MATCH(CurrencyList[Alpha Code],XE[Currency Code],0)),"")</f>
        <v/>
      </c>
      <c r="I182" s="2" t="str">
        <f>IFERROR(INDEX(XE[Unicode: Hex],MATCH(CurrencyList[Alpha Code],XE[Currency Code],0)),"")</f>
        <v/>
      </c>
    </row>
    <row r="183" spans="2:9" x14ac:dyDescent="0.2">
      <c r="B183" s="2" t="str">
        <f>INDEX(TheFinancials[Currency Name],ROW()-ROW(CurrencyList[])+1)</f>
        <v>Zambia Kwacha</v>
      </c>
      <c r="C183" t="str">
        <f>INDEX(TheFinancials[Alpha Code (ISO 4217)],ROW()-ROW(CurrencyList[])+1)</f>
        <v>ZMW</v>
      </c>
      <c r="D183">
        <f>INDEX(TheFinancials[Numeric Code (ISO 4217)],ROW()-ROW(CurrencyList[])+1)</f>
        <v>894</v>
      </c>
      <c r="E183" s="2" t="str">
        <f>IFERROR(INDEX(XE[Font: Code2000],MATCH(CurrencyList[Alpha Code],XE[Currency Code],0)),"")</f>
        <v/>
      </c>
      <c r="F183" s="2" t="str">
        <f>IF(INDEX(TheFinancials[Display Format],ROW()-ROW(CurrencyList[])+1)=0,"",INDEX(TheFinancials[Display Format],ROW()-ROW(CurrencyList[])+1))</f>
        <v/>
      </c>
      <c r="G183">
        <f>INDEX(TheFinancials[Decimal Places],ROW()-ROW(CurrencyList[])+1)</f>
        <v>2</v>
      </c>
      <c r="H183" s="2" t="str">
        <f>IFERROR(INDEX(XE[Unicode: Decimal],MATCH(CurrencyList[Alpha Code],XE[Currency Code],0)),"")</f>
        <v/>
      </c>
      <c r="I183" s="2" t="str">
        <f>IFERROR(INDEX(XE[Unicode: Hex],MATCH(CurrencyList[Alpha Code],XE[Currency Code],0)),"")</f>
        <v/>
      </c>
    </row>
    <row r="184" spans="2:9" x14ac:dyDescent="0.2">
      <c r="B184" s="2" t="str">
        <f>INDEX(TheFinancials[Currency Name],ROW()-ROW(CurrencyList[])+1)</f>
        <v>Zimbabwe Dollar</v>
      </c>
      <c r="C184" t="str">
        <f>INDEX(TheFinancials[Alpha Code (ISO 4217)],ROW()-ROW(CurrencyList[])+1)</f>
        <v>ZWD</v>
      </c>
      <c r="D184">
        <f>INDEX(TheFinancials[Numeric Code (ISO 4217)],ROW()-ROW(CurrencyList[])+1)</f>
        <v>716</v>
      </c>
      <c r="E184" s="2" t="str">
        <f>IFERROR(INDEX(XE[Font: Code2000],MATCH(CurrencyList[Alpha Code],XE[Currency Code],0)),"")</f>
        <v>Z$</v>
      </c>
      <c r="F184" s="2" t="str">
        <f>IF(INDEX(TheFinancials[Display Format],ROW()-ROW(CurrencyList[])+1)=0,"",INDEX(TheFinancials[Display Format],ROW()-ROW(CurrencyList[])+1))</f>
        <v># ###.##</v>
      </c>
      <c r="G184">
        <f>INDEX(TheFinancials[Decimal Places],ROW()-ROW(CurrencyList[])+1)</f>
        <v>2</v>
      </c>
      <c r="H184" s="2" t="str">
        <f>IFERROR(INDEX(XE[Unicode: Decimal],MATCH(CurrencyList[Alpha Code],XE[Currency Code],0)),"")</f>
        <v>90, 36</v>
      </c>
      <c r="I184" s="2" t="str">
        <f>IFERROR(INDEX(XE[Unicode: Hex],MATCH(CurrencyList[Alpha Code],XE[Currency Code],0)),"")</f>
        <v>5a, 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4"/>
  <sheetViews>
    <sheetView tabSelected="1" showRuler="0" workbookViewId="0">
      <selection activeCell="C4" sqref="C4"/>
    </sheetView>
  </sheetViews>
  <sheetFormatPr baseColWidth="10" defaultRowHeight="16" x14ac:dyDescent="0.2"/>
  <cols>
    <col min="2" max="2" width="36.33203125" bestFit="1" customWidth="1"/>
    <col min="3" max="3" width="13.33203125" bestFit="1" customWidth="1"/>
    <col min="4" max="4" width="15.5" bestFit="1" customWidth="1"/>
    <col min="5" max="5" width="9.83203125" bestFit="1" customWidth="1"/>
    <col min="6" max="6" width="16.33203125" bestFit="1" customWidth="1"/>
    <col min="7" max="7" width="16.1640625" bestFit="1" customWidth="1"/>
    <col min="8" max="8" width="18.33203125" bestFit="1" customWidth="1"/>
    <col min="9" max="9" width="15.1640625" bestFit="1" customWidth="1"/>
  </cols>
  <sheetData>
    <row r="2" spans="2:9" ht="17" thickBot="1" x14ac:dyDescent="0.25">
      <c r="B2" s="6" t="s">
        <v>0</v>
      </c>
      <c r="C2" s="7" t="s">
        <v>764</v>
      </c>
      <c r="D2" s="7" t="s">
        <v>765</v>
      </c>
      <c r="E2" s="7" t="s">
        <v>766</v>
      </c>
      <c r="F2" s="8" t="s">
        <v>522</v>
      </c>
      <c r="G2" s="7" t="s">
        <v>523</v>
      </c>
      <c r="H2" s="7" t="s">
        <v>533</v>
      </c>
      <c r="I2" s="9" t="s">
        <v>534</v>
      </c>
    </row>
    <row r="3" spans="2:9" ht="17" thickTop="1" x14ac:dyDescent="0.2">
      <c r="B3" t="s">
        <v>1</v>
      </c>
      <c r="C3" t="s">
        <v>2</v>
      </c>
      <c r="D3">
        <v>971</v>
      </c>
      <c r="E3" t="s">
        <v>540</v>
      </c>
      <c r="F3" t="s">
        <v>769</v>
      </c>
      <c r="G3">
        <v>2</v>
      </c>
      <c r="H3">
        <v>1547</v>
      </c>
      <c r="I3" t="s">
        <v>541</v>
      </c>
    </row>
    <row r="4" spans="2:9" x14ac:dyDescent="0.2">
      <c r="B4" t="s">
        <v>5</v>
      </c>
      <c r="C4" t="s">
        <v>6</v>
      </c>
      <c r="D4">
        <v>8</v>
      </c>
      <c r="E4" t="s">
        <v>536</v>
      </c>
      <c r="F4" t="s">
        <v>769</v>
      </c>
      <c r="G4">
        <v>2</v>
      </c>
      <c r="H4" t="s">
        <v>537</v>
      </c>
      <c r="I4" t="s">
        <v>538</v>
      </c>
    </row>
    <row r="5" spans="2:9" x14ac:dyDescent="0.2">
      <c r="B5" t="s">
        <v>9</v>
      </c>
      <c r="C5" t="s">
        <v>10</v>
      </c>
      <c r="D5">
        <v>12</v>
      </c>
      <c r="E5" t="s">
        <v>769</v>
      </c>
      <c r="F5" t="s">
        <v>769</v>
      </c>
      <c r="G5">
        <v>2</v>
      </c>
      <c r="H5" t="s">
        <v>769</v>
      </c>
      <c r="I5" t="s">
        <v>769</v>
      </c>
    </row>
    <row r="6" spans="2:9" x14ac:dyDescent="0.2">
      <c r="B6" t="s">
        <v>13</v>
      </c>
      <c r="C6" t="s">
        <v>14</v>
      </c>
      <c r="D6">
        <v>973</v>
      </c>
      <c r="E6" t="s">
        <v>769</v>
      </c>
      <c r="F6" t="s">
        <v>769</v>
      </c>
      <c r="G6">
        <v>2</v>
      </c>
      <c r="H6" t="s">
        <v>769</v>
      </c>
      <c r="I6" t="s">
        <v>769</v>
      </c>
    </row>
    <row r="7" spans="2:9" x14ac:dyDescent="0.2">
      <c r="B7" t="s">
        <v>17</v>
      </c>
      <c r="C7" t="s">
        <v>18</v>
      </c>
      <c r="D7">
        <v>32</v>
      </c>
      <c r="E7" t="s">
        <v>543</v>
      </c>
      <c r="F7" t="s">
        <v>21</v>
      </c>
      <c r="G7">
        <v>2</v>
      </c>
      <c r="H7">
        <v>36</v>
      </c>
      <c r="I7">
        <v>24</v>
      </c>
    </row>
    <row r="8" spans="2:9" x14ac:dyDescent="0.2">
      <c r="B8" t="s">
        <v>22</v>
      </c>
      <c r="C8" t="s">
        <v>23</v>
      </c>
      <c r="D8">
        <v>51</v>
      </c>
      <c r="E8" t="s">
        <v>769</v>
      </c>
      <c r="F8" t="s">
        <v>26</v>
      </c>
      <c r="G8">
        <v>2</v>
      </c>
      <c r="H8" t="s">
        <v>769</v>
      </c>
      <c r="I8" t="s">
        <v>769</v>
      </c>
    </row>
    <row r="9" spans="2:9" x14ac:dyDescent="0.2">
      <c r="B9" t="s">
        <v>27</v>
      </c>
      <c r="C9" t="s">
        <v>28</v>
      </c>
      <c r="D9">
        <v>533</v>
      </c>
      <c r="E9" t="s">
        <v>545</v>
      </c>
      <c r="F9" t="s">
        <v>26</v>
      </c>
      <c r="G9">
        <v>2</v>
      </c>
      <c r="H9">
        <v>402</v>
      </c>
      <c r="I9">
        <v>192</v>
      </c>
    </row>
    <row r="10" spans="2:9" x14ac:dyDescent="0.2">
      <c r="B10" t="s">
        <v>31</v>
      </c>
      <c r="C10" t="s">
        <v>32</v>
      </c>
      <c r="D10">
        <v>36</v>
      </c>
      <c r="E10" t="s">
        <v>543</v>
      </c>
      <c r="F10" t="s">
        <v>34</v>
      </c>
      <c r="G10">
        <v>2</v>
      </c>
      <c r="H10">
        <v>36</v>
      </c>
      <c r="I10">
        <v>24</v>
      </c>
    </row>
    <row r="11" spans="2:9" x14ac:dyDescent="0.2">
      <c r="B11" t="s">
        <v>35</v>
      </c>
      <c r="C11" t="s">
        <v>36</v>
      </c>
      <c r="D11">
        <v>944</v>
      </c>
      <c r="E11" t="s">
        <v>548</v>
      </c>
      <c r="F11" t="s">
        <v>769</v>
      </c>
      <c r="G11">
        <v>2</v>
      </c>
      <c r="H11" t="s">
        <v>549</v>
      </c>
      <c r="I11" t="s">
        <v>550</v>
      </c>
    </row>
    <row r="12" spans="2:9" x14ac:dyDescent="0.2">
      <c r="B12" t="s">
        <v>39</v>
      </c>
      <c r="C12" t="s">
        <v>40</v>
      </c>
      <c r="D12">
        <v>44</v>
      </c>
      <c r="E12" t="s">
        <v>543</v>
      </c>
      <c r="F12" t="s">
        <v>26</v>
      </c>
      <c r="G12">
        <v>2</v>
      </c>
      <c r="H12">
        <v>36</v>
      </c>
      <c r="I12">
        <v>24</v>
      </c>
    </row>
    <row r="13" spans="2:9" x14ac:dyDescent="0.2">
      <c r="B13" t="s">
        <v>41</v>
      </c>
      <c r="C13" t="s">
        <v>42</v>
      </c>
      <c r="D13">
        <v>48</v>
      </c>
      <c r="E13" t="s">
        <v>769</v>
      </c>
      <c r="F13" t="s">
        <v>44</v>
      </c>
      <c r="G13">
        <v>3</v>
      </c>
      <c r="H13" t="s">
        <v>769</v>
      </c>
      <c r="I13" t="s">
        <v>769</v>
      </c>
    </row>
    <row r="14" spans="2:9" x14ac:dyDescent="0.2">
      <c r="B14" t="s">
        <v>45</v>
      </c>
      <c r="C14" t="s">
        <v>46</v>
      </c>
      <c r="D14">
        <v>50</v>
      </c>
      <c r="E14" t="s">
        <v>769</v>
      </c>
      <c r="F14" t="s">
        <v>26</v>
      </c>
      <c r="G14">
        <v>2</v>
      </c>
      <c r="H14" t="s">
        <v>769</v>
      </c>
      <c r="I14" t="s">
        <v>769</v>
      </c>
    </row>
    <row r="15" spans="2:9" x14ac:dyDescent="0.2">
      <c r="B15" t="s">
        <v>49</v>
      </c>
      <c r="C15" t="s">
        <v>50</v>
      </c>
      <c r="D15">
        <v>52</v>
      </c>
      <c r="E15" t="s">
        <v>543</v>
      </c>
      <c r="F15" t="s">
        <v>769</v>
      </c>
      <c r="G15">
        <v>2</v>
      </c>
      <c r="H15">
        <v>36</v>
      </c>
      <c r="I15">
        <v>24</v>
      </c>
    </row>
    <row r="16" spans="2:9" x14ac:dyDescent="0.2">
      <c r="B16" t="s">
        <v>51</v>
      </c>
      <c r="C16" t="s">
        <v>52</v>
      </c>
      <c r="D16">
        <v>974</v>
      </c>
      <c r="E16" t="s">
        <v>553</v>
      </c>
      <c r="F16" t="s">
        <v>769</v>
      </c>
      <c r="G16">
        <v>0</v>
      </c>
      <c r="H16" t="s">
        <v>554</v>
      </c>
      <c r="I16" t="s">
        <v>555</v>
      </c>
    </row>
    <row r="17" spans="2:9" x14ac:dyDescent="0.2">
      <c r="B17" t="s">
        <v>51</v>
      </c>
      <c r="C17" t="s">
        <v>54</v>
      </c>
      <c r="D17">
        <v>974</v>
      </c>
      <c r="E17" t="s">
        <v>769</v>
      </c>
      <c r="F17" t="s">
        <v>769</v>
      </c>
      <c r="G17">
        <v>0</v>
      </c>
      <c r="H17" t="s">
        <v>769</v>
      </c>
      <c r="I17" t="s">
        <v>769</v>
      </c>
    </row>
    <row r="18" spans="2:9" x14ac:dyDescent="0.2">
      <c r="B18" t="s">
        <v>55</v>
      </c>
      <c r="C18" t="s">
        <v>56</v>
      </c>
      <c r="D18">
        <v>84</v>
      </c>
      <c r="E18" t="s">
        <v>556</v>
      </c>
      <c r="F18" t="s">
        <v>26</v>
      </c>
      <c r="G18">
        <v>2</v>
      </c>
      <c r="H18" t="s">
        <v>557</v>
      </c>
      <c r="I18" t="s">
        <v>558</v>
      </c>
    </row>
    <row r="19" spans="2:9" x14ac:dyDescent="0.2">
      <c r="B19" t="s">
        <v>57</v>
      </c>
      <c r="C19" t="s">
        <v>58</v>
      </c>
      <c r="D19">
        <v>60</v>
      </c>
      <c r="E19" t="s">
        <v>543</v>
      </c>
      <c r="F19" t="s">
        <v>26</v>
      </c>
      <c r="G19">
        <v>2</v>
      </c>
      <c r="H19">
        <v>36</v>
      </c>
      <c r="I19">
        <v>24</v>
      </c>
    </row>
    <row r="20" spans="2:9" x14ac:dyDescent="0.2">
      <c r="B20" t="s">
        <v>59</v>
      </c>
      <c r="C20" t="s">
        <v>60</v>
      </c>
      <c r="D20">
        <v>64</v>
      </c>
      <c r="E20" t="s">
        <v>769</v>
      </c>
      <c r="F20" t="s">
        <v>769</v>
      </c>
      <c r="G20">
        <v>2</v>
      </c>
      <c r="H20" t="s">
        <v>769</v>
      </c>
      <c r="I20" t="s">
        <v>769</v>
      </c>
    </row>
    <row r="21" spans="2:9" x14ac:dyDescent="0.2">
      <c r="B21" t="s">
        <v>63</v>
      </c>
      <c r="C21" t="s">
        <v>64</v>
      </c>
      <c r="D21">
        <v>68</v>
      </c>
      <c r="E21" t="s">
        <v>561</v>
      </c>
      <c r="F21" t="s">
        <v>26</v>
      </c>
      <c r="G21">
        <v>2</v>
      </c>
      <c r="H21" t="s">
        <v>562</v>
      </c>
      <c r="I21" t="s">
        <v>563</v>
      </c>
    </row>
    <row r="22" spans="2:9" x14ac:dyDescent="0.2">
      <c r="B22" t="s">
        <v>66</v>
      </c>
      <c r="C22" t="s">
        <v>67</v>
      </c>
      <c r="D22">
        <v>977</v>
      </c>
      <c r="E22" t="s">
        <v>565</v>
      </c>
      <c r="F22" t="s">
        <v>26</v>
      </c>
      <c r="G22">
        <v>2</v>
      </c>
      <c r="H22" t="s">
        <v>566</v>
      </c>
      <c r="I22" t="s">
        <v>567</v>
      </c>
    </row>
    <row r="23" spans="2:9" x14ac:dyDescent="0.2">
      <c r="B23" t="s">
        <v>70</v>
      </c>
      <c r="C23" t="s">
        <v>71</v>
      </c>
      <c r="D23">
        <v>72</v>
      </c>
      <c r="E23" t="s">
        <v>569</v>
      </c>
      <c r="F23" t="s">
        <v>26</v>
      </c>
      <c r="G23">
        <v>2</v>
      </c>
      <c r="H23">
        <v>80</v>
      </c>
      <c r="I23">
        <v>50</v>
      </c>
    </row>
    <row r="24" spans="2:9" x14ac:dyDescent="0.2">
      <c r="B24" t="s">
        <v>74</v>
      </c>
      <c r="C24" t="s">
        <v>75</v>
      </c>
      <c r="D24">
        <v>986</v>
      </c>
      <c r="E24" t="s">
        <v>575</v>
      </c>
      <c r="F24" t="s">
        <v>21</v>
      </c>
      <c r="G24">
        <v>2</v>
      </c>
      <c r="H24" t="s">
        <v>576</v>
      </c>
      <c r="I24" t="s">
        <v>577</v>
      </c>
    </row>
    <row r="25" spans="2:9" x14ac:dyDescent="0.2">
      <c r="B25" t="s">
        <v>77</v>
      </c>
      <c r="C25" t="s">
        <v>78</v>
      </c>
      <c r="D25">
        <v>96</v>
      </c>
      <c r="E25" t="s">
        <v>543</v>
      </c>
      <c r="F25" t="s">
        <v>26</v>
      </c>
      <c r="G25">
        <v>2</v>
      </c>
      <c r="H25">
        <v>36</v>
      </c>
      <c r="I25">
        <v>24</v>
      </c>
    </row>
    <row r="26" spans="2:9" x14ac:dyDescent="0.2">
      <c r="B26" t="s">
        <v>81</v>
      </c>
      <c r="C26" t="s">
        <v>82</v>
      </c>
      <c r="D26">
        <v>975</v>
      </c>
      <c r="E26" t="s">
        <v>571</v>
      </c>
      <c r="F26" t="s">
        <v>769</v>
      </c>
      <c r="G26">
        <v>2</v>
      </c>
      <c r="H26" t="s">
        <v>572</v>
      </c>
      <c r="I26" t="s">
        <v>573</v>
      </c>
    </row>
    <row r="27" spans="2:9" x14ac:dyDescent="0.2">
      <c r="B27" t="s">
        <v>85</v>
      </c>
      <c r="C27" t="s">
        <v>86</v>
      </c>
      <c r="D27">
        <v>108</v>
      </c>
      <c r="E27" t="s">
        <v>769</v>
      </c>
      <c r="F27" t="s">
        <v>769</v>
      </c>
      <c r="G27">
        <v>0</v>
      </c>
      <c r="H27" t="s">
        <v>769</v>
      </c>
      <c r="I27" t="s">
        <v>769</v>
      </c>
    </row>
    <row r="28" spans="2:9" x14ac:dyDescent="0.2">
      <c r="B28" t="s">
        <v>88</v>
      </c>
      <c r="C28" t="s">
        <v>89</v>
      </c>
      <c r="D28">
        <v>116</v>
      </c>
      <c r="E28" t="s">
        <v>580</v>
      </c>
      <c r="F28" t="s">
        <v>769</v>
      </c>
      <c r="G28">
        <v>2</v>
      </c>
      <c r="H28">
        <v>6107</v>
      </c>
      <c r="I28" t="s">
        <v>581</v>
      </c>
    </row>
    <row r="29" spans="2:9" x14ac:dyDescent="0.2">
      <c r="B29" t="s">
        <v>91</v>
      </c>
      <c r="C29" t="s">
        <v>92</v>
      </c>
      <c r="D29">
        <v>124</v>
      </c>
      <c r="E29" t="s">
        <v>543</v>
      </c>
      <c r="F29" t="s">
        <v>26</v>
      </c>
      <c r="G29">
        <v>2</v>
      </c>
      <c r="H29">
        <v>36</v>
      </c>
      <c r="I29">
        <v>24</v>
      </c>
    </row>
    <row r="30" spans="2:9" x14ac:dyDescent="0.2">
      <c r="B30" t="s">
        <v>93</v>
      </c>
      <c r="C30" t="s">
        <v>94</v>
      </c>
      <c r="D30">
        <v>132</v>
      </c>
      <c r="E30" t="s">
        <v>769</v>
      </c>
      <c r="F30" t="s">
        <v>769</v>
      </c>
      <c r="G30">
        <v>0</v>
      </c>
      <c r="H30" t="s">
        <v>769</v>
      </c>
      <c r="I30" t="s">
        <v>769</v>
      </c>
    </row>
    <row r="31" spans="2:9" x14ac:dyDescent="0.2">
      <c r="B31" t="s">
        <v>96</v>
      </c>
      <c r="C31" t="s">
        <v>97</v>
      </c>
      <c r="D31">
        <v>136</v>
      </c>
      <c r="E31" t="s">
        <v>543</v>
      </c>
      <c r="F31" t="s">
        <v>26</v>
      </c>
      <c r="G31">
        <v>2</v>
      </c>
      <c r="H31">
        <v>36</v>
      </c>
      <c r="I31">
        <v>24</v>
      </c>
    </row>
    <row r="32" spans="2:9" x14ac:dyDescent="0.2">
      <c r="B32" t="s">
        <v>98</v>
      </c>
      <c r="C32" t="s">
        <v>99</v>
      </c>
      <c r="D32">
        <v>953</v>
      </c>
      <c r="E32" t="s">
        <v>769</v>
      </c>
      <c r="F32" t="s">
        <v>769</v>
      </c>
      <c r="G32">
        <v>0</v>
      </c>
      <c r="H32" t="s">
        <v>769</v>
      </c>
      <c r="I32" t="s">
        <v>769</v>
      </c>
    </row>
    <row r="33" spans="2:9" x14ac:dyDescent="0.2">
      <c r="B33" t="s">
        <v>100</v>
      </c>
      <c r="C33" t="s">
        <v>101</v>
      </c>
      <c r="D33">
        <v>152</v>
      </c>
      <c r="E33" t="s">
        <v>543</v>
      </c>
      <c r="F33" t="s">
        <v>102</v>
      </c>
      <c r="G33">
        <v>0</v>
      </c>
      <c r="H33">
        <v>36</v>
      </c>
      <c r="I33">
        <v>24</v>
      </c>
    </row>
    <row r="34" spans="2:9" x14ac:dyDescent="0.2">
      <c r="B34" t="s">
        <v>103</v>
      </c>
      <c r="C34" t="s">
        <v>104</v>
      </c>
      <c r="D34">
        <v>156</v>
      </c>
      <c r="E34" t="s">
        <v>584</v>
      </c>
      <c r="F34" t="s">
        <v>26</v>
      </c>
      <c r="G34">
        <v>2</v>
      </c>
      <c r="H34">
        <v>165</v>
      </c>
      <c r="I34" t="s">
        <v>585</v>
      </c>
    </row>
    <row r="35" spans="2:9" x14ac:dyDescent="0.2">
      <c r="B35" t="s">
        <v>107</v>
      </c>
      <c r="C35" t="s">
        <v>108</v>
      </c>
      <c r="D35">
        <v>170</v>
      </c>
      <c r="E35" t="s">
        <v>543</v>
      </c>
      <c r="F35" t="s">
        <v>21</v>
      </c>
      <c r="G35">
        <v>2</v>
      </c>
      <c r="H35">
        <v>36</v>
      </c>
      <c r="I35">
        <v>24</v>
      </c>
    </row>
    <row r="36" spans="2:9" x14ac:dyDescent="0.2">
      <c r="B36" t="s">
        <v>109</v>
      </c>
      <c r="C36" t="s">
        <v>110</v>
      </c>
      <c r="D36">
        <v>174</v>
      </c>
      <c r="E36" t="s">
        <v>769</v>
      </c>
      <c r="F36" t="s">
        <v>769</v>
      </c>
      <c r="G36">
        <v>0</v>
      </c>
      <c r="H36" t="s">
        <v>769</v>
      </c>
      <c r="I36" t="s">
        <v>769</v>
      </c>
    </row>
    <row r="37" spans="2:9" x14ac:dyDescent="0.2">
      <c r="B37" t="s">
        <v>111</v>
      </c>
      <c r="C37" t="s">
        <v>112</v>
      </c>
      <c r="D37">
        <v>188</v>
      </c>
      <c r="E37" t="s">
        <v>588</v>
      </c>
      <c r="F37" t="s">
        <v>21</v>
      </c>
      <c r="G37">
        <v>2</v>
      </c>
      <c r="H37">
        <v>8353</v>
      </c>
      <c r="I37" t="s">
        <v>589</v>
      </c>
    </row>
    <row r="38" spans="2:9" x14ac:dyDescent="0.2">
      <c r="B38" t="s">
        <v>115</v>
      </c>
      <c r="C38" t="s">
        <v>116</v>
      </c>
      <c r="D38">
        <v>191</v>
      </c>
      <c r="E38" t="s">
        <v>591</v>
      </c>
      <c r="F38" t="s">
        <v>21</v>
      </c>
      <c r="G38">
        <v>2</v>
      </c>
      <c r="H38" t="s">
        <v>592</v>
      </c>
      <c r="I38" t="s">
        <v>593</v>
      </c>
    </row>
    <row r="39" spans="2:9" x14ac:dyDescent="0.2">
      <c r="B39" t="s">
        <v>119</v>
      </c>
      <c r="C39" t="s">
        <v>120</v>
      </c>
      <c r="D39">
        <v>0</v>
      </c>
      <c r="E39" t="s">
        <v>769</v>
      </c>
      <c r="F39" t="s">
        <v>26</v>
      </c>
      <c r="G39">
        <v>2</v>
      </c>
      <c r="H39" t="s">
        <v>769</v>
      </c>
      <c r="I39" t="s">
        <v>769</v>
      </c>
    </row>
    <row r="40" spans="2:9" x14ac:dyDescent="0.2">
      <c r="B40" t="s">
        <v>121</v>
      </c>
      <c r="C40" t="s">
        <v>122</v>
      </c>
      <c r="D40">
        <v>192</v>
      </c>
      <c r="E40" t="s">
        <v>595</v>
      </c>
      <c r="F40" t="s">
        <v>26</v>
      </c>
      <c r="G40">
        <v>2</v>
      </c>
      <c r="H40">
        <v>8369</v>
      </c>
      <c r="I40" t="s">
        <v>596</v>
      </c>
    </row>
    <row r="41" spans="2:9" x14ac:dyDescent="0.2">
      <c r="B41" t="s">
        <v>123</v>
      </c>
      <c r="C41" t="s">
        <v>124</v>
      </c>
      <c r="D41">
        <v>196</v>
      </c>
      <c r="E41" t="s">
        <v>769</v>
      </c>
      <c r="F41" t="s">
        <v>21</v>
      </c>
      <c r="G41">
        <v>2</v>
      </c>
      <c r="H41" t="s">
        <v>769</v>
      </c>
      <c r="I41" t="s">
        <v>769</v>
      </c>
    </row>
    <row r="42" spans="2:9" x14ac:dyDescent="0.2">
      <c r="B42" t="s">
        <v>126</v>
      </c>
      <c r="C42" t="s">
        <v>127</v>
      </c>
      <c r="D42">
        <v>203</v>
      </c>
      <c r="E42" t="s">
        <v>598</v>
      </c>
      <c r="F42" t="s">
        <v>21</v>
      </c>
      <c r="G42">
        <v>2</v>
      </c>
      <c r="H42" t="s">
        <v>599</v>
      </c>
      <c r="I42" t="s">
        <v>600</v>
      </c>
    </row>
    <row r="43" spans="2:9" x14ac:dyDescent="0.2">
      <c r="B43" t="s">
        <v>130</v>
      </c>
      <c r="C43" t="s">
        <v>131</v>
      </c>
      <c r="D43">
        <v>208</v>
      </c>
      <c r="E43" t="s">
        <v>602</v>
      </c>
      <c r="F43" t="s">
        <v>21</v>
      </c>
      <c r="G43">
        <v>2</v>
      </c>
      <c r="H43" t="s">
        <v>603</v>
      </c>
      <c r="I43" t="s">
        <v>604</v>
      </c>
    </row>
    <row r="44" spans="2:9" x14ac:dyDescent="0.2">
      <c r="B44" t="s">
        <v>134</v>
      </c>
      <c r="C44" t="s">
        <v>135</v>
      </c>
      <c r="D44">
        <v>262</v>
      </c>
      <c r="E44" t="s">
        <v>769</v>
      </c>
      <c r="F44" t="s">
        <v>769</v>
      </c>
      <c r="G44">
        <v>0</v>
      </c>
      <c r="H44" t="s">
        <v>769</v>
      </c>
      <c r="I44" t="s">
        <v>769</v>
      </c>
    </row>
    <row r="45" spans="2:9" x14ac:dyDescent="0.2">
      <c r="B45" t="s">
        <v>136</v>
      </c>
      <c r="C45" t="s">
        <v>137</v>
      </c>
      <c r="D45">
        <v>214</v>
      </c>
      <c r="E45" t="s">
        <v>606</v>
      </c>
      <c r="F45" t="s">
        <v>26</v>
      </c>
      <c r="G45">
        <v>2</v>
      </c>
      <c r="H45" t="s">
        <v>607</v>
      </c>
      <c r="I45" t="s">
        <v>608</v>
      </c>
    </row>
    <row r="46" spans="2:9" x14ac:dyDescent="0.2">
      <c r="B46" t="s">
        <v>138</v>
      </c>
      <c r="C46" t="s">
        <v>139</v>
      </c>
      <c r="D46">
        <v>951</v>
      </c>
      <c r="E46" t="s">
        <v>543</v>
      </c>
      <c r="F46" t="s">
        <v>26</v>
      </c>
      <c r="G46">
        <v>2</v>
      </c>
      <c r="H46">
        <v>36</v>
      </c>
      <c r="I46">
        <v>24</v>
      </c>
    </row>
    <row r="47" spans="2:9" x14ac:dyDescent="0.2">
      <c r="B47" t="s">
        <v>140</v>
      </c>
      <c r="C47" t="s">
        <v>141</v>
      </c>
      <c r="D47">
        <v>818</v>
      </c>
      <c r="E47" t="s">
        <v>610</v>
      </c>
      <c r="F47" t="s">
        <v>26</v>
      </c>
      <c r="G47">
        <v>2</v>
      </c>
      <c r="H47">
        <v>163</v>
      </c>
      <c r="I47" t="s">
        <v>611</v>
      </c>
    </row>
    <row r="48" spans="2:9" x14ac:dyDescent="0.2">
      <c r="B48" t="s">
        <v>143</v>
      </c>
      <c r="C48" t="s">
        <v>144</v>
      </c>
      <c r="D48">
        <v>222</v>
      </c>
      <c r="E48" t="s">
        <v>543</v>
      </c>
      <c r="F48" t="s">
        <v>26</v>
      </c>
      <c r="G48">
        <v>2</v>
      </c>
      <c r="H48">
        <v>36</v>
      </c>
      <c r="I48">
        <v>24</v>
      </c>
    </row>
    <row r="49" spans="2:9" x14ac:dyDescent="0.2">
      <c r="B49" t="s">
        <v>145</v>
      </c>
      <c r="C49" t="s">
        <v>146</v>
      </c>
      <c r="D49">
        <v>232</v>
      </c>
      <c r="E49" t="s">
        <v>769</v>
      </c>
      <c r="F49" t="s">
        <v>769</v>
      </c>
      <c r="G49">
        <v>2</v>
      </c>
      <c r="H49" t="s">
        <v>769</v>
      </c>
      <c r="I49" t="s">
        <v>769</v>
      </c>
    </row>
    <row r="50" spans="2:9" x14ac:dyDescent="0.2">
      <c r="B50" t="s">
        <v>148</v>
      </c>
      <c r="C50" t="s">
        <v>149</v>
      </c>
      <c r="D50">
        <v>230</v>
      </c>
      <c r="E50" t="s">
        <v>769</v>
      </c>
      <c r="F50" t="s">
        <v>769</v>
      </c>
      <c r="G50">
        <v>2</v>
      </c>
      <c r="H50" t="s">
        <v>769</v>
      </c>
      <c r="I50" t="s">
        <v>769</v>
      </c>
    </row>
    <row r="51" spans="2:9" x14ac:dyDescent="0.2">
      <c r="B51" t="s">
        <v>151</v>
      </c>
      <c r="C51" t="s">
        <v>152</v>
      </c>
      <c r="D51">
        <v>978</v>
      </c>
      <c r="E51" t="s">
        <v>769</v>
      </c>
      <c r="F51" t="s">
        <v>26</v>
      </c>
      <c r="G51">
        <v>2</v>
      </c>
      <c r="H51" t="s">
        <v>769</v>
      </c>
      <c r="I51" t="s">
        <v>769</v>
      </c>
    </row>
    <row r="52" spans="2:9" x14ac:dyDescent="0.2">
      <c r="B52" t="s">
        <v>151</v>
      </c>
      <c r="C52" t="s">
        <v>154</v>
      </c>
      <c r="D52">
        <v>978</v>
      </c>
      <c r="E52" t="s">
        <v>769</v>
      </c>
      <c r="F52" t="s">
        <v>26</v>
      </c>
      <c r="G52">
        <v>2</v>
      </c>
      <c r="H52" t="s">
        <v>769</v>
      </c>
      <c r="I52" t="s">
        <v>769</v>
      </c>
    </row>
    <row r="53" spans="2:9" x14ac:dyDescent="0.2">
      <c r="B53" t="s">
        <v>151</v>
      </c>
      <c r="C53" t="s">
        <v>155</v>
      </c>
      <c r="D53">
        <v>978</v>
      </c>
      <c r="E53" t="s">
        <v>769</v>
      </c>
      <c r="F53" t="s">
        <v>26</v>
      </c>
      <c r="G53">
        <v>2</v>
      </c>
      <c r="H53" t="s">
        <v>769</v>
      </c>
      <c r="I53" t="s">
        <v>769</v>
      </c>
    </row>
    <row r="54" spans="2:9" x14ac:dyDescent="0.2">
      <c r="B54" t="s">
        <v>151</v>
      </c>
      <c r="C54" t="s">
        <v>156</v>
      </c>
      <c r="D54">
        <v>978</v>
      </c>
      <c r="E54" t="s">
        <v>769</v>
      </c>
      <c r="F54" t="s">
        <v>26</v>
      </c>
      <c r="G54">
        <v>2</v>
      </c>
      <c r="H54" t="s">
        <v>769</v>
      </c>
      <c r="I54" t="s">
        <v>769</v>
      </c>
    </row>
    <row r="55" spans="2:9" x14ac:dyDescent="0.2">
      <c r="B55" t="s">
        <v>151</v>
      </c>
      <c r="C55" t="s">
        <v>157</v>
      </c>
      <c r="D55">
        <v>978</v>
      </c>
      <c r="E55" t="s">
        <v>769</v>
      </c>
      <c r="F55" t="s">
        <v>26</v>
      </c>
      <c r="G55">
        <v>2</v>
      </c>
      <c r="H55" t="s">
        <v>769</v>
      </c>
      <c r="I55" t="s">
        <v>769</v>
      </c>
    </row>
    <row r="56" spans="2:9" x14ac:dyDescent="0.2">
      <c r="B56" t="s">
        <v>151</v>
      </c>
      <c r="C56" t="s">
        <v>158</v>
      </c>
      <c r="D56">
        <v>978</v>
      </c>
      <c r="E56" t="s">
        <v>613</v>
      </c>
      <c r="F56" t="s">
        <v>26</v>
      </c>
      <c r="G56">
        <v>2</v>
      </c>
      <c r="H56">
        <v>8364</v>
      </c>
      <c r="I56" t="s">
        <v>614</v>
      </c>
    </row>
    <row r="57" spans="2:9" x14ac:dyDescent="0.2">
      <c r="B57" t="s">
        <v>151</v>
      </c>
      <c r="C57" t="s">
        <v>159</v>
      </c>
      <c r="D57">
        <v>978</v>
      </c>
      <c r="E57" t="s">
        <v>769</v>
      </c>
      <c r="F57" t="s">
        <v>26</v>
      </c>
      <c r="G57">
        <v>2</v>
      </c>
      <c r="H57" t="s">
        <v>769</v>
      </c>
      <c r="I57" t="s">
        <v>769</v>
      </c>
    </row>
    <row r="58" spans="2:9" x14ac:dyDescent="0.2">
      <c r="B58" t="s">
        <v>151</v>
      </c>
      <c r="C58" t="s">
        <v>160</v>
      </c>
      <c r="D58">
        <v>978</v>
      </c>
      <c r="E58" t="s">
        <v>769</v>
      </c>
      <c r="F58" t="s">
        <v>26</v>
      </c>
      <c r="G58">
        <v>2</v>
      </c>
      <c r="H58" t="s">
        <v>769</v>
      </c>
      <c r="I58" t="s">
        <v>769</v>
      </c>
    </row>
    <row r="59" spans="2:9" x14ac:dyDescent="0.2">
      <c r="B59" t="s">
        <v>151</v>
      </c>
      <c r="C59" t="s">
        <v>161</v>
      </c>
      <c r="D59">
        <v>978</v>
      </c>
      <c r="E59" t="s">
        <v>769</v>
      </c>
      <c r="F59" t="s">
        <v>26</v>
      </c>
      <c r="G59">
        <v>2</v>
      </c>
      <c r="H59" t="s">
        <v>769</v>
      </c>
      <c r="I59" t="s">
        <v>769</v>
      </c>
    </row>
    <row r="60" spans="2:9" x14ac:dyDescent="0.2">
      <c r="B60" t="s">
        <v>151</v>
      </c>
      <c r="C60" t="s">
        <v>162</v>
      </c>
      <c r="D60">
        <v>978</v>
      </c>
      <c r="E60" t="s">
        <v>769</v>
      </c>
      <c r="F60" t="s">
        <v>26</v>
      </c>
      <c r="G60">
        <v>2</v>
      </c>
      <c r="H60" t="s">
        <v>769</v>
      </c>
      <c r="I60" t="s">
        <v>769</v>
      </c>
    </row>
    <row r="61" spans="2:9" x14ac:dyDescent="0.2">
      <c r="B61" t="s">
        <v>151</v>
      </c>
      <c r="C61" t="s">
        <v>163</v>
      </c>
      <c r="D61">
        <v>978</v>
      </c>
      <c r="E61" t="s">
        <v>769</v>
      </c>
      <c r="F61" t="s">
        <v>26</v>
      </c>
      <c r="G61">
        <v>2</v>
      </c>
      <c r="H61" t="s">
        <v>769</v>
      </c>
      <c r="I61" t="s">
        <v>769</v>
      </c>
    </row>
    <row r="62" spans="2:9" x14ac:dyDescent="0.2">
      <c r="B62" t="s">
        <v>151</v>
      </c>
      <c r="C62" t="s">
        <v>164</v>
      </c>
      <c r="D62">
        <v>978</v>
      </c>
      <c r="E62" t="s">
        <v>769</v>
      </c>
      <c r="F62" t="s">
        <v>26</v>
      </c>
      <c r="G62">
        <v>2</v>
      </c>
      <c r="H62" t="s">
        <v>769</v>
      </c>
      <c r="I62" t="s">
        <v>769</v>
      </c>
    </row>
    <row r="63" spans="2:9" x14ac:dyDescent="0.2">
      <c r="B63" t="s">
        <v>151</v>
      </c>
      <c r="C63" t="s">
        <v>165</v>
      </c>
      <c r="D63">
        <v>978</v>
      </c>
      <c r="E63" t="s">
        <v>769</v>
      </c>
      <c r="F63" t="s">
        <v>26</v>
      </c>
      <c r="G63">
        <v>2</v>
      </c>
      <c r="H63" t="s">
        <v>769</v>
      </c>
      <c r="I63" t="s">
        <v>769</v>
      </c>
    </row>
    <row r="64" spans="2:9" x14ac:dyDescent="0.2">
      <c r="B64" t="s">
        <v>151</v>
      </c>
      <c r="C64" t="s">
        <v>166</v>
      </c>
      <c r="D64">
        <v>978</v>
      </c>
      <c r="E64" t="s">
        <v>769</v>
      </c>
      <c r="F64" t="s">
        <v>26</v>
      </c>
      <c r="G64">
        <v>2</v>
      </c>
      <c r="H64" t="s">
        <v>769</v>
      </c>
      <c r="I64" t="s">
        <v>769</v>
      </c>
    </row>
    <row r="65" spans="2:9" x14ac:dyDescent="0.2">
      <c r="B65" t="s">
        <v>167</v>
      </c>
      <c r="C65" t="s">
        <v>168</v>
      </c>
      <c r="D65">
        <v>238</v>
      </c>
      <c r="E65" t="s">
        <v>610</v>
      </c>
      <c r="F65" t="s">
        <v>769</v>
      </c>
      <c r="G65">
        <v>2</v>
      </c>
      <c r="H65">
        <v>163</v>
      </c>
      <c r="I65" t="s">
        <v>611</v>
      </c>
    </row>
    <row r="66" spans="2:9" x14ac:dyDescent="0.2">
      <c r="B66" t="s">
        <v>170</v>
      </c>
      <c r="C66" t="s">
        <v>171</v>
      </c>
      <c r="D66">
        <v>242</v>
      </c>
      <c r="E66" t="s">
        <v>543</v>
      </c>
      <c r="F66" t="s">
        <v>769</v>
      </c>
      <c r="G66">
        <v>2</v>
      </c>
      <c r="H66">
        <v>36</v>
      </c>
      <c r="I66">
        <v>24</v>
      </c>
    </row>
    <row r="67" spans="2:9" x14ac:dyDescent="0.2">
      <c r="B67" t="s">
        <v>172</v>
      </c>
      <c r="C67" t="s">
        <v>173</v>
      </c>
      <c r="D67">
        <v>976</v>
      </c>
      <c r="E67" t="s">
        <v>769</v>
      </c>
      <c r="F67" t="s">
        <v>769</v>
      </c>
      <c r="G67">
        <v>2</v>
      </c>
      <c r="H67" t="s">
        <v>769</v>
      </c>
      <c r="I67" t="s">
        <v>769</v>
      </c>
    </row>
    <row r="68" spans="2:9" x14ac:dyDescent="0.2">
      <c r="B68" t="s">
        <v>174</v>
      </c>
      <c r="C68" t="s">
        <v>175</v>
      </c>
      <c r="D68">
        <v>0</v>
      </c>
      <c r="E68" t="s">
        <v>769</v>
      </c>
      <c r="F68" t="s">
        <v>769</v>
      </c>
      <c r="G68">
        <v>0</v>
      </c>
      <c r="H68" t="s">
        <v>769</v>
      </c>
      <c r="I68" t="s">
        <v>769</v>
      </c>
    </row>
    <row r="69" spans="2:9" x14ac:dyDescent="0.2">
      <c r="B69" t="s">
        <v>176</v>
      </c>
      <c r="C69" t="s">
        <v>177</v>
      </c>
      <c r="D69">
        <v>270</v>
      </c>
      <c r="E69" t="s">
        <v>769</v>
      </c>
      <c r="F69" t="s">
        <v>769</v>
      </c>
      <c r="G69">
        <v>2</v>
      </c>
      <c r="H69" t="s">
        <v>769</v>
      </c>
      <c r="I69" t="s">
        <v>769</v>
      </c>
    </row>
    <row r="70" spans="2:9" x14ac:dyDescent="0.2">
      <c r="B70" t="s">
        <v>180</v>
      </c>
      <c r="C70" t="s">
        <v>181</v>
      </c>
      <c r="D70">
        <v>981</v>
      </c>
      <c r="E70" t="s">
        <v>769</v>
      </c>
      <c r="F70" t="s">
        <v>769</v>
      </c>
      <c r="G70">
        <v>2</v>
      </c>
      <c r="H70" t="s">
        <v>769</v>
      </c>
      <c r="I70" t="s">
        <v>769</v>
      </c>
    </row>
    <row r="71" spans="2:9" x14ac:dyDescent="0.2">
      <c r="B71" t="s">
        <v>184</v>
      </c>
      <c r="C71" t="s">
        <v>185</v>
      </c>
      <c r="D71">
        <v>936</v>
      </c>
      <c r="E71" t="s">
        <v>616</v>
      </c>
      <c r="F71" t="s">
        <v>769</v>
      </c>
      <c r="G71">
        <v>2</v>
      </c>
      <c r="H71">
        <v>162</v>
      </c>
      <c r="I71" t="s">
        <v>617</v>
      </c>
    </row>
    <row r="72" spans="2:9" x14ac:dyDescent="0.2">
      <c r="B72" t="s">
        <v>187</v>
      </c>
      <c r="C72" t="s">
        <v>188</v>
      </c>
      <c r="D72">
        <v>288</v>
      </c>
      <c r="E72" t="s">
        <v>769</v>
      </c>
      <c r="F72" t="s">
        <v>26</v>
      </c>
      <c r="G72">
        <v>2</v>
      </c>
      <c r="H72" t="s">
        <v>769</v>
      </c>
      <c r="I72" t="s">
        <v>769</v>
      </c>
    </row>
    <row r="73" spans="2:9" x14ac:dyDescent="0.2">
      <c r="B73" t="s">
        <v>191</v>
      </c>
      <c r="C73" t="s">
        <v>192</v>
      </c>
      <c r="D73">
        <v>292</v>
      </c>
      <c r="E73" t="s">
        <v>610</v>
      </c>
      <c r="F73" t="s">
        <v>26</v>
      </c>
      <c r="G73">
        <v>2</v>
      </c>
      <c r="H73">
        <v>163</v>
      </c>
      <c r="I73" t="s">
        <v>611</v>
      </c>
    </row>
    <row r="74" spans="2:9" x14ac:dyDescent="0.2">
      <c r="B74" t="s">
        <v>193</v>
      </c>
      <c r="C74" t="s">
        <v>194</v>
      </c>
      <c r="D74">
        <v>320</v>
      </c>
      <c r="E74" t="s">
        <v>619</v>
      </c>
      <c r="F74" t="s">
        <v>26</v>
      </c>
      <c r="G74">
        <v>2</v>
      </c>
      <c r="H74">
        <v>81</v>
      </c>
      <c r="I74">
        <v>51</v>
      </c>
    </row>
    <row r="75" spans="2:9" x14ac:dyDescent="0.2">
      <c r="B75" t="s">
        <v>196</v>
      </c>
      <c r="C75" t="s">
        <v>197</v>
      </c>
      <c r="D75">
        <v>328</v>
      </c>
      <c r="E75" t="s">
        <v>543</v>
      </c>
      <c r="F75" t="s">
        <v>769</v>
      </c>
      <c r="G75">
        <v>2</v>
      </c>
      <c r="H75">
        <v>36</v>
      </c>
      <c r="I75">
        <v>24</v>
      </c>
    </row>
    <row r="76" spans="2:9" x14ac:dyDescent="0.2">
      <c r="B76" t="s">
        <v>198</v>
      </c>
      <c r="C76" t="s">
        <v>199</v>
      </c>
      <c r="D76">
        <v>332</v>
      </c>
      <c r="E76" t="s">
        <v>769</v>
      </c>
      <c r="F76" t="s">
        <v>769</v>
      </c>
      <c r="G76">
        <v>2</v>
      </c>
      <c r="H76" t="s">
        <v>769</v>
      </c>
      <c r="I76" t="s">
        <v>769</v>
      </c>
    </row>
    <row r="77" spans="2:9" x14ac:dyDescent="0.2">
      <c r="B77" t="s">
        <v>201</v>
      </c>
      <c r="C77" t="s">
        <v>202</v>
      </c>
      <c r="D77">
        <v>340</v>
      </c>
      <c r="E77" t="s">
        <v>623</v>
      </c>
      <c r="F77" t="s">
        <v>26</v>
      </c>
      <c r="G77">
        <v>2</v>
      </c>
      <c r="H77">
        <v>76</v>
      </c>
      <c r="I77" t="s">
        <v>624</v>
      </c>
    </row>
    <row r="78" spans="2:9" x14ac:dyDescent="0.2">
      <c r="B78" t="s">
        <v>204</v>
      </c>
      <c r="C78" t="s">
        <v>205</v>
      </c>
      <c r="D78">
        <v>344</v>
      </c>
      <c r="E78" t="s">
        <v>543</v>
      </c>
      <c r="F78" t="s">
        <v>26</v>
      </c>
      <c r="G78">
        <v>2</v>
      </c>
      <c r="H78">
        <v>36</v>
      </c>
      <c r="I78">
        <v>24</v>
      </c>
    </row>
    <row r="79" spans="2:9" x14ac:dyDescent="0.2">
      <c r="B79" t="s">
        <v>206</v>
      </c>
      <c r="C79" t="s">
        <v>207</v>
      </c>
      <c r="D79">
        <v>348</v>
      </c>
      <c r="E79" t="s">
        <v>626</v>
      </c>
      <c r="F79" t="s">
        <v>102</v>
      </c>
      <c r="G79">
        <v>0</v>
      </c>
      <c r="H79" t="s">
        <v>627</v>
      </c>
      <c r="I79" t="s">
        <v>628</v>
      </c>
    </row>
    <row r="80" spans="2:9" x14ac:dyDescent="0.2">
      <c r="B80" t="s">
        <v>209</v>
      </c>
      <c r="C80" t="s">
        <v>210</v>
      </c>
      <c r="D80">
        <v>352</v>
      </c>
      <c r="E80" t="s">
        <v>602</v>
      </c>
      <c r="F80" t="s">
        <v>102</v>
      </c>
      <c r="G80">
        <v>0</v>
      </c>
      <c r="H80" t="s">
        <v>603</v>
      </c>
      <c r="I80" t="s">
        <v>604</v>
      </c>
    </row>
    <row r="81" spans="2:9" x14ac:dyDescent="0.2">
      <c r="B81" t="s">
        <v>213</v>
      </c>
      <c r="C81" t="s">
        <v>214</v>
      </c>
      <c r="D81">
        <v>356</v>
      </c>
      <c r="E81">
        <v>0</v>
      </c>
      <c r="F81" t="s">
        <v>217</v>
      </c>
      <c r="G81">
        <v>2</v>
      </c>
      <c r="H81">
        <v>0</v>
      </c>
      <c r="I81">
        <v>0</v>
      </c>
    </row>
    <row r="82" spans="2:9" x14ac:dyDescent="0.2">
      <c r="B82" t="s">
        <v>218</v>
      </c>
      <c r="C82" t="s">
        <v>219</v>
      </c>
      <c r="D82">
        <v>360</v>
      </c>
      <c r="E82" t="s">
        <v>631</v>
      </c>
      <c r="F82" t="s">
        <v>21</v>
      </c>
      <c r="G82">
        <v>2</v>
      </c>
      <c r="H82" t="s">
        <v>632</v>
      </c>
      <c r="I82" t="s">
        <v>633</v>
      </c>
    </row>
    <row r="83" spans="2:9" x14ac:dyDescent="0.2">
      <c r="B83" t="s">
        <v>221</v>
      </c>
      <c r="C83" t="s">
        <v>222</v>
      </c>
      <c r="D83">
        <v>364</v>
      </c>
      <c r="E83" t="s">
        <v>635</v>
      </c>
      <c r="F83" t="s">
        <v>26</v>
      </c>
      <c r="G83">
        <v>2</v>
      </c>
      <c r="H83">
        <v>65020</v>
      </c>
      <c r="I83" t="s">
        <v>636</v>
      </c>
    </row>
    <row r="84" spans="2:9" x14ac:dyDescent="0.2">
      <c r="B84" t="s">
        <v>225</v>
      </c>
      <c r="C84" t="s">
        <v>226</v>
      </c>
      <c r="D84">
        <v>368</v>
      </c>
      <c r="E84" t="s">
        <v>769</v>
      </c>
      <c r="F84" t="s">
        <v>769</v>
      </c>
      <c r="G84">
        <v>3</v>
      </c>
      <c r="H84" t="s">
        <v>769</v>
      </c>
      <c r="I84" t="s">
        <v>769</v>
      </c>
    </row>
    <row r="85" spans="2:9" x14ac:dyDescent="0.2">
      <c r="B85" t="s">
        <v>228</v>
      </c>
      <c r="C85" t="s">
        <v>229</v>
      </c>
      <c r="D85">
        <v>388</v>
      </c>
      <c r="E85" t="s">
        <v>643</v>
      </c>
      <c r="F85" t="s">
        <v>26</v>
      </c>
      <c r="G85">
        <v>2</v>
      </c>
      <c r="H85" t="s">
        <v>644</v>
      </c>
      <c r="I85" t="s">
        <v>645</v>
      </c>
    </row>
    <row r="86" spans="2:9" x14ac:dyDescent="0.2">
      <c r="B86" t="s">
        <v>230</v>
      </c>
      <c r="C86" t="s">
        <v>231</v>
      </c>
      <c r="D86">
        <v>392</v>
      </c>
      <c r="E86" t="s">
        <v>584</v>
      </c>
      <c r="F86" t="s">
        <v>233</v>
      </c>
      <c r="G86">
        <v>0</v>
      </c>
      <c r="H86">
        <v>165</v>
      </c>
      <c r="I86" t="s">
        <v>585</v>
      </c>
    </row>
    <row r="87" spans="2:9" x14ac:dyDescent="0.2">
      <c r="B87" t="s">
        <v>234</v>
      </c>
      <c r="C87" t="s">
        <v>235</v>
      </c>
      <c r="D87">
        <v>400</v>
      </c>
      <c r="E87" t="s">
        <v>769</v>
      </c>
      <c r="F87" t="s">
        <v>44</v>
      </c>
      <c r="G87">
        <v>3</v>
      </c>
      <c r="H87" t="s">
        <v>769</v>
      </c>
      <c r="I87" t="s">
        <v>769</v>
      </c>
    </row>
    <row r="88" spans="2:9" x14ac:dyDescent="0.2">
      <c r="B88" t="s">
        <v>236</v>
      </c>
      <c r="C88" t="s">
        <v>237</v>
      </c>
      <c r="D88">
        <v>398</v>
      </c>
      <c r="E88" t="s">
        <v>571</v>
      </c>
      <c r="F88" t="s">
        <v>769</v>
      </c>
      <c r="G88">
        <v>2</v>
      </c>
      <c r="H88" t="s">
        <v>572</v>
      </c>
      <c r="I88" t="s">
        <v>573</v>
      </c>
    </row>
    <row r="89" spans="2:9" x14ac:dyDescent="0.2">
      <c r="B89" t="s">
        <v>240</v>
      </c>
      <c r="C89" t="s">
        <v>241</v>
      </c>
      <c r="D89">
        <v>404</v>
      </c>
      <c r="E89" t="s">
        <v>769</v>
      </c>
      <c r="F89" t="s">
        <v>26</v>
      </c>
      <c r="G89">
        <v>2</v>
      </c>
      <c r="H89" t="s">
        <v>769</v>
      </c>
      <c r="I89" t="s">
        <v>769</v>
      </c>
    </row>
    <row r="90" spans="2:9" x14ac:dyDescent="0.2">
      <c r="B90" t="s">
        <v>243</v>
      </c>
      <c r="C90" t="s">
        <v>244</v>
      </c>
      <c r="D90">
        <v>414</v>
      </c>
      <c r="E90" t="s">
        <v>769</v>
      </c>
      <c r="F90" t="s">
        <v>44</v>
      </c>
      <c r="G90">
        <v>3</v>
      </c>
      <c r="H90" t="s">
        <v>769</v>
      </c>
      <c r="I90" t="s">
        <v>769</v>
      </c>
    </row>
    <row r="91" spans="2:9" x14ac:dyDescent="0.2">
      <c r="B91" t="s">
        <v>245</v>
      </c>
      <c r="C91" t="s">
        <v>246</v>
      </c>
      <c r="D91">
        <v>417</v>
      </c>
      <c r="E91" t="s">
        <v>571</v>
      </c>
      <c r="F91" t="s">
        <v>769</v>
      </c>
      <c r="G91">
        <v>2</v>
      </c>
      <c r="H91" t="s">
        <v>572</v>
      </c>
      <c r="I91" t="s">
        <v>573</v>
      </c>
    </row>
    <row r="92" spans="2:9" x14ac:dyDescent="0.2">
      <c r="B92" t="s">
        <v>249</v>
      </c>
      <c r="C92" t="s">
        <v>250</v>
      </c>
      <c r="D92">
        <v>418</v>
      </c>
      <c r="E92" t="s">
        <v>656</v>
      </c>
      <c r="F92" t="s">
        <v>769</v>
      </c>
      <c r="G92">
        <v>2</v>
      </c>
      <c r="H92">
        <v>8365</v>
      </c>
      <c r="I92" t="s">
        <v>657</v>
      </c>
    </row>
    <row r="93" spans="2:9" x14ac:dyDescent="0.2">
      <c r="B93" t="s">
        <v>253</v>
      </c>
      <c r="C93" t="s">
        <v>254</v>
      </c>
      <c r="D93">
        <v>428</v>
      </c>
      <c r="E93" t="s">
        <v>769</v>
      </c>
      <c r="F93" t="s">
        <v>26</v>
      </c>
      <c r="G93">
        <v>2</v>
      </c>
      <c r="H93" t="s">
        <v>769</v>
      </c>
      <c r="I93" t="s">
        <v>769</v>
      </c>
    </row>
    <row r="94" spans="2:9" x14ac:dyDescent="0.2">
      <c r="B94" t="s">
        <v>257</v>
      </c>
      <c r="C94" t="s">
        <v>258</v>
      </c>
      <c r="D94">
        <v>422</v>
      </c>
      <c r="E94" t="s">
        <v>610</v>
      </c>
      <c r="F94" t="s">
        <v>261</v>
      </c>
      <c r="G94">
        <v>2</v>
      </c>
      <c r="H94">
        <v>163</v>
      </c>
      <c r="I94" t="s">
        <v>611</v>
      </c>
    </row>
    <row r="95" spans="2:9" x14ac:dyDescent="0.2">
      <c r="B95" t="s">
        <v>262</v>
      </c>
      <c r="C95" t="s">
        <v>263</v>
      </c>
      <c r="D95">
        <v>426</v>
      </c>
      <c r="E95" t="s">
        <v>769</v>
      </c>
      <c r="F95" t="s">
        <v>769</v>
      </c>
      <c r="G95">
        <v>2</v>
      </c>
      <c r="H95" t="s">
        <v>769</v>
      </c>
      <c r="I95" t="s">
        <v>769</v>
      </c>
    </row>
    <row r="96" spans="2:9" x14ac:dyDescent="0.2">
      <c r="B96" t="s">
        <v>266</v>
      </c>
      <c r="C96" t="s">
        <v>267</v>
      </c>
      <c r="D96">
        <v>430</v>
      </c>
      <c r="E96" t="s">
        <v>543</v>
      </c>
      <c r="F96" t="s">
        <v>769</v>
      </c>
      <c r="G96">
        <v>2</v>
      </c>
      <c r="H96">
        <v>36</v>
      </c>
      <c r="I96">
        <v>24</v>
      </c>
    </row>
    <row r="97" spans="2:9" x14ac:dyDescent="0.2">
      <c r="B97" t="s">
        <v>268</v>
      </c>
      <c r="C97" t="s">
        <v>269</v>
      </c>
      <c r="D97">
        <v>434</v>
      </c>
      <c r="E97" t="s">
        <v>769</v>
      </c>
      <c r="F97" t="s">
        <v>769</v>
      </c>
      <c r="G97">
        <v>3</v>
      </c>
      <c r="H97" t="s">
        <v>769</v>
      </c>
      <c r="I97" t="s">
        <v>769</v>
      </c>
    </row>
    <row r="98" spans="2:9" x14ac:dyDescent="0.2">
      <c r="B98" t="s">
        <v>271</v>
      </c>
      <c r="C98" t="s">
        <v>272</v>
      </c>
      <c r="D98">
        <v>440</v>
      </c>
      <c r="E98" t="s">
        <v>769</v>
      </c>
      <c r="F98" t="s">
        <v>275</v>
      </c>
      <c r="G98">
        <v>2</v>
      </c>
      <c r="H98" t="s">
        <v>769</v>
      </c>
      <c r="I98" t="s">
        <v>769</v>
      </c>
    </row>
    <row r="99" spans="2:9" x14ac:dyDescent="0.2">
      <c r="B99" t="s">
        <v>276</v>
      </c>
      <c r="C99" t="s">
        <v>277</v>
      </c>
      <c r="D99">
        <v>446</v>
      </c>
      <c r="E99" t="s">
        <v>769</v>
      </c>
      <c r="F99" t="s">
        <v>769</v>
      </c>
      <c r="G99">
        <v>2</v>
      </c>
      <c r="H99" t="s">
        <v>769</v>
      </c>
      <c r="I99" t="s">
        <v>769</v>
      </c>
    </row>
    <row r="100" spans="2:9" x14ac:dyDescent="0.2">
      <c r="B100" t="s">
        <v>280</v>
      </c>
      <c r="C100" t="s">
        <v>281</v>
      </c>
      <c r="D100">
        <v>807</v>
      </c>
      <c r="E100" t="s">
        <v>661</v>
      </c>
      <c r="F100" t="s">
        <v>26</v>
      </c>
      <c r="G100">
        <v>2</v>
      </c>
      <c r="H100" t="s">
        <v>662</v>
      </c>
      <c r="I100" t="s">
        <v>663</v>
      </c>
    </row>
    <row r="101" spans="2:9" x14ac:dyDescent="0.2">
      <c r="B101" t="s">
        <v>284</v>
      </c>
      <c r="C101" t="s">
        <v>285</v>
      </c>
      <c r="D101">
        <v>969</v>
      </c>
      <c r="E101" t="s">
        <v>769</v>
      </c>
      <c r="F101" t="s">
        <v>769</v>
      </c>
      <c r="G101">
        <v>0</v>
      </c>
      <c r="H101" t="s">
        <v>769</v>
      </c>
      <c r="I101" t="s">
        <v>769</v>
      </c>
    </row>
    <row r="102" spans="2:9" x14ac:dyDescent="0.2">
      <c r="B102" t="s">
        <v>287</v>
      </c>
      <c r="C102" t="s">
        <v>288</v>
      </c>
      <c r="D102">
        <v>454</v>
      </c>
      <c r="E102" t="s">
        <v>769</v>
      </c>
      <c r="F102" t="s">
        <v>769</v>
      </c>
      <c r="G102">
        <v>2</v>
      </c>
      <c r="H102" t="s">
        <v>769</v>
      </c>
      <c r="I102" t="s">
        <v>769</v>
      </c>
    </row>
    <row r="103" spans="2:9" x14ac:dyDescent="0.2">
      <c r="B103" t="s">
        <v>291</v>
      </c>
      <c r="C103" t="s">
        <v>292</v>
      </c>
      <c r="D103">
        <v>458</v>
      </c>
      <c r="E103" t="s">
        <v>665</v>
      </c>
      <c r="F103" t="s">
        <v>26</v>
      </c>
      <c r="G103">
        <v>2</v>
      </c>
      <c r="H103" t="s">
        <v>666</v>
      </c>
      <c r="I103" t="s">
        <v>667</v>
      </c>
    </row>
    <row r="104" spans="2:9" x14ac:dyDescent="0.2">
      <c r="B104" t="s">
        <v>293</v>
      </c>
      <c r="C104" t="s">
        <v>294</v>
      </c>
      <c r="D104">
        <v>462</v>
      </c>
      <c r="E104" t="s">
        <v>769</v>
      </c>
      <c r="F104" t="s">
        <v>769</v>
      </c>
      <c r="G104">
        <v>2</v>
      </c>
      <c r="H104" t="s">
        <v>769</v>
      </c>
      <c r="I104" t="s">
        <v>769</v>
      </c>
    </row>
    <row r="105" spans="2:9" x14ac:dyDescent="0.2">
      <c r="B105" t="s">
        <v>296</v>
      </c>
      <c r="C105" t="s">
        <v>297</v>
      </c>
      <c r="D105">
        <v>470</v>
      </c>
      <c r="E105" t="s">
        <v>769</v>
      </c>
      <c r="F105" t="s">
        <v>26</v>
      </c>
      <c r="G105">
        <v>2</v>
      </c>
      <c r="H105" t="s">
        <v>769</v>
      </c>
      <c r="I105" t="s">
        <v>769</v>
      </c>
    </row>
    <row r="106" spans="2:9" x14ac:dyDescent="0.2">
      <c r="B106" t="s">
        <v>299</v>
      </c>
      <c r="C106" t="s">
        <v>300</v>
      </c>
      <c r="D106">
        <v>478</v>
      </c>
      <c r="E106" t="s">
        <v>769</v>
      </c>
      <c r="F106" t="s">
        <v>769</v>
      </c>
      <c r="G106">
        <v>2</v>
      </c>
      <c r="H106" t="s">
        <v>769</v>
      </c>
      <c r="I106" t="s">
        <v>769</v>
      </c>
    </row>
    <row r="107" spans="2:9" x14ac:dyDescent="0.2">
      <c r="B107" t="s">
        <v>303</v>
      </c>
      <c r="C107" t="s">
        <v>304</v>
      </c>
      <c r="D107">
        <v>480</v>
      </c>
      <c r="E107" t="s">
        <v>668</v>
      </c>
      <c r="F107" t="s">
        <v>233</v>
      </c>
      <c r="G107">
        <v>2</v>
      </c>
      <c r="H107">
        <v>8360</v>
      </c>
      <c r="I107" t="s">
        <v>669</v>
      </c>
    </row>
    <row r="108" spans="2:9" x14ac:dyDescent="0.2">
      <c r="B108" t="s">
        <v>305</v>
      </c>
      <c r="C108" t="s">
        <v>306</v>
      </c>
      <c r="D108">
        <v>484</v>
      </c>
      <c r="E108" t="s">
        <v>543</v>
      </c>
      <c r="F108" t="s">
        <v>26</v>
      </c>
      <c r="G108">
        <v>2</v>
      </c>
      <c r="H108">
        <v>36</v>
      </c>
      <c r="I108">
        <v>24</v>
      </c>
    </row>
    <row r="109" spans="2:9" x14ac:dyDescent="0.2">
      <c r="B109" t="s">
        <v>307</v>
      </c>
      <c r="C109" t="s">
        <v>308</v>
      </c>
      <c r="D109">
        <v>498</v>
      </c>
      <c r="E109" t="s">
        <v>769</v>
      </c>
      <c r="F109" t="s">
        <v>769</v>
      </c>
      <c r="G109">
        <v>2</v>
      </c>
      <c r="H109" t="s">
        <v>769</v>
      </c>
      <c r="I109" t="s">
        <v>769</v>
      </c>
    </row>
    <row r="110" spans="2:9" x14ac:dyDescent="0.2">
      <c r="B110" t="s">
        <v>310</v>
      </c>
      <c r="C110" t="s">
        <v>311</v>
      </c>
      <c r="D110">
        <v>496</v>
      </c>
      <c r="E110" t="s">
        <v>672</v>
      </c>
      <c r="F110" t="s">
        <v>769</v>
      </c>
      <c r="G110">
        <v>2</v>
      </c>
      <c r="H110">
        <v>8366</v>
      </c>
      <c r="I110" t="s">
        <v>673</v>
      </c>
    </row>
    <row r="111" spans="2:9" x14ac:dyDescent="0.2">
      <c r="B111" t="s">
        <v>314</v>
      </c>
      <c r="C111" t="s">
        <v>315</v>
      </c>
      <c r="D111">
        <v>504</v>
      </c>
      <c r="E111" t="s">
        <v>769</v>
      </c>
      <c r="F111" t="s">
        <v>769</v>
      </c>
      <c r="G111">
        <v>2</v>
      </c>
      <c r="H111" t="s">
        <v>769</v>
      </c>
      <c r="I111" t="s">
        <v>769</v>
      </c>
    </row>
    <row r="112" spans="2:9" x14ac:dyDescent="0.2">
      <c r="B112" t="s">
        <v>316</v>
      </c>
      <c r="C112" t="s">
        <v>317</v>
      </c>
      <c r="D112">
        <v>508</v>
      </c>
      <c r="E112" t="s">
        <v>769</v>
      </c>
      <c r="F112" t="s">
        <v>21</v>
      </c>
      <c r="G112">
        <v>2</v>
      </c>
      <c r="H112" t="s">
        <v>769</v>
      </c>
      <c r="I112" t="s">
        <v>769</v>
      </c>
    </row>
    <row r="113" spans="2:9" x14ac:dyDescent="0.2">
      <c r="B113" t="s">
        <v>316</v>
      </c>
      <c r="C113" t="s">
        <v>319</v>
      </c>
      <c r="D113">
        <v>943</v>
      </c>
      <c r="E113" t="s">
        <v>674</v>
      </c>
      <c r="F113" t="s">
        <v>769</v>
      </c>
      <c r="G113">
        <v>0</v>
      </c>
      <c r="H113" t="s">
        <v>675</v>
      </c>
      <c r="I113" t="s">
        <v>676</v>
      </c>
    </row>
    <row r="114" spans="2:9" x14ac:dyDescent="0.2">
      <c r="B114" t="s">
        <v>320</v>
      </c>
      <c r="C114" t="s">
        <v>321</v>
      </c>
      <c r="D114">
        <v>104</v>
      </c>
      <c r="E114" t="s">
        <v>769</v>
      </c>
      <c r="F114" t="s">
        <v>769</v>
      </c>
      <c r="G114">
        <v>2</v>
      </c>
      <c r="H114" t="s">
        <v>769</v>
      </c>
      <c r="I114" t="s">
        <v>769</v>
      </c>
    </row>
    <row r="115" spans="2:9" x14ac:dyDescent="0.2">
      <c r="B115" t="s">
        <v>324</v>
      </c>
      <c r="C115" t="s">
        <v>325</v>
      </c>
      <c r="D115">
        <v>516</v>
      </c>
      <c r="E115" t="s">
        <v>543</v>
      </c>
      <c r="F115" t="s">
        <v>769</v>
      </c>
      <c r="G115">
        <v>2</v>
      </c>
      <c r="H115">
        <v>36</v>
      </c>
      <c r="I115">
        <v>24</v>
      </c>
    </row>
    <row r="116" spans="2:9" x14ac:dyDescent="0.2">
      <c r="B116" t="s">
        <v>326</v>
      </c>
      <c r="C116" t="s">
        <v>327</v>
      </c>
      <c r="D116">
        <v>524</v>
      </c>
      <c r="E116" t="s">
        <v>668</v>
      </c>
      <c r="F116" t="s">
        <v>26</v>
      </c>
      <c r="G116">
        <v>2</v>
      </c>
      <c r="H116">
        <v>8360</v>
      </c>
      <c r="I116" t="s">
        <v>669</v>
      </c>
    </row>
    <row r="117" spans="2:9" x14ac:dyDescent="0.2">
      <c r="B117" t="s">
        <v>328</v>
      </c>
      <c r="C117" t="s">
        <v>329</v>
      </c>
      <c r="D117">
        <v>532</v>
      </c>
      <c r="E117" t="s">
        <v>545</v>
      </c>
      <c r="F117" t="s">
        <v>21</v>
      </c>
      <c r="G117">
        <v>2</v>
      </c>
      <c r="H117">
        <v>402</v>
      </c>
      <c r="I117">
        <v>192</v>
      </c>
    </row>
    <row r="118" spans="2:9" x14ac:dyDescent="0.2">
      <c r="B118" t="s">
        <v>330</v>
      </c>
      <c r="C118" t="s">
        <v>331</v>
      </c>
      <c r="D118">
        <v>376</v>
      </c>
      <c r="E118" t="s">
        <v>640</v>
      </c>
      <c r="F118" t="s">
        <v>26</v>
      </c>
      <c r="G118">
        <v>2</v>
      </c>
      <c r="H118">
        <v>8362</v>
      </c>
      <c r="I118" t="s">
        <v>641</v>
      </c>
    </row>
    <row r="119" spans="2:9" x14ac:dyDescent="0.2">
      <c r="B119" t="s">
        <v>334</v>
      </c>
      <c r="C119" t="s">
        <v>335</v>
      </c>
      <c r="D119">
        <v>901</v>
      </c>
      <c r="E119" t="s">
        <v>731</v>
      </c>
      <c r="F119" t="s">
        <v>769</v>
      </c>
      <c r="G119">
        <v>2</v>
      </c>
      <c r="H119" t="s">
        <v>732</v>
      </c>
      <c r="I119" t="s">
        <v>733</v>
      </c>
    </row>
    <row r="120" spans="2:9" x14ac:dyDescent="0.2">
      <c r="B120" t="s">
        <v>337</v>
      </c>
      <c r="C120" t="s">
        <v>338</v>
      </c>
      <c r="D120">
        <v>949</v>
      </c>
      <c r="E120">
        <v>0</v>
      </c>
      <c r="F120" t="s">
        <v>26</v>
      </c>
      <c r="G120">
        <v>2</v>
      </c>
      <c r="H120">
        <v>0</v>
      </c>
      <c r="I120">
        <v>0</v>
      </c>
    </row>
    <row r="121" spans="2:9" x14ac:dyDescent="0.2">
      <c r="B121" t="s">
        <v>341</v>
      </c>
      <c r="C121" t="s">
        <v>342</v>
      </c>
      <c r="D121">
        <v>554</v>
      </c>
      <c r="E121" t="s">
        <v>543</v>
      </c>
      <c r="F121" t="s">
        <v>26</v>
      </c>
      <c r="G121">
        <v>2</v>
      </c>
      <c r="H121">
        <v>36</v>
      </c>
      <c r="I121">
        <v>24</v>
      </c>
    </row>
    <row r="122" spans="2:9" x14ac:dyDescent="0.2">
      <c r="B122" t="s">
        <v>343</v>
      </c>
      <c r="C122" t="s">
        <v>344</v>
      </c>
      <c r="D122">
        <v>558</v>
      </c>
      <c r="E122" t="s">
        <v>681</v>
      </c>
      <c r="F122" t="s">
        <v>769</v>
      </c>
      <c r="G122">
        <v>2</v>
      </c>
      <c r="H122" t="s">
        <v>682</v>
      </c>
      <c r="I122" t="s">
        <v>683</v>
      </c>
    </row>
    <row r="123" spans="2:9" x14ac:dyDescent="0.2">
      <c r="B123" t="s">
        <v>346</v>
      </c>
      <c r="C123" t="s">
        <v>347</v>
      </c>
      <c r="D123">
        <v>566</v>
      </c>
      <c r="E123" t="s">
        <v>685</v>
      </c>
      <c r="F123" t="s">
        <v>769</v>
      </c>
      <c r="G123">
        <v>2</v>
      </c>
      <c r="H123">
        <v>8358</v>
      </c>
      <c r="I123" t="s">
        <v>686</v>
      </c>
    </row>
    <row r="124" spans="2:9" x14ac:dyDescent="0.2">
      <c r="B124" t="s">
        <v>350</v>
      </c>
      <c r="C124" t="s">
        <v>351</v>
      </c>
      <c r="D124">
        <v>408</v>
      </c>
      <c r="E124" t="s">
        <v>651</v>
      </c>
      <c r="F124" t="s">
        <v>769</v>
      </c>
      <c r="G124">
        <v>2</v>
      </c>
      <c r="H124">
        <v>8361</v>
      </c>
      <c r="I124" t="s">
        <v>652</v>
      </c>
    </row>
    <row r="125" spans="2:9" x14ac:dyDescent="0.2">
      <c r="B125" t="s">
        <v>354</v>
      </c>
      <c r="C125" t="s">
        <v>355</v>
      </c>
      <c r="D125">
        <v>578</v>
      </c>
      <c r="E125" t="s">
        <v>602</v>
      </c>
      <c r="F125" t="s">
        <v>21</v>
      </c>
      <c r="G125">
        <v>2</v>
      </c>
      <c r="H125" t="s">
        <v>603</v>
      </c>
      <c r="I125" t="s">
        <v>604</v>
      </c>
    </row>
    <row r="126" spans="2:9" x14ac:dyDescent="0.2">
      <c r="B126" t="s">
        <v>356</v>
      </c>
      <c r="C126" t="s">
        <v>357</v>
      </c>
      <c r="D126">
        <v>586</v>
      </c>
      <c r="E126" t="s">
        <v>668</v>
      </c>
      <c r="F126" t="s">
        <v>26</v>
      </c>
      <c r="G126">
        <v>2</v>
      </c>
      <c r="H126">
        <v>8360</v>
      </c>
      <c r="I126" t="s">
        <v>669</v>
      </c>
    </row>
    <row r="127" spans="2:9" x14ac:dyDescent="0.2">
      <c r="B127" t="s">
        <v>358</v>
      </c>
      <c r="C127" t="s">
        <v>359</v>
      </c>
      <c r="D127">
        <v>590</v>
      </c>
      <c r="E127" t="s">
        <v>690</v>
      </c>
      <c r="F127" t="s">
        <v>769</v>
      </c>
      <c r="G127">
        <v>2</v>
      </c>
      <c r="H127" t="s">
        <v>691</v>
      </c>
      <c r="I127" t="s">
        <v>692</v>
      </c>
    </row>
    <row r="128" spans="2:9" x14ac:dyDescent="0.2">
      <c r="B128" t="s">
        <v>362</v>
      </c>
      <c r="C128" t="s">
        <v>363</v>
      </c>
      <c r="D128">
        <v>598</v>
      </c>
      <c r="E128" t="s">
        <v>769</v>
      </c>
      <c r="F128" t="s">
        <v>769</v>
      </c>
      <c r="G128">
        <v>2</v>
      </c>
      <c r="H128" t="s">
        <v>769</v>
      </c>
      <c r="I128" t="s">
        <v>769</v>
      </c>
    </row>
    <row r="129" spans="2:9" x14ac:dyDescent="0.2">
      <c r="B129" t="s">
        <v>366</v>
      </c>
      <c r="C129" t="s">
        <v>367</v>
      </c>
      <c r="D129">
        <v>600</v>
      </c>
      <c r="E129" t="s">
        <v>694</v>
      </c>
      <c r="F129" t="s">
        <v>769</v>
      </c>
      <c r="G129">
        <v>0</v>
      </c>
      <c r="H129" t="s">
        <v>695</v>
      </c>
      <c r="I129" t="s">
        <v>696</v>
      </c>
    </row>
    <row r="130" spans="2:9" x14ac:dyDescent="0.2">
      <c r="B130" t="s">
        <v>369</v>
      </c>
      <c r="C130" t="s">
        <v>370</v>
      </c>
      <c r="D130">
        <v>604</v>
      </c>
      <c r="E130" t="s">
        <v>698</v>
      </c>
      <c r="F130" t="s">
        <v>26</v>
      </c>
      <c r="G130">
        <v>2</v>
      </c>
      <c r="H130" t="s">
        <v>699</v>
      </c>
      <c r="I130" t="s">
        <v>700</v>
      </c>
    </row>
    <row r="131" spans="2:9" x14ac:dyDescent="0.2">
      <c r="B131" t="s">
        <v>372</v>
      </c>
      <c r="C131" t="s">
        <v>373</v>
      </c>
      <c r="D131">
        <v>858</v>
      </c>
      <c r="E131" t="s">
        <v>749</v>
      </c>
      <c r="F131" t="s">
        <v>21</v>
      </c>
      <c r="G131">
        <v>2</v>
      </c>
      <c r="H131" t="s">
        <v>750</v>
      </c>
      <c r="I131" t="s">
        <v>751</v>
      </c>
    </row>
    <row r="132" spans="2:9" x14ac:dyDescent="0.2">
      <c r="B132" t="s">
        <v>376</v>
      </c>
      <c r="C132" t="s">
        <v>377</v>
      </c>
      <c r="D132">
        <v>608</v>
      </c>
      <c r="E132" t="s">
        <v>595</v>
      </c>
      <c r="F132" t="s">
        <v>26</v>
      </c>
      <c r="G132">
        <v>2</v>
      </c>
      <c r="H132">
        <v>8369</v>
      </c>
      <c r="I132" t="s">
        <v>596</v>
      </c>
    </row>
    <row r="133" spans="2:9" x14ac:dyDescent="0.2">
      <c r="B133" t="s">
        <v>378</v>
      </c>
      <c r="C133" t="s">
        <v>379</v>
      </c>
      <c r="D133">
        <v>985</v>
      </c>
      <c r="E133" t="s">
        <v>703</v>
      </c>
      <c r="F133" t="s">
        <v>275</v>
      </c>
      <c r="G133">
        <v>2</v>
      </c>
      <c r="H133" t="s">
        <v>704</v>
      </c>
      <c r="I133" t="s">
        <v>705</v>
      </c>
    </row>
    <row r="134" spans="2:9" x14ac:dyDescent="0.2">
      <c r="B134" t="s">
        <v>382</v>
      </c>
      <c r="C134" t="s">
        <v>383</v>
      </c>
      <c r="D134">
        <v>826</v>
      </c>
      <c r="E134" t="s">
        <v>610</v>
      </c>
      <c r="F134" t="s">
        <v>26</v>
      </c>
      <c r="G134">
        <v>2</v>
      </c>
      <c r="H134">
        <v>163</v>
      </c>
      <c r="I134" t="s">
        <v>611</v>
      </c>
    </row>
    <row r="135" spans="2:9" x14ac:dyDescent="0.2">
      <c r="B135" t="s">
        <v>384</v>
      </c>
      <c r="C135" t="s">
        <v>385</v>
      </c>
      <c r="D135">
        <v>634</v>
      </c>
      <c r="E135" t="s">
        <v>635</v>
      </c>
      <c r="F135" t="s">
        <v>769</v>
      </c>
      <c r="G135">
        <v>2</v>
      </c>
      <c r="H135">
        <v>65020</v>
      </c>
      <c r="I135" t="s">
        <v>636</v>
      </c>
    </row>
    <row r="136" spans="2:9" x14ac:dyDescent="0.2">
      <c r="B136" t="s">
        <v>387</v>
      </c>
      <c r="C136" t="s">
        <v>388</v>
      </c>
      <c r="D136">
        <v>512</v>
      </c>
      <c r="E136" t="s">
        <v>635</v>
      </c>
      <c r="F136" t="s">
        <v>44</v>
      </c>
      <c r="G136">
        <v>3</v>
      </c>
      <c r="H136">
        <v>65020</v>
      </c>
      <c r="I136" t="s">
        <v>636</v>
      </c>
    </row>
    <row r="137" spans="2:9" x14ac:dyDescent="0.2">
      <c r="B137" t="s">
        <v>390</v>
      </c>
      <c r="C137" t="s">
        <v>391</v>
      </c>
      <c r="D137">
        <v>946</v>
      </c>
      <c r="E137" t="s">
        <v>708</v>
      </c>
      <c r="F137" t="s">
        <v>21</v>
      </c>
      <c r="G137">
        <v>2</v>
      </c>
      <c r="H137" t="s">
        <v>709</v>
      </c>
      <c r="I137" t="s">
        <v>710</v>
      </c>
    </row>
    <row r="138" spans="2:9" x14ac:dyDescent="0.2">
      <c r="B138" t="s">
        <v>394</v>
      </c>
      <c r="C138" t="s">
        <v>395</v>
      </c>
      <c r="D138">
        <v>642</v>
      </c>
      <c r="E138" t="s">
        <v>769</v>
      </c>
      <c r="F138" t="s">
        <v>21</v>
      </c>
      <c r="G138">
        <v>2</v>
      </c>
      <c r="H138" t="s">
        <v>769</v>
      </c>
      <c r="I138" t="s">
        <v>769</v>
      </c>
    </row>
    <row r="139" spans="2:9" x14ac:dyDescent="0.2">
      <c r="B139" t="s">
        <v>396</v>
      </c>
      <c r="C139" t="s">
        <v>397</v>
      </c>
      <c r="D139">
        <v>643</v>
      </c>
      <c r="E139" t="s">
        <v>712</v>
      </c>
      <c r="F139" t="s">
        <v>21</v>
      </c>
      <c r="G139">
        <v>2</v>
      </c>
      <c r="H139" t="s">
        <v>713</v>
      </c>
      <c r="I139" t="s">
        <v>714</v>
      </c>
    </row>
    <row r="140" spans="2:9" x14ac:dyDescent="0.2">
      <c r="B140" t="s">
        <v>399</v>
      </c>
      <c r="C140" t="s">
        <v>400</v>
      </c>
      <c r="D140">
        <v>646</v>
      </c>
      <c r="E140" t="s">
        <v>769</v>
      </c>
      <c r="F140" t="s">
        <v>769</v>
      </c>
      <c r="G140">
        <v>0</v>
      </c>
      <c r="H140" t="s">
        <v>769</v>
      </c>
      <c r="I140" t="s">
        <v>769</v>
      </c>
    </row>
    <row r="141" spans="2:9" x14ac:dyDescent="0.2">
      <c r="B141" t="s">
        <v>401</v>
      </c>
      <c r="C141" t="s">
        <v>402</v>
      </c>
      <c r="D141">
        <v>0</v>
      </c>
      <c r="E141" t="s">
        <v>769</v>
      </c>
      <c r="F141" t="s">
        <v>769</v>
      </c>
      <c r="G141">
        <v>0</v>
      </c>
      <c r="H141" t="s">
        <v>769</v>
      </c>
      <c r="I141" t="s">
        <v>769</v>
      </c>
    </row>
    <row r="142" spans="2:9" x14ac:dyDescent="0.2">
      <c r="B142" t="s">
        <v>403</v>
      </c>
      <c r="C142" t="s">
        <v>404</v>
      </c>
      <c r="D142">
        <v>654</v>
      </c>
      <c r="E142" t="s">
        <v>610</v>
      </c>
      <c r="F142" t="s">
        <v>769</v>
      </c>
      <c r="G142">
        <v>2</v>
      </c>
      <c r="H142">
        <v>163</v>
      </c>
      <c r="I142" t="s">
        <v>611</v>
      </c>
    </row>
    <row r="143" spans="2:9" x14ac:dyDescent="0.2">
      <c r="B143" t="s">
        <v>406</v>
      </c>
      <c r="C143" t="s">
        <v>407</v>
      </c>
      <c r="D143">
        <v>882</v>
      </c>
      <c r="E143" t="s">
        <v>769</v>
      </c>
      <c r="F143" t="s">
        <v>769</v>
      </c>
      <c r="G143">
        <v>2</v>
      </c>
      <c r="H143" t="s">
        <v>769</v>
      </c>
      <c r="I143" t="s">
        <v>769</v>
      </c>
    </row>
    <row r="144" spans="2:9" x14ac:dyDescent="0.2">
      <c r="B144" t="s">
        <v>410</v>
      </c>
      <c r="C144" t="s">
        <v>411</v>
      </c>
      <c r="D144">
        <v>678</v>
      </c>
      <c r="E144" t="s">
        <v>769</v>
      </c>
      <c r="F144" t="s">
        <v>769</v>
      </c>
      <c r="G144">
        <v>2</v>
      </c>
      <c r="H144" t="s">
        <v>769</v>
      </c>
      <c r="I144" t="s">
        <v>769</v>
      </c>
    </row>
    <row r="145" spans="2:9" x14ac:dyDescent="0.2">
      <c r="B145" t="s">
        <v>413</v>
      </c>
      <c r="C145" t="s">
        <v>414</v>
      </c>
      <c r="D145">
        <v>682</v>
      </c>
      <c r="E145" t="s">
        <v>635</v>
      </c>
      <c r="F145" t="s">
        <v>26</v>
      </c>
      <c r="G145">
        <v>2</v>
      </c>
      <c r="H145">
        <v>65020</v>
      </c>
      <c r="I145" t="s">
        <v>636</v>
      </c>
    </row>
    <row r="146" spans="2:9" x14ac:dyDescent="0.2">
      <c r="B146" t="s">
        <v>416</v>
      </c>
      <c r="C146" t="s">
        <v>417</v>
      </c>
      <c r="D146">
        <v>891</v>
      </c>
      <c r="E146" t="s">
        <v>769</v>
      </c>
      <c r="F146" t="s">
        <v>769</v>
      </c>
      <c r="G146">
        <v>2</v>
      </c>
      <c r="H146" t="s">
        <v>769</v>
      </c>
      <c r="I146" t="s">
        <v>769</v>
      </c>
    </row>
    <row r="147" spans="2:9" x14ac:dyDescent="0.2">
      <c r="B147" t="s">
        <v>416</v>
      </c>
      <c r="C147" t="s">
        <v>419</v>
      </c>
      <c r="D147">
        <v>941</v>
      </c>
      <c r="E147" t="s">
        <v>717</v>
      </c>
      <c r="F147" t="s">
        <v>769</v>
      </c>
      <c r="G147">
        <v>2</v>
      </c>
      <c r="H147" t="s">
        <v>718</v>
      </c>
      <c r="I147" t="s">
        <v>719</v>
      </c>
    </row>
    <row r="148" spans="2:9" x14ac:dyDescent="0.2">
      <c r="B148" t="s">
        <v>420</v>
      </c>
      <c r="C148" t="s">
        <v>421</v>
      </c>
      <c r="D148">
        <v>690</v>
      </c>
      <c r="E148" t="s">
        <v>668</v>
      </c>
      <c r="F148" t="s">
        <v>769</v>
      </c>
      <c r="G148">
        <v>2</v>
      </c>
      <c r="H148">
        <v>8360</v>
      </c>
      <c r="I148" t="s">
        <v>669</v>
      </c>
    </row>
    <row r="149" spans="2:9" x14ac:dyDescent="0.2">
      <c r="B149" t="s">
        <v>422</v>
      </c>
      <c r="C149" t="s">
        <v>423</v>
      </c>
      <c r="D149">
        <v>694</v>
      </c>
      <c r="E149" t="s">
        <v>769</v>
      </c>
      <c r="F149" t="s">
        <v>769</v>
      </c>
      <c r="G149">
        <v>2</v>
      </c>
      <c r="H149" t="s">
        <v>769</v>
      </c>
      <c r="I149" t="s">
        <v>769</v>
      </c>
    </row>
    <row r="150" spans="2:9" x14ac:dyDescent="0.2">
      <c r="B150" t="s">
        <v>425</v>
      </c>
      <c r="C150" t="s">
        <v>426</v>
      </c>
      <c r="D150">
        <v>702</v>
      </c>
      <c r="E150" t="s">
        <v>543</v>
      </c>
      <c r="F150" t="s">
        <v>26</v>
      </c>
      <c r="G150">
        <v>2</v>
      </c>
      <c r="H150">
        <v>36</v>
      </c>
      <c r="I150">
        <v>24</v>
      </c>
    </row>
    <row r="151" spans="2:9" x14ac:dyDescent="0.2">
      <c r="B151" t="s">
        <v>427</v>
      </c>
      <c r="C151" t="s">
        <v>428</v>
      </c>
      <c r="D151">
        <v>703</v>
      </c>
      <c r="E151" t="s">
        <v>769</v>
      </c>
      <c r="F151" t="s">
        <v>275</v>
      </c>
      <c r="G151">
        <v>2</v>
      </c>
      <c r="H151" t="s">
        <v>769</v>
      </c>
      <c r="I151" t="s">
        <v>769</v>
      </c>
    </row>
    <row r="152" spans="2:9" x14ac:dyDescent="0.2">
      <c r="B152" t="s">
        <v>430</v>
      </c>
      <c r="C152" t="s">
        <v>431</v>
      </c>
      <c r="D152">
        <v>705</v>
      </c>
      <c r="E152" t="s">
        <v>769</v>
      </c>
      <c r="F152" t="s">
        <v>21</v>
      </c>
      <c r="G152">
        <v>2</v>
      </c>
      <c r="H152" t="s">
        <v>769</v>
      </c>
      <c r="I152" t="s">
        <v>769</v>
      </c>
    </row>
    <row r="153" spans="2:9" x14ac:dyDescent="0.2">
      <c r="B153" t="s">
        <v>434</v>
      </c>
      <c r="C153" t="s">
        <v>435</v>
      </c>
      <c r="D153">
        <v>90</v>
      </c>
      <c r="E153" t="s">
        <v>543</v>
      </c>
      <c r="F153" t="s">
        <v>769</v>
      </c>
      <c r="G153">
        <v>2</v>
      </c>
      <c r="H153">
        <v>36</v>
      </c>
      <c r="I153">
        <v>24</v>
      </c>
    </row>
    <row r="154" spans="2:9" x14ac:dyDescent="0.2">
      <c r="B154" t="s">
        <v>436</v>
      </c>
      <c r="C154" t="s">
        <v>437</v>
      </c>
      <c r="D154">
        <v>706</v>
      </c>
      <c r="E154" t="s">
        <v>721</v>
      </c>
      <c r="F154" t="s">
        <v>769</v>
      </c>
      <c r="G154">
        <v>2</v>
      </c>
      <c r="H154">
        <v>83</v>
      </c>
      <c r="I154">
        <v>53</v>
      </c>
    </row>
    <row r="155" spans="2:9" x14ac:dyDescent="0.2">
      <c r="B155" t="s">
        <v>439</v>
      </c>
      <c r="C155" t="s">
        <v>440</v>
      </c>
      <c r="D155">
        <v>710</v>
      </c>
      <c r="E155" t="s">
        <v>723</v>
      </c>
      <c r="F155" t="s">
        <v>34</v>
      </c>
      <c r="G155">
        <v>2</v>
      </c>
      <c r="H155">
        <v>82</v>
      </c>
      <c r="I155">
        <v>52</v>
      </c>
    </row>
    <row r="156" spans="2:9" x14ac:dyDescent="0.2">
      <c r="B156" t="s">
        <v>442</v>
      </c>
      <c r="C156" t="s">
        <v>443</v>
      </c>
      <c r="D156">
        <v>410</v>
      </c>
      <c r="E156" t="s">
        <v>651</v>
      </c>
      <c r="F156" t="s">
        <v>233</v>
      </c>
      <c r="G156">
        <v>0</v>
      </c>
      <c r="H156">
        <v>8361</v>
      </c>
      <c r="I156" t="s">
        <v>652</v>
      </c>
    </row>
    <row r="157" spans="2:9" x14ac:dyDescent="0.2">
      <c r="B157" t="s">
        <v>444</v>
      </c>
      <c r="C157" t="s">
        <v>445</v>
      </c>
      <c r="D157">
        <v>144</v>
      </c>
      <c r="E157" t="s">
        <v>668</v>
      </c>
      <c r="F157" t="s">
        <v>769</v>
      </c>
      <c r="G157">
        <v>2</v>
      </c>
      <c r="H157">
        <v>8360</v>
      </c>
      <c r="I157" t="s">
        <v>669</v>
      </c>
    </row>
    <row r="158" spans="2:9" x14ac:dyDescent="0.2">
      <c r="B158" t="s">
        <v>446</v>
      </c>
      <c r="C158" t="s">
        <v>447</v>
      </c>
      <c r="D158">
        <v>736</v>
      </c>
      <c r="E158" t="s">
        <v>769</v>
      </c>
      <c r="F158" t="s">
        <v>769</v>
      </c>
      <c r="G158">
        <v>2</v>
      </c>
      <c r="H158" t="s">
        <v>769</v>
      </c>
      <c r="I158" t="s">
        <v>769</v>
      </c>
    </row>
    <row r="159" spans="2:9" x14ac:dyDescent="0.2">
      <c r="B159" t="s">
        <v>448</v>
      </c>
      <c r="C159" t="s">
        <v>449</v>
      </c>
      <c r="D159">
        <v>968</v>
      </c>
      <c r="E159" t="s">
        <v>543</v>
      </c>
      <c r="F159" t="s">
        <v>769</v>
      </c>
      <c r="G159">
        <v>2</v>
      </c>
      <c r="H159">
        <v>36</v>
      </c>
      <c r="I159">
        <v>24</v>
      </c>
    </row>
    <row r="160" spans="2:9" x14ac:dyDescent="0.2">
      <c r="B160" t="s">
        <v>450</v>
      </c>
      <c r="C160" t="s">
        <v>451</v>
      </c>
      <c r="D160">
        <v>748</v>
      </c>
      <c r="E160" t="s">
        <v>769</v>
      </c>
      <c r="F160" t="s">
        <v>453</v>
      </c>
      <c r="G160">
        <v>2</v>
      </c>
      <c r="H160" t="s">
        <v>769</v>
      </c>
      <c r="I160" t="s">
        <v>769</v>
      </c>
    </row>
    <row r="161" spans="2:9" x14ac:dyDescent="0.2">
      <c r="B161" t="s">
        <v>454</v>
      </c>
      <c r="C161" t="s">
        <v>455</v>
      </c>
      <c r="D161">
        <v>752</v>
      </c>
      <c r="E161" t="s">
        <v>602</v>
      </c>
      <c r="F161" t="s">
        <v>275</v>
      </c>
      <c r="G161">
        <v>2</v>
      </c>
      <c r="H161" t="s">
        <v>603</v>
      </c>
      <c r="I161" t="s">
        <v>604</v>
      </c>
    </row>
    <row r="162" spans="2:9" x14ac:dyDescent="0.2">
      <c r="B162" t="s">
        <v>458</v>
      </c>
      <c r="C162" t="s">
        <v>459</v>
      </c>
      <c r="D162">
        <v>756</v>
      </c>
      <c r="E162" t="s">
        <v>459</v>
      </c>
      <c r="F162" t="s">
        <v>462</v>
      </c>
      <c r="G162">
        <v>2</v>
      </c>
      <c r="H162" t="s">
        <v>726</v>
      </c>
      <c r="I162" t="s">
        <v>727</v>
      </c>
    </row>
    <row r="163" spans="2:9" x14ac:dyDescent="0.2">
      <c r="B163" t="s">
        <v>463</v>
      </c>
      <c r="C163" t="s">
        <v>464</v>
      </c>
      <c r="D163">
        <v>760</v>
      </c>
      <c r="E163" t="s">
        <v>610</v>
      </c>
      <c r="F163" t="s">
        <v>769</v>
      </c>
      <c r="G163">
        <v>2</v>
      </c>
      <c r="H163">
        <v>163</v>
      </c>
      <c r="I163" t="s">
        <v>611</v>
      </c>
    </row>
    <row r="164" spans="2:9" x14ac:dyDescent="0.2">
      <c r="B164" t="s">
        <v>465</v>
      </c>
      <c r="C164" t="s">
        <v>466</v>
      </c>
      <c r="D164">
        <v>972</v>
      </c>
      <c r="E164" t="s">
        <v>769</v>
      </c>
      <c r="F164" t="s">
        <v>769</v>
      </c>
      <c r="G164">
        <v>0</v>
      </c>
      <c r="H164" t="s">
        <v>769</v>
      </c>
      <c r="I164" t="s">
        <v>769</v>
      </c>
    </row>
    <row r="165" spans="2:9" x14ac:dyDescent="0.2">
      <c r="B165" t="s">
        <v>468</v>
      </c>
      <c r="C165" t="s">
        <v>469</v>
      </c>
      <c r="D165">
        <v>834</v>
      </c>
      <c r="E165" t="s">
        <v>769</v>
      </c>
      <c r="F165" t="s">
        <v>26</v>
      </c>
      <c r="G165">
        <v>2</v>
      </c>
      <c r="H165" t="s">
        <v>769</v>
      </c>
      <c r="I165" t="s">
        <v>769</v>
      </c>
    </row>
    <row r="166" spans="2:9" x14ac:dyDescent="0.2">
      <c r="B166" t="s">
        <v>470</v>
      </c>
      <c r="C166" t="s">
        <v>471</v>
      </c>
      <c r="D166">
        <v>764</v>
      </c>
      <c r="E166" t="s">
        <v>735</v>
      </c>
      <c r="F166" t="s">
        <v>26</v>
      </c>
      <c r="G166">
        <v>2</v>
      </c>
      <c r="H166">
        <v>3647</v>
      </c>
      <c r="I166" t="s">
        <v>736</v>
      </c>
    </row>
    <row r="167" spans="2:9" x14ac:dyDescent="0.2">
      <c r="B167" t="s">
        <v>474</v>
      </c>
      <c r="C167" t="s">
        <v>475</v>
      </c>
      <c r="D167">
        <v>776</v>
      </c>
      <c r="E167" t="s">
        <v>769</v>
      </c>
      <c r="F167" t="s">
        <v>26</v>
      </c>
      <c r="G167">
        <v>2</v>
      </c>
      <c r="H167" t="s">
        <v>769</v>
      </c>
      <c r="I167" t="s">
        <v>769</v>
      </c>
    </row>
    <row r="168" spans="2:9" x14ac:dyDescent="0.2">
      <c r="B168" t="s">
        <v>478</v>
      </c>
      <c r="C168" t="s">
        <v>479</v>
      </c>
      <c r="D168">
        <v>780</v>
      </c>
      <c r="E168" t="s">
        <v>737</v>
      </c>
      <c r="F168" t="s">
        <v>769</v>
      </c>
      <c r="G168">
        <v>2</v>
      </c>
      <c r="H168" t="s">
        <v>738</v>
      </c>
      <c r="I168" t="s">
        <v>739</v>
      </c>
    </row>
    <row r="169" spans="2:9" x14ac:dyDescent="0.2">
      <c r="B169" t="s">
        <v>480</v>
      </c>
      <c r="C169" t="s">
        <v>481</v>
      </c>
      <c r="D169">
        <v>788</v>
      </c>
      <c r="E169" t="s">
        <v>769</v>
      </c>
      <c r="F169" t="s">
        <v>769</v>
      </c>
      <c r="G169">
        <v>3</v>
      </c>
      <c r="H169" t="s">
        <v>769</v>
      </c>
      <c r="I169" t="s">
        <v>769</v>
      </c>
    </row>
    <row r="170" spans="2:9" x14ac:dyDescent="0.2">
      <c r="B170" t="s">
        <v>483</v>
      </c>
      <c r="C170" t="s">
        <v>484</v>
      </c>
      <c r="D170">
        <v>795</v>
      </c>
      <c r="E170" t="s">
        <v>769</v>
      </c>
      <c r="F170" t="s">
        <v>769</v>
      </c>
      <c r="G170">
        <v>2</v>
      </c>
      <c r="H170" t="s">
        <v>769</v>
      </c>
      <c r="I170" t="s">
        <v>769</v>
      </c>
    </row>
    <row r="171" spans="2:9" x14ac:dyDescent="0.2">
      <c r="B171" t="s">
        <v>486</v>
      </c>
      <c r="C171" t="s">
        <v>487</v>
      </c>
      <c r="D171">
        <v>934</v>
      </c>
      <c r="E171" t="s">
        <v>769</v>
      </c>
      <c r="F171" t="s">
        <v>769</v>
      </c>
      <c r="G171">
        <v>2</v>
      </c>
      <c r="H171" t="s">
        <v>769</v>
      </c>
      <c r="I171" t="s">
        <v>769</v>
      </c>
    </row>
    <row r="172" spans="2:9" x14ac:dyDescent="0.2">
      <c r="B172" t="s">
        <v>488</v>
      </c>
      <c r="C172" t="s">
        <v>489</v>
      </c>
      <c r="D172">
        <v>784</v>
      </c>
      <c r="E172" t="s">
        <v>769</v>
      </c>
      <c r="F172" t="s">
        <v>26</v>
      </c>
      <c r="G172">
        <v>2</v>
      </c>
      <c r="H172" t="s">
        <v>769</v>
      </c>
      <c r="I172" t="s">
        <v>769</v>
      </c>
    </row>
    <row r="173" spans="2:9" x14ac:dyDescent="0.2">
      <c r="B173" t="s">
        <v>490</v>
      </c>
      <c r="C173" t="s">
        <v>491</v>
      </c>
      <c r="D173">
        <v>800</v>
      </c>
      <c r="E173" t="s">
        <v>769</v>
      </c>
      <c r="F173" t="s">
        <v>769</v>
      </c>
      <c r="G173">
        <v>2</v>
      </c>
      <c r="H173" t="s">
        <v>769</v>
      </c>
      <c r="I173" t="s">
        <v>769</v>
      </c>
    </row>
    <row r="174" spans="2:9" x14ac:dyDescent="0.2">
      <c r="B174" t="s">
        <v>492</v>
      </c>
      <c r="C174" t="s">
        <v>493</v>
      </c>
      <c r="D174">
        <v>980</v>
      </c>
      <c r="E174" t="s">
        <v>744</v>
      </c>
      <c r="F174" t="s">
        <v>275</v>
      </c>
      <c r="G174">
        <v>2</v>
      </c>
      <c r="H174">
        <v>8372</v>
      </c>
      <c r="I174" t="s">
        <v>745</v>
      </c>
    </row>
    <row r="175" spans="2:9" x14ac:dyDescent="0.2">
      <c r="B175" t="s">
        <v>496</v>
      </c>
      <c r="C175" t="s">
        <v>497</v>
      </c>
      <c r="D175">
        <v>990</v>
      </c>
      <c r="E175" t="s">
        <v>769</v>
      </c>
      <c r="F175" t="s">
        <v>769</v>
      </c>
      <c r="G175">
        <v>2</v>
      </c>
      <c r="H175" t="s">
        <v>769</v>
      </c>
      <c r="I175" t="s">
        <v>769</v>
      </c>
    </row>
    <row r="176" spans="2:9" x14ac:dyDescent="0.2">
      <c r="B176" t="s">
        <v>499</v>
      </c>
      <c r="C176" t="s">
        <v>500</v>
      </c>
      <c r="D176">
        <v>840</v>
      </c>
      <c r="E176" t="s">
        <v>543</v>
      </c>
      <c r="F176" t="s">
        <v>26</v>
      </c>
      <c r="G176">
        <v>2</v>
      </c>
      <c r="H176">
        <v>36</v>
      </c>
      <c r="I176">
        <v>24</v>
      </c>
    </row>
    <row r="177" spans="2:9" x14ac:dyDescent="0.2">
      <c r="B177" t="s">
        <v>501</v>
      </c>
      <c r="C177" t="s">
        <v>502</v>
      </c>
      <c r="D177">
        <v>860</v>
      </c>
      <c r="E177" t="s">
        <v>571</v>
      </c>
      <c r="F177" t="s">
        <v>769</v>
      </c>
      <c r="G177">
        <v>2</v>
      </c>
      <c r="H177" t="s">
        <v>572</v>
      </c>
      <c r="I177" t="s">
        <v>573</v>
      </c>
    </row>
    <row r="178" spans="2:9" x14ac:dyDescent="0.2">
      <c r="B178" t="s">
        <v>504</v>
      </c>
      <c r="C178" t="s">
        <v>505</v>
      </c>
      <c r="D178">
        <v>548</v>
      </c>
      <c r="E178" t="s">
        <v>769</v>
      </c>
      <c r="F178" t="s">
        <v>233</v>
      </c>
      <c r="G178">
        <v>0</v>
      </c>
      <c r="H178" t="s">
        <v>769</v>
      </c>
      <c r="I178" t="s">
        <v>769</v>
      </c>
    </row>
    <row r="179" spans="2:9" x14ac:dyDescent="0.2">
      <c r="B179" t="s">
        <v>507</v>
      </c>
      <c r="C179" t="s">
        <v>508</v>
      </c>
      <c r="D179">
        <v>862</v>
      </c>
      <c r="E179" t="s">
        <v>754</v>
      </c>
      <c r="F179" t="s">
        <v>21</v>
      </c>
      <c r="G179">
        <v>2</v>
      </c>
      <c r="H179" t="s">
        <v>755</v>
      </c>
      <c r="I179" t="s">
        <v>756</v>
      </c>
    </row>
    <row r="180" spans="2:9" x14ac:dyDescent="0.2">
      <c r="B180" t="s">
        <v>510</v>
      </c>
      <c r="C180" t="s">
        <v>511</v>
      </c>
      <c r="D180">
        <v>704</v>
      </c>
      <c r="E180" t="s">
        <v>758</v>
      </c>
      <c r="F180" t="s">
        <v>102</v>
      </c>
      <c r="G180">
        <v>2</v>
      </c>
      <c r="H180">
        <v>8363</v>
      </c>
      <c r="I180" t="s">
        <v>759</v>
      </c>
    </row>
    <row r="181" spans="2:9" x14ac:dyDescent="0.2">
      <c r="B181" t="s">
        <v>514</v>
      </c>
      <c r="C181" t="s">
        <v>515</v>
      </c>
      <c r="D181">
        <v>886</v>
      </c>
      <c r="E181" t="s">
        <v>635</v>
      </c>
      <c r="F181" t="s">
        <v>769</v>
      </c>
      <c r="G181">
        <v>2</v>
      </c>
      <c r="H181">
        <v>65020</v>
      </c>
      <c r="I181" t="s">
        <v>636</v>
      </c>
    </row>
    <row r="182" spans="2:9" x14ac:dyDescent="0.2">
      <c r="B182" t="s">
        <v>516</v>
      </c>
      <c r="C182" t="s">
        <v>517</v>
      </c>
      <c r="D182">
        <v>894</v>
      </c>
      <c r="E182" t="s">
        <v>769</v>
      </c>
      <c r="F182" t="s">
        <v>769</v>
      </c>
      <c r="G182">
        <v>2</v>
      </c>
      <c r="H182" t="s">
        <v>769</v>
      </c>
      <c r="I182" t="s">
        <v>769</v>
      </c>
    </row>
    <row r="183" spans="2:9" x14ac:dyDescent="0.2">
      <c r="B183" t="s">
        <v>516</v>
      </c>
      <c r="C183" t="s">
        <v>519</v>
      </c>
      <c r="D183">
        <v>894</v>
      </c>
      <c r="E183" t="s">
        <v>769</v>
      </c>
      <c r="F183" t="s">
        <v>769</v>
      </c>
      <c r="G183">
        <v>2</v>
      </c>
      <c r="H183" t="s">
        <v>769</v>
      </c>
      <c r="I183" t="s">
        <v>769</v>
      </c>
    </row>
    <row r="184" spans="2:9" x14ac:dyDescent="0.2">
      <c r="B184" t="s">
        <v>520</v>
      </c>
      <c r="C184" t="s">
        <v>521</v>
      </c>
      <c r="D184">
        <v>716</v>
      </c>
      <c r="E184" t="s">
        <v>761</v>
      </c>
      <c r="F184" t="s">
        <v>34</v>
      </c>
      <c r="G184">
        <v>2</v>
      </c>
      <c r="H184" t="s">
        <v>762</v>
      </c>
      <c r="I184" t="s">
        <v>763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6"/>
  <sheetViews>
    <sheetView showRuler="0" workbookViewId="0">
      <selection activeCell="J8" sqref="J8"/>
    </sheetView>
  </sheetViews>
  <sheetFormatPr baseColWidth="10" defaultRowHeight="16" x14ac:dyDescent="0.2"/>
  <cols>
    <col min="2" max="2" width="42.33203125" bestFit="1" customWidth="1"/>
    <col min="3" max="3" width="22.1640625" customWidth="1"/>
    <col min="4" max="4" width="24.5" customWidth="1"/>
    <col min="5" max="6" width="18.1640625" customWidth="1"/>
    <col min="7" max="7" width="16" customWidth="1"/>
    <col min="8" max="8" width="16.1640625" customWidth="1"/>
  </cols>
  <sheetData>
    <row r="2" spans="2:8" x14ac:dyDescent="0.2">
      <c r="B2" s="3" t="s">
        <v>768</v>
      </c>
      <c r="C2" s="4"/>
      <c r="D2" s="4"/>
      <c r="E2" s="4"/>
      <c r="F2" s="4"/>
      <c r="G2" s="4"/>
      <c r="H2" s="4"/>
    </row>
    <row r="4" spans="2:8" x14ac:dyDescent="0.2">
      <c r="B4" t="s">
        <v>0</v>
      </c>
      <c r="C4" t="s">
        <v>526</v>
      </c>
      <c r="D4" t="s">
        <v>527</v>
      </c>
      <c r="E4" t="s">
        <v>524</v>
      </c>
      <c r="F4" t="s">
        <v>525</v>
      </c>
      <c r="G4" t="s">
        <v>523</v>
      </c>
      <c r="H4" t="s">
        <v>522</v>
      </c>
    </row>
    <row r="5" spans="2:8" x14ac:dyDescent="0.2">
      <c r="B5" t="s">
        <v>1</v>
      </c>
      <c r="C5" t="s">
        <v>2</v>
      </c>
      <c r="D5">
        <v>971</v>
      </c>
      <c r="E5" t="s">
        <v>3</v>
      </c>
      <c r="F5" t="s">
        <v>4</v>
      </c>
      <c r="G5">
        <v>2</v>
      </c>
    </row>
    <row r="6" spans="2:8" x14ac:dyDescent="0.2">
      <c r="B6" t="s">
        <v>5</v>
      </c>
      <c r="C6" t="s">
        <v>6</v>
      </c>
      <c r="D6">
        <v>8</v>
      </c>
      <c r="E6" t="s">
        <v>7</v>
      </c>
      <c r="F6" t="s">
        <v>8</v>
      </c>
      <c r="G6">
        <v>2</v>
      </c>
    </row>
    <row r="7" spans="2:8" x14ac:dyDescent="0.2">
      <c r="B7" t="s">
        <v>9</v>
      </c>
      <c r="C7" t="s">
        <v>10</v>
      </c>
      <c r="D7">
        <v>12</v>
      </c>
      <c r="E7" t="s">
        <v>11</v>
      </c>
      <c r="F7" t="s">
        <v>12</v>
      </c>
      <c r="G7">
        <v>2</v>
      </c>
    </row>
    <row r="8" spans="2:8" x14ac:dyDescent="0.2">
      <c r="B8" t="s">
        <v>13</v>
      </c>
      <c r="C8" t="s">
        <v>14</v>
      </c>
      <c r="D8">
        <v>973</v>
      </c>
      <c r="E8" t="s">
        <v>15</v>
      </c>
      <c r="F8" t="s">
        <v>16</v>
      </c>
      <c r="G8">
        <v>2</v>
      </c>
    </row>
    <row r="9" spans="2:8" x14ac:dyDescent="0.2">
      <c r="B9" t="s">
        <v>17</v>
      </c>
      <c r="C9" t="s">
        <v>18</v>
      </c>
      <c r="D9">
        <v>32</v>
      </c>
      <c r="E9" t="s">
        <v>19</v>
      </c>
      <c r="F9" t="s">
        <v>20</v>
      </c>
      <c r="G9">
        <v>2</v>
      </c>
      <c r="H9" t="s">
        <v>21</v>
      </c>
    </row>
    <row r="10" spans="2:8" x14ac:dyDescent="0.2">
      <c r="B10" t="s">
        <v>22</v>
      </c>
      <c r="C10" t="s">
        <v>23</v>
      </c>
      <c r="D10">
        <v>51</v>
      </c>
      <c r="E10" t="s">
        <v>24</v>
      </c>
      <c r="F10" t="s">
        <v>25</v>
      </c>
      <c r="G10">
        <v>2</v>
      </c>
      <c r="H10" t="s">
        <v>26</v>
      </c>
    </row>
    <row r="11" spans="2:8" x14ac:dyDescent="0.2">
      <c r="B11" t="s">
        <v>27</v>
      </c>
      <c r="C11" t="s">
        <v>28</v>
      </c>
      <c r="D11">
        <v>533</v>
      </c>
      <c r="E11" t="s">
        <v>29</v>
      </c>
      <c r="F11" t="s">
        <v>30</v>
      </c>
      <c r="G11">
        <v>2</v>
      </c>
      <c r="H11" t="s">
        <v>26</v>
      </c>
    </row>
    <row r="12" spans="2:8" x14ac:dyDescent="0.2">
      <c r="B12" t="s">
        <v>31</v>
      </c>
      <c r="C12" t="s">
        <v>32</v>
      </c>
      <c r="D12">
        <v>36</v>
      </c>
      <c r="E12" t="s">
        <v>33</v>
      </c>
      <c r="F12" t="s">
        <v>30</v>
      </c>
      <c r="G12">
        <v>2</v>
      </c>
      <c r="H12" t="s">
        <v>34</v>
      </c>
    </row>
    <row r="13" spans="2:8" x14ac:dyDescent="0.2">
      <c r="B13" t="s">
        <v>35</v>
      </c>
      <c r="C13" t="s">
        <v>36</v>
      </c>
      <c r="D13">
        <v>944</v>
      </c>
      <c r="E13" t="s">
        <v>37</v>
      </c>
      <c r="F13" t="s">
        <v>38</v>
      </c>
      <c r="G13">
        <v>2</v>
      </c>
    </row>
    <row r="14" spans="2:8" x14ac:dyDescent="0.2">
      <c r="B14" t="s">
        <v>39</v>
      </c>
      <c r="C14" t="s">
        <v>40</v>
      </c>
      <c r="D14">
        <v>44</v>
      </c>
      <c r="E14" t="s">
        <v>33</v>
      </c>
      <c r="F14" t="s">
        <v>30</v>
      </c>
      <c r="G14">
        <v>2</v>
      </c>
      <c r="H14" t="s">
        <v>26</v>
      </c>
    </row>
    <row r="15" spans="2:8" x14ac:dyDescent="0.2">
      <c r="B15" t="s">
        <v>41</v>
      </c>
      <c r="C15" t="s">
        <v>42</v>
      </c>
      <c r="D15">
        <v>48</v>
      </c>
      <c r="E15" t="s">
        <v>11</v>
      </c>
      <c r="F15" t="s">
        <v>43</v>
      </c>
      <c r="G15">
        <v>3</v>
      </c>
      <c r="H15" t="s">
        <v>44</v>
      </c>
    </row>
    <row r="16" spans="2:8" x14ac:dyDescent="0.2">
      <c r="B16" t="s">
        <v>45</v>
      </c>
      <c r="C16" t="s">
        <v>46</v>
      </c>
      <c r="D16">
        <v>50</v>
      </c>
      <c r="E16" t="s">
        <v>47</v>
      </c>
      <c r="F16" t="s">
        <v>48</v>
      </c>
      <c r="G16">
        <v>2</v>
      </c>
      <c r="H16" t="s">
        <v>26</v>
      </c>
    </row>
    <row r="17" spans="2:8" x14ac:dyDescent="0.2">
      <c r="B17" t="s">
        <v>49</v>
      </c>
      <c r="C17" t="s">
        <v>50</v>
      </c>
      <c r="D17">
        <v>52</v>
      </c>
      <c r="E17" t="s">
        <v>33</v>
      </c>
      <c r="F17" t="s">
        <v>30</v>
      </c>
      <c r="G17">
        <v>2</v>
      </c>
    </row>
    <row r="18" spans="2:8" x14ac:dyDescent="0.2">
      <c r="B18" t="s">
        <v>51</v>
      </c>
      <c r="C18" t="s">
        <v>52</v>
      </c>
      <c r="D18">
        <v>974</v>
      </c>
      <c r="E18" t="s">
        <v>53</v>
      </c>
      <c r="G18">
        <v>0</v>
      </c>
    </row>
    <row r="19" spans="2:8" x14ac:dyDescent="0.2">
      <c r="B19" t="s">
        <v>51</v>
      </c>
      <c r="C19" t="s">
        <v>54</v>
      </c>
      <c r="D19">
        <v>974</v>
      </c>
      <c r="E19" t="s">
        <v>53</v>
      </c>
      <c r="G19">
        <v>0</v>
      </c>
    </row>
    <row r="20" spans="2:8" x14ac:dyDescent="0.2">
      <c r="B20" t="s">
        <v>55</v>
      </c>
      <c r="C20" t="s">
        <v>56</v>
      </c>
      <c r="D20">
        <v>84</v>
      </c>
      <c r="E20" t="s">
        <v>33</v>
      </c>
      <c r="F20" t="s">
        <v>30</v>
      </c>
      <c r="G20">
        <v>2</v>
      </c>
      <c r="H20" t="s">
        <v>26</v>
      </c>
    </row>
    <row r="21" spans="2:8" x14ac:dyDescent="0.2">
      <c r="B21" t="s">
        <v>57</v>
      </c>
      <c r="C21" t="s">
        <v>58</v>
      </c>
      <c r="D21">
        <v>60</v>
      </c>
      <c r="E21" t="s">
        <v>33</v>
      </c>
      <c r="F21" t="s">
        <v>30</v>
      </c>
      <c r="G21">
        <v>2</v>
      </c>
      <c r="H21" t="s">
        <v>26</v>
      </c>
    </row>
    <row r="22" spans="2:8" x14ac:dyDescent="0.2">
      <c r="B22" t="s">
        <v>59</v>
      </c>
      <c r="C22" t="s">
        <v>60</v>
      </c>
      <c r="D22">
        <v>64</v>
      </c>
      <c r="E22" t="s">
        <v>61</v>
      </c>
      <c r="F22" t="s">
        <v>62</v>
      </c>
      <c r="G22">
        <v>2</v>
      </c>
    </row>
    <row r="23" spans="2:8" x14ac:dyDescent="0.2">
      <c r="B23" t="s">
        <v>63</v>
      </c>
      <c r="C23" t="s">
        <v>64</v>
      </c>
      <c r="D23">
        <v>68</v>
      </c>
      <c r="E23" t="s">
        <v>65</v>
      </c>
      <c r="F23" t="s">
        <v>20</v>
      </c>
      <c r="G23">
        <v>2</v>
      </c>
      <c r="H23" t="s">
        <v>26</v>
      </c>
    </row>
    <row r="24" spans="2:8" x14ac:dyDescent="0.2">
      <c r="B24" t="s">
        <v>66</v>
      </c>
      <c r="C24" t="s">
        <v>67</v>
      </c>
      <c r="D24">
        <v>977</v>
      </c>
      <c r="E24" t="s">
        <v>68</v>
      </c>
      <c r="F24" t="s">
        <v>69</v>
      </c>
      <c r="G24">
        <v>2</v>
      </c>
      <c r="H24" t="s">
        <v>26</v>
      </c>
    </row>
    <row r="25" spans="2:8" x14ac:dyDescent="0.2">
      <c r="B25" t="s">
        <v>70</v>
      </c>
      <c r="C25" t="s">
        <v>71</v>
      </c>
      <c r="D25">
        <v>72</v>
      </c>
      <c r="E25" t="s">
        <v>72</v>
      </c>
      <c r="F25" t="s">
        <v>73</v>
      </c>
      <c r="G25">
        <v>2</v>
      </c>
      <c r="H25" t="s">
        <v>26</v>
      </c>
    </row>
    <row r="26" spans="2:8" x14ac:dyDescent="0.2">
      <c r="B26" t="s">
        <v>74</v>
      </c>
      <c r="C26" t="s">
        <v>75</v>
      </c>
      <c r="D26">
        <v>986</v>
      </c>
      <c r="E26" t="s">
        <v>76</v>
      </c>
      <c r="F26" t="s">
        <v>20</v>
      </c>
      <c r="G26">
        <v>2</v>
      </c>
      <c r="H26" t="s">
        <v>21</v>
      </c>
    </row>
    <row r="27" spans="2:8" x14ac:dyDescent="0.2">
      <c r="B27" t="s">
        <v>77</v>
      </c>
      <c r="C27" t="s">
        <v>78</v>
      </c>
      <c r="D27">
        <v>96</v>
      </c>
      <c r="E27" t="s">
        <v>79</v>
      </c>
      <c r="F27" t="s">
        <v>80</v>
      </c>
      <c r="G27">
        <v>2</v>
      </c>
      <c r="H27" t="s">
        <v>26</v>
      </c>
    </row>
    <row r="28" spans="2:8" x14ac:dyDescent="0.2">
      <c r="B28" t="s">
        <v>81</v>
      </c>
      <c r="C28" t="s">
        <v>82</v>
      </c>
      <c r="D28">
        <v>975</v>
      </c>
      <c r="E28" t="s">
        <v>83</v>
      </c>
      <c r="F28" t="s">
        <v>84</v>
      </c>
      <c r="G28">
        <v>2</v>
      </c>
    </row>
    <row r="29" spans="2:8" x14ac:dyDescent="0.2">
      <c r="B29" t="s">
        <v>85</v>
      </c>
      <c r="C29" t="s">
        <v>86</v>
      </c>
      <c r="D29">
        <v>108</v>
      </c>
      <c r="E29" t="s">
        <v>87</v>
      </c>
      <c r="F29" t="s">
        <v>12</v>
      </c>
      <c r="G29">
        <v>0</v>
      </c>
    </row>
    <row r="30" spans="2:8" x14ac:dyDescent="0.2">
      <c r="B30" t="s">
        <v>88</v>
      </c>
      <c r="C30" t="s">
        <v>89</v>
      </c>
      <c r="D30">
        <v>116</v>
      </c>
      <c r="E30" t="s">
        <v>90</v>
      </c>
      <c r="F30" t="s">
        <v>80</v>
      </c>
      <c r="G30">
        <v>2</v>
      </c>
    </row>
    <row r="31" spans="2:8" x14ac:dyDescent="0.2">
      <c r="B31" t="s">
        <v>91</v>
      </c>
      <c r="C31" t="s">
        <v>92</v>
      </c>
      <c r="D31">
        <v>124</v>
      </c>
      <c r="E31" t="s">
        <v>33</v>
      </c>
      <c r="F31" t="s">
        <v>30</v>
      </c>
      <c r="G31">
        <v>2</v>
      </c>
      <c r="H31" t="s">
        <v>26</v>
      </c>
    </row>
    <row r="32" spans="2:8" x14ac:dyDescent="0.2">
      <c r="B32" t="s">
        <v>93</v>
      </c>
      <c r="C32" t="s">
        <v>94</v>
      </c>
      <c r="D32">
        <v>132</v>
      </c>
      <c r="E32" t="s">
        <v>95</v>
      </c>
      <c r="F32" t="s">
        <v>20</v>
      </c>
    </row>
    <row r="33" spans="2:8" x14ac:dyDescent="0.2">
      <c r="B33" t="s">
        <v>96</v>
      </c>
      <c r="C33" t="s">
        <v>97</v>
      </c>
      <c r="D33">
        <v>136</v>
      </c>
      <c r="E33" t="s">
        <v>33</v>
      </c>
      <c r="F33" t="s">
        <v>30</v>
      </c>
      <c r="G33">
        <v>2</v>
      </c>
      <c r="H33" t="s">
        <v>26</v>
      </c>
    </row>
    <row r="34" spans="2:8" x14ac:dyDescent="0.2">
      <c r="B34" t="s">
        <v>98</v>
      </c>
      <c r="C34" t="s">
        <v>99</v>
      </c>
      <c r="D34">
        <v>953</v>
      </c>
      <c r="E34" t="s">
        <v>87</v>
      </c>
      <c r="F34" t="s">
        <v>12</v>
      </c>
      <c r="G34">
        <v>0</v>
      </c>
    </row>
    <row r="35" spans="2:8" x14ac:dyDescent="0.2">
      <c r="B35" t="s">
        <v>100</v>
      </c>
      <c r="C35" t="s">
        <v>101</v>
      </c>
      <c r="D35">
        <v>152</v>
      </c>
      <c r="E35" t="s">
        <v>19</v>
      </c>
      <c r="F35" t="s">
        <v>20</v>
      </c>
      <c r="G35">
        <v>0</v>
      </c>
      <c r="H35" t="s">
        <v>102</v>
      </c>
    </row>
    <row r="36" spans="2:8" x14ac:dyDescent="0.2">
      <c r="B36" t="s">
        <v>103</v>
      </c>
      <c r="C36" t="s">
        <v>104</v>
      </c>
      <c r="D36">
        <v>156</v>
      </c>
      <c r="E36" t="s">
        <v>105</v>
      </c>
      <c r="F36" t="s">
        <v>106</v>
      </c>
      <c r="G36">
        <v>2</v>
      </c>
      <c r="H36" t="s">
        <v>26</v>
      </c>
    </row>
    <row r="37" spans="2:8" x14ac:dyDescent="0.2">
      <c r="B37" t="s">
        <v>107</v>
      </c>
      <c r="C37" t="s">
        <v>108</v>
      </c>
      <c r="D37">
        <v>170</v>
      </c>
      <c r="E37" t="s">
        <v>19</v>
      </c>
      <c r="F37" t="s">
        <v>20</v>
      </c>
      <c r="G37">
        <v>2</v>
      </c>
      <c r="H37" t="s">
        <v>21</v>
      </c>
    </row>
    <row r="38" spans="2:8" x14ac:dyDescent="0.2">
      <c r="B38" t="s">
        <v>109</v>
      </c>
      <c r="C38" t="s">
        <v>110</v>
      </c>
      <c r="D38">
        <v>174</v>
      </c>
      <c r="E38" t="s">
        <v>87</v>
      </c>
      <c r="G38">
        <v>0</v>
      </c>
    </row>
    <row r="39" spans="2:8" x14ac:dyDescent="0.2">
      <c r="B39" t="s">
        <v>111</v>
      </c>
      <c r="C39" t="s">
        <v>112</v>
      </c>
      <c r="D39">
        <v>188</v>
      </c>
      <c r="E39" t="s">
        <v>113</v>
      </c>
      <c r="F39" t="s">
        <v>114</v>
      </c>
      <c r="G39">
        <v>2</v>
      </c>
      <c r="H39" t="s">
        <v>21</v>
      </c>
    </row>
    <row r="40" spans="2:8" x14ac:dyDescent="0.2">
      <c r="B40" t="s">
        <v>115</v>
      </c>
      <c r="C40" t="s">
        <v>116</v>
      </c>
      <c r="D40">
        <v>191</v>
      </c>
      <c r="E40" t="s">
        <v>117</v>
      </c>
      <c r="F40" t="s">
        <v>118</v>
      </c>
      <c r="G40">
        <v>2</v>
      </c>
      <c r="H40" t="s">
        <v>21</v>
      </c>
    </row>
    <row r="41" spans="2:8" x14ac:dyDescent="0.2">
      <c r="B41" t="s">
        <v>119</v>
      </c>
      <c r="C41" t="s">
        <v>120</v>
      </c>
      <c r="E41" t="s">
        <v>19</v>
      </c>
      <c r="F41" t="s">
        <v>20</v>
      </c>
      <c r="G41">
        <v>2</v>
      </c>
      <c r="H41" t="s">
        <v>26</v>
      </c>
    </row>
    <row r="42" spans="2:8" x14ac:dyDescent="0.2">
      <c r="B42" t="s">
        <v>121</v>
      </c>
      <c r="C42" t="s">
        <v>122</v>
      </c>
      <c r="D42">
        <v>192</v>
      </c>
      <c r="E42" t="s">
        <v>19</v>
      </c>
      <c r="F42" t="s">
        <v>20</v>
      </c>
      <c r="G42">
        <v>2</v>
      </c>
      <c r="H42" t="s">
        <v>26</v>
      </c>
    </row>
    <row r="43" spans="2:8" x14ac:dyDescent="0.2">
      <c r="B43" t="s">
        <v>123</v>
      </c>
      <c r="C43" t="s">
        <v>124</v>
      </c>
      <c r="D43">
        <v>196</v>
      </c>
      <c r="E43" t="s">
        <v>125</v>
      </c>
      <c r="F43" t="s">
        <v>30</v>
      </c>
      <c r="G43">
        <v>2</v>
      </c>
      <c r="H43" t="s">
        <v>21</v>
      </c>
    </row>
    <row r="44" spans="2:8" x14ac:dyDescent="0.2">
      <c r="B44" t="s">
        <v>126</v>
      </c>
      <c r="C44" t="s">
        <v>127</v>
      </c>
      <c r="D44">
        <v>203</v>
      </c>
      <c r="E44" t="s">
        <v>128</v>
      </c>
      <c r="F44" t="s">
        <v>129</v>
      </c>
      <c r="G44">
        <v>2</v>
      </c>
      <c r="H44" t="s">
        <v>21</v>
      </c>
    </row>
    <row r="45" spans="2:8" x14ac:dyDescent="0.2">
      <c r="B45" t="s">
        <v>130</v>
      </c>
      <c r="C45" t="s">
        <v>131</v>
      </c>
      <c r="D45">
        <v>208</v>
      </c>
      <c r="E45" t="s">
        <v>132</v>
      </c>
      <c r="F45" t="s">
        <v>133</v>
      </c>
      <c r="G45">
        <v>2</v>
      </c>
      <c r="H45" t="s">
        <v>21</v>
      </c>
    </row>
    <row r="46" spans="2:8" x14ac:dyDescent="0.2">
      <c r="B46" t="s">
        <v>134</v>
      </c>
      <c r="C46" t="s">
        <v>135</v>
      </c>
      <c r="D46">
        <v>262</v>
      </c>
      <c r="E46" t="s">
        <v>87</v>
      </c>
      <c r="F46" t="s">
        <v>12</v>
      </c>
      <c r="G46">
        <v>0</v>
      </c>
    </row>
    <row r="47" spans="2:8" x14ac:dyDescent="0.2">
      <c r="B47" t="s">
        <v>136</v>
      </c>
      <c r="C47" t="s">
        <v>137</v>
      </c>
      <c r="D47">
        <v>214</v>
      </c>
      <c r="E47" t="s">
        <v>19</v>
      </c>
      <c r="F47" t="s">
        <v>20</v>
      </c>
      <c r="G47">
        <v>2</v>
      </c>
      <c r="H47" t="s">
        <v>26</v>
      </c>
    </row>
    <row r="48" spans="2:8" x14ac:dyDescent="0.2">
      <c r="B48" t="s">
        <v>138</v>
      </c>
      <c r="C48" t="s">
        <v>139</v>
      </c>
      <c r="D48">
        <v>951</v>
      </c>
      <c r="E48" t="s">
        <v>33</v>
      </c>
      <c r="F48" t="s">
        <v>30</v>
      </c>
      <c r="G48">
        <v>2</v>
      </c>
      <c r="H48" t="s">
        <v>26</v>
      </c>
    </row>
    <row r="49" spans="2:8" x14ac:dyDescent="0.2">
      <c r="B49" t="s">
        <v>140</v>
      </c>
      <c r="C49" t="s">
        <v>141</v>
      </c>
      <c r="D49">
        <v>818</v>
      </c>
      <c r="E49" t="s">
        <v>125</v>
      </c>
      <c r="F49" t="s">
        <v>142</v>
      </c>
      <c r="G49">
        <v>2</v>
      </c>
      <c r="H49" t="s">
        <v>26</v>
      </c>
    </row>
    <row r="50" spans="2:8" x14ac:dyDescent="0.2">
      <c r="B50" t="s">
        <v>143</v>
      </c>
      <c r="C50" t="s">
        <v>144</v>
      </c>
      <c r="D50">
        <v>222</v>
      </c>
      <c r="E50" t="s">
        <v>113</v>
      </c>
      <c r="F50" t="s">
        <v>20</v>
      </c>
      <c r="G50">
        <v>2</v>
      </c>
      <c r="H50" t="s">
        <v>26</v>
      </c>
    </row>
    <row r="51" spans="2:8" x14ac:dyDescent="0.2">
      <c r="B51" t="s">
        <v>145</v>
      </c>
      <c r="C51" t="s">
        <v>146</v>
      </c>
      <c r="D51">
        <v>232</v>
      </c>
      <c r="E51" t="s">
        <v>147</v>
      </c>
      <c r="F51" t="s">
        <v>30</v>
      </c>
      <c r="G51">
        <v>2</v>
      </c>
    </row>
    <row r="52" spans="2:8" x14ac:dyDescent="0.2">
      <c r="B52" t="s">
        <v>148</v>
      </c>
      <c r="C52" t="s">
        <v>149</v>
      </c>
      <c r="D52">
        <v>230</v>
      </c>
      <c r="E52" t="s">
        <v>150</v>
      </c>
      <c r="F52" t="s">
        <v>30</v>
      </c>
      <c r="G52">
        <v>2</v>
      </c>
    </row>
    <row r="53" spans="2:8" x14ac:dyDescent="0.2">
      <c r="B53" t="s">
        <v>151</v>
      </c>
      <c r="C53" t="s">
        <v>152</v>
      </c>
      <c r="D53">
        <v>978</v>
      </c>
      <c r="E53" t="s">
        <v>153</v>
      </c>
      <c r="F53" t="s">
        <v>30</v>
      </c>
      <c r="G53">
        <v>2</v>
      </c>
      <c r="H53" t="s">
        <v>26</v>
      </c>
    </row>
    <row r="54" spans="2:8" x14ac:dyDescent="0.2">
      <c r="B54" t="s">
        <v>151</v>
      </c>
      <c r="C54" t="s">
        <v>154</v>
      </c>
      <c r="D54">
        <v>978</v>
      </c>
      <c r="E54" t="s">
        <v>153</v>
      </c>
      <c r="F54" t="s">
        <v>30</v>
      </c>
      <c r="G54">
        <v>2</v>
      </c>
      <c r="H54" t="s">
        <v>26</v>
      </c>
    </row>
    <row r="55" spans="2:8" x14ac:dyDescent="0.2">
      <c r="B55" t="s">
        <v>151</v>
      </c>
      <c r="C55" t="s">
        <v>155</v>
      </c>
      <c r="D55">
        <v>978</v>
      </c>
      <c r="E55" t="s">
        <v>153</v>
      </c>
      <c r="F55" t="s">
        <v>30</v>
      </c>
      <c r="G55">
        <v>2</v>
      </c>
      <c r="H55" t="s">
        <v>26</v>
      </c>
    </row>
    <row r="56" spans="2:8" x14ac:dyDescent="0.2">
      <c r="B56" t="s">
        <v>151</v>
      </c>
      <c r="C56" t="s">
        <v>156</v>
      </c>
      <c r="D56">
        <v>978</v>
      </c>
      <c r="E56" t="s">
        <v>153</v>
      </c>
      <c r="F56" t="s">
        <v>30</v>
      </c>
      <c r="G56">
        <v>2</v>
      </c>
      <c r="H56" t="s">
        <v>26</v>
      </c>
    </row>
    <row r="57" spans="2:8" x14ac:dyDescent="0.2">
      <c r="B57" t="s">
        <v>151</v>
      </c>
      <c r="C57" t="s">
        <v>157</v>
      </c>
      <c r="D57">
        <v>978</v>
      </c>
      <c r="E57" t="s">
        <v>153</v>
      </c>
      <c r="F57" t="s">
        <v>30</v>
      </c>
      <c r="G57">
        <v>2</v>
      </c>
      <c r="H57" t="s">
        <v>26</v>
      </c>
    </row>
    <row r="58" spans="2:8" x14ac:dyDescent="0.2">
      <c r="B58" t="s">
        <v>151</v>
      </c>
      <c r="C58" t="s">
        <v>158</v>
      </c>
      <c r="D58">
        <v>978</v>
      </c>
      <c r="E58" t="s">
        <v>153</v>
      </c>
      <c r="F58" t="s">
        <v>30</v>
      </c>
      <c r="G58">
        <v>2</v>
      </c>
      <c r="H58" t="s">
        <v>26</v>
      </c>
    </row>
    <row r="59" spans="2:8" x14ac:dyDescent="0.2">
      <c r="B59" t="s">
        <v>151</v>
      </c>
      <c r="C59" t="s">
        <v>159</v>
      </c>
      <c r="D59">
        <v>978</v>
      </c>
      <c r="E59" t="s">
        <v>153</v>
      </c>
      <c r="F59" t="s">
        <v>30</v>
      </c>
      <c r="G59">
        <v>2</v>
      </c>
      <c r="H59" t="s">
        <v>26</v>
      </c>
    </row>
    <row r="60" spans="2:8" x14ac:dyDescent="0.2">
      <c r="B60" t="s">
        <v>151</v>
      </c>
      <c r="C60" t="s">
        <v>160</v>
      </c>
      <c r="D60">
        <v>978</v>
      </c>
      <c r="E60" t="s">
        <v>153</v>
      </c>
      <c r="F60" t="s">
        <v>30</v>
      </c>
      <c r="G60">
        <v>2</v>
      </c>
      <c r="H60" t="s">
        <v>26</v>
      </c>
    </row>
    <row r="61" spans="2:8" x14ac:dyDescent="0.2">
      <c r="B61" t="s">
        <v>151</v>
      </c>
      <c r="C61" t="s">
        <v>161</v>
      </c>
      <c r="D61">
        <v>978</v>
      </c>
      <c r="E61" t="s">
        <v>153</v>
      </c>
      <c r="F61" t="s">
        <v>30</v>
      </c>
      <c r="G61">
        <v>2</v>
      </c>
      <c r="H61" t="s">
        <v>26</v>
      </c>
    </row>
    <row r="62" spans="2:8" x14ac:dyDescent="0.2">
      <c r="B62" t="s">
        <v>151</v>
      </c>
      <c r="C62" t="s">
        <v>162</v>
      </c>
      <c r="D62">
        <v>978</v>
      </c>
      <c r="E62" t="s">
        <v>153</v>
      </c>
      <c r="F62" t="s">
        <v>30</v>
      </c>
      <c r="G62">
        <v>2</v>
      </c>
      <c r="H62" t="s">
        <v>26</v>
      </c>
    </row>
    <row r="63" spans="2:8" x14ac:dyDescent="0.2">
      <c r="B63" t="s">
        <v>151</v>
      </c>
      <c r="C63" t="s">
        <v>163</v>
      </c>
      <c r="D63">
        <v>978</v>
      </c>
      <c r="E63" t="s">
        <v>153</v>
      </c>
      <c r="F63" t="s">
        <v>30</v>
      </c>
      <c r="G63">
        <v>2</v>
      </c>
      <c r="H63" t="s">
        <v>26</v>
      </c>
    </row>
    <row r="64" spans="2:8" x14ac:dyDescent="0.2">
      <c r="B64" t="s">
        <v>151</v>
      </c>
      <c r="C64" t="s">
        <v>164</v>
      </c>
      <c r="D64">
        <v>978</v>
      </c>
      <c r="E64" t="s">
        <v>153</v>
      </c>
      <c r="F64" t="s">
        <v>30</v>
      </c>
      <c r="G64">
        <v>2</v>
      </c>
      <c r="H64" t="s">
        <v>26</v>
      </c>
    </row>
    <row r="65" spans="2:8" x14ac:dyDescent="0.2">
      <c r="B65" t="s">
        <v>151</v>
      </c>
      <c r="C65" t="s">
        <v>165</v>
      </c>
      <c r="D65">
        <v>978</v>
      </c>
      <c r="E65" t="s">
        <v>153</v>
      </c>
      <c r="F65" t="s">
        <v>30</v>
      </c>
      <c r="G65">
        <v>2</v>
      </c>
      <c r="H65" t="s">
        <v>26</v>
      </c>
    </row>
    <row r="66" spans="2:8" x14ac:dyDescent="0.2">
      <c r="B66" t="s">
        <v>151</v>
      </c>
      <c r="C66" t="s">
        <v>166</v>
      </c>
      <c r="D66">
        <v>978</v>
      </c>
      <c r="E66" t="s">
        <v>153</v>
      </c>
      <c r="F66" t="s">
        <v>30</v>
      </c>
      <c r="G66">
        <v>2</v>
      </c>
      <c r="H66" t="s">
        <v>26</v>
      </c>
    </row>
    <row r="67" spans="2:8" x14ac:dyDescent="0.2">
      <c r="B67" t="s">
        <v>167</v>
      </c>
      <c r="C67" t="s">
        <v>168</v>
      </c>
      <c r="D67">
        <v>238</v>
      </c>
      <c r="E67" t="s">
        <v>125</v>
      </c>
      <c r="F67" t="s">
        <v>169</v>
      </c>
      <c r="G67">
        <v>2</v>
      </c>
    </row>
    <row r="68" spans="2:8" x14ac:dyDescent="0.2">
      <c r="B68" t="s">
        <v>170</v>
      </c>
      <c r="C68" t="s">
        <v>171</v>
      </c>
      <c r="D68">
        <v>242</v>
      </c>
      <c r="E68" t="s">
        <v>33</v>
      </c>
      <c r="F68" t="s">
        <v>30</v>
      </c>
      <c r="G68">
        <v>2</v>
      </c>
    </row>
    <row r="69" spans="2:8" x14ac:dyDescent="0.2">
      <c r="B69" t="s">
        <v>172</v>
      </c>
      <c r="C69" t="s">
        <v>173</v>
      </c>
      <c r="D69">
        <v>976</v>
      </c>
      <c r="E69" t="s">
        <v>87</v>
      </c>
      <c r="F69" t="s">
        <v>12</v>
      </c>
      <c r="G69">
        <v>2</v>
      </c>
    </row>
    <row r="70" spans="2:8" x14ac:dyDescent="0.2">
      <c r="B70" t="s">
        <v>174</v>
      </c>
      <c r="C70" t="s">
        <v>175</v>
      </c>
    </row>
    <row r="71" spans="2:8" x14ac:dyDescent="0.2">
      <c r="B71" t="s">
        <v>176</v>
      </c>
      <c r="C71" t="s">
        <v>177</v>
      </c>
      <c r="D71">
        <v>270</v>
      </c>
      <c r="E71" t="s">
        <v>178</v>
      </c>
      <c r="F71" t="s">
        <v>179</v>
      </c>
      <c r="G71">
        <v>2</v>
      </c>
    </row>
    <row r="72" spans="2:8" x14ac:dyDescent="0.2">
      <c r="B72" t="s">
        <v>180</v>
      </c>
      <c r="C72" t="s">
        <v>181</v>
      </c>
      <c r="D72">
        <v>981</v>
      </c>
      <c r="E72" t="s">
        <v>182</v>
      </c>
      <c r="F72" t="s">
        <v>183</v>
      </c>
      <c r="G72">
        <v>2</v>
      </c>
    </row>
    <row r="73" spans="2:8" x14ac:dyDescent="0.2">
      <c r="B73" t="s">
        <v>184</v>
      </c>
      <c r="C73" t="s">
        <v>185</v>
      </c>
      <c r="D73">
        <v>936</v>
      </c>
      <c r="E73" t="s">
        <v>186</v>
      </c>
      <c r="G73">
        <v>2</v>
      </c>
    </row>
    <row r="74" spans="2:8" x14ac:dyDescent="0.2">
      <c r="B74" t="s">
        <v>187</v>
      </c>
      <c r="C74" t="s">
        <v>188</v>
      </c>
      <c r="D74">
        <v>288</v>
      </c>
      <c r="E74" t="s">
        <v>189</v>
      </c>
      <c r="F74" t="s">
        <v>190</v>
      </c>
      <c r="G74">
        <v>2</v>
      </c>
      <c r="H74" t="s">
        <v>26</v>
      </c>
    </row>
    <row r="75" spans="2:8" x14ac:dyDescent="0.2">
      <c r="B75" t="s">
        <v>191</v>
      </c>
      <c r="C75" t="s">
        <v>192</v>
      </c>
      <c r="D75">
        <v>292</v>
      </c>
      <c r="E75" t="s">
        <v>125</v>
      </c>
      <c r="F75" t="s">
        <v>169</v>
      </c>
      <c r="G75">
        <v>2</v>
      </c>
      <c r="H75" t="s">
        <v>26</v>
      </c>
    </row>
    <row r="76" spans="2:8" x14ac:dyDescent="0.2">
      <c r="B76" t="s">
        <v>193</v>
      </c>
      <c r="C76" t="s">
        <v>194</v>
      </c>
      <c r="D76">
        <v>320</v>
      </c>
      <c r="E76" t="s">
        <v>195</v>
      </c>
      <c r="F76" t="s">
        <v>20</v>
      </c>
      <c r="G76">
        <v>2</v>
      </c>
      <c r="H76" t="s">
        <v>26</v>
      </c>
    </row>
    <row r="77" spans="2:8" x14ac:dyDescent="0.2">
      <c r="B77" t="s">
        <v>196</v>
      </c>
      <c r="C77" t="s">
        <v>197</v>
      </c>
      <c r="D77">
        <v>328</v>
      </c>
      <c r="E77" t="s">
        <v>33</v>
      </c>
      <c r="F77" t="s">
        <v>30</v>
      </c>
      <c r="G77">
        <v>2</v>
      </c>
    </row>
    <row r="78" spans="2:8" x14ac:dyDescent="0.2">
      <c r="B78" t="s">
        <v>198</v>
      </c>
      <c r="C78" t="s">
        <v>199</v>
      </c>
      <c r="D78">
        <v>332</v>
      </c>
      <c r="E78" t="s">
        <v>200</v>
      </c>
      <c r="F78" t="s">
        <v>12</v>
      </c>
      <c r="G78">
        <v>2</v>
      </c>
    </row>
    <row r="79" spans="2:8" x14ac:dyDescent="0.2">
      <c r="B79" t="s">
        <v>201</v>
      </c>
      <c r="C79" t="s">
        <v>202</v>
      </c>
      <c r="D79">
        <v>340</v>
      </c>
      <c r="E79" t="s">
        <v>203</v>
      </c>
      <c r="F79" t="s">
        <v>20</v>
      </c>
      <c r="G79">
        <v>2</v>
      </c>
      <c r="H79" t="s">
        <v>26</v>
      </c>
    </row>
    <row r="80" spans="2:8" x14ac:dyDescent="0.2">
      <c r="B80" t="s">
        <v>204</v>
      </c>
      <c r="C80" t="s">
        <v>205</v>
      </c>
      <c r="D80">
        <v>344</v>
      </c>
      <c r="E80" t="s">
        <v>33</v>
      </c>
      <c r="F80" t="s">
        <v>30</v>
      </c>
      <c r="G80">
        <v>2</v>
      </c>
      <c r="H80" t="s">
        <v>26</v>
      </c>
    </row>
    <row r="81" spans="2:8" x14ac:dyDescent="0.2">
      <c r="B81" t="s">
        <v>206</v>
      </c>
      <c r="C81" t="s">
        <v>207</v>
      </c>
      <c r="D81">
        <v>348</v>
      </c>
      <c r="E81" t="s">
        <v>208</v>
      </c>
      <c r="G81">
        <v>0</v>
      </c>
      <c r="H81" t="s">
        <v>102</v>
      </c>
    </row>
    <row r="82" spans="2:8" x14ac:dyDescent="0.2">
      <c r="B82" t="s">
        <v>209</v>
      </c>
      <c r="C82" t="s">
        <v>210</v>
      </c>
      <c r="D82">
        <v>352</v>
      </c>
      <c r="E82" t="s">
        <v>211</v>
      </c>
      <c r="F82" t="s">
        <v>212</v>
      </c>
      <c r="G82">
        <v>0</v>
      </c>
      <c r="H82" t="s">
        <v>102</v>
      </c>
    </row>
    <row r="83" spans="2:8" x14ac:dyDescent="0.2">
      <c r="B83" t="s">
        <v>213</v>
      </c>
      <c r="C83" t="s">
        <v>214</v>
      </c>
      <c r="D83">
        <v>356</v>
      </c>
      <c r="E83" t="s">
        <v>215</v>
      </c>
      <c r="F83" t="s">
        <v>216</v>
      </c>
      <c r="G83">
        <v>2</v>
      </c>
      <c r="H83" t="s">
        <v>217</v>
      </c>
    </row>
    <row r="84" spans="2:8" x14ac:dyDescent="0.2">
      <c r="B84" t="s">
        <v>218</v>
      </c>
      <c r="C84" t="s">
        <v>219</v>
      </c>
      <c r="D84">
        <v>360</v>
      </c>
      <c r="E84" t="s">
        <v>220</v>
      </c>
      <c r="F84" t="s">
        <v>80</v>
      </c>
      <c r="G84">
        <v>2</v>
      </c>
      <c r="H84" t="s">
        <v>21</v>
      </c>
    </row>
    <row r="85" spans="2:8" x14ac:dyDescent="0.2">
      <c r="B85" t="s">
        <v>221</v>
      </c>
      <c r="C85" t="s">
        <v>222</v>
      </c>
      <c r="D85">
        <v>364</v>
      </c>
      <c r="E85" t="s">
        <v>223</v>
      </c>
      <c r="F85" t="s">
        <v>224</v>
      </c>
      <c r="G85">
        <v>2</v>
      </c>
      <c r="H85" t="s">
        <v>26</v>
      </c>
    </row>
    <row r="86" spans="2:8" x14ac:dyDescent="0.2">
      <c r="B86" t="s">
        <v>225</v>
      </c>
      <c r="C86" t="s">
        <v>226</v>
      </c>
      <c r="D86">
        <v>368</v>
      </c>
      <c r="E86" t="s">
        <v>11</v>
      </c>
      <c r="F86" t="s">
        <v>227</v>
      </c>
      <c r="G86">
        <v>3</v>
      </c>
    </row>
    <row r="87" spans="2:8" x14ac:dyDescent="0.2">
      <c r="B87" t="s">
        <v>228</v>
      </c>
      <c r="C87" t="s">
        <v>229</v>
      </c>
      <c r="D87">
        <v>388</v>
      </c>
      <c r="E87" t="s">
        <v>33</v>
      </c>
      <c r="F87" t="s">
        <v>30</v>
      </c>
      <c r="G87">
        <v>2</v>
      </c>
      <c r="H87" t="s">
        <v>26</v>
      </c>
    </row>
    <row r="88" spans="2:8" x14ac:dyDescent="0.2">
      <c r="B88" t="s">
        <v>230</v>
      </c>
      <c r="C88" t="s">
        <v>231</v>
      </c>
      <c r="D88">
        <v>392</v>
      </c>
      <c r="E88" t="s">
        <v>232</v>
      </c>
      <c r="F88" t="s">
        <v>80</v>
      </c>
      <c r="G88">
        <v>0</v>
      </c>
      <c r="H88" t="s">
        <v>233</v>
      </c>
    </row>
    <row r="89" spans="2:8" x14ac:dyDescent="0.2">
      <c r="B89" t="s">
        <v>234</v>
      </c>
      <c r="C89" t="s">
        <v>235</v>
      </c>
      <c r="D89">
        <v>400</v>
      </c>
      <c r="E89" t="s">
        <v>11</v>
      </c>
      <c r="F89" t="s">
        <v>227</v>
      </c>
      <c r="G89">
        <v>3</v>
      </c>
      <c r="H89" t="s">
        <v>44</v>
      </c>
    </row>
    <row r="90" spans="2:8" x14ac:dyDescent="0.2">
      <c r="B90" t="s">
        <v>236</v>
      </c>
      <c r="C90" t="s">
        <v>237</v>
      </c>
      <c r="D90">
        <v>398</v>
      </c>
      <c r="E90" t="s">
        <v>238</v>
      </c>
      <c r="F90" t="s">
        <v>239</v>
      </c>
      <c r="G90">
        <v>2</v>
      </c>
    </row>
    <row r="91" spans="2:8" x14ac:dyDescent="0.2">
      <c r="B91" t="s">
        <v>240</v>
      </c>
      <c r="C91" t="s">
        <v>241</v>
      </c>
      <c r="D91">
        <v>404</v>
      </c>
      <c r="E91" t="s">
        <v>242</v>
      </c>
      <c r="F91" t="s">
        <v>30</v>
      </c>
      <c r="G91">
        <v>2</v>
      </c>
      <c r="H91" t="s">
        <v>26</v>
      </c>
    </row>
    <row r="92" spans="2:8" x14ac:dyDescent="0.2">
      <c r="B92" t="s">
        <v>243</v>
      </c>
      <c r="C92" t="s">
        <v>244</v>
      </c>
      <c r="D92">
        <v>414</v>
      </c>
      <c r="E92" t="s">
        <v>11</v>
      </c>
      <c r="F92" t="s">
        <v>227</v>
      </c>
      <c r="G92">
        <v>3</v>
      </c>
      <c r="H92" t="s">
        <v>44</v>
      </c>
    </row>
    <row r="93" spans="2:8" x14ac:dyDescent="0.2">
      <c r="B93" t="s">
        <v>245</v>
      </c>
      <c r="C93" t="s">
        <v>246</v>
      </c>
      <c r="D93">
        <v>417</v>
      </c>
      <c r="E93" t="s">
        <v>247</v>
      </c>
      <c r="F93" t="s">
        <v>248</v>
      </c>
      <c r="G93">
        <v>2</v>
      </c>
    </row>
    <row r="94" spans="2:8" x14ac:dyDescent="0.2">
      <c r="B94" t="s">
        <v>249</v>
      </c>
      <c r="C94" t="s">
        <v>250</v>
      </c>
      <c r="D94">
        <v>418</v>
      </c>
      <c r="E94" t="s">
        <v>251</v>
      </c>
      <c r="F94" t="s">
        <v>252</v>
      </c>
      <c r="G94">
        <v>2</v>
      </c>
    </row>
    <row r="95" spans="2:8" x14ac:dyDescent="0.2">
      <c r="B95" t="s">
        <v>253</v>
      </c>
      <c r="C95" t="s">
        <v>254</v>
      </c>
      <c r="D95">
        <v>428</v>
      </c>
      <c r="E95" t="s">
        <v>255</v>
      </c>
      <c r="F95" t="s">
        <v>256</v>
      </c>
      <c r="G95">
        <v>2</v>
      </c>
      <c r="H95" t="s">
        <v>26</v>
      </c>
    </row>
    <row r="96" spans="2:8" x14ac:dyDescent="0.2">
      <c r="B96" t="s">
        <v>257</v>
      </c>
      <c r="C96" t="s">
        <v>258</v>
      </c>
      <c r="D96">
        <v>422</v>
      </c>
      <c r="E96" t="s">
        <v>259</v>
      </c>
      <c r="F96" t="s">
        <v>260</v>
      </c>
      <c r="G96">
        <v>2</v>
      </c>
      <c r="H96" t="s">
        <v>261</v>
      </c>
    </row>
    <row r="97" spans="2:8" x14ac:dyDescent="0.2">
      <c r="B97" t="s">
        <v>262</v>
      </c>
      <c r="C97" t="s">
        <v>263</v>
      </c>
      <c r="D97">
        <v>426</v>
      </c>
      <c r="E97" t="s">
        <v>264</v>
      </c>
      <c r="F97" t="s">
        <v>265</v>
      </c>
      <c r="G97">
        <v>2</v>
      </c>
    </row>
    <row r="98" spans="2:8" x14ac:dyDescent="0.2">
      <c r="B98" t="s">
        <v>266</v>
      </c>
      <c r="C98" t="s">
        <v>267</v>
      </c>
      <c r="D98">
        <v>430</v>
      </c>
      <c r="E98" t="s">
        <v>33</v>
      </c>
      <c r="F98" t="s">
        <v>30</v>
      </c>
      <c r="G98">
        <v>2</v>
      </c>
    </row>
    <row r="99" spans="2:8" x14ac:dyDescent="0.2">
      <c r="B99" t="s">
        <v>268</v>
      </c>
      <c r="C99" t="s">
        <v>269</v>
      </c>
      <c r="D99">
        <v>434</v>
      </c>
      <c r="E99" t="s">
        <v>11</v>
      </c>
      <c r="F99" t="s">
        <v>270</v>
      </c>
      <c r="G99">
        <v>3</v>
      </c>
    </row>
    <row r="100" spans="2:8" x14ac:dyDescent="0.2">
      <c r="B100" t="s">
        <v>271</v>
      </c>
      <c r="C100" t="s">
        <v>272</v>
      </c>
      <c r="D100">
        <v>440</v>
      </c>
      <c r="E100" t="s">
        <v>273</v>
      </c>
      <c r="F100" t="s">
        <v>274</v>
      </c>
      <c r="G100">
        <v>2</v>
      </c>
      <c r="H100" t="s">
        <v>275</v>
      </c>
    </row>
    <row r="101" spans="2:8" x14ac:dyDescent="0.2">
      <c r="B101" t="s">
        <v>276</v>
      </c>
      <c r="C101" t="s">
        <v>277</v>
      </c>
      <c r="D101">
        <v>446</v>
      </c>
      <c r="E101" t="s">
        <v>278</v>
      </c>
      <c r="F101" t="s">
        <v>279</v>
      </c>
      <c r="G101">
        <v>2</v>
      </c>
    </row>
    <row r="102" spans="2:8" x14ac:dyDescent="0.2">
      <c r="B102" t="s">
        <v>280</v>
      </c>
      <c r="C102" t="s">
        <v>281</v>
      </c>
      <c r="D102">
        <v>807</v>
      </c>
      <c r="E102" t="s">
        <v>282</v>
      </c>
      <c r="F102" t="s">
        <v>283</v>
      </c>
      <c r="G102">
        <v>2</v>
      </c>
      <c r="H102" t="s">
        <v>26</v>
      </c>
    </row>
    <row r="103" spans="2:8" x14ac:dyDescent="0.2">
      <c r="B103" t="s">
        <v>284</v>
      </c>
      <c r="C103" t="s">
        <v>285</v>
      </c>
      <c r="D103">
        <v>969</v>
      </c>
      <c r="E103" t="s">
        <v>286</v>
      </c>
      <c r="G103">
        <v>0</v>
      </c>
    </row>
    <row r="104" spans="2:8" x14ac:dyDescent="0.2">
      <c r="B104" t="s">
        <v>287</v>
      </c>
      <c r="C104" t="s">
        <v>288</v>
      </c>
      <c r="D104">
        <v>454</v>
      </c>
      <c r="E104" t="s">
        <v>289</v>
      </c>
      <c r="F104" t="s">
        <v>290</v>
      </c>
      <c r="G104">
        <v>2</v>
      </c>
    </row>
    <row r="105" spans="2:8" x14ac:dyDescent="0.2">
      <c r="B105" t="s">
        <v>291</v>
      </c>
      <c r="C105" t="s">
        <v>292</v>
      </c>
      <c r="D105">
        <v>458</v>
      </c>
      <c r="E105" t="s">
        <v>79</v>
      </c>
      <c r="F105" t="s">
        <v>80</v>
      </c>
      <c r="G105">
        <v>2</v>
      </c>
      <c r="H105" t="s">
        <v>26</v>
      </c>
    </row>
    <row r="106" spans="2:8" x14ac:dyDescent="0.2">
      <c r="B106" t="s">
        <v>293</v>
      </c>
      <c r="C106" t="s">
        <v>294</v>
      </c>
      <c r="D106">
        <v>462</v>
      </c>
      <c r="E106" t="s">
        <v>295</v>
      </c>
      <c r="F106" t="s">
        <v>182</v>
      </c>
      <c r="G106">
        <v>2</v>
      </c>
    </row>
    <row r="107" spans="2:8" x14ac:dyDescent="0.2">
      <c r="B107" t="s">
        <v>296</v>
      </c>
      <c r="C107" t="s">
        <v>297</v>
      </c>
      <c r="D107">
        <v>470</v>
      </c>
      <c r="E107" t="s">
        <v>298</v>
      </c>
      <c r="F107" t="s">
        <v>30</v>
      </c>
      <c r="G107">
        <v>2</v>
      </c>
      <c r="H107" t="s">
        <v>26</v>
      </c>
    </row>
    <row r="108" spans="2:8" x14ac:dyDescent="0.2">
      <c r="B108" t="s">
        <v>299</v>
      </c>
      <c r="C108" t="s">
        <v>300</v>
      </c>
      <c r="D108">
        <v>478</v>
      </c>
      <c r="E108" t="s">
        <v>301</v>
      </c>
      <c r="F108" t="s">
        <v>302</v>
      </c>
      <c r="G108">
        <v>2</v>
      </c>
    </row>
    <row r="109" spans="2:8" x14ac:dyDescent="0.2">
      <c r="B109" t="s">
        <v>303</v>
      </c>
      <c r="C109" t="s">
        <v>304</v>
      </c>
      <c r="D109">
        <v>480</v>
      </c>
      <c r="E109" t="s">
        <v>215</v>
      </c>
      <c r="F109" t="s">
        <v>30</v>
      </c>
      <c r="G109">
        <v>2</v>
      </c>
      <c r="H109" t="s">
        <v>233</v>
      </c>
    </row>
    <row r="110" spans="2:8" x14ac:dyDescent="0.2">
      <c r="B110" t="s">
        <v>305</v>
      </c>
      <c r="C110" t="s">
        <v>306</v>
      </c>
      <c r="D110">
        <v>484</v>
      </c>
      <c r="E110" t="s">
        <v>19</v>
      </c>
      <c r="F110" t="s">
        <v>20</v>
      </c>
      <c r="G110">
        <v>2</v>
      </c>
      <c r="H110" t="s">
        <v>26</v>
      </c>
    </row>
    <row r="111" spans="2:8" x14ac:dyDescent="0.2">
      <c r="B111" t="s">
        <v>307</v>
      </c>
      <c r="C111" t="s">
        <v>308</v>
      </c>
      <c r="D111">
        <v>498</v>
      </c>
      <c r="E111" t="s">
        <v>309</v>
      </c>
      <c r="G111">
        <v>2</v>
      </c>
    </row>
    <row r="112" spans="2:8" x14ac:dyDescent="0.2">
      <c r="B112" t="s">
        <v>310</v>
      </c>
      <c r="C112" t="s">
        <v>311</v>
      </c>
      <c r="D112">
        <v>496</v>
      </c>
      <c r="E112" t="s">
        <v>312</v>
      </c>
      <c r="F112" t="s">
        <v>313</v>
      </c>
      <c r="G112">
        <v>2</v>
      </c>
    </row>
    <row r="113" spans="2:8" x14ac:dyDescent="0.2">
      <c r="B113" t="s">
        <v>314</v>
      </c>
      <c r="C113" t="s">
        <v>315</v>
      </c>
      <c r="D113">
        <v>504</v>
      </c>
      <c r="E113" t="s">
        <v>270</v>
      </c>
      <c r="F113" t="s">
        <v>12</v>
      </c>
      <c r="G113">
        <v>2</v>
      </c>
    </row>
    <row r="114" spans="2:8" x14ac:dyDescent="0.2">
      <c r="B114" t="s">
        <v>316</v>
      </c>
      <c r="C114" t="s">
        <v>317</v>
      </c>
      <c r="D114">
        <v>508</v>
      </c>
      <c r="E114" t="s">
        <v>318</v>
      </c>
      <c r="F114" t="s">
        <v>20</v>
      </c>
      <c r="G114">
        <v>2</v>
      </c>
      <c r="H114" t="s">
        <v>21</v>
      </c>
    </row>
    <row r="115" spans="2:8" x14ac:dyDescent="0.2">
      <c r="B115" t="s">
        <v>316</v>
      </c>
      <c r="C115" t="s">
        <v>319</v>
      </c>
      <c r="D115">
        <v>943</v>
      </c>
      <c r="E115" t="s">
        <v>318</v>
      </c>
      <c r="G115">
        <v>0</v>
      </c>
    </row>
    <row r="116" spans="2:8" x14ac:dyDescent="0.2">
      <c r="B116" t="s">
        <v>320</v>
      </c>
      <c r="C116" t="s">
        <v>321</v>
      </c>
      <c r="D116">
        <v>104</v>
      </c>
      <c r="E116" t="s">
        <v>322</v>
      </c>
      <c r="F116" t="s">
        <v>323</v>
      </c>
      <c r="G116">
        <v>2</v>
      </c>
    </row>
    <row r="117" spans="2:8" x14ac:dyDescent="0.2">
      <c r="B117" t="s">
        <v>324</v>
      </c>
      <c r="C117" t="s">
        <v>325</v>
      </c>
      <c r="D117">
        <v>516</v>
      </c>
      <c r="E117" t="s">
        <v>33</v>
      </c>
      <c r="F117" t="s">
        <v>30</v>
      </c>
      <c r="G117">
        <v>2</v>
      </c>
    </row>
    <row r="118" spans="2:8" x14ac:dyDescent="0.2">
      <c r="B118" t="s">
        <v>326</v>
      </c>
      <c r="C118" t="s">
        <v>327</v>
      </c>
      <c r="D118">
        <v>524</v>
      </c>
      <c r="E118" t="s">
        <v>215</v>
      </c>
      <c r="F118" t="s">
        <v>216</v>
      </c>
      <c r="G118">
        <v>2</v>
      </c>
      <c r="H118" t="s">
        <v>26</v>
      </c>
    </row>
    <row r="119" spans="2:8" x14ac:dyDescent="0.2">
      <c r="B119" t="s">
        <v>328</v>
      </c>
      <c r="C119" t="s">
        <v>329</v>
      </c>
      <c r="D119">
        <v>532</v>
      </c>
      <c r="E119" t="s">
        <v>29</v>
      </c>
      <c r="F119" t="s">
        <v>30</v>
      </c>
      <c r="G119">
        <v>2</v>
      </c>
      <c r="H119" t="s">
        <v>21</v>
      </c>
    </row>
    <row r="120" spans="2:8" x14ac:dyDescent="0.2">
      <c r="B120" t="s">
        <v>330</v>
      </c>
      <c r="C120" t="s">
        <v>331</v>
      </c>
      <c r="D120">
        <v>376</v>
      </c>
      <c r="E120" t="s">
        <v>332</v>
      </c>
      <c r="F120" t="s">
        <v>333</v>
      </c>
      <c r="G120">
        <v>2</v>
      </c>
      <c r="H120" t="s">
        <v>26</v>
      </c>
    </row>
    <row r="121" spans="2:8" x14ac:dyDescent="0.2">
      <c r="B121" t="s">
        <v>334</v>
      </c>
      <c r="C121" t="s">
        <v>335</v>
      </c>
      <c r="D121">
        <v>901</v>
      </c>
      <c r="E121" t="s">
        <v>336</v>
      </c>
      <c r="G121">
        <v>2</v>
      </c>
    </row>
    <row r="122" spans="2:8" x14ac:dyDescent="0.2">
      <c r="B122" t="s">
        <v>337</v>
      </c>
      <c r="C122" t="s">
        <v>338</v>
      </c>
      <c r="D122">
        <v>949</v>
      </c>
      <c r="E122" t="s">
        <v>339</v>
      </c>
      <c r="F122" t="s">
        <v>340</v>
      </c>
      <c r="G122">
        <v>2</v>
      </c>
      <c r="H122" t="s">
        <v>26</v>
      </c>
    </row>
    <row r="123" spans="2:8" x14ac:dyDescent="0.2">
      <c r="B123" t="s">
        <v>341</v>
      </c>
      <c r="C123" t="s">
        <v>342</v>
      </c>
      <c r="D123">
        <v>554</v>
      </c>
      <c r="E123" t="s">
        <v>33</v>
      </c>
      <c r="F123" t="s">
        <v>30</v>
      </c>
      <c r="G123">
        <v>2</v>
      </c>
      <c r="H123" t="s">
        <v>26</v>
      </c>
    </row>
    <row r="124" spans="2:8" x14ac:dyDescent="0.2">
      <c r="B124" t="s">
        <v>343</v>
      </c>
      <c r="C124" t="s">
        <v>344</v>
      </c>
      <c r="D124">
        <v>558</v>
      </c>
      <c r="E124" t="s">
        <v>345</v>
      </c>
      <c r="F124" t="s">
        <v>20</v>
      </c>
      <c r="G124">
        <v>2</v>
      </c>
    </row>
    <row r="125" spans="2:8" x14ac:dyDescent="0.2">
      <c r="B125" t="s">
        <v>346</v>
      </c>
      <c r="C125" t="s">
        <v>347</v>
      </c>
      <c r="D125">
        <v>566</v>
      </c>
      <c r="E125" t="s">
        <v>348</v>
      </c>
      <c r="F125" t="s">
        <v>349</v>
      </c>
      <c r="G125">
        <v>2</v>
      </c>
    </row>
    <row r="126" spans="2:8" x14ac:dyDescent="0.2">
      <c r="B126" t="s">
        <v>350</v>
      </c>
      <c r="C126" t="s">
        <v>351</v>
      </c>
      <c r="D126">
        <v>408</v>
      </c>
      <c r="E126" t="s">
        <v>352</v>
      </c>
      <c r="F126" t="s">
        <v>353</v>
      </c>
      <c r="G126">
        <v>2</v>
      </c>
    </row>
    <row r="127" spans="2:8" x14ac:dyDescent="0.2">
      <c r="B127" t="s">
        <v>354</v>
      </c>
      <c r="C127" t="s">
        <v>355</v>
      </c>
      <c r="D127">
        <v>578</v>
      </c>
      <c r="E127" t="s">
        <v>132</v>
      </c>
      <c r="F127" t="s">
        <v>133</v>
      </c>
      <c r="G127">
        <v>2</v>
      </c>
      <c r="H127" t="s">
        <v>21</v>
      </c>
    </row>
    <row r="128" spans="2:8" x14ac:dyDescent="0.2">
      <c r="B128" t="s">
        <v>356</v>
      </c>
      <c r="C128" t="s">
        <v>357</v>
      </c>
      <c r="D128">
        <v>586</v>
      </c>
      <c r="E128" t="s">
        <v>215</v>
      </c>
      <c r="F128" t="s">
        <v>48</v>
      </c>
      <c r="G128">
        <v>2</v>
      </c>
      <c r="H128" t="s">
        <v>26</v>
      </c>
    </row>
    <row r="129" spans="2:8" x14ac:dyDescent="0.2">
      <c r="B129" t="s">
        <v>358</v>
      </c>
      <c r="C129" t="s">
        <v>359</v>
      </c>
      <c r="D129">
        <v>590</v>
      </c>
      <c r="E129" t="s">
        <v>360</v>
      </c>
      <c r="F129" t="s">
        <v>361</v>
      </c>
      <c r="G129">
        <v>2</v>
      </c>
    </row>
    <row r="130" spans="2:8" x14ac:dyDescent="0.2">
      <c r="B130" t="s">
        <v>362</v>
      </c>
      <c r="C130" t="s">
        <v>363</v>
      </c>
      <c r="D130">
        <v>598</v>
      </c>
      <c r="E130" t="s">
        <v>364</v>
      </c>
      <c r="F130" t="s">
        <v>365</v>
      </c>
      <c r="G130">
        <v>2</v>
      </c>
    </row>
    <row r="131" spans="2:8" x14ac:dyDescent="0.2">
      <c r="B131" t="s">
        <v>366</v>
      </c>
      <c r="C131" t="s">
        <v>367</v>
      </c>
      <c r="D131">
        <v>600</v>
      </c>
      <c r="E131" t="s">
        <v>368</v>
      </c>
      <c r="F131" t="s">
        <v>114</v>
      </c>
      <c r="G131">
        <v>0</v>
      </c>
    </row>
    <row r="132" spans="2:8" x14ac:dyDescent="0.2">
      <c r="B132" t="s">
        <v>369</v>
      </c>
      <c r="C132" t="s">
        <v>370</v>
      </c>
      <c r="D132">
        <v>604</v>
      </c>
      <c r="E132" t="s">
        <v>371</v>
      </c>
      <c r="F132" t="s">
        <v>114</v>
      </c>
      <c r="G132">
        <v>2</v>
      </c>
      <c r="H132" t="s">
        <v>26</v>
      </c>
    </row>
    <row r="133" spans="2:8" x14ac:dyDescent="0.2">
      <c r="B133" t="s">
        <v>372</v>
      </c>
      <c r="C133" t="s">
        <v>373</v>
      </c>
      <c r="D133">
        <v>858</v>
      </c>
      <c r="E133" t="s">
        <v>374</v>
      </c>
      <c r="F133" t="s">
        <v>375</v>
      </c>
      <c r="G133">
        <v>2</v>
      </c>
      <c r="H133" t="s">
        <v>21</v>
      </c>
    </row>
    <row r="134" spans="2:8" x14ac:dyDescent="0.2">
      <c r="B134" t="s">
        <v>376</v>
      </c>
      <c r="C134" t="s">
        <v>377</v>
      </c>
      <c r="D134">
        <v>608</v>
      </c>
      <c r="E134" t="s">
        <v>19</v>
      </c>
      <c r="F134" t="s">
        <v>20</v>
      </c>
      <c r="G134">
        <v>2</v>
      </c>
      <c r="H134" t="s">
        <v>26</v>
      </c>
    </row>
    <row r="135" spans="2:8" x14ac:dyDescent="0.2">
      <c r="B135" t="s">
        <v>378</v>
      </c>
      <c r="C135" t="s">
        <v>379</v>
      </c>
      <c r="D135">
        <v>985</v>
      </c>
      <c r="E135" t="s">
        <v>380</v>
      </c>
      <c r="F135" t="s">
        <v>381</v>
      </c>
      <c r="G135">
        <v>2</v>
      </c>
      <c r="H135" t="s">
        <v>275</v>
      </c>
    </row>
    <row r="136" spans="2:8" x14ac:dyDescent="0.2">
      <c r="B136" t="s">
        <v>382</v>
      </c>
      <c r="C136" t="s">
        <v>383</v>
      </c>
      <c r="D136">
        <v>826</v>
      </c>
      <c r="E136" t="s">
        <v>125</v>
      </c>
      <c r="F136" t="s">
        <v>169</v>
      </c>
      <c r="G136">
        <v>2</v>
      </c>
      <c r="H136" t="s">
        <v>26</v>
      </c>
    </row>
    <row r="137" spans="2:8" x14ac:dyDescent="0.2">
      <c r="B137" t="s">
        <v>384</v>
      </c>
      <c r="C137" t="s">
        <v>385</v>
      </c>
      <c r="D137">
        <v>634</v>
      </c>
      <c r="E137" t="s">
        <v>386</v>
      </c>
      <c r="F137" t="s">
        <v>270</v>
      </c>
      <c r="G137">
        <v>2</v>
      </c>
    </row>
    <row r="138" spans="2:8" x14ac:dyDescent="0.2">
      <c r="B138" t="s">
        <v>387</v>
      </c>
      <c r="C138" t="s">
        <v>388</v>
      </c>
      <c r="D138">
        <v>512</v>
      </c>
      <c r="E138" t="s">
        <v>223</v>
      </c>
      <c r="F138" t="s">
        <v>389</v>
      </c>
      <c r="G138">
        <v>3</v>
      </c>
      <c r="H138" t="s">
        <v>44</v>
      </c>
    </row>
    <row r="139" spans="2:8" x14ac:dyDescent="0.2">
      <c r="B139" t="s">
        <v>390</v>
      </c>
      <c r="C139" t="s">
        <v>391</v>
      </c>
      <c r="D139">
        <v>946</v>
      </c>
      <c r="E139" t="s">
        <v>392</v>
      </c>
      <c r="F139" t="s">
        <v>393</v>
      </c>
      <c r="G139">
        <v>2</v>
      </c>
      <c r="H139" t="s">
        <v>21</v>
      </c>
    </row>
    <row r="140" spans="2:8" x14ac:dyDescent="0.2">
      <c r="B140" t="s">
        <v>394</v>
      </c>
      <c r="C140" t="s">
        <v>395</v>
      </c>
      <c r="D140">
        <v>642</v>
      </c>
      <c r="E140" t="s">
        <v>392</v>
      </c>
      <c r="F140" t="s">
        <v>393</v>
      </c>
      <c r="G140">
        <v>2</v>
      </c>
      <c r="H140" t="s">
        <v>21</v>
      </c>
    </row>
    <row r="141" spans="2:8" x14ac:dyDescent="0.2">
      <c r="B141" t="s">
        <v>396</v>
      </c>
      <c r="C141" t="s">
        <v>397</v>
      </c>
      <c r="D141">
        <v>643</v>
      </c>
      <c r="E141" t="s">
        <v>53</v>
      </c>
      <c r="F141" t="s">
        <v>398</v>
      </c>
      <c r="G141">
        <v>2</v>
      </c>
      <c r="H141" t="s">
        <v>21</v>
      </c>
    </row>
    <row r="142" spans="2:8" x14ac:dyDescent="0.2">
      <c r="B142" t="s">
        <v>399</v>
      </c>
      <c r="C142" t="s">
        <v>400</v>
      </c>
      <c r="D142">
        <v>646</v>
      </c>
      <c r="E142" t="s">
        <v>87</v>
      </c>
      <c r="F142" t="s">
        <v>12</v>
      </c>
      <c r="G142">
        <v>0</v>
      </c>
    </row>
    <row r="143" spans="2:8" x14ac:dyDescent="0.2">
      <c r="B143" t="s">
        <v>401</v>
      </c>
      <c r="C143" t="s">
        <v>402</v>
      </c>
    </row>
    <row r="144" spans="2:8" x14ac:dyDescent="0.2">
      <c r="B144" t="s">
        <v>403</v>
      </c>
      <c r="C144" t="s">
        <v>404</v>
      </c>
      <c r="D144">
        <v>654</v>
      </c>
      <c r="E144" t="s">
        <v>125</v>
      </c>
      <c r="F144" t="s">
        <v>405</v>
      </c>
      <c r="G144">
        <v>2</v>
      </c>
    </row>
    <row r="145" spans="2:8" x14ac:dyDescent="0.2">
      <c r="B145" t="s">
        <v>406</v>
      </c>
      <c r="C145" t="s">
        <v>407</v>
      </c>
      <c r="D145">
        <v>882</v>
      </c>
      <c r="E145" t="s">
        <v>408</v>
      </c>
      <c r="F145" t="s">
        <v>409</v>
      </c>
      <c r="G145">
        <v>2</v>
      </c>
    </row>
    <row r="146" spans="2:8" x14ac:dyDescent="0.2">
      <c r="B146" t="s">
        <v>410</v>
      </c>
      <c r="C146" t="s">
        <v>411</v>
      </c>
      <c r="D146">
        <v>678</v>
      </c>
      <c r="E146" t="s">
        <v>412</v>
      </c>
      <c r="F146" t="s">
        <v>114</v>
      </c>
      <c r="G146">
        <v>2</v>
      </c>
    </row>
    <row r="147" spans="2:8" x14ac:dyDescent="0.2">
      <c r="B147" t="s">
        <v>413</v>
      </c>
      <c r="C147" t="s">
        <v>414</v>
      </c>
      <c r="D147">
        <v>682</v>
      </c>
      <c r="E147" t="s">
        <v>386</v>
      </c>
      <c r="F147" t="s">
        <v>415</v>
      </c>
      <c r="G147">
        <v>2</v>
      </c>
      <c r="H147" t="s">
        <v>26</v>
      </c>
    </row>
    <row r="148" spans="2:8" x14ac:dyDescent="0.2">
      <c r="B148" t="s">
        <v>416</v>
      </c>
      <c r="C148" t="s">
        <v>417</v>
      </c>
      <c r="D148">
        <v>891</v>
      </c>
      <c r="E148" t="s">
        <v>11</v>
      </c>
      <c r="F148" t="s">
        <v>418</v>
      </c>
      <c r="G148">
        <v>2</v>
      </c>
    </row>
    <row r="149" spans="2:8" x14ac:dyDescent="0.2">
      <c r="B149" t="s">
        <v>416</v>
      </c>
      <c r="C149" t="s">
        <v>419</v>
      </c>
      <c r="D149">
        <v>941</v>
      </c>
      <c r="E149" t="s">
        <v>11</v>
      </c>
      <c r="G149">
        <v>2</v>
      </c>
    </row>
    <row r="150" spans="2:8" x14ac:dyDescent="0.2">
      <c r="B150" t="s">
        <v>420</v>
      </c>
      <c r="C150" t="s">
        <v>421</v>
      </c>
      <c r="D150">
        <v>690</v>
      </c>
      <c r="E150" t="s">
        <v>215</v>
      </c>
      <c r="F150" t="s">
        <v>30</v>
      </c>
      <c r="G150">
        <v>2</v>
      </c>
    </row>
    <row r="151" spans="2:8" x14ac:dyDescent="0.2">
      <c r="B151" t="s">
        <v>422</v>
      </c>
      <c r="C151" t="s">
        <v>423</v>
      </c>
      <c r="D151">
        <v>694</v>
      </c>
      <c r="E151" t="s">
        <v>424</v>
      </c>
      <c r="F151" t="s">
        <v>30</v>
      </c>
      <c r="G151">
        <v>2</v>
      </c>
    </row>
    <row r="152" spans="2:8" x14ac:dyDescent="0.2">
      <c r="B152" t="s">
        <v>425</v>
      </c>
      <c r="C152" t="s">
        <v>426</v>
      </c>
      <c r="D152">
        <v>702</v>
      </c>
      <c r="E152" t="s">
        <v>33</v>
      </c>
      <c r="F152" t="s">
        <v>30</v>
      </c>
      <c r="G152">
        <v>2</v>
      </c>
      <c r="H152" t="s">
        <v>26</v>
      </c>
    </row>
    <row r="153" spans="2:8" x14ac:dyDescent="0.2">
      <c r="B153" t="s">
        <v>427</v>
      </c>
      <c r="C153" t="s">
        <v>428</v>
      </c>
      <c r="D153">
        <v>703</v>
      </c>
      <c r="E153" t="s">
        <v>128</v>
      </c>
      <c r="F153" t="s">
        <v>429</v>
      </c>
      <c r="G153">
        <v>2</v>
      </c>
      <c r="H153" t="s">
        <v>275</v>
      </c>
    </row>
    <row r="154" spans="2:8" x14ac:dyDescent="0.2">
      <c r="B154" t="s">
        <v>430</v>
      </c>
      <c r="C154" t="s">
        <v>431</v>
      </c>
      <c r="D154">
        <v>705</v>
      </c>
      <c r="E154" t="s">
        <v>432</v>
      </c>
      <c r="F154" t="s">
        <v>433</v>
      </c>
      <c r="G154">
        <v>2</v>
      </c>
      <c r="H154" t="s">
        <v>21</v>
      </c>
    </row>
    <row r="155" spans="2:8" x14ac:dyDescent="0.2">
      <c r="B155" t="s">
        <v>434</v>
      </c>
      <c r="C155" t="s">
        <v>435</v>
      </c>
      <c r="D155">
        <v>90</v>
      </c>
      <c r="E155" t="s">
        <v>33</v>
      </c>
      <c r="F155" t="s">
        <v>30</v>
      </c>
      <c r="G155">
        <v>2</v>
      </c>
    </row>
    <row r="156" spans="2:8" x14ac:dyDescent="0.2">
      <c r="B156" t="s">
        <v>436</v>
      </c>
      <c r="C156" t="s">
        <v>437</v>
      </c>
      <c r="D156">
        <v>706</v>
      </c>
      <c r="E156" t="s">
        <v>242</v>
      </c>
      <c r="F156" t="s">
        <v>438</v>
      </c>
      <c r="G156">
        <v>2</v>
      </c>
    </row>
    <row r="157" spans="2:8" x14ac:dyDescent="0.2">
      <c r="B157" t="s">
        <v>439</v>
      </c>
      <c r="C157" t="s">
        <v>440</v>
      </c>
      <c r="D157">
        <v>710</v>
      </c>
      <c r="E157" t="s">
        <v>441</v>
      </c>
      <c r="F157" t="s">
        <v>30</v>
      </c>
      <c r="G157">
        <v>2</v>
      </c>
      <c r="H157" t="s">
        <v>34</v>
      </c>
    </row>
    <row r="158" spans="2:8" x14ac:dyDescent="0.2">
      <c r="B158" t="s">
        <v>442</v>
      </c>
      <c r="C158" t="s">
        <v>443</v>
      </c>
      <c r="D158">
        <v>410</v>
      </c>
      <c r="E158" t="s">
        <v>352</v>
      </c>
      <c r="F158" t="s">
        <v>353</v>
      </c>
      <c r="G158">
        <v>0</v>
      </c>
      <c r="H158" t="s">
        <v>233</v>
      </c>
    </row>
    <row r="159" spans="2:8" x14ac:dyDescent="0.2">
      <c r="B159" t="s">
        <v>444</v>
      </c>
      <c r="C159" t="s">
        <v>445</v>
      </c>
      <c r="D159">
        <v>144</v>
      </c>
      <c r="E159" t="s">
        <v>215</v>
      </c>
      <c r="F159" t="s">
        <v>30</v>
      </c>
      <c r="G159">
        <v>2</v>
      </c>
    </row>
    <row r="160" spans="2:8" x14ac:dyDescent="0.2">
      <c r="B160" t="s">
        <v>446</v>
      </c>
      <c r="C160" t="s">
        <v>447</v>
      </c>
      <c r="D160">
        <v>736</v>
      </c>
      <c r="E160" t="s">
        <v>11</v>
      </c>
      <c r="G160">
        <v>2</v>
      </c>
    </row>
    <row r="161" spans="2:8" x14ac:dyDescent="0.2">
      <c r="B161" t="s">
        <v>448</v>
      </c>
      <c r="C161" t="s">
        <v>449</v>
      </c>
      <c r="D161">
        <v>968</v>
      </c>
      <c r="E161" t="s">
        <v>33</v>
      </c>
      <c r="F161" t="s">
        <v>30</v>
      </c>
      <c r="G161">
        <v>2</v>
      </c>
    </row>
    <row r="162" spans="2:8" x14ac:dyDescent="0.2">
      <c r="B162" t="s">
        <v>450</v>
      </c>
      <c r="C162" t="s">
        <v>451</v>
      </c>
      <c r="D162">
        <v>748</v>
      </c>
      <c r="E162" t="s">
        <v>452</v>
      </c>
      <c r="F162" t="s">
        <v>30</v>
      </c>
      <c r="G162">
        <v>2</v>
      </c>
      <c r="H162" t="s">
        <v>453</v>
      </c>
    </row>
    <row r="163" spans="2:8" x14ac:dyDescent="0.2">
      <c r="B163" t="s">
        <v>454</v>
      </c>
      <c r="C163" t="s">
        <v>455</v>
      </c>
      <c r="D163">
        <v>752</v>
      </c>
      <c r="E163" t="s">
        <v>456</v>
      </c>
      <c r="F163" t="s">
        <v>457</v>
      </c>
      <c r="G163">
        <v>2</v>
      </c>
      <c r="H163" t="s">
        <v>275</v>
      </c>
    </row>
    <row r="164" spans="2:8" x14ac:dyDescent="0.2">
      <c r="B164" t="s">
        <v>458</v>
      </c>
      <c r="C164" t="s">
        <v>459</v>
      </c>
      <c r="D164">
        <v>756</v>
      </c>
      <c r="E164" t="s">
        <v>460</v>
      </c>
      <c r="F164" t="s">
        <v>461</v>
      </c>
      <c r="G164">
        <v>2</v>
      </c>
      <c r="H164" t="s">
        <v>462</v>
      </c>
    </row>
    <row r="165" spans="2:8" x14ac:dyDescent="0.2">
      <c r="B165" t="s">
        <v>463</v>
      </c>
      <c r="C165" t="s">
        <v>464</v>
      </c>
      <c r="D165">
        <v>760</v>
      </c>
      <c r="E165" t="s">
        <v>125</v>
      </c>
      <c r="F165" t="s">
        <v>142</v>
      </c>
      <c r="G165">
        <v>2</v>
      </c>
    </row>
    <row r="166" spans="2:8" x14ac:dyDescent="0.2">
      <c r="B166" t="s">
        <v>465</v>
      </c>
      <c r="C166" t="s">
        <v>466</v>
      </c>
      <c r="D166">
        <v>972</v>
      </c>
      <c r="E166" t="s">
        <v>467</v>
      </c>
    </row>
    <row r="167" spans="2:8" x14ac:dyDescent="0.2">
      <c r="B167" t="s">
        <v>468</v>
      </c>
      <c r="C167" t="s">
        <v>469</v>
      </c>
      <c r="D167">
        <v>834</v>
      </c>
      <c r="E167" t="s">
        <v>242</v>
      </c>
      <c r="F167" t="s">
        <v>30</v>
      </c>
      <c r="G167">
        <v>2</v>
      </c>
      <c r="H167" t="s">
        <v>26</v>
      </c>
    </row>
    <row r="168" spans="2:8" x14ac:dyDescent="0.2">
      <c r="B168" t="s">
        <v>470</v>
      </c>
      <c r="C168" t="s">
        <v>471</v>
      </c>
      <c r="D168">
        <v>764</v>
      </c>
      <c r="E168" t="s">
        <v>472</v>
      </c>
      <c r="F168" t="s">
        <v>473</v>
      </c>
      <c r="G168">
        <v>2</v>
      </c>
      <c r="H168" t="s">
        <v>26</v>
      </c>
    </row>
    <row r="169" spans="2:8" x14ac:dyDescent="0.2">
      <c r="B169" t="s">
        <v>474</v>
      </c>
      <c r="C169" t="s">
        <v>475</v>
      </c>
      <c r="D169">
        <v>776</v>
      </c>
      <c r="E169" t="s">
        <v>476</v>
      </c>
      <c r="F169" t="s">
        <v>477</v>
      </c>
      <c r="G169">
        <v>2</v>
      </c>
      <c r="H169" t="s">
        <v>26</v>
      </c>
    </row>
    <row r="170" spans="2:8" x14ac:dyDescent="0.2">
      <c r="B170" t="s">
        <v>478</v>
      </c>
      <c r="C170" t="s">
        <v>479</v>
      </c>
      <c r="D170">
        <v>780</v>
      </c>
      <c r="E170" t="s">
        <v>33</v>
      </c>
      <c r="F170" t="s">
        <v>30</v>
      </c>
      <c r="G170">
        <v>2</v>
      </c>
    </row>
    <row r="171" spans="2:8" x14ac:dyDescent="0.2">
      <c r="B171" t="s">
        <v>480</v>
      </c>
      <c r="C171" t="s">
        <v>481</v>
      </c>
      <c r="D171">
        <v>788</v>
      </c>
      <c r="E171" t="s">
        <v>11</v>
      </c>
      <c r="F171" t="s">
        <v>482</v>
      </c>
      <c r="G171">
        <v>3</v>
      </c>
    </row>
    <row r="172" spans="2:8" x14ac:dyDescent="0.2">
      <c r="B172" t="s">
        <v>483</v>
      </c>
      <c r="C172" t="s">
        <v>484</v>
      </c>
      <c r="D172">
        <v>795</v>
      </c>
      <c r="E172" t="s">
        <v>37</v>
      </c>
      <c r="F172" t="s">
        <v>485</v>
      </c>
      <c r="G172">
        <v>2</v>
      </c>
    </row>
    <row r="173" spans="2:8" x14ac:dyDescent="0.2">
      <c r="B173" t="s">
        <v>486</v>
      </c>
      <c r="C173" t="s">
        <v>487</v>
      </c>
      <c r="D173">
        <v>934</v>
      </c>
      <c r="E173" t="s">
        <v>37</v>
      </c>
      <c r="F173" t="s">
        <v>485</v>
      </c>
      <c r="G173">
        <v>2</v>
      </c>
    </row>
    <row r="174" spans="2:8" x14ac:dyDescent="0.2">
      <c r="B174" t="s">
        <v>488</v>
      </c>
      <c r="C174" t="s">
        <v>489</v>
      </c>
      <c r="D174">
        <v>784</v>
      </c>
      <c r="E174" t="s">
        <v>270</v>
      </c>
      <c r="F174" t="s">
        <v>227</v>
      </c>
      <c r="G174">
        <v>2</v>
      </c>
      <c r="H174" t="s">
        <v>26</v>
      </c>
    </row>
    <row r="175" spans="2:8" x14ac:dyDescent="0.2">
      <c r="B175" t="s">
        <v>490</v>
      </c>
      <c r="C175" t="s">
        <v>491</v>
      </c>
      <c r="D175">
        <v>800</v>
      </c>
      <c r="E175" t="s">
        <v>242</v>
      </c>
      <c r="F175" t="s">
        <v>30</v>
      </c>
      <c r="G175">
        <v>2</v>
      </c>
    </row>
    <row r="176" spans="2:8" x14ac:dyDescent="0.2">
      <c r="B176" t="s">
        <v>492</v>
      </c>
      <c r="C176" t="s">
        <v>493</v>
      </c>
      <c r="D176">
        <v>980</v>
      </c>
      <c r="E176" t="s">
        <v>494</v>
      </c>
      <c r="F176" t="s">
        <v>495</v>
      </c>
      <c r="G176">
        <v>2</v>
      </c>
      <c r="H176" t="s">
        <v>275</v>
      </c>
    </row>
    <row r="177" spans="2:8" x14ac:dyDescent="0.2">
      <c r="B177" t="s">
        <v>496</v>
      </c>
      <c r="C177" t="s">
        <v>497</v>
      </c>
      <c r="D177">
        <v>990</v>
      </c>
      <c r="E177" t="s">
        <v>498</v>
      </c>
      <c r="G177">
        <v>2</v>
      </c>
    </row>
    <row r="178" spans="2:8" x14ac:dyDescent="0.2">
      <c r="B178" t="s">
        <v>499</v>
      </c>
      <c r="C178" t="s">
        <v>500</v>
      </c>
      <c r="D178">
        <v>840</v>
      </c>
      <c r="E178" t="s">
        <v>33</v>
      </c>
      <c r="F178" t="s">
        <v>30</v>
      </c>
      <c r="G178">
        <v>2</v>
      </c>
      <c r="H178" t="s">
        <v>26</v>
      </c>
    </row>
    <row r="179" spans="2:8" x14ac:dyDescent="0.2">
      <c r="B179" t="s">
        <v>501</v>
      </c>
      <c r="C179" t="s">
        <v>502</v>
      </c>
      <c r="D179">
        <v>860</v>
      </c>
      <c r="E179" t="s">
        <v>247</v>
      </c>
      <c r="F179" t="s">
        <v>503</v>
      </c>
      <c r="G179">
        <v>2</v>
      </c>
    </row>
    <row r="180" spans="2:8" x14ac:dyDescent="0.2">
      <c r="B180" t="s">
        <v>504</v>
      </c>
      <c r="C180" t="s">
        <v>505</v>
      </c>
      <c r="D180">
        <v>548</v>
      </c>
      <c r="E180" t="s">
        <v>506</v>
      </c>
      <c r="F180" t="s">
        <v>12</v>
      </c>
      <c r="G180">
        <v>0</v>
      </c>
      <c r="H180" t="s">
        <v>233</v>
      </c>
    </row>
    <row r="181" spans="2:8" x14ac:dyDescent="0.2">
      <c r="B181" t="s">
        <v>507</v>
      </c>
      <c r="C181" t="s">
        <v>508</v>
      </c>
      <c r="D181">
        <v>862</v>
      </c>
      <c r="E181" t="s">
        <v>509</v>
      </c>
      <c r="F181" t="s">
        <v>114</v>
      </c>
      <c r="G181">
        <v>2</v>
      </c>
      <c r="H181" t="s">
        <v>21</v>
      </c>
    </row>
    <row r="182" spans="2:8" x14ac:dyDescent="0.2">
      <c r="B182" t="s">
        <v>510</v>
      </c>
      <c r="C182" t="s">
        <v>511</v>
      </c>
      <c r="D182">
        <v>704</v>
      </c>
      <c r="E182" t="s">
        <v>512</v>
      </c>
      <c r="F182" t="s">
        <v>513</v>
      </c>
      <c r="G182">
        <v>2</v>
      </c>
      <c r="H182" t="s">
        <v>102</v>
      </c>
    </row>
    <row r="183" spans="2:8" x14ac:dyDescent="0.2">
      <c r="B183" t="s">
        <v>514</v>
      </c>
      <c r="C183" t="s">
        <v>515</v>
      </c>
      <c r="D183">
        <v>886</v>
      </c>
      <c r="E183" t="s">
        <v>223</v>
      </c>
      <c r="F183" t="s">
        <v>227</v>
      </c>
      <c r="G183">
        <v>2</v>
      </c>
    </row>
    <row r="184" spans="2:8" x14ac:dyDescent="0.2">
      <c r="B184" t="s">
        <v>516</v>
      </c>
      <c r="C184" t="s">
        <v>517</v>
      </c>
      <c r="D184">
        <v>894</v>
      </c>
      <c r="E184" t="s">
        <v>289</v>
      </c>
      <c r="F184" t="s">
        <v>518</v>
      </c>
      <c r="G184">
        <v>2</v>
      </c>
    </row>
    <row r="185" spans="2:8" x14ac:dyDescent="0.2">
      <c r="B185" t="s">
        <v>516</v>
      </c>
      <c r="C185" t="s">
        <v>519</v>
      </c>
      <c r="D185">
        <v>894</v>
      </c>
      <c r="E185" t="s">
        <v>289</v>
      </c>
      <c r="F185" t="s">
        <v>518</v>
      </c>
      <c r="G185">
        <v>2</v>
      </c>
    </row>
    <row r="186" spans="2:8" x14ac:dyDescent="0.2">
      <c r="B186" t="s">
        <v>520</v>
      </c>
      <c r="C186" t="s">
        <v>521</v>
      </c>
      <c r="D186">
        <v>716</v>
      </c>
      <c r="E186" t="s">
        <v>33</v>
      </c>
      <c r="F186" t="s">
        <v>30</v>
      </c>
      <c r="G186">
        <v>2</v>
      </c>
      <c r="H186" t="s">
        <v>34</v>
      </c>
    </row>
  </sheetData>
  <mergeCells count="1">
    <mergeCell ref="B2:H2"/>
  </mergeCells>
  <hyperlinks>
    <hyperlink ref="B2" r:id="rId1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5"/>
  <sheetViews>
    <sheetView showRuler="0" workbookViewId="0">
      <selection activeCell="J5" sqref="J5"/>
    </sheetView>
  </sheetViews>
  <sheetFormatPr baseColWidth="10" defaultRowHeight="16" x14ac:dyDescent="0.2"/>
  <cols>
    <col min="2" max="2" width="36" bestFit="1" customWidth="1"/>
    <col min="3" max="4" width="15.83203125" bestFit="1" customWidth="1"/>
    <col min="5" max="5" width="16.83203125" bestFit="1" customWidth="1"/>
    <col min="6" max="6" width="22.83203125" customWidth="1"/>
    <col min="7" max="7" width="18.33203125" bestFit="1" customWidth="1"/>
    <col min="8" max="8" width="15.1640625" bestFit="1" customWidth="1"/>
  </cols>
  <sheetData>
    <row r="2" spans="2:8" x14ac:dyDescent="0.2">
      <c r="B2" s="3" t="s">
        <v>767</v>
      </c>
      <c r="C2" s="5"/>
      <c r="D2" s="5"/>
      <c r="E2" s="5"/>
      <c r="F2" s="5"/>
      <c r="G2" s="5"/>
      <c r="H2" s="5"/>
    </row>
    <row r="4" spans="2:8" x14ac:dyDescent="0.2">
      <c r="B4" t="s">
        <v>528</v>
      </c>
      <c r="C4" t="s">
        <v>529</v>
      </c>
      <c r="D4" t="s">
        <v>530</v>
      </c>
      <c r="E4" t="s">
        <v>531</v>
      </c>
      <c r="F4" t="s">
        <v>532</v>
      </c>
      <c r="G4" t="s">
        <v>533</v>
      </c>
      <c r="H4" t="s">
        <v>534</v>
      </c>
    </row>
    <row r="5" spans="2:8" x14ac:dyDescent="0.2">
      <c r="B5" t="s">
        <v>535</v>
      </c>
      <c r="C5" t="s">
        <v>6</v>
      </c>
      <c r="E5" t="s">
        <v>536</v>
      </c>
      <c r="F5" t="s">
        <v>536</v>
      </c>
      <c r="G5" t="s">
        <v>537</v>
      </c>
      <c r="H5" t="s">
        <v>538</v>
      </c>
    </row>
    <row r="6" spans="2:8" x14ac:dyDescent="0.2">
      <c r="B6" t="s">
        <v>539</v>
      </c>
      <c r="C6" t="s">
        <v>2</v>
      </c>
      <c r="E6" t="s">
        <v>540</v>
      </c>
      <c r="F6" t="s">
        <v>540</v>
      </c>
      <c r="G6">
        <v>1547</v>
      </c>
      <c r="H6" t="s">
        <v>541</v>
      </c>
    </row>
    <row r="7" spans="2:8" x14ac:dyDescent="0.2">
      <c r="B7" t="s">
        <v>542</v>
      </c>
      <c r="C7" t="s">
        <v>18</v>
      </c>
      <c r="E7" t="s">
        <v>543</v>
      </c>
      <c r="F7" t="s">
        <v>543</v>
      </c>
      <c r="G7">
        <v>36</v>
      </c>
      <c r="H7">
        <v>24</v>
      </c>
    </row>
    <row r="8" spans="2:8" x14ac:dyDescent="0.2">
      <c r="B8" t="s">
        <v>544</v>
      </c>
      <c r="C8" t="s">
        <v>28</v>
      </c>
      <c r="E8" t="s">
        <v>545</v>
      </c>
      <c r="F8" t="s">
        <v>545</v>
      </c>
      <c r="G8">
        <v>402</v>
      </c>
      <c r="H8">
        <v>192</v>
      </c>
    </row>
    <row r="9" spans="2:8" x14ac:dyDescent="0.2">
      <c r="B9" t="s">
        <v>546</v>
      </c>
      <c r="C9" t="s">
        <v>32</v>
      </c>
      <c r="E9" t="s">
        <v>543</v>
      </c>
      <c r="F9" t="s">
        <v>543</v>
      </c>
      <c r="G9">
        <v>36</v>
      </c>
      <c r="H9">
        <v>24</v>
      </c>
    </row>
    <row r="10" spans="2:8" x14ac:dyDescent="0.2">
      <c r="B10" t="s">
        <v>547</v>
      </c>
      <c r="C10" t="s">
        <v>36</v>
      </c>
      <c r="E10" t="s">
        <v>548</v>
      </c>
      <c r="F10" t="s">
        <v>548</v>
      </c>
      <c r="G10" t="s">
        <v>549</v>
      </c>
      <c r="H10" t="s">
        <v>550</v>
      </c>
    </row>
    <row r="11" spans="2:8" x14ac:dyDescent="0.2">
      <c r="B11" t="s">
        <v>551</v>
      </c>
      <c r="C11" t="s">
        <v>40</v>
      </c>
      <c r="E11" t="s">
        <v>543</v>
      </c>
      <c r="F11" t="s">
        <v>543</v>
      </c>
      <c r="G11">
        <v>36</v>
      </c>
      <c r="H11">
        <v>24</v>
      </c>
    </row>
    <row r="12" spans="2:8" x14ac:dyDescent="0.2">
      <c r="B12" t="s">
        <v>49</v>
      </c>
      <c r="C12" t="s">
        <v>50</v>
      </c>
      <c r="E12" t="s">
        <v>543</v>
      </c>
      <c r="F12" t="s">
        <v>543</v>
      </c>
      <c r="G12">
        <v>36</v>
      </c>
      <c r="H12">
        <v>24</v>
      </c>
    </row>
    <row r="13" spans="2:8" x14ac:dyDescent="0.2">
      <c r="B13" t="s">
        <v>552</v>
      </c>
      <c r="C13" t="s">
        <v>52</v>
      </c>
      <c r="E13" t="s">
        <v>553</v>
      </c>
      <c r="F13" t="s">
        <v>553</v>
      </c>
      <c r="G13" t="s">
        <v>554</v>
      </c>
      <c r="H13" t="s">
        <v>555</v>
      </c>
    </row>
    <row r="14" spans="2:8" x14ac:dyDescent="0.2">
      <c r="B14" t="s">
        <v>55</v>
      </c>
      <c r="C14" t="s">
        <v>56</v>
      </c>
      <c r="E14" t="s">
        <v>556</v>
      </c>
      <c r="F14" t="s">
        <v>556</v>
      </c>
      <c r="G14" t="s">
        <v>557</v>
      </c>
      <c r="H14" t="s">
        <v>558</v>
      </c>
    </row>
    <row r="15" spans="2:8" x14ac:dyDescent="0.2">
      <c r="B15" t="s">
        <v>559</v>
      </c>
      <c r="C15" t="s">
        <v>58</v>
      </c>
      <c r="E15" t="s">
        <v>543</v>
      </c>
      <c r="F15" t="s">
        <v>543</v>
      </c>
      <c r="G15">
        <v>36</v>
      </c>
      <c r="H15">
        <v>24</v>
      </c>
    </row>
    <row r="16" spans="2:8" x14ac:dyDescent="0.2">
      <c r="B16" t="s">
        <v>560</v>
      </c>
      <c r="C16" t="s">
        <v>64</v>
      </c>
      <c r="E16" t="s">
        <v>561</v>
      </c>
      <c r="F16" t="s">
        <v>561</v>
      </c>
      <c r="G16" t="s">
        <v>562</v>
      </c>
      <c r="H16" t="s">
        <v>563</v>
      </c>
    </row>
    <row r="17" spans="2:8" x14ac:dyDescent="0.2">
      <c r="B17" t="s">
        <v>564</v>
      </c>
      <c r="C17" t="s">
        <v>67</v>
      </c>
      <c r="E17" t="s">
        <v>565</v>
      </c>
      <c r="F17" t="s">
        <v>565</v>
      </c>
      <c r="G17" t="s">
        <v>566</v>
      </c>
      <c r="H17" t="s">
        <v>567</v>
      </c>
    </row>
    <row r="18" spans="2:8" x14ac:dyDescent="0.2">
      <c r="B18" t="s">
        <v>568</v>
      </c>
      <c r="C18" t="s">
        <v>71</v>
      </c>
      <c r="E18" t="s">
        <v>569</v>
      </c>
      <c r="F18" t="s">
        <v>569</v>
      </c>
      <c r="G18">
        <v>80</v>
      </c>
      <c r="H18">
        <v>50</v>
      </c>
    </row>
    <row r="19" spans="2:8" x14ac:dyDescent="0.2">
      <c r="B19" t="s">
        <v>570</v>
      </c>
      <c r="C19" t="s">
        <v>82</v>
      </c>
      <c r="E19" t="s">
        <v>571</v>
      </c>
      <c r="F19" t="s">
        <v>571</v>
      </c>
      <c r="G19" t="s">
        <v>572</v>
      </c>
      <c r="H19" t="s">
        <v>573</v>
      </c>
    </row>
    <row r="20" spans="2:8" x14ac:dyDescent="0.2">
      <c r="B20" t="s">
        <v>574</v>
      </c>
      <c r="C20" t="s">
        <v>75</v>
      </c>
      <c r="E20" t="s">
        <v>575</v>
      </c>
      <c r="F20" t="s">
        <v>575</v>
      </c>
      <c r="G20" t="s">
        <v>576</v>
      </c>
      <c r="H20" t="s">
        <v>577</v>
      </c>
    </row>
    <row r="21" spans="2:8" x14ac:dyDescent="0.2">
      <c r="B21" t="s">
        <v>578</v>
      </c>
      <c r="C21" t="s">
        <v>78</v>
      </c>
      <c r="E21" t="s">
        <v>543</v>
      </c>
      <c r="F21" t="s">
        <v>543</v>
      </c>
      <c r="G21">
        <v>36</v>
      </c>
      <c r="H21">
        <v>24</v>
      </c>
    </row>
    <row r="22" spans="2:8" x14ac:dyDescent="0.2">
      <c r="B22" t="s">
        <v>579</v>
      </c>
      <c r="C22" t="s">
        <v>89</v>
      </c>
      <c r="E22" t="s">
        <v>580</v>
      </c>
      <c r="F22" t="s">
        <v>580</v>
      </c>
      <c r="G22">
        <v>6107</v>
      </c>
      <c r="H22" t="s">
        <v>581</v>
      </c>
    </row>
    <row r="23" spans="2:8" x14ac:dyDescent="0.2">
      <c r="B23" t="s">
        <v>582</v>
      </c>
      <c r="C23" t="s">
        <v>92</v>
      </c>
      <c r="E23" t="s">
        <v>543</v>
      </c>
      <c r="F23" t="s">
        <v>543</v>
      </c>
      <c r="G23">
        <v>36</v>
      </c>
      <c r="H23">
        <v>24</v>
      </c>
    </row>
    <row r="24" spans="2:8" x14ac:dyDescent="0.2">
      <c r="B24" t="s">
        <v>96</v>
      </c>
      <c r="C24" t="s">
        <v>97</v>
      </c>
      <c r="E24" t="s">
        <v>543</v>
      </c>
      <c r="F24" t="s">
        <v>543</v>
      </c>
      <c r="G24">
        <v>36</v>
      </c>
      <c r="H24">
        <v>24</v>
      </c>
    </row>
    <row r="25" spans="2:8" x14ac:dyDescent="0.2">
      <c r="B25" t="s">
        <v>583</v>
      </c>
      <c r="C25" t="s">
        <v>101</v>
      </c>
      <c r="E25" t="s">
        <v>543</v>
      </c>
      <c r="F25" t="s">
        <v>543</v>
      </c>
      <c r="G25">
        <v>36</v>
      </c>
      <c r="H25">
        <v>24</v>
      </c>
    </row>
    <row r="26" spans="2:8" x14ac:dyDescent="0.2">
      <c r="B26" t="s">
        <v>103</v>
      </c>
      <c r="C26" t="s">
        <v>104</v>
      </c>
      <c r="E26" t="s">
        <v>584</v>
      </c>
      <c r="F26" t="s">
        <v>584</v>
      </c>
      <c r="G26">
        <v>165</v>
      </c>
      <c r="H26" t="s">
        <v>585</v>
      </c>
    </row>
    <row r="27" spans="2:8" x14ac:dyDescent="0.2">
      <c r="B27" t="s">
        <v>586</v>
      </c>
      <c r="C27" t="s">
        <v>108</v>
      </c>
      <c r="E27" t="s">
        <v>543</v>
      </c>
      <c r="F27" t="s">
        <v>543</v>
      </c>
      <c r="G27">
        <v>36</v>
      </c>
      <c r="H27">
        <v>24</v>
      </c>
    </row>
    <row r="28" spans="2:8" x14ac:dyDescent="0.2">
      <c r="B28" t="s">
        <v>587</v>
      </c>
      <c r="C28" t="s">
        <v>112</v>
      </c>
      <c r="E28" t="s">
        <v>588</v>
      </c>
      <c r="F28" t="s">
        <v>588</v>
      </c>
      <c r="G28">
        <v>8353</v>
      </c>
      <c r="H28" t="s">
        <v>589</v>
      </c>
    </row>
    <row r="29" spans="2:8" x14ac:dyDescent="0.2">
      <c r="B29" t="s">
        <v>590</v>
      </c>
      <c r="C29" t="s">
        <v>116</v>
      </c>
      <c r="E29" t="s">
        <v>591</v>
      </c>
      <c r="F29" t="s">
        <v>591</v>
      </c>
      <c r="G29" t="s">
        <v>592</v>
      </c>
      <c r="H29" t="s">
        <v>593</v>
      </c>
    </row>
    <row r="30" spans="2:8" x14ac:dyDescent="0.2">
      <c r="B30" t="s">
        <v>594</v>
      </c>
      <c r="C30" t="s">
        <v>122</v>
      </c>
      <c r="E30" t="s">
        <v>595</v>
      </c>
      <c r="F30" t="s">
        <v>595</v>
      </c>
      <c r="G30">
        <v>8369</v>
      </c>
      <c r="H30" t="s">
        <v>596</v>
      </c>
    </row>
    <row r="31" spans="2:8" x14ac:dyDescent="0.2">
      <c r="B31" t="s">
        <v>597</v>
      </c>
      <c r="C31" t="s">
        <v>127</v>
      </c>
      <c r="E31" t="s">
        <v>598</v>
      </c>
      <c r="F31" t="s">
        <v>598</v>
      </c>
      <c r="G31" t="s">
        <v>599</v>
      </c>
      <c r="H31" t="s">
        <v>600</v>
      </c>
    </row>
    <row r="32" spans="2:8" x14ac:dyDescent="0.2">
      <c r="B32" t="s">
        <v>601</v>
      </c>
      <c r="C32" t="s">
        <v>131</v>
      </c>
      <c r="E32" t="s">
        <v>602</v>
      </c>
      <c r="F32" t="s">
        <v>602</v>
      </c>
      <c r="G32" t="s">
        <v>603</v>
      </c>
      <c r="H32" t="s">
        <v>604</v>
      </c>
    </row>
    <row r="33" spans="2:8" x14ac:dyDescent="0.2">
      <c r="B33" t="s">
        <v>605</v>
      </c>
      <c r="C33" t="s">
        <v>137</v>
      </c>
      <c r="E33" t="s">
        <v>606</v>
      </c>
      <c r="F33" t="s">
        <v>606</v>
      </c>
      <c r="G33" t="s">
        <v>607</v>
      </c>
      <c r="H33" t="s">
        <v>608</v>
      </c>
    </row>
    <row r="34" spans="2:8" x14ac:dyDescent="0.2">
      <c r="B34" t="s">
        <v>138</v>
      </c>
      <c r="C34" t="s">
        <v>139</v>
      </c>
      <c r="E34" t="s">
        <v>543</v>
      </c>
      <c r="F34" t="s">
        <v>543</v>
      </c>
      <c r="G34">
        <v>36</v>
      </c>
      <c r="H34">
        <v>24</v>
      </c>
    </row>
    <row r="35" spans="2:8" x14ac:dyDescent="0.2">
      <c r="B35" t="s">
        <v>609</v>
      </c>
      <c r="C35" t="s">
        <v>141</v>
      </c>
      <c r="E35" t="s">
        <v>610</v>
      </c>
      <c r="F35" t="s">
        <v>610</v>
      </c>
      <c r="G35">
        <v>163</v>
      </c>
      <c r="H35" t="s">
        <v>611</v>
      </c>
    </row>
    <row r="36" spans="2:8" x14ac:dyDescent="0.2">
      <c r="B36" t="s">
        <v>143</v>
      </c>
      <c r="C36" t="s">
        <v>144</v>
      </c>
      <c r="E36" t="s">
        <v>543</v>
      </c>
      <c r="F36" t="s">
        <v>543</v>
      </c>
      <c r="G36">
        <v>36</v>
      </c>
      <c r="H36">
        <v>24</v>
      </c>
    </row>
    <row r="37" spans="2:8" x14ac:dyDescent="0.2">
      <c r="B37" t="s">
        <v>612</v>
      </c>
      <c r="C37" t="s">
        <v>158</v>
      </c>
      <c r="E37" t="s">
        <v>613</v>
      </c>
      <c r="F37" t="s">
        <v>613</v>
      </c>
      <c r="G37">
        <v>8364</v>
      </c>
      <c r="H37" t="s">
        <v>614</v>
      </c>
    </row>
    <row r="38" spans="2:8" x14ac:dyDescent="0.2">
      <c r="B38" t="s">
        <v>615</v>
      </c>
      <c r="C38" t="s">
        <v>168</v>
      </c>
      <c r="E38" t="s">
        <v>610</v>
      </c>
      <c r="F38" t="s">
        <v>610</v>
      </c>
      <c r="G38">
        <v>163</v>
      </c>
      <c r="H38" t="s">
        <v>611</v>
      </c>
    </row>
    <row r="39" spans="2:8" x14ac:dyDescent="0.2">
      <c r="B39" t="s">
        <v>170</v>
      </c>
      <c r="C39" t="s">
        <v>171</v>
      </c>
      <c r="E39" t="s">
        <v>543</v>
      </c>
      <c r="F39" t="s">
        <v>543</v>
      </c>
      <c r="G39">
        <v>36</v>
      </c>
      <c r="H39">
        <v>24</v>
      </c>
    </row>
    <row r="40" spans="2:8" x14ac:dyDescent="0.2">
      <c r="B40" t="s">
        <v>184</v>
      </c>
      <c r="C40" t="s">
        <v>185</v>
      </c>
      <c r="E40" t="s">
        <v>616</v>
      </c>
      <c r="F40" t="s">
        <v>616</v>
      </c>
      <c r="G40">
        <v>162</v>
      </c>
      <c r="H40" t="s">
        <v>617</v>
      </c>
    </row>
    <row r="41" spans="2:8" x14ac:dyDescent="0.2">
      <c r="B41" t="s">
        <v>191</v>
      </c>
      <c r="C41" t="s">
        <v>192</v>
      </c>
      <c r="E41" t="s">
        <v>610</v>
      </c>
      <c r="F41" t="s">
        <v>610</v>
      </c>
      <c r="G41">
        <v>163</v>
      </c>
      <c r="H41" t="s">
        <v>611</v>
      </c>
    </row>
    <row r="42" spans="2:8" x14ac:dyDescent="0.2">
      <c r="B42" t="s">
        <v>618</v>
      </c>
      <c r="C42" t="s">
        <v>194</v>
      </c>
      <c r="E42" t="s">
        <v>619</v>
      </c>
      <c r="F42" t="s">
        <v>619</v>
      </c>
      <c r="G42">
        <v>81</v>
      </c>
      <c r="H42">
        <v>51</v>
      </c>
    </row>
    <row r="43" spans="2:8" x14ac:dyDescent="0.2">
      <c r="B43" t="s">
        <v>620</v>
      </c>
      <c r="C43" t="s">
        <v>621</v>
      </c>
      <c r="E43" t="s">
        <v>610</v>
      </c>
      <c r="F43" t="s">
        <v>610</v>
      </c>
      <c r="G43">
        <v>163</v>
      </c>
      <c r="H43" t="s">
        <v>611</v>
      </c>
    </row>
    <row r="44" spans="2:8" x14ac:dyDescent="0.2">
      <c r="B44" t="s">
        <v>196</v>
      </c>
      <c r="C44" t="s">
        <v>197</v>
      </c>
      <c r="E44" t="s">
        <v>543</v>
      </c>
      <c r="F44" t="s">
        <v>543</v>
      </c>
      <c r="G44">
        <v>36</v>
      </c>
      <c r="H44">
        <v>24</v>
      </c>
    </row>
    <row r="45" spans="2:8" x14ac:dyDescent="0.2">
      <c r="B45" t="s">
        <v>622</v>
      </c>
      <c r="C45" t="s">
        <v>202</v>
      </c>
      <c r="E45" t="s">
        <v>623</v>
      </c>
      <c r="F45" t="s">
        <v>623</v>
      </c>
      <c r="G45">
        <v>76</v>
      </c>
      <c r="H45" t="s">
        <v>624</v>
      </c>
    </row>
    <row r="46" spans="2:8" x14ac:dyDescent="0.2">
      <c r="B46" t="s">
        <v>204</v>
      </c>
      <c r="C46" t="s">
        <v>205</v>
      </c>
      <c r="E46" t="s">
        <v>543</v>
      </c>
      <c r="F46" t="s">
        <v>543</v>
      </c>
      <c r="G46">
        <v>36</v>
      </c>
      <c r="H46">
        <v>24</v>
      </c>
    </row>
    <row r="47" spans="2:8" x14ac:dyDescent="0.2">
      <c r="B47" t="s">
        <v>625</v>
      </c>
      <c r="C47" t="s">
        <v>207</v>
      </c>
      <c r="E47" t="s">
        <v>626</v>
      </c>
      <c r="F47" t="s">
        <v>626</v>
      </c>
      <c r="G47" t="s">
        <v>627</v>
      </c>
      <c r="H47" t="s">
        <v>628</v>
      </c>
    </row>
    <row r="48" spans="2:8" x14ac:dyDescent="0.2">
      <c r="B48" t="s">
        <v>209</v>
      </c>
      <c r="C48" t="s">
        <v>210</v>
      </c>
      <c r="E48" t="s">
        <v>602</v>
      </c>
      <c r="F48" t="s">
        <v>602</v>
      </c>
      <c r="G48" t="s">
        <v>603</v>
      </c>
      <c r="H48" t="s">
        <v>604</v>
      </c>
    </row>
    <row r="49" spans="2:8" x14ac:dyDescent="0.2">
      <c r="B49" t="s">
        <v>629</v>
      </c>
      <c r="C49" t="s">
        <v>214</v>
      </c>
    </row>
    <row r="50" spans="2:8" x14ac:dyDescent="0.2">
      <c r="B50" t="s">
        <v>630</v>
      </c>
      <c r="C50" t="s">
        <v>219</v>
      </c>
      <c r="E50" t="s">
        <v>631</v>
      </c>
      <c r="F50" t="s">
        <v>631</v>
      </c>
      <c r="G50" t="s">
        <v>632</v>
      </c>
      <c r="H50" t="s">
        <v>633</v>
      </c>
    </row>
    <row r="51" spans="2:8" x14ac:dyDescent="0.2">
      <c r="B51" t="s">
        <v>634</v>
      </c>
      <c r="C51" t="s">
        <v>222</v>
      </c>
      <c r="E51" t="s">
        <v>635</v>
      </c>
      <c r="F51" t="s">
        <v>635</v>
      </c>
      <c r="G51">
        <v>65020</v>
      </c>
      <c r="H51" t="s">
        <v>636</v>
      </c>
    </row>
    <row r="52" spans="2:8" x14ac:dyDescent="0.2">
      <c r="B52" t="s">
        <v>637</v>
      </c>
      <c r="C52" t="s">
        <v>638</v>
      </c>
      <c r="E52" t="s">
        <v>610</v>
      </c>
      <c r="F52" t="s">
        <v>610</v>
      </c>
      <c r="G52">
        <v>163</v>
      </c>
      <c r="H52" t="s">
        <v>611</v>
      </c>
    </row>
    <row r="53" spans="2:8" x14ac:dyDescent="0.2">
      <c r="B53" t="s">
        <v>639</v>
      </c>
      <c r="C53" t="s">
        <v>331</v>
      </c>
      <c r="E53" t="s">
        <v>640</v>
      </c>
      <c r="F53" t="s">
        <v>640</v>
      </c>
      <c r="G53">
        <v>8362</v>
      </c>
      <c r="H53" t="s">
        <v>641</v>
      </c>
    </row>
    <row r="54" spans="2:8" x14ac:dyDescent="0.2">
      <c r="B54" t="s">
        <v>642</v>
      </c>
      <c r="C54" t="s">
        <v>229</v>
      </c>
      <c r="E54" t="s">
        <v>643</v>
      </c>
      <c r="F54" t="s">
        <v>643</v>
      </c>
      <c r="G54" t="s">
        <v>644</v>
      </c>
      <c r="H54" t="s">
        <v>645</v>
      </c>
    </row>
    <row r="55" spans="2:8" x14ac:dyDescent="0.2">
      <c r="B55" t="s">
        <v>646</v>
      </c>
      <c r="C55" t="s">
        <v>231</v>
      </c>
      <c r="E55" t="s">
        <v>584</v>
      </c>
      <c r="F55" t="s">
        <v>584</v>
      </c>
      <c r="G55">
        <v>165</v>
      </c>
      <c r="H55" t="s">
        <v>585</v>
      </c>
    </row>
    <row r="56" spans="2:8" x14ac:dyDescent="0.2">
      <c r="B56" t="s">
        <v>647</v>
      </c>
      <c r="C56" t="s">
        <v>648</v>
      </c>
      <c r="E56" t="s">
        <v>610</v>
      </c>
      <c r="F56" t="s">
        <v>610</v>
      </c>
      <c r="G56">
        <v>163</v>
      </c>
      <c r="H56" t="s">
        <v>611</v>
      </c>
    </row>
    <row r="57" spans="2:8" x14ac:dyDescent="0.2">
      <c r="B57" t="s">
        <v>649</v>
      </c>
      <c r="C57" t="s">
        <v>237</v>
      </c>
      <c r="E57" t="s">
        <v>571</v>
      </c>
      <c r="F57" t="s">
        <v>571</v>
      </c>
      <c r="G57" t="s">
        <v>572</v>
      </c>
      <c r="H57" t="s">
        <v>573</v>
      </c>
    </row>
    <row r="58" spans="2:8" x14ac:dyDescent="0.2">
      <c r="B58" t="s">
        <v>650</v>
      </c>
      <c r="C58" t="s">
        <v>351</v>
      </c>
      <c r="E58" t="s">
        <v>651</v>
      </c>
      <c r="F58" t="s">
        <v>651</v>
      </c>
      <c r="G58">
        <v>8361</v>
      </c>
      <c r="H58" t="s">
        <v>652</v>
      </c>
    </row>
    <row r="59" spans="2:8" x14ac:dyDescent="0.2">
      <c r="B59" t="s">
        <v>653</v>
      </c>
      <c r="C59" t="s">
        <v>443</v>
      </c>
      <c r="E59" t="s">
        <v>651</v>
      </c>
      <c r="F59" t="s">
        <v>651</v>
      </c>
      <c r="G59">
        <v>8361</v>
      </c>
      <c r="H59" t="s">
        <v>652</v>
      </c>
    </row>
    <row r="60" spans="2:8" x14ac:dyDescent="0.2">
      <c r="B60" t="s">
        <v>654</v>
      </c>
      <c r="C60" t="s">
        <v>246</v>
      </c>
      <c r="E60" t="s">
        <v>571</v>
      </c>
      <c r="F60" t="s">
        <v>571</v>
      </c>
      <c r="G60" t="s">
        <v>572</v>
      </c>
      <c r="H60" t="s">
        <v>573</v>
      </c>
    </row>
    <row r="61" spans="2:8" x14ac:dyDescent="0.2">
      <c r="B61" t="s">
        <v>655</v>
      </c>
      <c r="C61" t="s">
        <v>250</v>
      </c>
      <c r="E61" t="s">
        <v>656</v>
      </c>
      <c r="F61" t="s">
        <v>656</v>
      </c>
      <c r="G61">
        <v>8365</v>
      </c>
      <c r="H61" t="s">
        <v>657</v>
      </c>
    </row>
    <row r="62" spans="2:8" x14ac:dyDescent="0.2">
      <c r="B62" t="s">
        <v>658</v>
      </c>
      <c r="C62" t="s">
        <v>258</v>
      </c>
      <c r="E62" t="s">
        <v>610</v>
      </c>
      <c r="F62" t="s">
        <v>610</v>
      </c>
      <c r="G62">
        <v>163</v>
      </c>
      <c r="H62" t="s">
        <v>611</v>
      </c>
    </row>
    <row r="63" spans="2:8" x14ac:dyDescent="0.2">
      <c r="B63" t="s">
        <v>659</v>
      </c>
      <c r="C63" t="s">
        <v>267</v>
      </c>
      <c r="E63" t="s">
        <v>543</v>
      </c>
      <c r="F63" t="s">
        <v>543</v>
      </c>
      <c r="G63">
        <v>36</v>
      </c>
      <c r="H63">
        <v>24</v>
      </c>
    </row>
    <row r="64" spans="2:8" x14ac:dyDescent="0.2">
      <c r="B64" t="s">
        <v>660</v>
      </c>
      <c r="C64" t="s">
        <v>281</v>
      </c>
      <c r="E64" t="s">
        <v>661</v>
      </c>
      <c r="F64" t="s">
        <v>661</v>
      </c>
      <c r="G64" t="s">
        <v>662</v>
      </c>
      <c r="H64" t="s">
        <v>663</v>
      </c>
    </row>
    <row r="65" spans="2:8" x14ac:dyDescent="0.2">
      <c r="B65" t="s">
        <v>664</v>
      </c>
      <c r="C65" t="s">
        <v>292</v>
      </c>
      <c r="E65" t="s">
        <v>665</v>
      </c>
      <c r="F65" t="s">
        <v>665</v>
      </c>
      <c r="G65" t="s">
        <v>666</v>
      </c>
      <c r="H65" t="s">
        <v>667</v>
      </c>
    </row>
    <row r="66" spans="2:8" x14ac:dyDescent="0.2">
      <c r="B66" t="s">
        <v>303</v>
      </c>
      <c r="C66" t="s">
        <v>304</v>
      </c>
      <c r="E66" t="s">
        <v>668</v>
      </c>
      <c r="F66" t="s">
        <v>668</v>
      </c>
      <c r="G66">
        <v>8360</v>
      </c>
      <c r="H66" t="s">
        <v>669</v>
      </c>
    </row>
    <row r="67" spans="2:8" x14ac:dyDescent="0.2">
      <c r="B67" t="s">
        <v>670</v>
      </c>
      <c r="C67" t="s">
        <v>306</v>
      </c>
      <c r="E67" t="s">
        <v>543</v>
      </c>
      <c r="F67" t="s">
        <v>543</v>
      </c>
      <c r="G67">
        <v>36</v>
      </c>
      <c r="H67">
        <v>24</v>
      </c>
    </row>
    <row r="68" spans="2:8" x14ac:dyDescent="0.2">
      <c r="B68" t="s">
        <v>671</v>
      </c>
      <c r="C68" t="s">
        <v>311</v>
      </c>
      <c r="E68" t="s">
        <v>672</v>
      </c>
      <c r="F68" t="s">
        <v>672</v>
      </c>
      <c r="G68">
        <v>8366</v>
      </c>
      <c r="H68" t="s">
        <v>673</v>
      </c>
    </row>
    <row r="69" spans="2:8" x14ac:dyDescent="0.2">
      <c r="B69" t="s">
        <v>316</v>
      </c>
      <c r="C69" t="s">
        <v>319</v>
      </c>
      <c r="E69" t="s">
        <v>674</v>
      </c>
      <c r="F69" t="s">
        <v>674</v>
      </c>
      <c r="G69" t="s">
        <v>675</v>
      </c>
      <c r="H69" t="s">
        <v>676</v>
      </c>
    </row>
    <row r="70" spans="2:8" x14ac:dyDescent="0.2">
      <c r="B70" t="s">
        <v>677</v>
      </c>
      <c r="C70" t="s">
        <v>325</v>
      </c>
      <c r="E70" t="s">
        <v>543</v>
      </c>
      <c r="F70" t="s">
        <v>543</v>
      </c>
      <c r="G70">
        <v>36</v>
      </c>
      <c r="H70">
        <v>24</v>
      </c>
    </row>
    <row r="71" spans="2:8" x14ac:dyDescent="0.2">
      <c r="B71" t="s">
        <v>678</v>
      </c>
      <c r="C71" t="s">
        <v>327</v>
      </c>
      <c r="E71" t="s">
        <v>668</v>
      </c>
      <c r="F71" t="s">
        <v>668</v>
      </c>
      <c r="G71">
        <v>8360</v>
      </c>
      <c r="H71" t="s">
        <v>669</v>
      </c>
    </row>
    <row r="72" spans="2:8" x14ac:dyDescent="0.2">
      <c r="B72" t="s">
        <v>679</v>
      </c>
      <c r="C72" t="s">
        <v>329</v>
      </c>
      <c r="E72" t="s">
        <v>545</v>
      </c>
      <c r="F72" t="s">
        <v>545</v>
      </c>
      <c r="G72">
        <v>402</v>
      </c>
      <c r="H72">
        <v>192</v>
      </c>
    </row>
    <row r="73" spans="2:8" x14ac:dyDescent="0.2">
      <c r="B73" t="s">
        <v>341</v>
      </c>
      <c r="C73" t="s">
        <v>342</v>
      </c>
      <c r="E73" t="s">
        <v>543</v>
      </c>
      <c r="F73" t="s">
        <v>543</v>
      </c>
      <c r="G73">
        <v>36</v>
      </c>
      <c r="H73">
        <v>24</v>
      </c>
    </row>
    <row r="74" spans="2:8" x14ac:dyDescent="0.2">
      <c r="B74" t="s">
        <v>680</v>
      </c>
      <c r="C74" t="s">
        <v>344</v>
      </c>
      <c r="E74" t="s">
        <v>681</v>
      </c>
      <c r="F74" t="s">
        <v>681</v>
      </c>
      <c r="G74" t="s">
        <v>682</v>
      </c>
      <c r="H74" t="s">
        <v>683</v>
      </c>
    </row>
    <row r="75" spans="2:8" x14ac:dyDescent="0.2">
      <c r="B75" t="s">
        <v>684</v>
      </c>
      <c r="C75" t="s">
        <v>347</v>
      </c>
      <c r="E75" t="s">
        <v>685</v>
      </c>
      <c r="F75" t="s">
        <v>685</v>
      </c>
      <c r="G75">
        <v>8358</v>
      </c>
      <c r="H75" t="s">
        <v>686</v>
      </c>
    </row>
    <row r="76" spans="2:8" x14ac:dyDescent="0.2">
      <c r="B76" t="s">
        <v>650</v>
      </c>
      <c r="C76" t="s">
        <v>351</v>
      </c>
      <c r="E76" t="s">
        <v>651</v>
      </c>
      <c r="F76" t="s">
        <v>651</v>
      </c>
      <c r="G76">
        <v>8361</v>
      </c>
      <c r="H76" t="s">
        <v>652</v>
      </c>
    </row>
    <row r="77" spans="2:8" x14ac:dyDescent="0.2">
      <c r="B77" t="s">
        <v>687</v>
      </c>
      <c r="C77" t="s">
        <v>355</v>
      </c>
      <c r="E77" t="s">
        <v>602</v>
      </c>
      <c r="F77" t="s">
        <v>602</v>
      </c>
      <c r="G77" t="s">
        <v>603</v>
      </c>
      <c r="H77" t="s">
        <v>604</v>
      </c>
    </row>
    <row r="78" spans="2:8" x14ac:dyDescent="0.2">
      <c r="B78" t="s">
        <v>688</v>
      </c>
      <c r="C78" t="s">
        <v>388</v>
      </c>
      <c r="E78" t="s">
        <v>635</v>
      </c>
      <c r="F78" t="s">
        <v>635</v>
      </c>
      <c r="G78">
        <v>65020</v>
      </c>
      <c r="H78" t="s">
        <v>636</v>
      </c>
    </row>
    <row r="79" spans="2:8" x14ac:dyDescent="0.2">
      <c r="B79" t="s">
        <v>356</v>
      </c>
      <c r="C79" t="s">
        <v>357</v>
      </c>
      <c r="E79" t="s">
        <v>668</v>
      </c>
      <c r="F79" t="s">
        <v>668</v>
      </c>
      <c r="G79">
        <v>8360</v>
      </c>
      <c r="H79" t="s">
        <v>669</v>
      </c>
    </row>
    <row r="80" spans="2:8" x14ac:dyDescent="0.2">
      <c r="B80" t="s">
        <v>689</v>
      </c>
      <c r="C80" t="s">
        <v>359</v>
      </c>
      <c r="E80" t="s">
        <v>690</v>
      </c>
      <c r="F80" t="s">
        <v>690</v>
      </c>
      <c r="G80" t="s">
        <v>691</v>
      </c>
      <c r="H80" t="s">
        <v>692</v>
      </c>
    </row>
    <row r="81" spans="2:8" x14ac:dyDescent="0.2">
      <c r="B81" t="s">
        <v>693</v>
      </c>
      <c r="C81" t="s">
        <v>367</v>
      </c>
      <c r="E81" t="s">
        <v>694</v>
      </c>
      <c r="F81" t="s">
        <v>694</v>
      </c>
      <c r="G81" t="s">
        <v>695</v>
      </c>
      <c r="H81" t="s">
        <v>696</v>
      </c>
    </row>
    <row r="82" spans="2:8" x14ac:dyDescent="0.2">
      <c r="B82" t="s">
        <v>697</v>
      </c>
      <c r="C82" t="s">
        <v>370</v>
      </c>
      <c r="E82" t="s">
        <v>698</v>
      </c>
      <c r="F82" t="s">
        <v>698</v>
      </c>
      <c r="G82" t="s">
        <v>699</v>
      </c>
      <c r="H82" t="s">
        <v>700</v>
      </c>
    </row>
    <row r="83" spans="2:8" x14ac:dyDescent="0.2">
      <c r="B83" t="s">
        <v>701</v>
      </c>
      <c r="C83" t="s">
        <v>377</v>
      </c>
      <c r="E83" t="s">
        <v>595</v>
      </c>
      <c r="F83" t="s">
        <v>595</v>
      </c>
      <c r="G83">
        <v>8369</v>
      </c>
      <c r="H83" t="s">
        <v>596</v>
      </c>
    </row>
    <row r="84" spans="2:8" x14ac:dyDescent="0.2">
      <c r="B84" t="s">
        <v>702</v>
      </c>
      <c r="C84" t="s">
        <v>379</v>
      </c>
      <c r="E84" t="s">
        <v>703</v>
      </c>
      <c r="F84" t="s">
        <v>703</v>
      </c>
      <c r="G84" t="s">
        <v>704</v>
      </c>
      <c r="H84" t="s">
        <v>705</v>
      </c>
    </row>
    <row r="85" spans="2:8" x14ac:dyDescent="0.2">
      <c r="B85" t="s">
        <v>706</v>
      </c>
      <c r="C85" t="s">
        <v>385</v>
      </c>
      <c r="E85" t="s">
        <v>635</v>
      </c>
      <c r="F85" t="s">
        <v>635</v>
      </c>
      <c r="G85">
        <v>65020</v>
      </c>
      <c r="H85" t="s">
        <v>636</v>
      </c>
    </row>
    <row r="86" spans="2:8" x14ac:dyDescent="0.2">
      <c r="B86" t="s">
        <v>707</v>
      </c>
      <c r="C86" t="s">
        <v>391</v>
      </c>
      <c r="E86" t="s">
        <v>708</v>
      </c>
      <c r="F86" t="s">
        <v>708</v>
      </c>
      <c r="G86" t="s">
        <v>709</v>
      </c>
      <c r="H86" t="s">
        <v>710</v>
      </c>
    </row>
    <row r="87" spans="2:8" x14ac:dyDescent="0.2">
      <c r="B87" t="s">
        <v>711</v>
      </c>
      <c r="C87" t="s">
        <v>397</v>
      </c>
      <c r="E87" t="s">
        <v>712</v>
      </c>
      <c r="F87" t="s">
        <v>712</v>
      </c>
      <c r="G87" t="s">
        <v>713</v>
      </c>
      <c r="H87" t="s">
        <v>714</v>
      </c>
    </row>
    <row r="88" spans="2:8" x14ac:dyDescent="0.2">
      <c r="B88" t="s">
        <v>403</v>
      </c>
      <c r="C88" t="s">
        <v>404</v>
      </c>
      <c r="E88" t="s">
        <v>610</v>
      </c>
      <c r="F88" t="s">
        <v>610</v>
      </c>
      <c r="G88">
        <v>163</v>
      </c>
      <c r="H88" t="s">
        <v>611</v>
      </c>
    </row>
    <row r="89" spans="2:8" x14ac:dyDescent="0.2">
      <c r="B89" t="s">
        <v>715</v>
      </c>
      <c r="C89" t="s">
        <v>414</v>
      </c>
      <c r="E89" t="s">
        <v>635</v>
      </c>
      <c r="F89" t="s">
        <v>635</v>
      </c>
      <c r="G89">
        <v>65020</v>
      </c>
      <c r="H89" t="s">
        <v>636</v>
      </c>
    </row>
    <row r="90" spans="2:8" x14ac:dyDescent="0.2">
      <c r="B90" t="s">
        <v>716</v>
      </c>
      <c r="C90" t="s">
        <v>419</v>
      </c>
      <c r="E90" t="s">
        <v>717</v>
      </c>
      <c r="F90" t="s">
        <v>717</v>
      </c>
      <c r="G90" t="s">
        <v>718</v>
      </c>
      <c r="H90" t="s">
        <v>719</v>
      </c>
    </row>
    <row r="91" spans="2:8" x14ac:dyDescent="0.2">
      <c r="B91" t="s">
        <v>420</v>
      </c>
      <c r="C91" t="s">
        <v>421</v>
      </c>
      <c r="E91" t="s">
        <v>668</v>
      </c>
      <c r="F91" t="s">
        <v>668</v>
      </c>
      <c r="G91">
        <v>8360</v>
      </c>
      <c r="H91" t="s">
        <v>669</v>
      </c>
    </row>
    <row r="92" spans="2:8" x14ac:dyDescent="0.2">
      <c r="B92" t="s">
        <v>425</v>
      </c>
      <c r="C92" t="s">
        <v>426</v>
      </c>
      <c r="E92" t="s">
        <v>543</v>
      </c>
      <c r="F92" t="s">
        <v>543</v>
      </c>
      <c r="G92">
        <v>36</v>
      </c>
      <c r="H92">
        <v>24</v>
      </c>
    </row>
    <row r="93" spans="2:8" x14ac:dyDescent="0.2">
      <c r="B93" t="s">
        <v>434</v>
      </c>
      <c r="C93" t="s">
        <v>435</v>
      </c>
      <c r="E93" t="s">
        <v>543</v>
      </c>
      <c r="F93" t="s">
        <v>543</v>
      </c>
      <c r="G93">
        <v>36</v>
      </c>
      <c r="H93">
        <v>24</v>
      </c>
    </row>
    <row r="94" spans="2:8" x14ac:dyDescent="0.2">
      <c r="B94" t="s">
        <v>720</v>
      </c>
      <c r="C94" t="s">
        <v>437</v>
      </c>
      <c r="E94" t="s">
        <v>721</v>
      </c>
      <c r="F94" t="s">
        <v>721</v>
      </c>
      <c r="G94">
        <v>83</v>
      </c>
      <c r="H94">
        <v>53</v>
      </c>
    </row>
    <row r="95" spans="2:8" x14ac:dyDescent="0.2">
      <c r="B95" t="s">
        <v>722</v>
      </c>
      <c r="C95" t="s">
        <v>440</v>
      </c>
      <c r="E95" t="s">
        <v>723</v>
      </c>
      <c r="F95" t="s">
        <v>723</v>
      </c>
      <c r="G95">
        <v>82</v>
      </c>
      <c r="H95">
        <v>52</v>
      </c>
    </row>
    <row r="96" spans="2:8" x14ac:dyDescent="0.2">
      <c r="B96" t="s">
        <v>653</v>
      </c>
      <c r="C96" t="s">
        <v>443</v>
      </c>
      <c r="E96" t="s">
        <v>651</v>
      </c>
      <c r="F96" t="s">
        <v>651</v>
      </c>
      <c r="G96">
        <v>8361</v>
      </c>
      <c r="H96" t="s">
        <v>652</v>
      </c>
    </row>
    <row r="97" spans="2:8" x14ac:dyDescent="0.2">
      <c r="B97" t="s">
        <v>444</v>
      </c>
      <c r="C97" t="s">
        <v>445</v>
      </c>
      <c r="E97" t="s">
        <v>668</v>
      </c>
      <c r="F97" t="s">
        <v>668</v>
      </c>
      <c r="G97">
        <v>8360</v>
      </c>
      <c r="H97" t="s">
        <v>669</v>
      </c>
    </row>
    <row r="98" spans="2:8" x14ac:dyDescent="0.2">
      <c r="B98" t="s">
        <v>724</v>
      </c>
      <c r="C98" t="s">
        <v>455</v>
      </c>
      <c r="E98" t="s">
        <v>602</v>
      </c>
      <c r="F98" t="s">
        <v>602</v>
      </c>
      <c r="G98" t="s">
        <v>603</v>
      </c>
      <c r="H98" t="s">
        <v>604</v>
      </c>
    </row>
    <row r="99" spans="2:8" x14ac:dyDescent="0.2">
      <c r="B99" t="s">
        <v>725</v>
      </c>
      <c r="C99" t="s">
        <v>459</v>
      </c>
      <c r="E99" t="s">
        <v>459</v>
      </c>
      <c r="F99" t="s">
        <v>459</v>
      </c>
      <c r="G99" t="s">
        <v>726</v>
      </c>
      <c r="H99" t="s">
        <v>727</v>
      </c>
    </row>
    <row r="100" spans="2:8" x14ac:dyDescent="0.2">
      <c r="B100" t="s">
        <v>728</v>
      </c>
      <c r="C100" t="s">
        <v>449</v>
      </c>
      <c r="E100" t="s">
        <v>543</v>
      </c>
      <c r="F100" t="s">
        <v>543</v>
      </c>
      <c r="G100">
        <v>36</v>
      </c>
      <c r="H100">
        <v>24</v>
      </c>
    </row>
    <row r="101" spans="2:8" x14ac:dyDescent="0.2">
      <c r="B101" t="s">
        <v>729</v>
      </c>
      <c r="C101" t="s">
        <v>464</v>
      </c>
      <c r="E101" t="s">
        <v>610</v>
      </c>
      <c r="F101" t="s">
        <v>610</v>
      </c>
      <c r="G101">
        <v>163</v>
      </c>
      <c r="H101" t="s">
        <v>611</v>
      </c>
    </row>
    <row r="102" spans="2:8" x14ac:dyDescent="0.2">
      <c r="B102" t="s">
        <v>730</v>
      </c>
      <c r="C102" t="s">
        <v>335</v>
      </c>
      <c r="E102" t="s">
        <v>731</v>
      </c>
      <c r="F102" t="s">
        <v>731</v>
      </c>
      <c r="G102" t="s">
        <v>732</v>
      </c>
      <c r="H102" t="s">
        <v>733</v>
      </c>
    </row>
    <row r="103" spans="2:8" x14ac:dyDescent="0.2">
      <c r="B103" t="s">
        <v>734</v>
      </c>
      <c r="C103" t="s">
        <v>471</v>
      </c>
      <c r="E103" t="s">
        <v>735</v>
      </c>
      <c r="F103" t="s">
        <v>735</v>
      </c>
      <c r="G103">
        <v>3647</v>
      </c>
      <c r="H103" t="s">
        <v>736</v>
      </c>
    </row>
    <row r="104" spans="2:8" x14ac:dyDescent="0.2">
      <c r="B104" t="s">
        <v>478</v>
      </c>
      <c r="C104" t="s">
        <v>479</v>
      </c>
      <c r="E104" t="s">
        <v>737</v>
      </c>
      <c r="F104" t="s">
        <v>737</v>
      </c>
      <c r="G104" t="s">
        <v>738</v>
      </c>
      <c r="H104" t="s">
        <v>739</v>
      </c>
    </row>
    <row r="105" spans="2:8" x14ac:dyDescent="0.2">
      <c r="B105" t="s">
        <v>740</v>
      </c>
      <c r="C105" t="s">
        <v>338</v>
      </c>
    </row>
    <row r="106" spans="2:8" x14ac:dyDescent="0.2">
      <c r="B106" t="s">
        <v>741</v>
      </c>
      <c r="C106" t="s">
        <v>742</v>
      </c>
      <c r="E106" t="s">
        <v>543</v>
      </c>
      <c r="F106" t="s">
        <v>543</v>
      </c>
      <c r="G106">
        <v>36</v>
      </c>
      <c r="H106">
        <v>24</v>
      </c>
    </row>
    <row r="107" spans="2:8" x14ac:dyDescent="0.2">
      <c r="B107" t="s">
        <v>743</v>
      </c>
      <c r="C107" t="s">
        <v>493</v>
      </c>
      <c r="E107" t="s">
        <v>744</v>
      </c>
      <c r="F107" t="s">
        <v>744</v>
      </c>
      <c r="G107">
        <v>8372</v>
      </c>
      <c r="H107" t="s">
        <v>745</v>
      </c>
    </row>
    <row r="108" spans="2:8" x14ac:dyDescent="0.2">
      <c r="B108" t="s">
        <v>746</v>
      </c>
      <c r="C108" t="s">
        <v>383</v>
      </c>
      <c r="E108" t="s">
        <v>610</v>
      </c>
      <c r="F108" t="s">
        <v>610</v>
      </c>
      <c r="G108">
        <v>163</v>
      </c>
      <c r="H108" t="s">
        <v>611</v>
      </c>
    </row>
    <row r="109" spans="2:8" x14ac:dyDescent="0.2">
      <c r="B109" t="s">
        <v>747</v>
      </c>
      <c r="C109" t="s">
        <v>500</v>
      </c>
      <c r="E109" t="s">
        <v>543</v>
      </c>
      <c r="F109" t="s">
        <v>543</v>
      </c>
      <c r="G109">
        <v>36</v>
      </c>
      <c r="H109">
        <v>24</v>
      </c>
    </row>
    <row r="110" spans="2:8" x14ac:dyDescent="0.2">
      <c r="B110" t="s">
        <v>748</v>
      </c>
      <c r="C110" t="s">
        <v>373</v>
      </c>
      <c r="E110" t="s">
        <v>749</v>
      </c>
      <c r="F110" t="s">
        <v>749</v>
      </c>
      <c r="G110" t="s">
        <v>750</v>
      </c>
      <c r="H110" t="s">
        <v>751</v>
      </c>
    </row>
    <row r="111" spans="2:8" x14ac:dyDescent="0.2">
      <c r="B111" t="s">
        <v>752</v>
      </c>
      <c r="C111" t="s">
        <v>502</v>
      </c>
      <c r="E111" t="s">
        <v>571</v>
      </c>
      <c r="F111" t="s">
        <v>571</v>
      </c>
      <c r="G111" t="s">
        <v>572</v>
      </c>
      <c r="H111" t="s">
        <v>573</v>
      </c>
    </row>
    <row r="112" spans="2:8" x14ac:dyDescent="0.2">
      <c r="B112" t="s">
        <v>753</v>
      </c>
      <c r="C112" t="s">
        <v>508</v>
      </c>
      <c r="E112" t="s">
        <v>754</v>
      </c>
      <c r="F112" t="s">
        <v>754</v>
      </c>
      <c r="G112" t="s">
        <v>755</v>
      </c>
      <c r="H112" t="s">
        <v>756</v>
      </c>
    </row>
    <row r="113" spans="2:8" x14ac:dyDescent="0.2">
      <c r="B113" t="s">
        <v>757</v>
      </c>
      <c r="C113" t="s">
        <v>511</v>
      </c>
      <c r="E113" t="s">
        <v>758</v>
      </c>
      <c r="F113" t="s">
        <v>758</v>
      </c>
      <c r="G113">
        <v>8363</v>
      </c>
      <c r="H113" t="s">
        <v>759</v>
      </c>
    </row>
    <row r="114" spans="2:8" x14ac:dyDescent="0.2">
      <c r="B114" t="s">
        <v>760</v>
      </c>
      <c r="C114" t="s">
        <v>515</v>
      </c>
      <c r="E114" t="s">
        <v>635</v>
      </c>
      <c r="F114" t="s">
        <v>635</v>
      </c>
      <c r="G114">
        <v>65020</v>
      </c>
      <c r="H114" t="s">
        <v>636</v>
      </c>
    </row>
    <row r="115" spans="2:8" x14ac:dyDescent="0.2">
      <c r="B115" t="s">
        <v>520</v>
      </c>
      <c r="C115" t="s">
        <v>521</v>
      </c>
      <c r="E115" t="s">
        <v>761</v>
      </c>
      <c r="F115" t="s">
        <v>761</v>
      </c>
      <c r="G115" t="s">
        <v>762</v>
      </c>
      <c r="H115" t="s">
        <v>763</v>
      </c>
    </row>
  </sheetData>
  <mergeCells count="1">
    <mergeCell ref="B2:H2"/>
  </mergeCells>
  <hyperlinks>
    <hyperlink ref="B2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Currencies List</vt:lpstr>
      <vt:lpstr>Currencies List (Values)</vt:lpstr>
      <vt:lpstr>TheFinancials.com</vt:lpstr>
      <vt:lpstr>XE.com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2016-10-25T15:16:56Z</dcterms:created>
  <dcterms:modified xsi:type="dcterms:W3CDTF">2016-10-26T15:34:59Z</dcterms:modified>
</cp:coreProperties>
</file>