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ulsifer-Michael\OneDrive - US Department of Labor - DOL\work\Kanban\"/>
    </mc:Choice>
  </mc:AlternateContent>
  <bookViews>
    <workbookView xWindow="0" yWindow="0" windowWidth="12800" windowHeight="73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E30" i="1"/>
  <c r="E31" i="1"/>
  <c r="E32" i="1"/>
  <c r="E33" i="1"/>
  <c r="E34" i="1"/>
  <c r="E35" i="1"/>
  <c r="E36" i="1"/>
  <c r="E37" i="1"/>
  <c r="E28" i="1"/>
  <c r="E25" i="1"/>
  <c r="E17" i="1"/>
  <c r="E18" i="1"/>
  <c r="E19" i="1"/>
  <c r="E20" i="1"/>
  <c r="E21" i="1"/>
  <c r="E22" i="1"/>
  <c r="E23" i="1"/>
  <c r="E24" i="1"/>
  <c r="E16" i="1"/>
  <c r="F4" i="1"/>
  <c r="F17" i="1" s="1"/>
  <c r="G4" i="1"/>
  <c r="T4" i="1" s="1"/>
  <c r="H4" i="1"/>
  <c r="U4" i="1" s="1"/>
  <c r="F5" i="1"/>
  <c r="F18" i="1" s="1"/>
  <c r="G5" i="1"/>
  <c r="T5" i="1" s="1"/>
  <c r="H5" i="1"/>
  <c r="U5" i="1" s="1"/>
  <c r="F6" i="1"/>
  <c r="F19" i="1" s="1"/>
  <c r="G6" i="1"/>
  <c r="T6" i="1" s="1"/>
  <c r="H6" i="1"/>
  <c r="U6" i="1" s="1"/>
  <c r="F7" i="1"/>
  <c r="F20" i="1" s="1"/>
  <c r="G7" i="1"/>
  <c r="T7" i="1" s="1"/>
  <c r="H7" i="1"/>
  <c r="U7" i="1" s="1"/>
  <c r="F8" i="1"/>
  <c r="F21" i="1" s="1"/>
  <c r="G8" i="1"/>
  <c r="T8" i="1" s="1"/>
  <c r="H8" i="1"/>
  <c r="U8" i="1" s="1"/>
  <c r="F9" i="1"/>
  <c r="F22" i="1" s="1"/>
  <c r="G9" i="1"/>
  <c r="T9" i="1" s="1"/>
  <c r="H9" i="1"/>
  <c r="U9" i="1" s="1"/>
  <c r="F10" i="1"/>
  <c r="F23" i="1" s="1"/>
  <c r="G10" i="1"/>
  <c r="T10" i="1" s="1"/>
  <c r="H10" i="1"/>
  <c r="U10" i="1" s="1"/>
  <c r="F11" i="1"/>
  <c r="F24" i="1" s="1"/>
  <c r="G11" i="1"/>
  <c r="T11" i="1" s="1"/>
  <c r="H11" i="1"/>
  <c r="U11" i="1" s="1"/>
  <c r="F12" i="1"/>
  <c r="F25" i="1" s="1"/>
  <c r="G12" i="1"/>
  <c r="T12" i="1" s="1"/>
  <c r="H12" i="1"/>
  <c r="U12" i="1" s="1"/>
  <c r="G3" i="1"/>
  <c r="T3" i="1" s="1"/>
  <c r="H3" i="1"/>
  <c r="U3" i="1" s="1"/>
  <c r="F3" i="1"/>
  <c r="F16" i="1" s="1"/>
  <c r="H24" i="1" l="1"/>
  <c r="G36" i="1" s="1"/>
  <c r="H20" i="1"/>
  <c r="G32" i="1" s="1"/>
  <c r="H23" i="1"/>
  <c r="G35" i="1" s="1"/>
  <c r="H19" i="1"/>
  <c r="G31" i="1" s="1"/>
  <c r="H22" i="1"/>
  <c r="G34" i="1" s="1"/>
  <c r="H18" i="1"/>
  <c r="G30" i="1" s="1"/>
  <c r="H25" i="1"/>
  <c r="G37" i="1" s="1"/>
  <c r="H21" i="1"/>
  <c r="G33" i="1" s="1"/>
  <c r="H17" i="1"/>
  <c r="G29" i="1" s="1"/>
  <c r="H16" i="1"/>
  <c r="G28" i="1" s="1"/>
  <c r="H37" i="1"/>
  <c r="H36" i="1"/>
  <c r="H33" i="1"/>
  <c r="H32" i="1"/>
  <c r="H29" i="1"/>
  <c r="H34" i="1"/>
  <c r="H30" i="1"/>
  <c r="H35" i="1"/>
  <c r="H31" i="1"/>
  <c r="H28" i="1"/>
  <c r="G19" i="1"/>
  <c r="F31" i="1" s="1"/>
  <c r="G23" i="1"/>
  <c r="F35" i="1" s="1"/>
  <c r="G24" i="1"/>
  <c r="G20" i="1"/>
  <c r="G25" i="1"/>
  <c r="G21" i="1"/>
  <c r="G17" i="1"/>
  <c r="G22" i="1"/>
  <c r="F34" i="1" s="1"/>
  <c r="G18" i="1"/>
  <c r="G16" i="1"/>
  <c r="F28" i="1" s="1"/>
  <c r="S8" i="1"/>
  <c r="I8" i="1" s="1"/>
  <c r="S4" i="1"/>
  <c r="I4" i="1" s="1"/>
  <c r="S12" i="1"/>
  <c r="I12" i="1" s="1"/>
  <c r="S5" i="1"/>
  <c r="I5" i="1" s="1"/>
  <c r="S9" i="1"/>
  <c r="I9" i="1" s="1"/>
  <c r="S10" i="1"/>
  <c r="I10" i="1" s="1"/>
  <c r="S6" i="1"/>
  <c r="I6" i="1" s="1"/>
  <c r="S3" i="1"/>
  <c r="I3" i="1" s="1"/>
  <c r="S7" i="1"/>
  <c r="I7" i="1" s="1"/>
  <c r="S11" i="1"/>
  <c r="I11" i="1" s="1"/>
  <c r="I25" i="1" l="1"/>
  <c r="F37" i="1"/>
  <c r="I20" i="1"/>
  <c r="F32" i="1"/>
  <c r="I17" i="1"/>
  <c r="F29" i="1"/>
  <c r="I24" i="1"/>
  <c r="F36" i="1"/>
  <c r="I18" i="1"/>
  <c r="F30" i="1"/>
  <c r="I21" i="1"/>
  <c r="F33" i="1"/>
  <c r="I22" i="1"/>
  <c r="I16" i="1"/>
  <c r="I23" i="1"/>
  <c r="I19" i="1"/>
</calcChain>
</file>

<file path=xl/sharedStrings.xml><?xml version="1.0" encoding="utf-8"?>
<sst xmlns="http://schemas.openxmlformats.org/spreadsheetml/2006/main" count="27" uniqueCount="19">
  <si>
    <t>Cost of Delay</t>
  </si>
  <si>
    <t>Value</t>
  </si>
  <si>
    <t>Risk</t>
  </si>
  <si>
    <t>project 1</t>
  </si>
  <si>
    <t>Project 2</t>
  </si>
  <si>
    <t>Project 3</t>
  </si>
  <si>
    <t>Project 4</t>
  </si>
  <si>
    <t>Project 5</t>
  </si>
  <si>
    <t>Project 6</t>
  </si>
  <si>
    <t>Project 7</t>
  </si>
  <si>
    <t>Project 8</t>
  </si>
  <si>
    <t>Project 9</t>
  </si>
  <si>
    <t>Project 10</t>
  </si>
  <si>
    <t>COD</t>
  </si>
  <si>
    <r>
      <rPr>
        <b/>
        <sz val="11"/>
        <color theme="1"/>
        <rFont val="Calibri"/>
        <family val="2"/>
        <scheme val="minor"/>
      </rPr>
      <t xml:space="preserve">What's going on here: </t>
    </r>
    <r>
      <rPr>
        <sz val="11"/>
        <color theme="1"/>
        <rFont val="Calibri"/>
        <family val="2"/>
        <scheme val="minor"/>
      </rPr>
      <t xml:space="preserve"> The values entered above are converted to a +/- value based on the mid-point:  50.  For example, a value of 55 is converted to 5 and a value of 45 is converted to -5.  This allows us to plot these projects on a quadrant chart.</t>
    </r>
  </si>
  <si>
    <r>
      <rPr>
        <b/>
        <sz val="11"/>
        <color theme="1"/>
        <rFont val="Calibri"/>
        <family val="2"/>
        <scheme val="minor"/>
      </rPr>
      <t>What's going on here:</t>
    </r>
    <r>
      <rPr>
        <sz val="11"/>
        <color theme="1"/>
        <rFont val="Calibri"/>
        <family val="2"/>
        <scheme val="minor"/>
      </rPr>
      <t xml:space="preserve">  For each project, a values for Cost of Delay, Value, and Risk are assigned.  How those values are assigned is immaterial.  What matters, for this prototype, is that the numbers are on a scale of 0 to 100.
Those values are then taken and turned into statements that describe the risk, value, and urgency of the project.
For the sake of this file, the values are generated randomly for demonstration purposes.</t>
    </r>
  </si>
  <si>
    <r>
      <rPr>
        <b/>
        <sz val="11"/>
        <color theme="1"/>
        <rFont val="Calibri"/>
        <family val="2"/>
        <scheme val="minor"/>
      </rPr>
      <t>What's going on here:</t>
    </r>
    <r>
      <rPr>
        <sz val="11"/>
        <color theme="1"/>
        <rFont val="Calibri"/>
        <family val="2"/>
        <scheme val="minor"/>
      </rPr>
      <t xml:space="preserve">  This cart to the left is an attempt at plotting the raw values in a way that makes sense.  While the information does get delivered in a way that is usable, it doesn't fit the narrative (statements above).
It could be better (see below).</t>
    </r>
  </si>
  <si>
    <r>
      <rPr>
        <b/>
        <sz val="11"/>
        <color theme="1"/>
        <rFont val="Calibri"/>
        <family val="2"/>
        <scheme val="minor"/>
      </rPr>
      <t>What's going on here:</t>
    </r>
    <r>
      <rPr>
        <sz val="11"/>
        <color theme="1"/>
        <rFont val="Calibri"/>
        <family val="2"/>
        <scheme val="minor"/>
      </rPr>
      <t xml:space="preserve">  Just copied the values above and reordered the columns to make creating the chart below much easier.  Could they have been ordered this way from the start?  Sure.  However, this is what can happen when you're experimenting.
Just move on to the chart below.</t>
    </r>
  </si>
  <si>
    <r>
      <rPr>
        <b/>
        <sz val="11"/>
        <color theme="1"/>
        <rFont val="Calibri"/>
        <family val="2"/>
        <scheme val="minor"/>
      </rPr>
      <t>What's gong on here:</t>
    </r>
    <r>
      <rPr>
        <sz val="11"/>
        <color theme="1"/>
        <rFont val="Calibri"/>
        <family val="2"/>
        <scheme val="minor"/>
      </rPr>
      <t xml:space="preserve">  To the right is a quadrant chart that conveys the information in sync with the statements generated above based on the risk, value, and cost of delay values.
The quadrants organize the projects based on risk and value while the bubbles convey cost of delay (urgency).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</si>
</sst>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xf numFmtId="0" fontId="0" fillId="0" borderId="0" xfId="0"/>
    <xf numFmtId="0" fontId="0" fillId="0" borderId="0" xfId="0" applyAlignment="1">
      <alignment wrapText="1"/>
    </xf>
    <xf numFmtId="0" fontId="0" fillId="2" borderId="0" xfId="0" applyFill="1"/>
    <xf numFmtId="0" fontId="0" fillId="3" borderId="1" xfId="0" applyFill="1" applyBorder="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0" xfId="0" applyFill="1" applyBorder="1" applyAlignment="1">
      <alignment vertical="top" wrapText="1"/>
    </xf>
    <xf numFmtId="0" fontId="0" fillId="3" borderId="5" xfId="0"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2" fillId="0" borderId="0" xfId="0" applyFont="1"/>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of Delay / Value / Risk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Sheet1!$G$2</c:f>
              <c:strCache>
                <c:ptCount val="1"/>
                <c:pt idx="0">
                  <c:v>Value</c:v>
                </c:pt>
              </c:strCache>
            </c:strRef>
          </c:tx>
          <c:spPr>
            <a:solidFill>
              <a:schemeClr val="accent1">
                <a:alpha val="75000"/>
              </a:schemeClr>
            </a:solidFill>
            <a:ln>
              <a:noFill/>
            </a:ln>
            <a:effectLst/>
          </c:spPr>
          <c:invertIfNegative val="0"/>
          <c:xVal>
            <c:numRef>
              <c:f>Sheet1!$F$3:$F$12</c:f>
              <c:numCache>
                <c:formatCode>General</c:formatCode>
                <c:ptCount val="10"/>
                <c:pt idx="0">
                  <c:v>89</c:v>
                </c:pt>
                <c:pt idx="1">
                  <c:v>12</c:v>
                </c:pt>
                <c:pt idx="2">
                  <c:v>88</c:v>
                </c:pt>
                <c:pt idx="3">
                  <c:v>55</c:v>
                </c:pt>
                <c:pt idx="4">
                  <c:v>70</c:v>
                </c:pt>
                <c:pt idx="5">
                  <c:v>8</c:v>
                </c:pt>
                <c:pt idx="6">
                  <c:v>81</c:v>
                </c:pt>
                <c:pt idx="7">
                  <c:v>17</c:v>
                </c:pt>
                <c:pt idx="8">
                  <c:v>52</c:v>
                </c:pt>
                <c:pt idx="9">
                  <c:v>98</c:v>
                </c:pt>
              </c:numCache>
            </c:numRef>
          </c:xVal>
          <c:yVal>
            <c:numRef>
              <c:f>Sheet1!$G$3:$G$12</c:f>
              <c:numCache>
                <c:formatCode>General</c:formatCode>
                <c:ptCount val="10"/>
                <c:pt idx="0">
                  <c:v>6</c:v>
                </c:pt>
                <c:pt idx="1">
                  <c:v>31</c:v>
                </c:pt>
                <c:pt idx="2">
                  <c:v>13</c:v>
                </c:pt>
                <c:pt idx="3">
                  <c:v>91</c:v>
                </c:pt>
                <c:pt idx="4">
                  <c:v>26</c:v>
                </c:pt>
                <c:pt idx="5">
                  <c:v>11</c:v>
                </c:pt>
                <c:pt idx="6">
                  <c:v>44</c:v>
                </c:pt>
                <c:pt idx="7">
                  <c:v>53</c:v>
                </c:pt>
                <c:pt idx="8">
                  <c:v>84</c:v>
                </c:pt>
                <c:pt idx="9">
                  <c:v>89</c:v>
                </c:pt>
              </c:numCache>
            </c:numRef>
          </c:yVal>
          <c:bubbleSize>
            <c:numRef>
              <c:f>Sheet1!$H$3:$H$12</c:f>
              <c:numCache>
                <c:formatCode>General</c:formatCode>
                <c:ptCount val="10"/>
                <c:pt idx="0">
                  <c:v>71</c:v>
                </c:pt>
                <c:pt idx="1">
                  <c:v>5</c:v>
                </c:pt>
                <c:pt idx="2">
                  <c:v>18</c:v>
                </c:pt>
                <c:pt idx="3">
                  <c:v>83</c:v>
                </c:pt>
                <c:pt idx="4">
                  <c:v>7</c:v>
                </c:pt>
                <c:pt idx="5">
                  <c:v>10</c:v>
                </c:pt>
                <c:pt idx="6">
                  <c:v>21</c:v>
                </c:pt>
                <c:pt idx="7">
                  <c:v>7</c:v>
                </c:pt>
                <c:pt idx="8">
                  <c:v>65</c:v>
                </c:pt>
                <c:pt idx="9">
                  <c:v>55</c:v>
                </c:pt>
              </c:numCache>
            </c:numRef>
          </c:bubbleSize>
          <c:bubble3D val="0"/>
          <c:extLst>
            <c:ext xmlns:c16="http://schemas.microsoft.com/office/drawing/2014/chart" uri="{C3380CC4-5D6E-409C-BE32-E72D297353CC}">
              <c16:uniqueId val="{00000000-E1F9-4D26-A4B6-7EB963C3B777}"/>
            </c:ext>
          </c:extLst>
        </c:ser>
        <c:dLbls>
          <c:showLegendKey val="0"/>
          <c:showVal val="0"/>
          <c:showCatName val="0"/>
          <c:showSerName val="0"/>
          <c:showPercent val="0"/>
          <c:showBubbleSize val="0"/>
        </c:dLbls>
        <c:bubbleScale val="100"/>
        <c:showNegBubbles val="0"/>
        <c:axId val="559585592"/>
        <c:axId val="559586248"/>
      </c:bubbleChart>
      <c:valAx>
        <c:axId val="559585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 Delay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6248"/>
        <c:crosses val="autoZero"/>
        <c:crossBetween val="midCat"/>
      </c:valAx>
      <c:valAx>
        <c:axId val="55958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5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Delay (Urgency) measured with Risk and Value</a:t>
            </a:r>
          </a:p>
        </c:rich>
      </c:tx>
      <c:layout>
        <c:manualLayout>
          <c:xMode val="edge"/>
          <c:yMode val="edge"/>
          <c:x val="0.30428662197260808"/>
          <c:y val="2.7290448343079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Sheet1!$G$27</c:f>
              <c:strCache>
                <c:ptCount val="1"/>
                <c:pt idx="0">
                  <c:v>Risk</c:v>
                </c:pt>
              </c:strCache>
            </c:strRef>
          </c:tx>
          <c:spPr>
            <a:solidFill>
              <a:schemeClr val="accent1">
                <a:alpha val="75000"/>
              </a:schemeClr>
            </a:solidFill>
            <a:ln w="25400">
              <a:noFill/>
            </a:ln>
            <a:effectLst/>
          </c:spPr>
          <c:invertIfNegative val="0"/>
          <c:xVal>
            <c:numRef>
              <c:f>Sheet1!$F$28:$F$36</c:f>
              <c:numCache>
                <c:formatCode>General</c:formatCode>
                <c:ptCount val="9"/>
                <c:pt idx="0">
                  <c:v>-44</c:v>
                </c:pt>
                <c:pt idx="1">
                  <c:v>-19</c:v>
                </c:pt>
                <c:pt idx="2">
                  <c:v>-37</c:v>
                </c:pt>
                <c:pt idx="3">
                  <c:v>41</c:v>
                </c:pt>
                <c:pt idx="4">
                  <c:v>-24</c:v>
                </c:pt>
                <c:pt idx="5">
                  <c:v>-39</c:v>
                </c:pt>
                <c:pt idx="6">
                  <c:v>-6</c:v>
                </c:pt>
                <c:pt idx="7">
                  <c:v>3</c:v>
                </c:pt>
                <c:pt idx="8">
                  <c:v>34</c:v>
                </c:pt>
              </c:numCache>
            </c:numRef>
          </c:xVal>
          <c:yVal>
            <c:numRef>
              <c:f>Sheet1!$G$28:$G$36</c:f>
              <c:numCache>
                <c:formatCode>General</c:formatCode>
                <c:ptCount val="9"/>
                <c:pt idx="0">
                  <c:v>-21</c:v>
                </c:pt>
                <c:pt idx="1">
                  <c:v>45</c:v>
                </c:pt>
                <c:pt idx="2">
                  <c:v>32</c:v>
                </c:pt>
                <c:pt idx="3">
                  <c:v>-33</c:v>
                </c:pt>
                <c:pt idx="4">
                  <c:v>43</c:v>
                </c:pt>
                <c:pt idx="5">
                  <c:v>40</c:v>
                </c:pt>
                <c:pt idx="6">
                  <c:v>29</c:v>
                </c:pt>
                <c:pt idx="7">
                  <c:v>43</c:v>
                </c:pt>
                <c:pt idx="8">
                  <c:v>-15</c:v>
                </c:pt>
              </c:numCache>
            </c:numRef>
          </c:yVal>
          <c:bubbleSize>
            <c:numRef>
              <c:f>Sheet1!$H$28:$H$36</c:f>
              <c:numCache>
                <c:formatCode>General</c:formatCode>
                <c:ptCount val="9"/>
                <c:pt idx="0">
                  <c:v>89</c:v>
                </c:pt>
                <c:pt idx="1">
                  <c:v>12</c:v>
                </c:pt>
                <c:pt idx="2">
                  <c:v>88</c:v>
                </c:pt>
                <c:pt idx="3">
                  <c:v>55</c:v>
                </c:pt>
                <c:pt idx="4">
                  <c:v>70</c:v>
                </c:pt>
                <c:pt idx="5">
                  <c:v>8</c:v>
                </c:pt>
                <c:pt idx="6">
                  <c:v>81</c:v>
                </c:pt>
                <c:pt idx="7">
                  <c:v>17</c:v>
                </c:pt>
                <c:pt idx="8">
                  <c:v>52</c:v>
                </c:pt>
              </c:numCache>
            </c:numRef>
          </c:bubbleSize>
          <c:bubble3D val="0"/>
          <c:extLst>
            <c:ext xmlns:c16="http://schemas.microsoft.com/office/drawing/2014/chart" uri="{C3380CC4-5D6E-409C-BE32-E72D297353CC}">
              <c16:uniqueId val="{00000000-C2BC-43E8-BE1C-D9D9DAE62F2F}"/>
            </c:ext>
          </c:extLst>
        </c:ser>
        <c:dLbls>
          <c:showLegendKey val="0"/>
          <c:showVal val="0"/>
          <c:showCatName val="0"/>
          <c:showSerName val="0"/>
          <c:showPercent val="0"/>
          <c:showBubbleSize val="0"/>
        </c:dLbls>
        <c:bubbleScale val="100"/>
        <c:showNegBubbles val="0"/>
        <c:axId val="581674624"/>
        <c:axId val="581670032"/>
      </c:bubbleChart>
      <c:valAx>
        <c:axId val="581674624"/>
        <c:scaling>
          <c:orientation val="minMax"/>
          <c:max val="1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670032"/>
        <c:crosses val="autoZero"/>
        <c:crossBetween val="midCat"/>
      </c:valAx>
      <c:valAx>
        <c:axId val="581670032"/>
        <c:scaling>
          <c:orientation val="minMax"/>
          <c:max val="1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674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219075</xdr:colOff>
      <xdr:row>14</xdr:row>
      <xdr:rowOff>47625</xdr:rowOff>
    </xdr:from>
    <xdr:to>
      <xdr:col>18</xdr:col>
      <xdr:colOff>390525</xdr:colOff>
      <xdr:row>28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40</xdr:row>
      <xdr:rowOff>114300</xdr:rowOff>
    </xdr:from>
    <xdr:to>
      <xdr:col>14</xdr:col>
      <xdr:colOff>190500</xdr:colOff>
      <xdr:row>57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0.591</cdr:x>
      <cdr:y>0.1462</cdr:y>
    </cdr:from>
    <cdr:to>
      <cdr:x>0.72593</cdr:x>
      <cdr:y>0.4269</cdr:y>
    </cdr:to>
    <cdr:sp macro="" textlink="">
      <cdr:nvSpPr>
        <cdr:cNvPr id="2" name="TextBox 1"/>
        <cdr:cNvSpPr txBox="1"/>
      </cdr:nvSpPr>
      <cdr:spPr>
        <a:xfrm xmlns:a="http://schemas.openxmlformats.org/drawingml/2006/main">
          <a:off x="4005263" y="4762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 </a:t>
          </a:r>
          <a:r>
            <a:rPr lang="en-US" sz="1100">
              <a:solidFill>
                <a:srgbClr val="00B050"/>
              </a:solidFill>
            </a:rPr>
            <a:t>low-risk</a:t>
          </a:r>
          <a:r>
            <a:rPr lang="en-US" sz="1100"/>
            <a:t> project</a:t>
          </a:r>
          <a:r>
            <a:rPr lang="en-US" sz="1100" baseline="0"/>
            <a:t> that is </a:t>
          </a:r>
          <a:r>
            <a:rPr lang="en-US" sz="1100" baseline="0">
              <a:solidFill>
                <a:srgbClr val="00B050"/>
              </a:solidFill>
            </a:rPr>
            <a:t>worth doing</a:t>
          </a:r>
          <a:r>
            <a:rPr lang="en-US" sz="1100" baseline="0"/>
            <a:t>.</a:t>
          </a:r>
          <a:r>
            <a:rPr lang="en-US" sz="1100"/>
            <a:t> </a:t>
          </a:r>
        </a:p>
      </cdr:txBody>
    </cdr:sp>
  </cdr:relSizeAnchor>
  <cdr:relSizeAnchor xmlns:cdr="http://schemas.openxmlformats.org/drawingml/2006/chartDrawing">
    <cdr:from>
      <cdr:x>0.59639</cdr:x>
      <cdr:y>0.81579</cdr:y>
    </cdr:from>
    <cdr:to>
      <cdr:x>0.95221</cdr:x>
      <cdr:y>0.92105</cdr:y>
    </cdr:to>
    <cdr:sp macro="" textlink="">
      <cdr:nvSpPr>
        <cdr:cNvPr id="3" name="TextBox 1"/>
        <cdr:cNvSpPr txBox="1"/>
      </cdr:nvSpPr>
      <cdr:spPr>
        <a:xfrm xmlns:a="http://schemas.openxmlformats.org/drawingml/2006/main">
          <a:off x="4041774" y="2657475"/>
          <a:ext cx="2411413"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 </a:t>
          </a:r>
          <a:r>
            <a:rPr lang="en-US" sz="1100">
              <a:solidFill>
                <a:srgbClr val="FF0000"/>
              </a:solidFill>
            </a:rPr>
            <a:t>high-risk</a:t>
          </a:r>
          <a:r>
            <a:rPr lang="en-US" sz="1100"/>
            <a:t> project</a:t>
          </a:r>
          <a:r>
            <a:rPr lang="en-US" sz="1100" baseline="0"/>
            <a:t> that is </a:t>
          </a:r>
          <a:r>
            <a:rPr lang="en-US" sz="1100" baseline="0">
              <a:solidFill>
                <a:srgbClr val="00B050"/>
              </a:solidFill>
            </a:rPr>
            <a:t>worth doing</a:t>
          </a:r>
          <a:r>
            <a:rPr lang="en-US" sz="1100" baseline="0"/>
            <a:t>.</a:t>
          </a:r>
          <a:r>
            <a:rPr lang="en-US" sz="1100"/>
            <a:t> </a:t>
          </a:r>
        </a:p>
      </cdr:txBody>
    </cdr:sp>
  </cdr:relSizeAnchor>
  <cdr:relSizeAnchor xmlns:cdr="http://schemas.openxmlformats.org/drawingml/2006/chartDrawing">
    <cdr:from>
      <cdr:x>0.06653</cdr:x>
      <cdr:y>0.88402</cdr:y>
    </cdr:from>
    <cdr:to>
      <cdr:x>0.44062</cdr:x>
      <cdr:y>0.98928</cdr:y>
    </cdr:to>
    <cdr:sp macro="" textlink="">
      <cdr:nvSpPr>
        <cdr:cNvPr id="4" name="TextBox 1"/>
        <cdr:cNvSpPr txBox="1"/>
      </cdr:nvSpPr>
      <cdr:spPr>
        <a:xfrm xmlns:a="http://schemas.openxmlformats.org/drawingml/2006/main">
          <a:off x="450850" y="2879725"/>
          <a:ext cx="2535238"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 </a:t>
          </a:r>
          <a:r>
            <a:rPr lang="en-US" sz="1100">
              <a:solidFill>
                <a:srgbClr val="FF0000"/>
              </a:solidFill>
            </a:rPr>
            <a:t>high-risk</a:t>
          </a:r>
          <a:r>
            <a:rPr lang="en-US" sz="1100"/>
            <a:t> project</a:t>
          </a:r>
          <a:r>
            <a:rPr lang="en-US" sz="1100" baseline="0"/>
            <a:t> that is </a:t>
          </a:r>
          <a:r>
            <a:rPr lang="en-US" sz="1100" baseline="0">
              <a:solidFill>
                <a:srgbClr val="FF0000"/>
              </a:solidFill>
            </a:rPr>
            <a:t>not worth doing</a:t>
          </a:r>
          <a:r>
            <a:rPr lang="en-US" sz="1100" baseline="0"/>
            <a:t>.</a:t>
          </a:r>
          <a:r>
            <a:rPr lang="en-US" sz="1100"/>
            <a:t> </a:t>
          </a:r>
        </a:p>
      </cdr:txBody>
    </cdr:sp>
  </cdr:relSizeAnchor>
  <cdr:relSizeAnchor xmlns:cdr="http://schemas.openxmlformats.org/drawingml/2006/chartDrawing">
    <cdr:from>
      <cdr:x>0.04263</cdr:x>
      <cdr:y>0.15595</cdr:y>
    </cdr:from>
    <cdr:to>
      <cdr:x>0.41673</cdr:x>
      <cdr:y>0.26121</cdr:y>
    </cdr:to>
    <cdr:sp macro="" textlink="">
      <cdr:nvSpPr>
        <cdr:cNvPr id="5" name="TextBox 1"/>
        <cdr:cNvSpPr txBox="1"/>
      </cdr:nvSpPr>
      <cdr:spPr>
        <a:xfrm xmlns:a="http://schemas.openxmlformats.org/drawingml/2006/main">
          <a:off x="288925" y="508000"/>
          <a:ext cx="2535238"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 </a:t>
          </a:r>
          <a:r>
            <a:rPr lang="en-US" sz="1100">
              <a:solidFill>
                <a:srgbClr val="00B050"/>
              </a:solidFill>
            </a:rPr>
            <a:t>low-risk</a:t>
          </a:r>
          <a:r>
            <a:rPr lang="en-US" sz="1100"/>
            <a:t> project</a:t>
          </a:r>
          <a:r>
            <a:rPr lang="en-US" sz="1100" baseline="0"/>
            <a:t> that is </a:t>
          </a:r>
          <a:r>
            <a:rPr lang="en-US" sz="1100" baseline="0">
              <a:solidFill>
                <a:srgbClr val="FF0000"/>
              </a:solidFill>
            </a:rPr>
            <a:t>not worth doing</a:t>
          </a:r>
          <a:r>
            <a:rPr lang="en-US" sz="1100" baseline="0"/>
            <a:t>.</a:t>
          </a:r>
          <a:r>
            <a:rPr lang="en-US" sz="1100"/>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58"/>
  <sheetViews>
    <sheetView tabSelected="1" topLeftCell="A37" workbookViewId="0">
      <selection activeCell="I3" sqref="I3:N3"/>
    </sheetView>
  </sheetViews>
  <sheetFormatPr defaultRowHeight="14.5" x14ac:dyDescent="0.35"/>
  <cols>
    <col min="1" max="2" width="8.7265625" style="1"/>
    <col min="3" max="3" width="17.6328125" style="1" customWidth="1"/>
    <col min="4" max="4" width="8.7265625" style="1"/>
    <col min="5" max="5" width="9.7265625" bestFit="1" customWidth="1"/>
    <col min="6" max="6" width="12.54296875" bestFit="1" customWidth="1"/>
    <col min="8" max="8" width="12.54296875" bestFit="1" customWidth="1"/>
    <col min="9" max="9" width="8.81640625" customWidth="1"/>
    <col min="14" max="14" width="11.1796875" customWidth="1"/>
  </cols>
  <sheetData>
    <row r="2" spans="1:23" x14ac:dyDescent="0.35">
      <c r="F2" t="s">
        <v>0</v>
      </c>
      <c r="G2" t="s">
        <v>1</v>
      </c>
      <c r="H2" t="s">
        <v>2</v>
      </c>
      <c r="S2" s="14" t="s">
        <v>13</v>
      </c>
      <c r="T2" s="14" t="s">
        <v>1</v>
      </c>
      <c r="U2" s="14" t="s">
        <v>2</v>
      </c>
    </row>
    <row r="3" spans="1:23" x14ac:dyDescent="0.35">
      <c r="A3" s="5" t="s">
        <v>15</v>
      </c>
      <c r="B3" s="6"/>
      <c r="C3" s="7"/>
      <c r="E3" t="s">
        <v>3</v>
      </c>
      <c r="F3">
        <f ca="1">RANDBETWEEN(0,100)</f>
        <v>89</v>
      </c>
      <c r="G3">
        <f t="shared" ref="G3:H12" ca="1" si="0">RANDBETWEEN(0,100)</f>
        <v>6</v>
      </c>
      <c r="H3">
        <f t="shared" ca="1" si="0"/>
        <v>71</v>
      </c>
      <c r="I3" s="2" t="str">
        <f ca="1">U3 &amp; T3 &amp; S3</f>
        <v>A risky project that may not be worth doing now.</v>
      </c>
      <c r="J3" s="2"/>
      <c r="K3" s="2"/>
      <c r="L3" s="2"/>
      <c r="M3" s="2"/>
      <c r="N3" s="2"/>
      <c r="S3" s="14" t="str">
        <f ca="1">IF(F3&gt;49," now.", IF(G3&gt;49,", but not now.", ", not even now."))</f>
        <v xml:space="preserve"> now.</v>
      </c>
      <c r="T3" s="14" t="str">
        <f ca="1">IF(G3&gt;49, " that is worth doing", " that may not be worth doing")</f>
        <v xml:space="preserve"> that may not be worth doing</v>
      </c>
      <c r="U3" s="14" t="str">
        <f ca="1">IF(H3&gt;49, "A risky project", "A low-risk project")</f>
        <v>A risky project</v>
      </c>
    </row>
    <row r="4" spans="1:23" x14ac:dyDescent="0.35">
      <c r="A4" s="8"/>
      <c r="B4" s="9"/>
      <c r="C4" s="10"/>
      <c r="E4" t="s">
        <v>4</v>
      </c>
      <c r="F4">
        <f t="shared" ref="F4:F12" ca="1" si="1">RANDBETWEEN(0,100)</f>
        <v>12</v>
      </c>
      <c r="G4">
        <f t="shared" ca="1" si="0"/>
        <v>31</v>
      </c>
      <c r="H4">
        <f t="shared" ca="1" si="0"/>
        <v>5</v>
      </c>
      <c r="I4" s="2" t="str">
        <f t="shared" ref="I4:I12" ca="1" si="2">U4 &amp; T4 &amp; S4</f>
        <v>A low-risk project that may not be worth doing, not even now.</v>
      </c>
      <c r="J4" s="2"/>
      <c r="K4" s="2"/>
      <c r="L4" s="2"/>
      <c r="M4" s="2"/>
      <c r="N4" s="2"/>
      <c r="S4" s="14" t="str">
        <f t="shared" ref="S4:S12" ca="1" si="3">IF(F4&gt;49," now.", IF(G4&gt;49,", but not now.", ", not even now."))</f>
        <v>, not even now.</v>
      </c>
      <c r="T4" s="14" t="str">
        <f t="shared" ref="T4:T12" ca="1" si="4">IF(G4&gt;49, " that is worth doing", " that may not be worth doing")</f>
        <v xml:space="preserve"> that may not be worth doing</v>
      </c>
      <c r="U4" s="14" t="str">
        <f t="shared" ref="U4:U12" ca="1" si="5">IF(H4&gt;49, "A risky project", "A low-risk project")</f>
        <v>A low-risk project</v>
      </c>
    </row>
    <row r="5" spans="1:23" x14ac:dyDescent="0.35">
      <c r="A5" s="8"/>
      <c r="B5" s="9"/>
      <c r="C5" s="10"/>
      <c r="E5" t="s">
        <v>5</v>
      </c>
      <c r="F5">
        <f t="shared" ca="1" si="1"/>
        <v>88</v>
      </c>
      <c r="G5">
        <f t="shared" ca="1" si="0"/>
        <v>13</v>
      </c>
      <c r="H5">
        <f t="shared" ca="1" si="0"/>
        <v>18</v>
      </c>
      <c r="I5" s="2" t="str">
        <f t="shared" ca="1" si="2"/>
        <v>A low-risk project that may not be worth doing now.</v>
      </c>
      <c r="J5" s="2"/>
      <c r="K5" s="2"/>
      <c r="L5" s="2"/>
      <c r="M5" s="2"/>
      <c r="N5" s="2"/>
      <c r="S5" s="14" t="str">
        <f t="shared" ca="1" si="3"/>
        <v xml:space="preserve"> now.</v>
      </c>
      <c r="T5" s="14" t="str">
        <f t="shared" ca="1" si="4"/>
        <v xml:space="preserve"> that may not be worth doing</v>
      </c>
      <c r="U5" s="14" t="str">
        <f t="shared" ca="1" si="5"/>
        <v>A low-risk project</v>
      </c>
    </row>
    <row r="6" spans="1:23" x14ac:dyDescent="0.35">
      <c r="A6" s="8"/>
      <c r="B6" s="9"/>
      <c r="C6" s="10"/>
      <c r="E6" t="s">
        <v>6</v>
      </c>
      <c r="F6">
        <f t="shared" ca="1" si="1"/>
        <v>55</v>
      </c>
      <c r="G6">
        <f t="shared" ca="1" si="0"/>
        <v>91</v>
      </c>
      <c r="H6">
        <f t="shared" ca="1" si="0"/>
        <v>83</v>
      </c>
      <c r="I6" s="2" t="str">
        <f t="shared" ca="1" si="2"/>
        <v>A risky project that is worth doing now.</v>
      </c>
      <c r="J6" s="2"/>
      <c r="K6" s="2"/>
      <c r="L6" s="2"/>
      <c r="M6" s="2"/>
      <c r="N6" s="2"/>
      <c r="S6" s="14" t="str">
        <f t="shared" ca="1" si="3"/>
        <v xml:space="preserve"> now.</v>
      </c>
      <c r="T6" s="14" t="str">
        <f t="shared" ca="1" si="4"/>
        <v xml:space="preserve"> that is worth doing</v>
      </c>
      <c r="U6" s="14" t="str">
        <f t="shared" ca="1" si="5"/>
        <v>A risky project</v>
      </c>
    </row>
    <row r="7" spans="1:23" x14ac:dyDescent="0.35">
      <c r="A7" s="8"/>
      <c r="B7" s="9"/>
      <c r="C7" s="10"/>
      <c r="E7" t="s">
        <v>7</v>
      </c>
      <c r="F7">
        <f t="shared" ca="1" si="1"/>
        <v>70</v>
      </c>
      <c r="G7">
        <f t="shared" ca="1" si="0"/>
        <v>26</v>
      </c>
      <c r="H7">
        <f t="shared" ca="1" si="0"/>
        <v>7</v>
      </c>
      <c r="I7" s="2" t="str">
        <f t="shared" ca="1" si="2"/>
        <v>A low-risk project that may not be worth doing now.</v>
      </c>
      <c r="J7" s="2"/>
      <c r="K7" s="2"/>
      <c r="L7" s="2"/>
      <c r="M7" s="2"/>
      <c r="N7" s="2"/>
      <c r="S7" s="14" t="str">
        <f t="shared" ca="1" si="3"/>
        <v xml:space="preserve"> now.</v>
      </c>
      <c r="T7" s="14" t="str">
        <f t="shared" ca="1" si="4"/>
        <v xml:space="preserve"> that may not be worth doing</v>
      </c>
      <c r="U7" s="14" t="str">
        <f t="shared" ca="1" si="5"/>
        <v>A low-risk project</v>
      </c>
    </row>
    <row r="8" spans="1:23" x14ac:dyDescent="0.35">
      <c r="A8" s="8"/>
      <c r="B8" s="9"/>
      <c r="C8" s="10"/>
      <c r="E8" t="s">
        <v>8</v>
      </c>
      <c r="F8">
        <f t="shared" ca="1" si="1"/>
        <v>8</v>
      </c>
      <c r="G8">
        <f t="shared" ca="1" si="0"/>
        <v>11</v>
      </c>
      <c r="H8">
        <f t="shared" ca="1" si="0"/>
        <v>10</v>
      </c>
      <c r="I8" s="2" t="str">
        <f t="shared" ca="1" si="2"/>
        <v>A low-risk project that may not be worth doing, not even now.</v>
      </c>
      <c r="J8" s="2"/>
      <c r="K8" s="2"/>
      <c r="L8" s="2"/>
      <c r="M8" s="2"/>
      <c r="N8" s="2"/>
      <c r="S8" s="14" t="str">
        <f t="shared" ca="1" si="3"/>
        <v>, not even now.</v>
      </c>
      <c r="T8" s="14" t="str">
        <f t="shared" ca="1" si="4"/>
        <v xml:space="preserve"> that may not be worth doing</v>
      </c>
      <c r="U8" s="14" t="str">
        <f t="shared" ca="1" si="5"/>
        <v>A low-risk project</v>
      </c>
    </row>
    <row r="9" spans="1:23" x14ac:dyDescent="0.35">
      <c r="A9" s="8"/>
      <c r="B9" s="9"/>
      <c r="C9" s="10"/>
      <c r="E9" t="s">
        <v>9</v>
      </c>
      <c r="F9">
        <f t="shared" ca="1" si="1"/>
        <v>81</v>
      </c>
      <c r="G9">
        <f t="shared" ca="1" si="0"/>
        <v>44</v>
      </c>
      <c r="H9">
        <f t="shared" ca="1" si="0"/>
        <v>21</v>
      </c>
      <c r="I9" s="2" t="str">
        <f t="shared" ca="1" si="2"/>
        <v>A low-risk project that may not be worth doing now.</v>
      </c>
      <c r="J9" s="2"/>
      <c r="K9" s="2"/>
      <c r="L9" s="2"/>
      <c r="M9" s="2"/>
      <c r="N9" s="2"/>
      <c r="S9" s="14" t="str">
        <f t="shared" ca="1" si="3"/>
        <v xml:space="preserve"> now.</v>
      </c>
      <c r="T9" s="14" t="str">
        <f t="shared" ca="1" si="4"/>
        <v xml:space="preserve"> that may not be worth doing</v>
      </c>
      <c r="U9" s="14" t="str">
        <f t="shared" ca="1" si="5"/>
        <v>A low-risk project</v>
      </c>
    </row>
    <row r="10" spans="1:23" x14ac:dyDescent="0.35">
      <c r="A10" s="8"/>
      <c r="B10" s="9"/>
      <c r="C10" s="10"/>
      <c r="E10" t="s">
        <v>10</v>
      </c>
      <c r="F10">
        <f t="shared" ca="1" si="1"/>
        <v>17</v>
      </c>
      <c r="G10">
        <f t="shared" ca="1" si="0"/>
        <v>53</v>
      </c>
      <c r="H10">
        <f t="shared" ca="1" si="0"/>
        <v>7</v>
      </c>
      <c r="I10" s="2" t="str">
        <f t="shared" ca="1" si="2"/>
        <v>A low-risk project that is worth doing, but not now.</v>
      </c>
      <c r="J10" s="2"/>
      <c r="K10" s="2"/>
      <c r="L10" s="2"/>
      <c r="M10" s="2"/>
      <c r="N10" s="2"/>
      <c r="S10" s="14" t="str">
        <f t="shared" ca="1" si="3"/>
        <v>, but not now.</v>
      </c>
      <c r="T10" s="14" t="str">
        <f t="shared" ca="1" si="4"/>
        <v xml:space="preserve"> that is worth doing</v>
      </c>
      <c r="U10" s="14" t="str">
        <f t="shared" ca="1" si="5"/>
        <v>A low-risk project</v>
      </c>
    </row>
    <row r="11" spans="1:23" x14ac:dyDescent="0.35">
      <c r="A11" s="8"/>
      <c r="B11" s="9"/>
      <c r="C11" s="10"/>
      <c r="E11" t="s">
        <v>11</v>
      </c>
      <c r="F11">
        <f t="shared" ca="1" si="1"/>
        <v>52</v>
      </c>
      <c r="G11">
        <f t="shared" ca="1" si="0"/>
        <v>84</v>
      </c>
      <c r="H11">
        <f t="shared" ca="1" si="0"/>
        <v>65</v>
      </c>
      <c r="I11" s="2" t="str">
        <f t="shared" ca="1" si="2"/>
        <v>A risky project that is worth doing now.</v>
      </c>
      <c r="J11" s="2"/>
      <c r="K11" s="2"/>
      <c r="L11" s="2"/>
      <c r="M11" s="2"/>
      <c r="N11" s="2"/>
      <c r="S11" s="14" t="str">
        <f t="shared" ca="1" si="3"/>
        <v xml:space="preserve"> now.</v>
      </c>
      <c r="T11" s="14" t="str">
        <f t="shared" ca="1" si="4"/>
        <v xml:space="preserve"> that is worth doing</v>
      </c>
      <c r="U11" s="14" t="str">
        <f t="shared" ca="1" si="5"/>
        <v>A risky project</v>
      </c>
    </row>
    <row r="12" spans="1:23" x14ac:dyDescent="0.35">
      <c r="A12" s="8"/>
      <c r="B12" s="9"/>
      <c r="C12" s="10"/>
      <c r="E12" t="s">
        <v>12</v>
      </c>
      <c r="F12">
        <f t="shared" ca="1" si="1"/>
        <v>98</v>
      </c>
      <c r="G12">
        <f t="shared" ca="1" si="0"/>
        <v>89</v>
      </c>
      <c r="H12">
        <f t="shared" ca="1" si="0"/>
        <v>55</v>
      </c>
      <c r="I12" s="2" t="str">
        <f t="shared" ca="1" si="2"/>
        <v>A risky project that is worth doing now.</v>
      </c>
      <c r="J12" s="2"/>
      <c r="K12" s="2"/>
      <c r="L12" s="2"/>
      <c r="M12" s="2"/>
      <c r="N12" s="2"/>
      <c r="S12" s="14" t="str">
        <f t="shared" ca="1" si="3"/>
        <v xml:space="preserve"> now.</v>
      </c>
      <c r="T12" s="14" t="str">
        <f t="shared" ca="1" si="4"/>
        <v xml:space="preserve"> that is worth doing</v>
      </c>
      <c r="U12" s="14" t="str">
        <f t="shared" ca="1" si="5"/>
        <v>A risky project</v>
      </c>
    </row>
    <row r="13" spans="1:23" s="1" customFormat="1" ht="58.5" customHeight="1" x14ac:dyDescent="0.35">
      <c r="A13" s="11"/>
      <c r="B13" s="12"/>
      <c r="C13" s="13"/>
      <c r="F13" s="4"/>
      <c r="G13" s="4"/>
      <c r="H13" s="4"/>
    </row>
    <row r="14" spans="1:23" s="1" customFormat="1" x14ac:dyDescent="0.35">
      <c r="A14" s="3"/>
      <c r="B14" s="3"/>
      <c r="C14" s="3"/>
      <c r="F14" s="4"/>
      <c r="G14" s="4"/>
      <c r="H14" s="4"/>
    </row>
    <row r="15" spans="1:23" x14ac:dyDescent="0.35">
      <c r="A15" s="5" t="s">
        <v>14</v>
      </c>
      <c r="B15" s="6"/>
      <c r="C15" s="7"/>
      <c r="F15" t="s">
        <v>0</v>
      </c>
      <c r="G15" t="s">
        <v>1</v>
      </c>
      <c r="H15" t="s">
        <v>2</v>
      </c>
      <c r="T15" s="5" t="s">
        <v>16</v>
      </c>
      <c r="U15" s="6"/>
      <c r="V15" s="6"/>
      <c r="W15" s="7"/>
    </row>
    <row r="16" spans="1:23" x14ac:dyDescent="0.35">
      <c r="A16" s="8"/>
      <c r="B16" s="9"/>
      <c r="C16" s="10"/>
      <c r="E16" t="str">
        <f>E3</f>
        <v>project 1</v>
      </c>
      <c r="F16">
        <f ca="1">F3-50</f>
        <v>39</v>
      </c>
      <c r="G16">
        <f ca="1">G3-50</f>
        <v>-44</v>
      </c>
      <c r="H16">
        <f ca="1">-(H3-50)</f>
        <v>-21</v>
      </c>
      <c r="I16">
        <f ca="1">SUM(F16:H16)</f>
        <v>-26</v>
      </c>
      <c r="T16" s="8"/>
      <c r="U16" s="9"/>
      <c r="V16" s="9"/>
      <c r="W16" s="10"/>
    </row>
    <row r="17" spans="1:23" x14ac:dyDescent="0.35">
      <c r="A17" s="8"/>
      <c r="B17" s="9"/>
      <c r="C17" s="10"/>
      <c r="E17" t="str">
        <f>E4</f>
        <v>Project 2</v>
      </c>
      <c r="F17">
        <f ca="1">F4-50</f>
        <v>-38</v>
      </c>
      <c r="G17">
        <f ca="1">G4-50</f>
        <v>-19</v>
      </c>
      <c r="H17">
        <f ca="1">-(H4-50)</f>
        <v>45</v>
      </c>
      <c r="I17">
        <f t="shared" ref="I17:I25" ca="1" si="6">SUM(F17:H17)</f>
        <v>-12</v>
      </c>
      <c r="T17" s="8"/>
      <c r="U17" s="9"/>
      <c r="V17" s="9"/>
      <c r="W17" s="10"/>
    </row>
    <row r="18" spans="1:23" x14ac:dyDescent="0.35">
      <c r="A18" s="8"/>
      <c r="B18" s="9"/>
      <c r="C18" s="10"/>
      <c r="E18" t="str">
        <f>E5</f>
        <v>Project 3</v>
      </c>
      <c r="F18">
        <f ca="1">F5-50</f>
        <v>38</v>
      </c>
      <c r="G18">
        <f ca="1">G5-50</f>
        <v>-37</v>
      </c>
      <c r="H18">
        <f ca="1">-(H5-50)</f>
        <v>32</v>
      </c>
      <c r="I18">
        <f t="shared" ca="1" si="6"/>
        <v>33</v>
      </c>
      <c r="T18" s="8"/>
      <c r="U18" s="9"/>
      <c r="V18" s="9"/>
      <c r="W18" s="10"/>
    </row>
    <row r="19" spans="1:23" x14ac:dyDescent="0.35">
      <c r="A19" s="8"/>
      <c r="B19" s="9"/>
      <c r="C19" s="10"/>
      <c r="E19" t="str">
        <f>E6</f>
        <v>Project 4</v>
      </c>
      <c r="F19">
        <f ca="1">F6-50</f>
        <v>5</v>
      </c>
      <c r="G19">
        <f ca="1">G6-50</f>
        <v>41</v>
      </c>
      <c r="H19">
        <f ca="1">-(H6-50)</f>
        <v>-33</v>
      </c>
      <c r="I19">
        <f t="shared" ca="1" si="6"/>
        <v>13</v>
      </c>
      <c r="T19" s="8"/>
      <c r="U19" s="9"/>
      <c r="V19" s="9"/>
      <c r="W19" s="10"/>
    </row>
    <row r="20" spans="1:23" x14ac:dyDescent="0.35">
      <c r="A20" s="8"/>
      <c r="B20" s="9"/>
      <c r="C20" s="10"/>
      <c r="E20" t="str">
        <f>E7</f>
        <v>Project 5</v>
      </c>
      <c r="F20">
        <f ca="1">F7-50</f>
        <v>20</v>
      </c>
      <c r="G20">
        <f ca="1">G7-50</f>
        <v>-24</v>
      </c>
      <c r="H20">
        <f ca="1">-(H7-50)</f>
        <v>43</v>
      </c>
      <c r="I20">
        <f t="shared" ca="1" si="6"/>
        <v>39</v>
      </c>
      <c r="T20" s="8"/>
      <c r="U20" s="9"/>
      <c r="V20" s="9"/>
      <c r="W20" s="10"/>
    </row>
    <row r="21" spans="1:23" x14ac:dyDescent="0.35">
      <c r="A21" s="8"/>
      <c r="B21" s="9"/>
      <c r="C21" s="10"/>
      <c r="E21" t="str">
        <f>E8</f>
        <v>Project 6</v>
      </c>
      <c r="F21">
        <f ca="1">F8-50</f>
        <v>-42</v>
      </c>
      <c r="G21">
        <f ca="1">G8-50</f>
        <v>-39</v>
      </c>
      <c r="H21">
        <f ca="1">-(H8-50)</f>
        <v>40</v>
      </c>
      <c r="I21">
        <f t="shared" ca="1" si="6"/>
        <v>-41</v>
      </c>
      <c r="T21" s="8"/>
      <c r="U21" s="9"/>
      <c r="V21" s="9"/>
      <c r="W21" s="10"/>
    </row>
    <row r="22" spans="1:23" x14ac:dyDescent="0.35">
      <c r="A22" s="8"/>
      <c r="B22" s="9"/>
      <c r="C22" s="10"/>
      <c r="E22" t="str">
        <f>E9</f>
        <v>Project 7</v>
      </c>
      <c r="F22">
        <f ca="1">F9-50</f>
        <v>31</v>
      </c>
      <c r="G22">
        <f ca="1">G9-50</f>
        <v>-6</v>
      </c>
      <c r="H22">
        <f ca="1">-(H9-50)</f>
        <v>29</v>
      </c>
      <c r="I22">
        <f t="shared" ca="1" si="6"/>
        <v>54</v>
      </c>
      <c r="T22" s="8"/>
      <c r="U22" s="9"/>
      <c r="V22" s="9"/>
      <c r="W22" s="10"/>
    </row>
    <row r="23" spans="1:23" x14ac:dyDescent="0.35">
      <c r="A23" s="8"/>
      <c r="B23" s="9"/>
      <c r="C23" s="10"/>
      <c r="E23" t="str">
        <f>E10</f>
        <v>Project 8</v>
      </c>
      <c r="F23">
        <f ca="1">F10-50</f>
        <v>-33</v>
      </c>
      <c r="G23">
        <f ca="1">G10-50</f>
        <v>3</v>
      </c>
      <c r="H23">
        <f ca="1">-(H10-50)</f>
        <v>43</v>
      </c>
      <c r="I23">
        <f t="shared" ca="1" si="6"/>
        <v>13</v>
      </c>
      <c r="T23" s="8"/>
      <c r="U23" s="9"/>
      <c r="V23" s="9"/>
      <c r="W23" s="10"/>
    </row>
    <row r="24" spans="1:23" x14ac:dyDescent="0.35">
      <c r="A24" s="8"/>
      <c r="B24" s="9"/>
      <c r="C24" s="10"/>
      <c r="E24" t="str">
        <f>E11</f>
        <v>Project 9</v>
      </c>
      <c r="F24">
        <f ca="1">F11-50</f>
        <v>2</v>
      </c>
      <c r="G24">
        <f ca="1">G11-50</f>
        <v>34</v>
      </c>
      <c r="H24">
        <f ca="1">-(H11-50)</f>
        <v>-15</v>
      </c>
      <c r="I24">
        <f t="shared" ca="1" si="6"/>
        <v>21</v>
      </c>
      <c r="T24" s="8"/>
      <c r="U24" s="9"/>
      <c r="V24" s="9"/>
      <c r="W24" s="10"/>
    </row>
    <row r="25" spans="1:23" x14ac:dyDescent="0.35">
      <c r="A25" s="11"/>
      <c r="B25" s="12"/>
      <c r="C25" s="13"/>
      <c r="E25" t="str">
        <f>E12</f>
        <v>Project 10</v>
      </c>
      <c r="F25">
        <f ca="1">F12-50</f>
        <v>48</v>
      </c>
      <c r="G25">
        <f ca="1">G12-50</f>
        <v>39</v>
      </c>
      <c r="H25">
        <f ca="1">-(H12-50)</f>
        <v>-5</v>
      </c>
      <c r="I25">
        <f t="shared" ca="1" si="6"/>
        <v>82</v>
      </c>
      <c r="T25" s="8"/>
      <c r="U25" s="9"/>
      <c r="V25" s="9"/>
      <c r="W25" s="10"/>
    </row>
    <row r="26" spans="1:23" x14ac:dyDescent="0.35">
      <c r="T26" s="8"/>
      <c r="U26" s="9"/>
      <c r="V26" s="9"/>
      <c r="W26" s="10"/>
    </row>
    <row r="27" spans="1:23" x14ac:dyDescent="0.35">
      <c r="F27" t="s">
        <v>1</v>
      </c>
      <c r="G27" t="s">
        <v>2</v>
      </c>
      <c r="H27" t="s">
        <v>0</v>
      </c>
      <c r="T27" s="8"/>
      <c r="U27" s="9"/>
      <c r="V27" s="9"/>
      <c r="W27" s="10"/>
    </row>
    <row r="28" spans="1:23" x14ac:dyDescent="0.35">
      <c r="A28" s="5" t="s">
        <v>17</v>
      </c>
      <c r="B28" s="6"/>
      <c r="C28" s="7"/>
      <c r="E28" t="str">
        <f>E3</f>
        <v>project 1</v>
      </c>
      <c r="F28">
        <f ca="1">G16</f>
        <v>-44</v>
      </c>
      <c r="G28">
        <f ca="1">H16</f>
        <v>-21</v>
      </c>
      <c r="H28">
        <f ca="1">F3</f>
        <v>89</v>
      </c>
      <c r="T28" s="8"/>
      <c r="U28" s="9"/>
      <c r="V28" s="9"/>
      <c r="W28" s="10"/>
    </row>
    <row r="29" spans="1:23" x14ac:dyDescent="0.35">
      <c r="A29" s="8"/>
      <c r="B29" s="9"/>
      <c r="C29" s="10"/>
      <c r="E29" t="str">
        <f>E4</f>
        <v>Project 2</v>
      </c>
      <c r="F29">
        <f t="shared" ref="F29:G29" ca="1" si="7">G17</f>
        <v>-19</v>
      </c>
      <c r="G29">
        <f t="shared" ca="1" si="7"/>
        <v>45</v>
      </c>
      <c r="H29">
        <f ca="1">F4</f>
        <v>12</v>
      </c>
      <c r="T29" s="11"/>
      <c r="U29" s="12"/>
      <c r="V29" s="12"/>
      <c r="W29" s="13"/>
    </row>
    <row r="30" spans="1:23" x14ac:dyDescent="0.35">
      <c r="A30" s="8"/>
      <c r="B30" s="9"/>
      <c r="C30" s="10"/>
      <c r="E30" t="str">
        <f>E5</f>
        <v>Project 3</v>
      </c>
      <c r="F30">
        <f t="shared" ref="F30:G30" ca="1" si="8">G18</f>
        <v>-37</v>
      </c>
      <c r="G30">
        <f t="shared" ca="1" si="8"/>
        <v>32</v>
      </c>
      <c r="H30">
        <f ca="1">F5</f>
        <v>88</v>
      </c>
    </row>
    <row r="31" spans="1:23" x14ac:dyDescent="0.35">
      <c r="A31" s="8"/>
      <c r="B31" s="9"/>
      <c r="C31" s="10"/>
      <c r="E31" t="str">
        <f>E6</f>
        <v>Project 4</v>
      </c>
      <c r="F31">
        <f t="shared" ref="F31:G31" ca="1" si="9">G19</f>
        <v>41</v>
      </c>
      <c r="G31">
        <f t="shared" ca="1" si="9"/>
        <v>-33</v>
      </c>
      <c r="H31">
        <f ca="1">F6</f>
        <v>55</v>
      </c>
    </row>
    <row r="32" spans="1:23" x14ac:dyDescent="0.35">
      <c r="A32" s="8"/>
      <c r="B32" s="9"/>
      <c r="C32" s="10"/>
      <c r="E32" t="str">
        <f>E7</f>
        <v>Project 5</v>
      </c>
      <c r="F32">
        <f t="shared" ref="F32:G32" ca="1" si="10">G20</f>
        <v>-24</v>
      </c>
      <c r="G32">
        <f t="shared" ca="1" si="10"/>
        <v>43</v>
      </c>
      <c r="H32">
        <f ca="1">F7</f>
        <v>70</v>
      </c>
    </row>
    <row r="33" spans="1:8" x14ac:dyDescent="0.35">
      <c r="A33" s="8"/>
      <c r="B33" s="9"/>
      <c r="C33" s="10"/>
      <c r="E33" t="str">
        <f>E8</f>
        <v>Project 6</v>
      </c>
      <c r="F33">
        <f t="shared" ref="F33:G33" ca="1" si="11">G21</f>
        <v>-39</v>
      </c>
      <c r="G33">
        <f t="shared" ca="1" si="11"/>
        <v>40</v>
      </c>
      <c r="H33">
        <f ca="1">F8</f>
        <v>8</v>
      </c>
    </row>
    <row r="34" spans="1:8" x14ac:dyDescent="0.35">
      <c r="A34" s="8"/>
      <c r="B34" s="9"/>
      <c r="C34" s="10"/>
      <c r="E34" t="str">
        <f>E9</f>
        <v>Project 7</v>
      </c>
      <c r="F34">
        <f t="shared" ref="F34:G34" ca="1" si="12">G22</f>
        <v>-6</v>
      </c>
      <c r="G34">
        <f t="shared" ca="1" si="12"/>
        <v>29</v>
      </c>
      <c r="H34">
        <f ca="1">F9</f>
        <v>81</v>
      </c>
    </row>
    <row r="35" spans="1:8" x14ac:dyDescent="0.35">
      <c r="A35" s="8"/>
      <c r="B35" s="9"/>
      <c r="C35" s="10"/>
      <c r="E35" t="str">
        <f>E10</f>
        <v>Project 8</v>
      </c>
      <c r="F35">
        <f t="shared" ref="F35:G35" ca="1" si="13">G23</f>
        <v>3</v>
      </c>
      <c r="G35">
        <f t="shared" ca="1" si="13"/>
        <v>43</v>
      </c>
      <c r="H35">
        <f ca="1">F10</f>
        <v>17</v>
      </c>
    </row>
    <row r="36" spans="1:8" x14ac:dyDescent="0.35">
      <c r="A36" s="8"/>
      <c r="B36" s="9"/>
      <c r="C36" s="10"/>
      <c r="E36" t="str">
        <f>E11</f>
        <v>Project 9</v>
      </c>
      <c r="F36">
        <f t="shared" ref="F36:G37" ca="1" si="14">G24</f>
        <v>34</v>
      </c>
      <c r="G36">
        <f t="shared" ca="1" si="14"/>
        <v>-15</v>
      </c>
      <c r="H36">
        <f ca="1">F11</f>
        <v>52</v>
      </c>
    </row>
    <row r="37" spans="1:8" x14ac:dyDescent="0.35">
      <c r="A37" s="11"/>
      <c r="B37" s="12"/>
      <c r="C37" s="13"/>
      <c r="E37" t="str">
        <f>E12</f>
        <v>Project 10</v>
      </c>
      <c r="F37">
        <f t="shared" ca="1" si="14"/>
        <v>39</v>
      </c>
      <c r="G37">
        <f t="shared" ca="1" si="14"/>
        <v>-5</v>
      </c>
      <c r="H37">
        <f t="shared" ref="H37" ca="1" si="15">F12</f>
        <v>98</v>
      </c>
    </row>
    <row r="41" spans="1:8" x14ac:dyDescent="0.35">
      <c r="A41" s="5" t="s">
        <v>18</v>
      </c>
      <c r="B41" s="6"/>
      <c r="C41" s="7"/>
    </row>
    <row r="42" spans="1:8" x14ac:dyDescent="0.35">
      <c r="A42" s="8"/>
      <c r="B42" s="9"/>
      <c r="C42" s="10"/>
    </row>
    <row r="43" spans="1:8" x14ac:dyDescent="0.35">
      <c r="A43" s="8"/>
      <c r="B43" s="9"/>
      <c r="C43" s="10"/>
    </row>
    <row r="44" spans="1:8" x14ac:dyDescent="0.35">
      <c r="A44" s="8"/>
      <c r="B44" s="9"/>
      <c r="C44" s="10"/>
    </row>
    <row r="45" spans="1:8" x14ac:dyDescent="0.35">
      <c r="A45" s="8"/>
      <c r="B45" s="9"/>
      <c r="C45" s="10"/>
    </row>
    <row r="46" spans="1:8" x14ac:dyDescent="0.35">
      <c r="A46" s="8"/>
      <c r="B46" s="9"/>
      <c r="C46" s="10"/>
    </row>
    <row r="47" spans="1:8" x14ac:dyDescent="0.35">
      <c r="A47" s="8"/>
      <c r="B47" s="9"/>
      <c r="C47" s="10"/>
    </row>
    <row r="48" spans="1:8" x14ac:dyDescent="0.35">
      <c r="A48" s="8"/>
      <c r="B48" s="9"/>
      <c r="C48" s="10"/>
    </row>
    <row r="49" spans="1:3" x14ac:dyDescent="0.35">
      <c r="A49" s="8"/>
      <c r="B49" s="9"/>
      <c r="C49" s="10"/>
    </row>
    <row r="50" spans="1:3" x14ac:dyDescent="0.35">
      <c r="A50" s="8"/>
      <c r="B50" s="9"/>
      <c r="C50" s="10"/>
    </row>
    <row r="51" spans="1:3" x14ac:dyDescent="0.35">
      <c r="A51" s="8"/>
      <c r="B51" s="9"/>
      <c r="C51" s="10"/>
    </row>
    <row r="52" spans="1:3" x14ac:dyDescent="0.35">
      <c r="A52" s="8"/>
      <c r="B52" s="9"/>
      <c r="C52" s="10"/>
    </row>
    <row r="53" spans="1:3" x14ac:dyDescent="0.35">
      <c r="A53" s="8"/>
      <c r="B53" s="9"/>
      <c r="C53" s="10"/>
    </row>
    <row r="54" spans="1:3" x14ac:dyDescent="0.35">
      <c r="A54" s="8"/>
      <c r="B54" s="9"/>
      <c r="C54" s="10"/>
    </row>
    <row r="55" spans="1:3" x14ac:dyDescent="0.35">
      <c r="A55" s="8"/>
      <c r="B55" s="9"/>
      <c r="C55" s="10"/>
    </row>
    <row r="56" spans="1:3" x14ac:dyDescent="0.35">
      <c r="A56" s="8"/>
      <c r="B56" s="9"/>
      <c r="C56" s="10"/>
    </row>
    <row r="57" spans="1:3" x14ac:dyDescent="0.35">
      <c r="A57" s="8"/>
      <c r="B57" s="9"/>
      <c r="C57" s="10"/>
    </row>
    <row r="58" spans="1:3" x14ac:dyDescent="0.35">
      <c r="A58" s="11"/>
      <c r="B58" s="12"/>
      <c r="C58" s="13"/>
    </row>
  </sheetData>
  <mergeCells count="15">
    <mergeCell ref="A41:C58"/>
    <mergeCell ref="A3:C13"/>
    <mergeCell ref="A15:C25"/>
    <mergeCell ref="T15:W29"/>
    <mergeCell ref="A28:C37"/>
    <mergeCell ref="I9:N9"/>
    <mergeCell ref="I10:N10"/>
    <mergeCell ref="I11:N11"/>
    <mergeCell ref="I12:N12"/>
    <mergeCell ref="I3:N3"/>
    <mergeCell ref="I4:N4"/>
    <mergeCell ref="I5:N5"/>
    <mergeCell ref="I6:N6"/>
    <mergeCell ref="I7:N7"/>
    <mergeCell ref="I8:N8"/>
  </mergeCells>
  <conditionalFormatting sqref="F16:G25">
    <cfRule type="cellIs" dxfId="9" priority="9" operator="lessThan">
      <formula>0</formula>
    </cfRule>
    <cfRule type="cellIs" dxfId="8" priority="10" operator="greaterThan">
      <formula>0</formula>
    </cfRule>
  </conditionalFormatting>
  <conditionalFormatting sqref="H16:H25">
    <cfRule type="cellIs" dxfId="7" priority="3" operator="lessThan">
      <formula>0</formula>
    </cfRule>
    <cfRule type="cellIs" dxfId="6" priority="4" operator="greaterThan">
      <formula>0</formula>
    </cfRule>
  </conditionalFormatting>
  <conditionalFormatting sqref="I16:I25">
    <cfRule type="cellIs" dxfId="5" priority="1" operator="lessThan">
      <formula>0</formula>
    </cfRule>
    <cfRule type="cellIs" dxfId="4" priority="2" operator="greaterThan">
      <formula>0</formula>
    </cfRule>
  </conditionalFormatting>
  <conditionalFormatting sqref="F3:G12">
    <cfRule type="cellIs" dxfId="3" priority="7" operator="lessThan">
      <formula>50</formula>
    </cfRule>
    <cfRule type="cellIs" dxfId="2" priority="8" operator="greaterThan">
      <formula>49</formula>
    </cfRule>
  </conditionalFormatting>
  <conditionalFormatting sqref="H3:H12">
    <cfRule type="cellIs" dxfId="1" priority="13" operator="greaterThan">
      <formula>49</formula>
    </cfRule>
    <cfRule type="cellIs" dxfId="0" priority="14" operator="lessThan">
      <formula>50</formula>
    </cfRule>
  </conditionalFormatting>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Pulsifer, Michael - OASAM OCIO</dc:creator>
  <cp:lastModifiedBy>Pulsifer, Michael - OASAM OCIO</cp:lastModifiedBy>
  <dcterms:created xsi:type="dcterms:W3CDTF">2018-07-05T16:33:16Z</dcterms:created>
  <dcterms:modified xsi:type="dcterms:W3CDTF">2019-01-10T14:01:10Z</dcterms:modified>
</cp:coreProperties>
</file>