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45F65CBC-F8F0-4D26-BDEC-0C100F9510C7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" l="1"/>
  <c r="J29" i="1"/>
  <c r="J28" i="1"/>
  <c r="J27" i="1"/>
  <c r="J26" i="1"/>
  <c r="M20" i="1"/>
  <c r="M19" i="1"/>
  <c r="D17" i="1"/>
  <c r="C17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2" i="1"/>
  <c r="J2" i="1" l="1"/>
  <c r="H17" i="1"/>
  <c r="K15" i="1" a="1"/>
  <c r="K15" i="1" s="1"/>
  <c r="L15" i="1" a="1"/>
  <c r="L15" i="1" s="1"/>
  <c r="K14" i="1" a="1"/>
  <c r="K14" i="1" s="1"/>
  <c r="L14" i="1" a="1"/>
  <c r="L14" i="1" s="1"/>
  <c r="K13" i="1" a="1"/>
  <c r="K13" i="1" s="1"/>
  <c r="L13" i="1" a="1"/>
  <c r="L13" i="1" s="1"/>
  <c r="K12" i="1" a="1"/>
  <c r="K12" i="1" s="1"/>
  <c r="L12" i="1" a="1"/>
  <c r="L12" i="1" s="1"/>
  <c r="K11" i="1" a="1"/>
  <c r="K11" i="1" s="1"/>
  <c r="L11" i="1" a="1"/>
  <c r="L11" i="1" s="1"/>
  <c r="K10" i="1" a="1"/>
  <c r="K10" i="1" s="1"/>
  <c r="L10" i="1" a="1"/>
  <c r="L10" i="1" s="1"/>
  <c r="K9" i="1" a="1"/>
  <c r="K9" i="1" s="1"/>
  <c r="L9" i="1" a="1"/>
  <c r="L9" i="1" s="1"/>
  <c r="K8" i="1" a="1"/>
  <c r="K8" i="1" s="1"/>
  <c r="L8" i="1" a="1"/>
  <c r="L8" i="1" s="1"/>
  <c r="K7" i="1" a="1"/>
  <c r="K7" i="1" s="1"/>
  <c r="L7" i="1" a="1"/>
  <c r="L7" i="1" s="1"/>
  <c r="K6" i="1" a="1"/>
  <c r="K6" i="1" s="1"/>
  <c r="L6" i="1" a="1"/>
  <c r="L6" i="1" s="1"/>
  <c r="K5" i="1" a="1"/>
  <c r="K5" i="1" s="1"/>
  <c r="L5" i="1" a="1"/>
  <c r="L5" i="1" s="1"/>
  <c r="K4" i="1" a="1"/>
  <c r="K4" i="1" s="1"/>
  <c r="L4" i="1" a="1"/>
  <c r="L4" i="1" s="1"/>
  <c r="K3" i="1" a="1"/>
  <c r="K3" i="1" s="1"/>
  <c r="L3" i="1" a="1"/>
  <c r="L3" i="1" s="1"/>
  <c r="K2" i="1" l="1" a="1"/>
  <c r="K2" i="1" s="1"/>
  <c r="J17" i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<sst xmlns="http://schemas.openxmlformats.org/spreadsheetml/2006/main" count="41" uniqueCount="41">
  <si>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</si>
  <si>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</si>
  <si>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</si>
  <si>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</si>
  <si>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</si>
  <si>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</si>
  <si>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</si>
  <si>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</si>
  <si>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</si>
  <si>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</si>
  <si>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</si>
  <si>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</si>
  <si>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</si>
  <si>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</si>
  <si>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</si>
  <si>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</si>
  <si>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</si>
  <si>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</si>
  <si>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</si>
  <si>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</si>
  <si>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</si>
  <si>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</si>
  <si>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</si>
  <si>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</si>
  <si>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</si>
  <si>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</si>
  <si>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</si>
  <si>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</si>
  <si>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</si>
  <si>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</si>
  <si>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</si>
  <si>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amounts</t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</si>
  <si>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</si>
  <si>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</si>
  <si>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</si>
  <si>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t>Total Scores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</si>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</sst>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工作表1!$J$25</c:f>
              <c:strCache>
                <c:ptCount val="1"/>
                <c:pt idx="0">
                  <c:v>Total Scores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工作表1!$I$26:$I$30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工作表1!$J$26:$J$30</c:f>
              <c:numCache>
                <c:formatCode>General</c:formatCode>
                <c:ptCount val="5"/>
                <c:pt idx="0">
                  <c:v>0</c:v>
                </c:pt>
                <c:pt idx="1">
                  <c:v>80.599999999999994</c:v>
                </c:pt>
                <c:pt idx="2">
                  <c:v>227</c:v>
                </c:pt>
                <c:pt idx="3">
                  <c:v>66.900000000000006</c:v>
                </c:pt>
                <c:pt idx="4">
                  <c:v>114.6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9-470E-BD9A-FECE09C73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9724680"/>
        <c:axId val="269726728"/>
      </c:barChart>
      <c:catAx>
        <c:axId val="269724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26728"/>
        <c:crosses val="autoZero"/>
        <c:auto val="1"/>
        <c:lblAlgn val="ctr"/>
        <c:lblOffset val="100"/>
        <c:noMultiLvlLbl val="0"/>
      </c:catAx>
      <c:valAx>
        <c:axId val="26972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724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工作表1!$M$18</c:f>
              <c:strCache>
                <c:ptCount val="1"/>
                <c:pt idx="0">
                  <c:v>amounts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D8-490A-A8B0-BC5A5A9A546C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D8-490A-A8B0-BC5A5A9A54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工作表1!L19:L20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工作表1!$M$19:$M$20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F-45D0-8702-4A7F735D48C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990600</xdr:colOff>
      <xdr:row>30</xdr:row>
      <xdr:rowOff>9525</xdr:rowOff>
    </xdr:from>
    <xdr:to>
      <xdr:col>10</xdr:col>
      <xdr:colOff>76200</xdr:colOff>
      <xdr:row>44</xdr:row>
      <xdr:rowOff>47625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210B0ED-C614-B15E-4E5F-0278189B4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1838325</xdr:colOff>
      <xdr:row>20</xdr:row>
      <xdr:rowOff>38100</xdr:rowOff>
    </xdr:from>
    <xdr:to>
      <xdr:col>12</xdr:col>
      <xdr:colOff>676275</xdr:colOff>
      <xdr:row>31</xdr:row>
      <xdr:rowOff>133350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D90EFFE-530A-9219-0F0D-FC397C1472A9}"/>
            </a:ext>
            <a:ext uri="{147F2762-F138-4A5C-976F-8EAC2B608ADB}">
              <a16:predDERef xmlns:a16="http://schemas.microsoft.com/office/drawing/2014/main" pred="{C210B0ED-C614-B15E-4E5F-0278189B4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30"/>
  <sheetViews>
    <sheetView tabSelected="1" topLeftCell="A4" workbookViewId="0">
      <selection activeCell="K29" sqref="K29"/>
    </sheetView>
  </sheetViews>
  <sheetFormatPr defaultRowHeight="16.149999999999999"/>
  <cols>
    <col min="3" max="3" width="15.125" bestFit="1" customWidth="1"/>
    <col min="4" max="4" width="11.625" customWidth="1"/>
    <col min="8" max="8" width="20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1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SUM(H2*0.5,I2*0.5)</f>
        <v>91.7</v>
      </c>
      <c r="K2" s="6" t="str" cm="1">
        <f t="array" ref="K2">_xlfn.IFS(AND(100&gt;=J2, J2&gt;=90),"A",AND(89&gt;=J2, J2&gt;=80),"B",AND(79&gt;=J2, J2&gt;=70),"C",AND(69&gt;=J2, J2&gt;=60),"D",AND(60&gt;=J2, J2&gt;=0),"F")</f>
        <v>A</v>
      </c>
      <c r="L2" t="str" cm="1">
        <f t="array" ref="L2">_xlfn.IFS(AND(J2&lt;=100,J2&gt;=60),"pass",AND(J2&lt;=59,J2&gt;=0),"fail")</f>
        <v>pass</v>
      </c>
    </row>
    <row r="3" spans="1:12" ht="15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SUM(H3*0.5,I3*0.5)</f>
        <v>90</v>
      </c>
      <c r="K3" s="6" t="str" cm="1">
        <f t="array" ref="K3">_xlfn.IFS(AND(100&gt;=J3, J3&gt;=90),"A",AND(89&gt;=J3, J3&gt;=80),"B",AND(79&gt;=J3, J3&gt;=70),"C",AND(69&gt;=J3, J3&gt;=60),"D",AND(60&gt;=J3, J3&gt;=0),"F")</f>
        <v>A</v>
      </c>
      <c r="L3" t="str" cm="1">
        <f t="array" ref="L3">_xlfn.IFS(AND(J3&lt;=100,J3&gt;=60),"pass",AND(J3&lt;=59,J3&gt;=0),"fail")</f>
        <v>pass</v>
      </c>
    </row>
    <row r="4" spans="1:12" ht="15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6" t="str" cm="1">
        <f t="array" ref="K4">_xlfn.IFS(AND(100&gt;=J4, J4&gt;=90),"A",AND(89&gt;=J4, J4&gt;=80),"B",AND(79&gt;=J4, J4&gt;=70),"C",AND(69&gt;=J4, J4&gt;=60),"D",AND(60&gt;=J4, J4&gt;=0),"F")</f>
        <v>B</v>
      </c>
      <c r="L4" t="str" cm="1">
        <f t="array" ref="L4">_xlfn.IFS(AND(J4&lt;=100,J4&gt;=60),"pass",AND(J4&lt;=59,J4&gt;=0),"fail")</f>
        <v>pass</v>
      </c>
    </row>
    <row r="5" spans="1:12" ht="15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</v>
      </c>
      <c r="K5" s="6" t="str" cm="1">
        <f t="array" ref="K5">_xlfn.IFS(AND(100&gt;=J5, J5&gt;=90),"A",AND(89&gt;=J5, J5&gt;=80),"B",AND(79&gt;=J5, J5&gt;=70),"C",AND(69&gt;=J5, J5&gt;=60),"D",AND(60&gt;=J5, J5&gt;=0),"F")</f>
        <v>B</v>
      </c>
      <c r="L5" t="str" cm="1">
        <f t="array" ref="L5">_xlfn.IFS(AND(J5&lt;=100,J5&gt;=60),"pass",AND(J5&lt;=59,J5&gt;=0),"fail")</f>
        <v>pass</v>
      </c>
    </row>
    <row r="6" spans="1:12" ht="15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6" t="str" cm="1">
        <f t="array" ref="K6">_xlfn.IFS(AND(100&gt;=J6, J6&gt;=90),"A",AND(89&gt;=J6, J6&gt;=80),"B",AND(79&gt;=J6, J6&gt;=70),"C",AND(69&gt;=J6, J6&gt;=60),"D",AND(60&gt;=J6, J6&gt;=0),"F")</f>
        <v>B</v>
      </c>
      <c r="L6" t="str" cm="1">
        <f t="array" ref="L6">_xlfn.IFS(AND(J6&lt;=100,J6&gt;=60),"pass",AND(J6&lt;=59,J6&gt;=0),"fail")</f>
        <v>pass</v>
      </c>
    </row>
    <row r="7" spans="1:12" ht="15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</v>
      </c>
      <c r="K7" s="6" t="str" cm="1">
        <f t="array" ref="K7">_xlfn.IFS(AND(100&gt;=J7, J7&gt;=90),"A",AND(89&gt;=J7, J7&gt;=80),"B",AND(79&gt;=J7, J7&gt;=70),"C",AND(69&gt;=J7, J7&gt;=60),"D",AND(60&gt;=J7, J7&gt;=0),"F")</f>
        <v>B</v>
      </c>
      <c r="L7" t="str" cm="1">
        <f t="array" ref="L7">_xlfn.IFS(AND(J7&lt;=100,J7&gt;=60),"pass",AND(J7&lt;=59,J7&gt;=0),"fail")</f>
        <v>pass</v>
      </c>
    </row>
    <row r="8" spans="1:12" ht="15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6" t="str" cm="1">
        <f t="array" ref="K8">_xlfn.IFS(AND(100&gt;=J8, J8&gt;=90),"A",AND(89&gt;=J8, J8&gt;=80),"B",AND(79&gt;=J8, J8&gt;=70),"C",AND(69&gt;=J8, J8&gt;=60),"D",AND(60&gt;=J8, J8&gt;=0),"F")</f>
        <v>C</v>
      </c>
      <c r="L8" t="str" cm="1">
        <f t="array" ref="L8">_xlfn.IFS(AND(J8&lt;=100,J8&gt;=60),"pass",AND(J8&lt;=59,J8&gt;=0),"fail")</f>
        <v>pass</v>
      </c>
    </row>
    <row r="9" spans="1:12" ht="15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6" t="str" cm="1">
        <f t="array" ref="K9">_xlfn.IFS(AND(100&gt;=J9, J9&gt;=90),"A",AND(89&gt;=J9, J9&gt;=80),"B",AND(79&gt;=J9, J9&gt;=70),"C",AND(69&gt;=J9, J9&gt;=60),"D",AND(60&gt;=J9, J9&gt;=0),"F")</f>
        <v>C</v>
      </c>
      <c r="L9" t="str" cm="1">
        <f t="array" ref="L9">_xlfn.IFS(AND(J9&lt;=100,J9&gt;=60),"pass",AND(J9&lt;=59,J9&gt;=0),"fail")</f>
        <v>pass</v>
      </c>
    </row>
    <row r="10" spans="1:12" ht="15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6" t="str" cm="1">
        <f t="array" ref="K10">_xlfn.IFS(AND(100&gt;=J10, J10&gt;=90),"A",AND(89&gt;=J10, J10&gt;=80),"B",AND(79&gt;=J10, J10&gt;=70),"C",AND(69&gt;=J10, J10&gt;=60),"D",AND(60&gt;=J10, J10&gt;=0),"F")</f>
        <v>C</v>
      </c>
      <c r="L10" t="str" cm="1">
        <f t="array" ref="L10">_xlfn.IFS(AND(J10&lt;=100,J10&gt;=60),"pass",AND(J10&lt;=59,J10&gt;=0),"fail")</f>
        <v>pass</v>
      </c>
    </row>
    <row r="11" spans="1:12" ht="15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6" t="str" cm="1">
        <f t="array" ref="K11">_xlfn.IFS(AND(100&gt;=J11, J11&gt;=90),"A",AND(89&gt;=J11, J11&gt;=80),"B",AND(79&gt;=J11, J11&gt;=70),"C",AND(69&gt;=J11, J11&gt;=60),"D",AND(60&gt;=J11, J11&gt;=0),"F")</f>
        <v>C</v>
      </c>
      <c r="L11" t="str" cm="1">
        <f t="array" ref="L11">_xlfn.IFS(AND(J11&lt;=100,J11&gt;=60),"pass",AND(J11&lt;=59,J11&gt;=0),"fail")</f>
        <v>pass</v>
      </c>
    </row>
    <row r="12" spans="1:12" ht="15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6" t="str" cm="1">
        <f t="array" ref="K12">_xlfn.IFS(AND(100&gt;=J12, J12&gt;=90),"A",AND(89&gt;=J12, J12&gt;=80),"B",AND(79&gt;=J12, J12&gt;=70),"C",AND(69&gt;=J12, J12&gt;=60),"D",AND(60&gt;=J12, J12&gt;=0),"F")</f>
        <v>B</v>
      </c>
      <c r="L12" t="str" cm="1">
        <f t="array" ref="L12">_xlfn.IFS(AND(J12&lt;=100,J12&gt;=60),"pass",AND(J12&lt;=59,J12&gt;=0),"fail")</f>
        <v>pass</v>
      </c>
    </row>
    <row r="13" spans="1:12" ht="15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6" t="str" cm="1">
        <f t="array" ref="K13">_xlfn.IFS(AND(100&gt;=J13, J13&gt;=90),"A",AND(89&gt;=J13, J13&gt;=80),"B",AND(79&gt;=J13, J13&gt;=70),"C",AND(69&gt;=J13, J13&gt;=60),"D",AND(60&gt;=J13, J13&gt;=0),"F")</f>
        <v>F</v>
      </c>
      <c r="L13" t="str" cm="1">
        <f t="array" ref="L13">_xlfn.IFS(AND(J13&lt;=100,J13&gt;=60),"pass",AND(J13&lt;=59,J13&gt;=0),"fail")</f>
        <v>fail</v>
      </c>
    </row>
    <row r="14" spans="1:12" ht="15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6" t="str" cm="1">
        <f t="array" ref="K14">_xlfn.IFS(AND(100&gt;=J14, J14&gt;=90),"A",AND(89&gt;=J14, J14&gt;=80),"B",AND(79&gt;=J14, J14&gt;=70),"C",AND(69&gt;=J14, J14&gt;=60),"D",AND(60&gt;=J14, J14&gt;=0),"F")</f>
        <v>D</v>
      </c>
      <c r="L14" t="str" cm="1">
        <f t="array" ref="L14">_xlfn.IFS(AND(J14&lt;=100,J14&gt;=60),"pass",AND(J14&lt;=59,J14&gt;=0),"fail")</f>
        <v>pass</v>
      </c>
    </row>
    <row r="15" spans="1:12" ht="15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6" t="str" cm="1">
        <f t="array" ref="K15">_xlfn.IFS(AND(100&gt;=J15, J15&gt;=90),"A",AND(89&gt;=J15, J15&gt;=80),"B",AND(79&gt;=J15, J15&gt;=70),"C",AND(69&gt;=J15, J15&gt;=60),"D",AND(60&gt;=J15, J15&gt;=0),"F")</f>
        <v>F</v>
      </c>
      <c r="L15" t="str" cm="1">
        <f t="array" ref="L15">_xlfn.IFS(AND(J15&lt;=100,J15&gt;=60),"pass",AND(J15&lt;=59,J15&gt;=0),"fail")</f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3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18" spans="3:13">
      <c r="M18" t="s">
        <v>31</v>
      </c>
    </row>
    <row r="19" spans="3:13">
      <c r="L19" t="s">
        <v>32</v>
      </c>
      <c r="M19">
        <f>COUNTIF(L2:L15,"pass")</f>
        <v>12</v>
      </c>
    </row>
    <row r="20" spans="3:13">
      <c r="L20" t="s">
        <v>33</v>
      </c>
      <c r="M20">
        <f>COUNTIF(L2:L15,"fail")</f>
        <v>2</v>
      </c>
    </row>
    <row r="24" spans="3:13">
      <c r="J24" s="4" t="s">
        <v>34</v>
      </c>
    </row>
    <row r="25" spans="3:13">
      <c r="J25" t="s">
        <v>35</v>
      </c>
    </row>
    <row r="26" spans="3:13">
      <c r="I26" t="s">
        <v>36</v>
      </c>
      <c r="J26">
        <f>SUMIF(K9:K22,"A",J9:J22)</f>
        <v>0</v>
      </c>
    </row>
    <row r="27" spans="3:13">
      <c r="I27" t="s">
        <v>37</v>
      </c>
      <c r="J27">
        <f>SUMIF(K9:K22,"B",J9:J22)</f>
        <v>80.599999999999994</v>
      </c>
    </row>
    <row r="28" spans="3:13">
      <c r="I28" t="s">
        <v>38</v>
      </c>
      <c r="J28">
        <f>SUMIF(K9:K22,"C",J9:J22)</f>
        <v>227</v>
      </c>
    </row>
    <row r="29" spans="3:13">
      <c r="I29" t="s">
        <v>39</v>
      </c>
      <c r="J29">
        <f>SUMIF(K9:K22,"D",J9:J22)</f>
        <v>66.900000000000006</v>
      </c>
    </row>
    <row r="30" spans="3:13">
      <c r="I30" t="s">
        <v>40</v>
      </c>
      <c r="J30">
        <f>SUMIF(K9:K22,"F",J9:J22)</f>
        <v>114.6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2025-10-08T11:53:33Z</dcterms:modified>
  <cp:category/>
  <cp:contentStatus/>
</cp:coreProperties>
</file>