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yprogram\company_data\外贸订单\"/>
    </mc:Choice>
  </mc:AlternateContent>
  <xr:revisionPtr revIDLastSave="0" documentId="13_ncr:1_{02D8AB34-E3DF-48EE-B8ED-BB8A133994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 l="1"/>
  <c r="H15" i="4"/>
  <c r="H14" i="4" l="1"/>
  <c r="H13" i="4"/>
  <c r="H12" i="4" l="1"/>
  <c r="H2" i="4" l="1"/>
  <c r="H3" i="4"/>
  <c r="H4" i="4"/>
  <c r="H5" i="4"/>
  <c r="H6" i="4"/>
  <c r="H7" i="4"/>
  <c r="H8" i="4"/>
  <c r="H9" i="4"/>
  <c r="H10" i="4"/>
  <c r="H11" i="4"/>
  <c r="M32" i="4"/>
  <c r="T32" i="4"/>
</calcChain>
</file>

<file path=xl/sharedStrings.xml><?xml version="1.0" encoding="utf-8"?>
<sst xmlns="http://schemas.openxmlformats.org/spreadsheetml/2006/main" count="142" uniqueCount="100">
  <si>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</si>
  <si>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</si>
  <si>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</si>
  <si>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</si>
  <si>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</si>
  <si>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</si>
  <si>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</si>
  <si>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</si>
  <si>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</si>
  <si>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</si>
  <si>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</si>
  <si>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</si>
  <si>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</si>
  <si>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</si>
  <si>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</si>
  <si>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</si>
  <si>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</si>
  <si>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</si>
  <si>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</si>
  <si>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</si>
  <si>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</si>
  <si>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</si>
  <si>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</si>
  <si>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</si>
  <si>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</si>
  <si>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</si>
  <si>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</si>
  <si>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</si>
  <si>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</si>
  <si>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</si>
  <si>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</si>
  <si>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</si>
  <si>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</si>
  <si>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</si>
  <si>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</si>
  <si>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</si>
  <si>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</si>
  <si>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</si>
  <si>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</si>
  <si>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</si>
  <si>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</si>
  <si>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</si>
  <si>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</si>
  <si>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</si>
  <si>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</si>
  <si>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</si>
  <si>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</si>
  <si>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</si>
  <si>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</si>
  <si>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</si>
  <si>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</si>
  <si>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</si>
  <si>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</si>
  <si>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</si>
  <si>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</si>
  <si>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</si>
  <si>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</si>
  <si>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</si>
  <si>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</si>
  <si>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</si>
  <si>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</si>
  <si>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</si>
  <si>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</si>
  <si>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</si>
  <si>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</si>
  <si>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</si>
  <si>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</si>
  <si>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</si>
  <si>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等生产要打包，越快越好</t>
    <phoneticPr fontId="1" type="noConversion"/>
  </si>
  <si>
    <t>客户099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</si>
  <si>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</si>
  <si>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</si>
  <si>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</si>
  <si>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</si>
  <si>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</si>
  <si>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</si>
  <si>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</si>
  <si>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</si>
  <si>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AW099-615</t>
    <phoneticPr fontId="1" type="noConversion"/>
  </si>
  <si>
    <t>英文PP软件2套，放配件</t>
    <phoneticPr fontId="1" type="noConversion"/>
  </si>
  <si>
    <t>5.2米/512I 30pl/8头/喷绘机/国外/YA/喷绘</t>
    <phoneticPr fontId="1" type="noConversion"/>
  </si>
  <si>
    <t xml:space="preserve">深灰浅灰/E整体// </t>
    <phoneticPr fontId="1" type="noConversion"/>
  </si>
  <si>
    <t>韩国198</t>
    <phoneticPr fontId="1" type="noConversion"/>
  </si>
  <si>
    <t>AW198-028</t>
    <phoneticPr fontId="1" type="noConversion"/>
  </si>
  <si>
    <t>1.8米/4720/4头/写真机/国外/K板卡/打纸</t>
    <phoneticPr fontId="1" type="noConversion"/>
  </si>
  <si>
    <t>灰色/分体</t>
    <phoneticPr fontId="1" type="noConversion"/>
  </si>
  <si>
    <t>不放软件，不带收纸器，客户要求配袋装墨盒 ，配矮腿 20套（单独订购）</t>
    <phoneticPr fontId="1" type="noConversion"/>
  </si>
  <si>
    <t>阿根廷183</t>
    <phoneticPr fontId="1" type="noConversion"/>
  </si>
  <si>
    <t>AW183-261</t>
    <phoneticPr fontId="1" type="noConversion"/>
  </si>
  <si>
    <t>113204004</t>
  </si>
  <si>
    <t>3.2米/512I 30pl/4头/喷绘机/国外/北京板卡/喷绘</t>
  </si>
  <si>
    <t>1套PP 软件</t>
    <phoneticPr fontId="1" type="noConversion"/>
  </si>
  <si>
    <t>用整机库存</t>
    <phoneticPr fontId="1" type="noConversion"/>
  </si>
  <si>
    <t>用119机器改</t>
    <phoneticPr fontId="1" type="noConversion"/>
  </si>
  <si>
    <t>113208014</t>
  </si>
  <si>
    <t>3.2米/1024I 13pl/8头/喷绘机/国外/北京板卡/喷绘</t>
  </si>
  <si>
    <t>蓝灰/Cplus整体</t>
  </si>
  <si>
    <t xml:space="preserve"> </t>
    <phoneticPr fontId="1" type="noConversion"/>
  </si>
  <si>
    <t>AW178-104</t>
    <phoneticPr fontId="1" type="noConversion"/>
  </si>
  <si>
    <t>真空包装,英文蒙泰软件1套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</si>
</sst>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3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9" fontId="4" fillId="0" borderId="4" xfId="3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center" vertical="center" wrapText="1"/>
    </xf>
    <xf numFmtId="14" fontId="4" fillId="2" borderId="9" xfId="0" applyNumberFormat="1" applyFont="1" applyFill="1" applyBorder="1" applyAlignment="1">
      <alignment horizontal="left" vertical="center" wrapText="1"/>
    </xf>
    <xf numFmtId="58" fontId="4" fillId="2" borderId="9" xfId="0" applyNumberFormat="1" applyFont="1" applyFill="1" applyBorder="1" applyAlignment="1">
      <alignment horizontal="left" vertical="center" wrapText="1"/>
    </xf>
    <xf numFmtId="58" fontId="10" fillId="2" borderId="9" xfId="0" applyNumberFormat="1" applyFont="1" applyFill="1" applyBorder="1" applyAlignment="1">
      <alignment horizontal="left" vertical="center" wrapText="1"/>
    </xf>
    <xf numFmtId="49" fontId="3" fillId="2" borderId="9" xfId="0" applyNumberFormat="1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9" fontId="3" fillId="0" borderId="10" xfId="3" applyFont="1" applyBorder="1" applyAlignment="1">
      <alignment horizontal="left" vertical="center" wrapText="1"/>
    </xf>
    <xf numFmtId="9" fontId="3" fillId="0" borderId="11" xfId="3" applyFont="1" applyBorder="1" applyAlignment="1">
      <alignment horizontal="left" vertical="center" wrapText="1"/>
    </xf>
    <xf numFmtId="49" fontId="4" fillId="0" borderId="11" xfId="2" applyNumberFormat="1" applyFont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 wrapText="1"/>
    </xf>
    <xf numFmtId="14" fontId="4" fillId="2" borderId="11" xfId="0" applyNumberFormat="1" applyFont="1" applyFill="1" applyBorder="1" applyAlignment="1">
      <alignment horizontal="left" vertical="center" wrapText="1"/>
    </xf>
    <xf numFmtId="58" fontId="4" fillId="2" borderId="11" xfId="0" applyNumberFormat="1" applyFont="1" applyFill="1" applyBorder="1" applyAlignment="1">
      <alignment horizontal="left" vertical="center" wrapText="1"/>
    </xf>
    <xf numFmtId="58" fontId="10" fillId="2" borderId="11" xfId="0" applyNumberFormat="1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2"/>
  <sheetViews>
    <sheetView tabSelected="1" topLeftCell="C1" zoomScale="90" zoomScaleNormal="90" workbookViewId="0">
      <pane ySplit="1" topLeftCell="A2" activePane="bottomLeft" state="frozen"/>
      <selection pane="bottomLeft" activeCell="K18" sqref="K18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1.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58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3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46</v>
      </c>
      <c r="B1" s="34" t="s">
        <v>4</v>
      </c>
      <c r="C1" s="35" t="s">
        <v>3</v>
      </c>
      <c r="D1" s="35" t="s">
        <v>41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2" t="s">
        <v>5</v>
      </c>
      <c r="K1" s="36" t="s">
        <v>6</v>
      </c>
      <c r="L1" s="36" t="s">
        <v>7</v>
      </c>
      <c r="M1" s="36" t="s">
        <v>8</v>
      </c>
      <c r="N1" s="36" t="s">
        <v>43</v>
      </c>
      <c r="O1" s="36" t="s">
        <v>44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51</v>
      </c>
    </row>
    <row r="2" spans="1:21" s="32" customFormat="1" ht="22.5" customHeight="1" x14ac:dyDescent="0.15">
      <c r="A2" s="12" t="s">
        <v>47</v>
      </c>
      <c r="B2" s="38">
        <v>43914</v>
      </c>
      <c r="C2" s="12" t="s">
        <v>42</v>
      </c>
      <c r="D2" s="39" t="s">
        <v>19</v>
      </c>
      <c r="E2" s="42" t="s">
        <v>60</v>
      </c>
      <c r="F2" s="1"/>
      <c r="G2" s="1">
        <v>43983</v>
      </c>
      <c r="H2" s="2" t="str">
        <f t="shared" ref="H2:H11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1" t="s">
        <v>74</v>
      </c>
      <c r="K2" s="7" t="s">
        <v>21</v>
      </c>
      <c r="L2" s="40" t="s">
        <v>20</v>
      </c>
      <c r="M2" s="41">
        <v>10</v>
      </c>
      <c r="N2" s="41"/>
      <c r="O2" s="41"/>
      <c r="P2" s="2" t="s">
        <v>45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48</v>
      </c>
      <c r="B3" s="38">
        <v>43753</v>
      </c>
      <c r="C3" s="12" t="s">
        <v>50</v>
      </c>
      <c r="D3" s="7" t="s">
        <v>49</v>
      </c>
      <c r="E3" s="42" t="s">
        <v>63</v>
      </c>
      <c r="F3" s="1"/>
      <c r="G3" s="1">
        <v>43938</v>
      </c>
      <c r="H3" s="2" t="str">
        <f t="shared" si="0"/>
        <v>执行中</v>
      </c>
      <c r="I3" s="2"/>
      <c r="J3" s="51" t="s">
        <v>73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52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48</v>
      </c>
      <c r="B4" s="38">
        <v>43893</v>
      </c>
      <c r="C4" s="12" t="s">
        <v>50</v>
      </c>
      <c r="D4" s="7" t="s">
        <v>26</v>
      </c>
      <c r="E4" s="42" t="s">
        <v>64</v>
      </c>
      <c r="F4" s="1"/>
      <c r="G4" s="1">
        <v>43938</v>
      </c>
      <c r="H4" s="2" t="str">
        <f t="shared" si="0"/>
        <v>未执行</v>
      </c>
      <c r="I4" s="2"/>
      <c r="J4" s="51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53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48</v>
      </c>
      <c r="B5" s="37">
        <v>43888</v>
      </c>
      <c r="C5" s="1" t="s">
        <v>54</v>
      </c>
      <c r="D5" s="2" t="s">
        <v>55</v>
      </c>
      <c r="E5" s="42" t="s">
        <v>59</v>
      </c>
      <c r="F5" s="1"/>
      <c r="G5" s="1">
        <v>43938</v>
      </c>
      <c r="H5" s="2" t="str">
        <f t="shared" si="0"/>
        <v>未执行</v>
      </c>
      <c r="I5" s="2"/>
      <c r="J5" s="51" t="s">
        <v>75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48</v>
      </c>
      <c r="B6" s="10">
        <v>43896</v>
      </c>
      <c r="C6" s="7" t="s">
        <v>76</v>
      </c>
      <c r="D6" s="2" t="s">
        <v>56</v>
      </c>
      <c r="E6" s="42" t="s">
        <v>62</v>
      </c>
      <c r="F6" s="1"/>
      <c r="G6" s="1"/>
      <c r="H6" s="2" t="str">
        <f t="shared" si="0"/>
        <v>未执行</v>
      </c>
      <c r="I6" s="2"/>
      <c r="J6" s="51" t="s">
        <v>77</v>
      </c>
      <c r="K6" s="7" t="s">
        <v>31</v>
      </c>
      <c r="L6" s="7" t="s">
        <v>23</v>
      </c>
      <c r="M6" s="14">
        <v>2</v>
      </c>
      <c r="N6" s="49"/>
      <c r="O6" s="12"/>
      <c r="P6" s="2" t="s">
        <v>57</v>
      </c>
      <c r="Q6" s="12"/>
      <c r="R6" s="12"/>
      <c r="S6" s="12"/>
      <c r="T6" s="12">
        <v>2</v>
      </c>
      <c r="U6" s="12"/>
    </row>
    <row r="7" spans="1:21" s="32" customFormat="1" ht="30" customHeight="1" x14ac:dyDescent="0.15">
      <c r="A7" s="40" t="s">
        <v>22</v>
      </c>
      <c r="B7" s="37">
        <v>43910</v>
      </c>
      <c r="C7" s="7" t="s">
        <v>36</v>
      </c>
      <c r="D7" s="7" t="s">
        <v>37</v>
      </c>
      <c r="E7" s="42" t="s">
        <v>61</v>
      </c>
      <c r="F7" s="1"/>
      <c r="G7" s="1"/>
      <c r="H7" s="2" t="str">
        <f t="shared" si="0"/>
        <v>未执行</v>
      </c>
      <c r="I7" s="2"/>
      <c r="J7" s="51" t="s">
        <v>30</v>
      </c>
      <c r="K7" s="7" t="s">
        <v>31</v>
      </c>
      <c r="L7" s="7" t="s">
        <v>29</v>
      </c>
      <c r="M7" s="14">
        <v>12</v>
      </c>
      <c r="O7" s="12"/>
      <c r="P7" s="80" t="s">
        <v>58</v>
      </c>
      <c r="Q7" s="12"/>
      <c r="R7" s="12"/>
      <c r="S7" s="12"/>
      <c r="T7" s="14">
        <v>12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36</v>
      </c>
      <c r="D8" s="7" t="s">
        <v>37</v>
      </c>
      <c r="E8" s="42" t="s">
        <v>61</v>
      </c>
      <c r="F8" s="1"/>
      <c r="G8" s="1"/>
      <c r="H8" s="2" t="str">
        <f t="shared" si="0"/>
        <v>未执行</v>
      </c>
      <c r="I8" s="2"/>
      <c r="J8" s="51" t="s">
        <v>34</v>
      </c>
      <c r="K8" s="7" t="s">
        <v>31</v>
      </c>
      <c r="L8" s="7" t="s">
        <v>35</v>
      </c>
      <c r="M8" s="14">
        <v>4</v>
      </c>
      <c r="O8" s="12"/>
      <c r="P8" s="81"/>
      <c r="Q8" s="12"/>
      <c r="R8" s="12"/>
      <c r="S8" s="12"/>
      <c r="T8" s="14">
        <v>4</v>
      </c>
      <c r="U8" s="12"/>
    </row>
    <row r="9" spans="1:21" s="11" customFormat="1" ht="30" customHeight="1" x14ac:dyDescent="0.15">
      <c r="A9" s="5" t="s">
        <v>22</v>
      </c>
      <c r="B9" s="6">
        <v>43910</v>
      </c>
      <c r="C9" s="3" t="s">
        <v>36</v>
      </c>
      <c r="D9" s="3" t="s">
        <v>37</v>
      </c>
      <c r="E9" s="42" t="s">
        <v>61</v>
      </c>
      <c r="F9" s="1"/>
      <c r="G9" s="1"/>
      <c r="H9" s="2" t="str">
        <f t="shared" si="0"/>
        <v>未执行</v>
      </c>
      <c r="I9" s="2"/>
      <c r="J9" s="53" t="s">
        <v>32</v>
      </c>
      <c r="K9" s="3" t="s">
        <v>28</v>
      </c>
      <c r="L9" s="3" t="s">
        <v>1</v>
      </c>
      <c r="M9" s="4">
        <v>8</v>
      </c>
      <c r="O9" s="12"/>
      <c r="P9" s="81"/>
      <c r="Q9" s="8"/>
      <c r="R9" s="8"/>
      <c r="S9" s="8"/>
      <c r="T9" s="4">
        <v>8</v>
      </c>
      <c r="U9" s="8"/>
    </row>
    <row r="10" spans="1:21" s="11" customFormat="1" ht="30" customHeight="1" x14ac:dyDescent="0.15">
      <c r="A10" s="5" t="s">
        <v>22</v>
      </c>
      <c r="B10" s="6">
        <v>43910</v>
      </c>
      <c r="C10" s="3" t="s">
        <v>36</v>
      </c>
      <c r="D10" s="3" t="s">
        <v>37</v>
      </c>
      <c r="E10" s="42" t="s">
        <v>61</v>
      </c>
      <c r="F10" s="1"/>
      <c r="G10" s="1"/>
      <c r="H10" s="2" t="str">
        <f t="shared" si="0"/>
        <v>未执行</v>
      </c>
      <c r="I10" s="2"/>
      <c r="J10" s="53" t="s">
        <v>38</v>
      </c>
      <c r="K10" s="3" t="s">
        <v>33</v>
      </c>
      <c r="L10" s="3" t="s">
        <v>2</v>
      </c>
      <c r="M10" s="4">
        <v>12</v>
      </c>
      <c r="O10" s="12"/>
      <c r="P10" s="81"/>
      <c r="Q10" s="8"/>
      <c r="R10" s="8"/>
      <c r="S10" s="8"/>
      <c r="T10" s="4">
        <v>12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36</v>
      </c>
      <c r="D11" s="3" t="s">
        <v>37</v>
      </c>
      <c r="E11" s="42" t="s">
        <v>61</v>
      </c>
      <c r="F11" s="1"/>
      <c r="G11" s="1"/>
      <c r="H11" s="2" t="str">
        <f t="shared" si="0"/>
        <v>未执行</v>
      </c>
      <c r="I11" s="2"/>
      <c r="J11" s="53" t="s">
        <v>39</v>
      </c>
      <c r="K11" s="3" t="s">
        <v>40</v>
      </c>
      <c r="L11" s="3" t="s">
        <v>0</v>
      </c>
      <c r="M11" s="4">
        <v>6</v>
      </c>
      <c r="O11" s="12"/>
      <c r="P11" s="82"/>
      <c r="Q11" s="8"/>
      <c r="R11" s="8"/>
      <c r="S11" s="8"/>
      <c r="T11" s="4">
        <v>6</v>
      </c>
      <c r="U11" s="8"/>
    </row>
    <row r="12" spans="1:21" s="11" customFormat="1" ht="24.95" customHeight="1" x14ac:dyDescent="0.15">
      <c r="A12" s="8" t="s">
        <v>47</v>
      </c>
      <c r="B12" s="10">
        <v>43991</v>
      </c>
      <c r="C12" s="1" t="s">
        <v>71</v>
      </c>
      <c r="D12" s="1" t="s">
        <v>70</v>
      </c>
      <c r="E12" s="42" t="s">
        <v>68</v>
      </c>
      <c r="F12" s="1"/>
      <c r="G12" s="1"/>
      <c r="H12" s="2" t="str">
        <f>IF(AND(M12=T12,I12=0,T12&gt;0),"未执行",IF(AND(M12&lt;&gt;T12,I12=0,T12&gt;0),"执行中",IF(AND(M12&lt;&gt;T12,I12=0,T12=0),"完成",IF(AND(M12&lt;&gt;T12,I12&gt;0,T12&gt;0,Q12+R12+S12=0),"未执行-部分取消",IF(AND(M12&lt;&gt;T12,I12&gt;0,T12&gt;0,Q12+R12+S12&gt;0),"执行中-部分取消",IF(AND(M12&lt;&gt;T12,I12&gt;0,T12=0,Q12+R12+S12&gt;0),"完成-部分取消",IF(AND(M12&lt;&gt;T12,I12&gt;0,T12=0,Q12+R12+S12=0),"全部取消","参数错误")))))))</f>
        <v>未执行</v>
      </c>
      <c r="I12" s="2"/>
      <c r="J12" s="47" t="s">
        <v>67</v>
      </c>
      <c r="K12" s="46" t="s">
        <v>66</v>
      </c>
      <c r="L12" s="50" t="s">
        <v>65</v>
      </c>
      <c r="M12" s="12">
        <v>4</v>
      </c>
      <c r="N12" s="12"/>
      <c r="O12" s="12"/>
      <c r="P12" s="2" t="s">
        <v>72</v>
      </c>
      <c r="Q12" s="8"/>
      <c r="R12" s="8"/>
      <c r="S12" s="8"/>
      <c r="T12" s="8">
        <v>4</v>
      </c>
      <c r="U12" s="8"/>
    </row>
    <row r="13" spans="1:21" s="11" customFormat="1" ht="24.95" customHeight="1" x14ac:dyDescent="0.15">
      <c r="A13" s="5" t="s">
        <v>22</v>
      </c>
      <c r="B13" s="10">
        <v>44005</v>
      </c>
      <c r="C13" s="1" t="s">
        <v>69</v>
      </c>
      <c r="D13" s="46" t="s">
        <v>78</v>
      </c>
      <c r="E13" s="42" t="s">
        <v>68</v>
      </c>
      <c r="F13" s="1"/>
      <c r="G13" s="1"/>
      <c r="H13" s="2" t="str">
        <f t="shared" ref="H13:H17" si="1">IF(AND(M13=T13,I13=0,T13&gt;0),"未执行",IF(AND(M13&lt;&gt;T13,I13=0,T13&gt;0),"执行中",IF(AND(M13&lt;&gt;T13,I13=0,T13=0),"完成",IF(AND(M13&lt;&gt;T13,I13&gt;0,T13&gt;0,Q13+R13+S13=0),"未执行-部分取消",IF(AND(M13&lt;&gt;T13,I13&gt;0,T13&gt;0,Q13+R13+S13&gt;0),"执行中-部分取消",IF(AND(M13&lt;&gt;T13,I13&gt;0,T13=0,Q13+R13+S13&gt;0),"完成-部分取消",IF(AND(M13&lt;&gt;T13,I13&gt;0,T13=0,Q13+R13+S13=0),"全部取消","参数错误")))))))</f>
        <v>未执行</v>
      </c>
      <c r="I13" s="2"/>
      <c r="J13" s="47" t="s">
        <v>67</v>
      </c>
      <c r="K13" s="46" t="s">
        <v>66</v>
      </c>
      <c r="L13" s="50" t="s">
        <v>65</v>
      </c>
      <c r="M13" s="46">
        <v>1</v>
      </c>
      <c r="N13" s="12"/>
      <c r="O13" s="12"/>
      <c r="P13" s="80" t="s">
        <v>79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5" t="s">
        <v>22</v>
      </c>
      <c r="B14" s="10">
        <v>44005</v>
      </c>
      <c r="C14" s="1" t="s">
        <v>69</v>
      </c>
      <c r="D14" s="46" t="s">
        <v>78</v>
      </c>
      <c r="E14" s="42" t="s">
        <v>68</v>
      </c>
      <c r="F14" s="1"/>
      <c r="G14" s="1"/>
      <c r="H14" s="2" t="str">
        <f t="shared" si="1"/>
        <v>未执行</v>
      </c>
      <c r="I14" s="2"/>
      <c r="J14" s="47">
        <v>115208006</v>
      </c>
      <c r="K14" s="9" t="s">
        <v>80</v>
      </c>
      <c r="L14" s="8" t="s">
        <v>81</v>
      </c>
      <c r="M14" s="46">
        <v>1</v>
      </c>
      <c r="N14" s="12"/>
      <c r="O14" s="12"/>
      <c r="P14" s="82"/>
      <c r="Q14" s="8"/>
      <c r="R14" s="8"/>
      <c r="S14" s="8"/>
      <c r="T14" s="8">
        <v>1</v>
      </c>
      <c r="U14" s="8"/>
    </row>
    <row r="15" spans="1:21" s="11" customFormat="1" ht="43.5" customHeight="1" x14ac:dyDescent="0.15">
      <c r="A15" s="59" t="s">
        <v>22</v>
      </c>
      <c r="B15" s="10">
        <v>44010</v>
      </c>
      <c r="C15" s="1" t="s">
        <v>82</v>
      </c>
      <c r="D15" s="1" t="s">
        <v>83</v>
      </c>
      <c r="E15" s="1" t="s">
        <v>93</v>
      </c>
      <c r="F15" s="1"/>
      <c r="G15" s="1"/>
      <c r="H15" s="2" t="str">
        <f t="shared" si="1"/>
        <v>未执行</v>
      </c>
      <c r="I15" s="2"/>
      <c r="J15" s="60">
        <v>121804016</v>
      </c>
      <c r="K15" s="61" t="s">
        <v>84</v>
      </c>
      <c r="L15" s="62" t="s">
        <v>85</v>
      </c>
      <c r="M15" s="63">
        <v>16</v>
      </c>
      <c r="N15" s="63"/>
      <c r="P15" s="64" t="s">
        <v>86</v>
      </c>
      <c r="Q15" s="8"/>
      <c r="R15" s="8"/>
      <c r="S15" s="8"/>
      <c r="T15" s="8">
        <v>16</v>
      </c>
      <c r="U15" s="8"/>
    </row>
    <row r="16" spans="1:21" s="11" customFormat="1" ht="22.5" customHeight="1" x14ac:dyDescent="0.15">
      <c r="A16" s="71" t="s">
        <v>22</v>
      </c>
      <c r="B16" s="10">
        <v>44010</v>
      </c>
      <c r="C16" s="1" t="s">
        <v>87</v>
      </c>
      <c r="D16" s="1" t="s">
        <v>88</v>
      </c>
      <c r="E16" s="42" t="s">
        <v>92</v>
      </c>
      <c r="F16" s="1"/>
      <c r="G16" s="1"/>
      <c r="H16" s="2" t="str">
        <f t="shared" si="1"/>
        <v>未执行</v>
      </c>
      <c r="I16" s="2"/>
      <c r="J16" s="54" t="s">
        <v>89</v>
      </c>
      <c r="K16" s="13" t="s">
        <v>90</v>
      </c>
      <c r="L16" s="13" t="s">
        <v>29</v>
      </c>
      <c r="M16" s="12">
        <v>1</v>
      </c>
      <c r="N16" s="12"/>
      <c r="O16" s="12"/>
      <c r="P16" s="2" t="s">
        <v>91</v>
      </c>
      <c r="Q16" s="8"/>
      <c r="R16" s="8"/>
      <c r="S16" s="8"/>
      <c r="T16" s="8">
        <v>1</v>
      </c>
      <c r="U16" s="8"/>
    </row>
    <row r="17" spans="1:21" s="11" customFormat="1" ht="22.5" customHeight="1" x14ac:dyDescent="0.15">
      <c r="A17" s="72" t="s">
        <v>48</v>
      </c>
      <c r="B17" s="65">
        <v>44011</v>
      </c>
      <c r="C17" s="66" t="s">
        <v>76</v>
      </c>
      <c r="D17" s="66" t="s">
        <v>98</v>
      </c>
      <c r="E17" s="42" t="s">
        <v>92</v>
      </c>
      <c r="F17" s="66"/>
      <c r="G17" s="66"/>
      <c r="H17" s="63" t="str">
        <f t="shared" si="1"/>
        <v>未执行</v>
      </c>
      <c r="I17" s="63"/>
      <c r="J17" s="73" t="s">
        <v>94</v>
      </c>
      <c r="K17" s="74" t="s">
        <v>95</v>
      </c>
      <c r="L17" s="74" t="s">
        <v>96</v>
      </c>
      <c r="M17" s="61">
        <v>1</v>
      </c>
      <c r="N17" s="61"/>
      <c r="O17" s="61"/>
      <c r="P17" s="63" t="s">
        <v>99</v>
      </c>
      <c r="Q17" s="70"/>
      <c r="R17" s="70"/>
      <c r="S17" s="70"/>
      <c r="T17" s="70">
        <v>1</v>
      </c>
      <c r="U17" s="70"/>
    </row>
    <row r="18" spans="1:21" s="11" customFormat="1" ht="22.5" customHeight="1" x14ac:dyDescent="0.15">
      <c r="A18" s="72"/>
      <c r="B18" s="75"/>
      <c r="C18" s="76"/>
      <c r="D18" s="76"/>
      <c r="E18" s="77"/>
      <c r="F18" s="76"/>
      <c r="G18" s="76"/>
      <c r="H18" s="74"/>
      <c r="I18" s="74"/>
      <c r="J18" s="73"/>
      <c r="K18" s="74"/>
      <c r="L18" s="74"/>
      <c r="M18" s="78"/>
      <c r="N18" s="78"/>
      <c r="O18" s="78"/>
      <c r="P18" s="74"/>
      <c r="Q18" s="79"/>
      <c r="R18" s="79"/>
      <c r="S18" s="79"/>
      <c r="T18" s="79"/>
      <c r="U18" s="79"/>
    </row>
    <row r="19" spans="1:21" s="11" customFormat="1" ht="22.5" customHeight="1" x14ac:dyDescent="0.15">
      <c r="A19" s="72"/>
      <c r="B19" s="75"/>
      <c r="C19" s="76"/>
      <c r="D19" s="76"/>
      <c r="E19" s="77"/>
      <c r="F19" s="76"/>
      <c r="G19" s="76"/>
      <c r="H19" s="74"/>
      <c r="I19" s="74"/>
      <c r="J19" s="73"/>
      <c r="K19" s="74"/>
      <c r="L19" s="74"/>
      <c r="M19" s="78"/>
      <c r="N19" s="78"/>
      <c r="O19" s="78"/>
      <c r="P19" s="74"/>
      <c r="Q19" s="79"/>
      <c r="R19" s="79"/>
      <c r="S19" s="79"/>
      <c r="T19" s="79"/>
      <c r="U19" s="79"/>
    </row>
    <row r="20" spans="1:21" s="11" customFormat="1" ht="22.5" customHeight="1" x14ac:dyDescent="0.15">
      <c r="A20" s="72"/>
      <c r="B20" s="75"/>
      <c r="C20" s="76"/>
      <c r="D20" s="76"/>
      <c r="E20" s="77"/>
      <c r="F20" s="76"/>
      <c r="G20" s="76"/>
      <c r="H20" s="74"/>
      <c r="I20" s="74"/>
      <c r="J20" s="73"/>
      <c r="K20" s="74"/>
      <c r="L20" s="74"/>
      <c r="M20" s="78"/>
      <c r="N20" s="78"/>
      <c r="O20" s="78"/>
      <c r="P20" s="74"/>
      <c r="Q20" s="79"/>
      <c r="R20" s="79"/>
      <c r="S20" s="79"/>
      <c r="T20" s="79"/>
      <c r="U20" s="79"/>
    </row>
    <row r="21" spans="1:21" s="11" customFormat="1" ht="22.5" customHeight="1" x14ac:dyDescent="0.15">
      <c r="A21" s="72"/>
      <c r="B21" s="75"/>
      <c r="C21" s="76"/>
      <c r="D21" s="76"/>
      <c r="E21" s="77"/>
      <c r="F21" s="76"/>
      <c r="G21" s="76"/>
      <c r="H21" s="74"/>
      <c r="I21" s="74"/>
      <c r="J21" s="73"/>
      <c r="K21" s="74"/>
      <c r="L21" s="74"/>
      <c r="M21" s="78"/>
      <c r="N21" s="78"/>
      <c r="O21" s="78"/>
      <c r="P21" s="74"/>
      <c r="Q21" s="79"/>
      <c r="R21" s="79"/>
      <c r="S21" s="79"/>
      <c r="T21" s="79"/>
      <c r="U21" s="79"/>
    </row>
    <row r="22" spans="1:21" s="11" customFormat="1" ht="22.5" customHeight="1" x14ac:dyDescent="0.15">
      <c r="A22" s="72"/>
      <c r="B22" s="75"/>
      <c r="C22" s="76"/>
      <c r="D22" s="76"/>
      <c r="E22" s="77"/>
      <c r="F22" s="76"/>
      <c r="G22" s="76"/>
      <c r="H22" s="74"/>
      <c r="I22" s="74"/>
      <c r="J22" s="73"/>
      <c r="K22" s="74"/>
      <c r="L22" s="74"/>
      <c r="M22" s="78"/>
      <c r="N22" s="78"/>
      <c r="O22" s="78"/>
      <c r="P22" s="74"/>
      <c r="Q22" s="79"/>
      <c r="R22" s="79"/>
      <c r="S22" s="79"/>
      <c r="T22" s="79"/>
      <c r="U22" s="79"/>
    </row>
    <row r="23" spans="1:21" s="11" customFormat="1" ht="22.5" customHeight="1" x14ac:dyDescent="0.15">
      <c r="A23" s="72"/>
      <c r="B23" s="75"/>
      <c r="C23" s="76"/>
      <c r="D23" s="76"/>
      <c r="E23" s="77"/>
      <c r="F23" s="76"/>
      <c r="G23" s="76"/>
      <c r="H23" s="74"/>
      <c r="I23" s="74"/>
      <c r="J23" s="73"/>
      <c r="K23" s="74"/>
      <c r="L23" s="74"/>
      <c r="M23" s="78"/>
      <c r="N23" s="78"/>
      <c r="O23" s="78"/>
      <c r="P23" s="74"/>
      <c r="Q23" s="79"/>
      <c r="R23" s="79"/>
      <c r="S23" s="79"/>
      <c r="T23" s="79"/>
      <c r="U23" s="79"/>
    </row>
    <row r="24" spans="1:21" s="11" customFormat="1" ht="22.5" customHeight="1" x14ac:dyDescent="0.15">
      <c r="A24" s="72"/>
      <c r="B24" s="75"/>
      <c r="C24" s="76"/>
      <c r="D24" s="76"/>
      <c r="E24" s="77"/>
      <c r="F24" s="76"/>
      <c r="G24" s="76"/>
      <c r="H24" s="74"/>
      <c r="I24" s="74"/>
      <c r="J24" s="73"/>
      <c r="K24" s="74"/>
      <c r="L24" s="74"/>
      <c r="M24" s="78"/>
      <c r="N24" s="78"/>
      <c r="O24" s="78"/>
      <c r="P24" s="74"/>
      <c r="Q24" s="79"/>
      <c r="R24" s="79"/>
      <c r="S24" s="79"/>
      <c r="T24" s="79"/>
      <c r="U24" s="79"/>
    </row>
    <row r="25" spans="1:21" s="11" customFormat="1" ht="22.5" customHeight="1" x14ac:dyDescent="0.15">
      <c r="A25" s="72"/>
      <c r="B25" s="65"/>
      <c r="C25" s="66"/>
      <c r="D25" s="66"/>
      <c r="E25" s="67"/>
      <c r="F25" s="66"/>
      <c r="G25" s="66"/>
      <c r="H25" s="63"/>
      <c r="I25" s="63"/>
      <c r="J25" s="68"/>
      <c r="K25" s="69"/>
      <c r="L25" s="69"/>
      <c r="M25" s="61"/>
      <c r="N25" s="61"/>
      <c r="O25" s="61"/>
      <c r="P25" s="63"/>
      <c r="Q25" s="70"/>
      <c r="R25" s="70"/>
      <c r="S25" s="70"/>
      <c r="T25" s="70"/>
      <c r="U25" s="70"/>
    </row>
    <row r="26" spans="1:21" s="11" customFormat="1" ht="22.5" customHeight="1" x14ac:dyDescent="0.15">
      <c r="A26" s="72" t="s">
        <v>97</v>
      </c>
      <c r="B26" s="65"/>
      <c r="C26" s="66"/>
      <c r="D26" s="66"/>
      <c r="E26" s="67"/>
      <c r="F26" s="66"/>
      <c r="G26" s="66"/>
      <c r="H26" s="63"/>
      <c r="I26" s="63"/>
      <c r="J26" s="68"/>
      <c r="K26" s="69"/>
      <c r="L26" s="69"/>
      <c r="M26" s="61"/>
      <c r="N26" s="61"/>
      <c r="O26" s="61"/>
      <c r="P26" s="63"/>
      <c r="Q26" s="70"/>
      <c r="R26" s="70"/>
      <c r="S26" s="70"/>
      <c r="T26" s="70"/>
      <c r="U26" s="70"/>
    </row>
    <row r="27" spans="1:21" s="11" customFormat="1" ht="22.5" customHeight="1" x14ac:dyDescent="0.15">
      <c r="A27" s="72"/>
      <c r="B27" s="65"/>
      <c r="C27" s="66"/>
      <c r="D27" s="66"/>
      <c r="E27" s="67"/>
      <c r="F27" s="66"/>
      <c r="G27" s="66"/>
      <c r="H27" s="63"/>
      <c r="I27" s="63"/>
      <c r="J27" s="68"/>
      <c r="K27" s="69"/>
      <c r="L27" s="69"/>
      <c r="M27" s="61"/>
      <c r="N27" s="61"/>
      <c r="O27" s="61"/>
      <c r="P27" s="63"/>
      <c r="Q27" s="70"/>
      <c r="R27" s="70"/>
      <c r="S27" s="70"/>
      <c r="T27" s="70"/>
      <c r="U27" s="70"/>
    </row>
    <row r="28" spans="1:21" s="11" customFormat="1" ht="22.5" customHeight="1" x14ac:dyDescent="0.15">
      <c r="A28" s="72"/>
      <c r="B28" s="65"/>
      <c r="C28" s="66"/>
      <c r="D28" s="66"/>
      <c r="E28" s="67"/>
      <c r="F28" s="66"/>
      <c r="G28" s="66"/>
      <c r="H28" s="63"/>
      <c r="I28" s="63"/>
      <c r="J28" s="68"/>
      <c r="K28" s="69"/>
      <c r="L28" s="69"/>
      <c r="M28" s="61"/>
      <c r="N28" s="61"/>
      <c r="O28" s="61"/>
      <c r="P28" s="63"/>
      <c r="Q28" s="70"/>
      <c r="R28" s="70"/>
      <c r="S28" s="70"/>
      <c r="T28" s="70"/>
      <c r="U28" s="70"/>
    </row>
    <row r="29" spans="1:21" s="11" customFormat="1" ht="22.5" customHeight="1" x14ac:dyDescent="0.15">
      <c r="A29" s="72"/>
      <c r="B29" s="65"/>
      <c r="C29" s="66"/>
      <c r="D29" s="66"/>
      <c r="E29" s="67"/>
      <c r="F29" s="66"/>
      <c r="G29" s="66"/>
      <c r="H29" s="63"/>
      <c r="I29" s="63"/>
      <c r="J29" s="68"/>
      <c r="K29" s="69"/>
      <c r="L29" s="69"/>
      <c r="M29" s="61"/>
      <c r="N29" s="61"/>
      <c r="O29" s="61"/>
      <c r="P29" s="63"/>
      <c r="Q29" s="70"/>
      <c r="R29" s="70"/>
      <c r="S29" s="70"/>
      <c r="T29" s="70"/>
      <c r="U29" s="70"/>
    </row>
    <row r="30" spans="1:21" ht="22.5" customHeight="1" x14ac:dyDescent="0.15">
      <c r="A30" s="18"/>
      <c r="B30" s="19"/>
      <c r="C30" s="20"/>
      <c r="D30" s="21"/>
      <c r="E30" s="43"/>
      <c r="F30" s="21"/>
      <c r="G30" s="21"/>
      <c r="H30" s="15"/>
      <c r="I30" s="15"/>
      <c r="J30" s="55"/>
      <c r="K30" s="22"/>
      <c r="L30" s="22"/>
      <c r="M30" s="23"/>
      <c r="N30" s="24"/>
      <c r="O30" s="24"/>
      <c r="P30" s="25"/>
      <c r="Q30" s="18"/>
      <c r="R30" s="18"/>
      <c r="S30" s="18"/>
      <c r="T30" s="18"/>
      <c r="U30" s="18"/>
    </row>
    <row r="31" spans="1:21" ht="22.5" customHeight="1" x14ac:dyDescent="0.15">
      <c r="A31" s="18"/>
      <c r="B31" s="19"/>
      <c r="C31" s="21"/>
      <c r="D31" s="21"/>
      <c r="E31" s="43"/>
      <c r="F31" s="21"/>
      <c r="G31" s="21"/>
      <c r="H31" s="15"/>
      <c r="I31" s="15"/>
      <c r="J31" s="56"/>
      <c r="K31" s="27"/>
      <c r="L31" s="27"/>
      <c r="M31" s="24"/>
      <c r="N31" s="24"/>
      <c r="O31" s="24"/>
      <c r="P31" s="24"/>
      <c r="Q31" s="18"/>
      <c r="R31" s="18"/>
      <c r="S31" s="18"/>
      <c r="T31" s="18"/>
      <c r="U31" s="18"/>
    </row>
    <row r="32" spans="1:21" ht="22.5" customHeight="1" x14ac:dyDescent="0.15">
      <c r="A32" s="28"/>
      <c r="B32" s="29"/>
      <c r="C32" s="16"/>
      <c r="D32" s="16"/>
      <c r="E32" s="44"/>
      <c r="F32" s="16"/>
      <c r="G32" s="16"/>
      <c r="H32" s="16"/>
      <c r="I32" s="16"/>
      <c r="J32" s="57"/>
      <c r="K32" s="28"/>
      <c r="L32" s="28"/>
      <c r="M32" s="30">
        <f>SUM(M2:M31)</f>
        <v>91</v>
      </c>
      <c r="N32" s="30"/>
      <c r="O32" s="30"/>
      <c r="P32" s="28"/>
      <c r="Q32" s="28"/>
      <c r="R32" s="28"/>
      <c r="S32" s="28"/>
      <c r="T32" s="28">
        <f>SUM(T2:T31)</f>
        <v>88</v>
      </c>
      <c r="U32" s="18"/>
    </row>
  </sheetData>
  <autoFilter ref="A1:U1" xr:uid="{BDF096D2-E11A-4561-99FB-836CE1E2AA13}"/>
  <mergeCells count="2">
    <mergeCell ref="P7:P11"/>
    <mergeCell ref="P13:P14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2020-06-30T02:03:38Z</dcterms:modified>
</cp:coreProperties>
</file>