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00" yWindow="3840" windowWidth="14115" windowHeight="4395" firstSheet="1" activeTab="1"/>
  </bookViews>
  <sheets>
    <sheet name="Dictionary" sheetId="1" r:id="rId1"/>
    <sheet name="Data Dictionary" sheetId="2" r:id="rId2"/>
    <sheet name="Tables" sheetId="3" r:id="rId3"/>
    <sheet name="DDL Entity" sheetId="9" r:id="rId4"/>
    <sheet name="LookUp Entity" sheetId="8" r:id="rId5"/>
  </sheets>
  <definedNames>
    <definedName name="_xlnm._FilterDatabase" localSheetId="3" hidden="1">'DDL Entity'!$A$1:$P$1</definedName>
    <definedName name="_xlnm._FilterDatabase" localSheetId="2" hidden="1">Tables!$A$1:$F$1</definedName>
  </definedNames>
  <calcPr calcId="144525"/>
</workbook>
</file>

<file path=xl/calcChain.xml><?xml version="1.0" encoding="utf-8"?>
<calcChain xmlns="http://schemas.openxmlformats.org/spreadsheetml/2006/main">
  <c r="H825" i="2" l="1"/>
  <c r="G825" i="2"/>
  <c r="I825" i="2" s="1"/>
  <c r="H824" i="2" l="1"/>
  <c r="G824" i="2"/>
  <c r="I824" i="2" s="1"/>
  <c r="G823" i="2"/>
  <c r="I823" i="2" s="1"/>
  <c r="H823" i="2"/>
  <c r="H822" i="2"/>
  <c r="G822" i="2"/>
  <c r="I822" i="2" s="1"/>
  <c r="H821" i="2"/>
  <c r="G821" i="2"/>
  <c r="I821" i="2" s="1"/>
  <c r="H820" i="2" l="1"/>
  <c r="G820" i="2"/>
  <c r="I820" i="2" s="1"/>
  <c r="H3" i="2" l="1"/>
  <c r="G3" i="2"/>
  <c r="I3" i="2" s="1"/>
  <c r="H819" i="2" l="1"/>
  <c r="G819" i="2"/>
  <c r="I819" i="2" s="1"/>
  <c r="H472" i="2" l="1"/>
  <c r="G472" i="2"/>
  <c r="I472" i="2" s="1"/>
  <c r="H360" i="2" l="1"/>
  <c r="G360" i="2"/>
  <c r="I360" i="2" s="1"/>
  <c r="D39" i="9" l="1"/>
  <c r="I39" i="9" l="1"/>
  <c r="Q39" i="9" s="1"/>
  <c r="D38" i="9"/>
  <c r="I38" i="9" s="1"/>
  <c r="Q38" i="9" l="1"/>
  <c r="P39" i="9"/>
  <c r="G38" i="9"/>
  <c r="P38" i="9" s="1"/>
  <c r="D37" i="9"/>
  <c r="I37" i="9" s="1"/>
  <c r="G37" i="9" l="1"/>
  <c r="P37" i="9" s="1"/>
  <c r="Q37" i="9"/>
  <c r="H265" i="2"/>
  <c r="G265" i="2"/>
  <c r="I265" i="2" s="1"/>
  <c r="H173" i="2" l="1"/>
  <c r="G173" i="2"/>
  <c r="I173" i="2" s="1"/>
  <c r="H172" i="2"/>
  <c r="G172" i="2"/>
  <c r="I172" i="2" s="1"/>
  <c r="H471" i="2"/>
  <c r="G471" i="2"/>
  <c r="I471" i="2" s="1"/>
  <c r="H475" i="2"/>
  <c r="G475" i="2"/>
  <c r="I475" i="2" s="1"/>
  <c r="H474" i="2"/>
  <c r="G474" i="2"/>
  <c r="I474" i="2" s="1"/>
  <c r="H473" i="2"/>
  <c r="G473" i="2"/>
  <c r="I473" i="2" s="1"/>
  <c r="D36" i="9" l="1"/>
  <c r="I36" i="9" s="1"/>
  <c r="G36" i="9" l="1"/>
  <c r="P36" i="9" s="1"/>
  <c r="Q36" i="9"/>
  <c r="K26" i="8"/>
  <c r="J26" i="8"/>
  <c r="D35" i="9" l="1"/>
  <c r="G35" i="9" s="1"/>
  <c r="J25" i="8" l="1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D20" i="9"/>
  <c r="G20" i="9" s="1"/>
  <c r="D19" i="9"/>
  <c r="G19" i="9" s="1"/>
  <c r="D18" i="9"/>
  <c r="G18" i="9" s="1"/>
  <c r="D17" i="9"/>
  <c r="G17" i="9" s="1"/>
  <c r="I20" i="9" l="1"/>
  <c r="P20" i="9" s="1"/>
  <c r="I19" i="9"/>
  <c r="P19" i="9" s="1"/>
  <c r="H818" i="2"/>
  <c r="G818" i="2"/>
  <c r="I818" i="2" s="1"/>
  <c r="H817" i="2"/>
  <c r="G817" i="2"/>
  <c r="I817" i="2" s="1"/>
  <c r="H816" i="2"/>
  <c r="G816" i="2"/>
  <c r="I816" i="2" s="1"/>
  <c r="H815" i="2"/>
  <c r="G815" i="2"/>
  <c r="I815" i="2" s="1"/>
  <c r="Q20" i="9" l="1"/>
  <c r="Q19" i="9"/>
  <c r="H814" i="2"/>
  <c r="G814" i="2"/>
  <c r="I814" i="2" s="1"/>
  <c r="H813" i="2"/>
  <c r="G813" i="2"/>
  <c r="I813" i="2" s="1"/>
  <c r="H812" i="2"/>
  <c r="G812" i="2"/>
  <c r="I812" i="2" s="1"/>
  <c r="H811" i="2"/>
  <c r="G811" i="2"/>
  <c r="I811" i="2" s="1"/>
  <c r="H810" i="2"/>
  <c r="G810" i="2"/>
  <c r="I810" i="2" s="1"/>
  <c r="H809" i="2"/>
  <c r="G809" i="2"/>
  <c r="I809" i="2" s="1"/>
  <c r="H808" i="2"/>
  <c r="G808" i="2"/>
  <c r="I808" i="2" s="1"/>
  <c r="H807" i="2"/>
  <c r="G807" i="2"/>
  <c r="I807" i="2" s="1"/>
  <c r="H806" i="2" l="1"/>
  <c r="G806" i="2"/>
  <c r="I806" i="2" s="1"/>
  <c r="H805" i="2"/>
  <c r="G805" i="2"/>
  <c r="I805" i="2" s="1"/>
  <c r="H804" i="2"/>
  <c r="G804" i="2"/>
  <c r="I804" i="2" s="1"/>
  <c r="H803" i="2"/>
  <c r="G803" i="2"/>
  <c r="I803" i="2" s="1"/>
  <c r="I18" i="9" l="1"/>
  <c r="P18" i="9" s="1"/>
  <c r="D33" i="9"/>
  <c r="Q18" i="9" l="1"/>
  <c r="I33" i="9"/>
  <c r="P33" i="9" s="1"/>
  <c r="Q33" i="9" l="1"/>
  <c r="H802" i="2" l="1"/>
  <c r="G802" i="2"/>
  <c r="I802" i="2" s="1"/>
  <c r="I35" i="9" l="1"/>
  <c r="Q35" i="9" l="1"/>
  <c r="P35" i="9"/>
  <c r="D22" i="9"/>
  <c r="I22" i="9" s="1"/>
  <c r="Q22" i="9" s="1"/>
  <c r="D28" i="9"/>
  <c r="I28" i="9" s="1"/>
  <c r="D27" i="9"/>
  <c r="I27" i="9" s="1"/>
  <c r="Q27" i="9" s="1"/>
  <c r="D4" i="9"/>
  <c r="I4" i="9" s="1"/>
  <c r="Q4" i="9" s="1"/>
  <c r="I17" i="9"/>
  <c r="P17" i="9" s="1"/>
  <c r="D21" i="9"/>
  <c r="I21" i="9" s="1"/>
  <c r="Q21" i="9" s="1"/>
  <c r="D9" i="9"/>
  <c r="G9" i="9" s="1"/>
  <c r="D13" i="9"/>
  <c r="I13" i="9" s="1"/>
  <c r="Q13" i="9" s="1"/>
  <c r="D11" i="9"/>
  <c r="I11" i="9" s="1"/>
  <c r="D15" i="9"/>
  <c r="I15" i="9" s="1"/>
  <c r="Q15" i="9" s="1"/>
  <c r="D26" i="9"/>
  <c r="I26" i="9" s="1"/>
  <c r="Q26" i="9" s="1"/>
  <c r="D12" i="9"/>
  <c r="I12" i="9" s="1"/>
  <c r="D34" i="9"/>
  <c r="I34" i="9" s="1"/>
  <c r="Q34" i="9" s="1"/>
  <c r="D23" i="9"/>
  <c r="G23" i="9" s="1"/>
  <c r="D24" i="9"/>
  <c r="I24" i="9" s="1"/>
  <c r="Q24" i="9" s="1"/>
  <c r="D25" i="9"/>
  <c r="I25" i="9" s="1"/>
  <c r="D14" i="9"/>
  <c r="I14" i="9" s="1"/>
  <c r="Q14" i="9" s="1"/>
  <c r="D8" i="9"/>
  <c r="I8" i="9" s="1"/>
  <c r="Q8" i="9" s="1"/>
  <c r="D2" i="9"/>
  <c r="I2" i="9" s="1"/>
  <c r="D31" i="9"/>
  <c r="I31" i="9" s="1"/>
  <c r="Q31" i="9" s="1"/>
  <c r="D32" i="9"/>
  <c r="I32" i="9" s="1"/>
  <c r="Q32" i="9" s="1"/>
  <c r="D30" i="9"/>
  <c r="I30" i="9" s="1"/>
  <c r="Q30" i="9" s="1"/>
  <c r="D10" i="9"/>
  <c r="I10" i="9" s="1"/>
  <c r="D7" i="9"/>
  <c r="I7" i="9" s="1"/>
  <c r="Q7" i="9" s="1"/>
  <c r="D6" i="9"/>
  <c r="G6" i="9" s="1"/>
  <c r="D29" i="9"/>
  <c r="I29" i="9" s="1"/>
  <c r="Q29" i="9" s="1"/>
  <c r="D16" i="9"/>
  <c r="D3" i="9"/>
  <c r="I3" i="9" s="1"/>
  <c r="D5" i="9"/>
  <c r="I5" i="9" s="1"/>
  <c r="Q5" i="9" s="1"/>
  <c r="G30" i="9" l="1"/>
  <c r="P30" i="9" s="1"/>
  <c r="G4" i="9"/>
  <c r="P4" i="9" s="1"/>
  <c r="G27" i="9"/>
  <c r="P27" i="9" s="1"/>
  <c r="G34" i="9"/>
  <c r="P34" i="9" s="1"/>
  <c r="G31" i="9"/>
  <c r="P31" i="9" s="1"/>
  <c r="G26" i="9"/>
  <c r="P26" i="9" s="1"/>
  <c r="I23" i="9"/>
  <c r="Q23" i="9" s="1"/>
  <c r="G7" i="9"/>
  <c r="P7" i="9" s="1"/>
  <c r="I6" i="9"/>
  <c r="Q6" i="9" s="1"/>
  <c r="G22" i="9"/>
  <c r="P22" i="9" s="1"/>
  <c r="G14" i="9"/>
  <c r="P14" i="9" s="1"/>
  <c r="G21" i="9"/>
  <c r="P21" i="9" s="1"/>
  <c r="I9" i="9"/>
  <c r="Q9" i="9" s="1"/>
  <c r="G5" i="9"/>
  <c r="P5" i="9" s="1"/>
  <c r="G29" i="9"/>
  <c r="P29" i="9" s="1"/>
  <c r="G24" i="9"/>
  <c r="P24" i="9" s="1"/>
  <c r="G13" i="9"/>
  <c r="P13" i="9" s="1"/>
  <c r="G32" i="9"/>
  <c r="P32" i="9" s="1"/>
  <c r="G8" i="9"/>
  <c r="P8" i="9" s="1"/>
  <c r="G15" i="9"/>
  <c r="P15" i="9" s="1"/>
  <c r="G10" i="9"/>
  <c r="P10" i="9" s="1"/>
  <c r="G2" i="9"/>
  <c r="P2" i="9" s="1"/>
  <c r="G25" i="9"/>
  <c r="P25" i="9" s="1"/>
  <c r="G12" i="9"/>
  <c r="P12" i="9" s="1"/>
  <c r="G11" i="9"/>
  <c r="P11" i="9" s="1"/>
  <c r="G28" i="9"/>
  <c r="P28" i="9" s="1"/>
  <c r="I16" i="9"/>
  <c r="Q16" i="9" s="1"/>
  <c r="Q3" i="9"/>
  <c r="G16" i="9"/>
  <c r="G3" i="9"/>
  <c r="P3" i="9" s="1"/>
  <c r="Q10" i="9"/>
  <c r="Q2" i="9"/>
  <c r="Q25" i="9"/>
  <c r="Q12" i="9"/>
  <c r="Q11" i="9"/>
  <c r="Q17" i="9"/>
  <c r="Q28" i="9"/>
  <c r="P16" i="9" l="1"/>
  <c r="P9" i="9"/>
  <c r="P23" i="9"/>
  <c r="P6" i="9"/>
  <c r="H801" i="2"/>
  <c r="G801" i="2"/>
  <c r="I801" i="2" s="1"/>
  <c r="H800" i="2" l="1"/>
  <c r="G800" i="2"/>
  <c r="I800" i="2" s="1"/>
  <c r="H799" i="2"/>
  <c r="G799" i="2"/>
  <c r="I799" i="2" s="1"/>
  <c r="H798" i="2"/>
  <c r="G798" i="2"/>
  <c r="I798" i="2" s="1"/>
  <c r="H797" i="2" l="1"/>
  <c r="G797" i="2"/>
  <c r="I797" i="2" s="1"/>
  <c r="H796" i="2" l="1"/>
  <c r="G796" i="2"/>
  <c r="I796" i="2" s="1"/>
  <c r="H795" i="2" l="1"/>
  <c r="G795" i="2"/>
  <c r="I795" i="2" s="1"/>
  <c r="H621" i="2" l="1"/>
  <c r="G621" i="2"/>
  <c r="I621" i="2" s="1"/>
  <c r="H611" i="2"/>
  <c r="G611" i="2"/>
  <c r="I611" i="2" s="1"/>
  <c r="H610" i="2"/>
  <c r="G610" i="2"/>
  <c r="I610" i="2" s="1"/>
  <c r="H794" i="2" l="1"/>
  <c r="G794" i="2"/>
  <c r="H613" i="2"/>
  <c r="G613" i="2"/>
  <c r="I613" i="2" s="1"/>
  <c r="I794" i="2" l="1"/>
  <c r="H384" i="2"/>
  <c r="G384" i="2"/>
  <c r="I384" i="2" s="1"/>
  <c r="H383" i="2"/>
  <c r="G383" i="2"/>
  <c r="I383" i="2" s="1"/>
  <c r="H60" i="2" l="1"/>
  <c r="G60" i="2"/>
  <c r="I60" i="2" s="1"/>
  <c r="H59" i="2"/>
  <c r="G59" i="2"/>
  <c r="I59" i="2" s="1"/>
  <c r="H58" i="2"/>
  <c r="G58" i="2"/>
  <c r="I58" i="2" s="1"/>
  <c r="H793" i="2"/>
  <c r="G793" i="2"/>
  <c r="I793" i="2" s="1"/>
  <c r="H791" i="2"/>
  <c r="G791" i="2"/>
  <c r="I791" i="2" s="1"/>
  <c r="H792" i="2"/>
  <c r="G792" i="2"/>
  <c r="I792" i="2" s="1"/>
  <c r="H790" i="2"/>
  <c r="G790" i="2"/>
  <c r="I790" i="2" s="1"/>
  <c r="H789" i="2" l="1"/>
  <c r="G789" i="2"/>
  <c r="I789" i="2" s="1"/>
  <c r="G785" i="2" l="1"/>
  <c r="I785" i="2" s="1"/>
  <c r="H785" i="2"/>
  <c r="G786" i="2"/>
  <c r="I786" i="2" s="1"/>
  <c r="H786" i="2"/>
  <c r="G787" i="2"/>
  <c r="I787" i="2" s="1"/>
  <c r="H787" i="2"/>
  <c r="G788" i="2"/>
  <c r="H788" i="2"/>
  <c r="I788" i="2"/>
  <c r="H784" i="2"/>
  <c r="G784" i="2"/>
  <c r="I784" i="2" s="1"/>
  <c r="H783" i="2" l="1"/>
  <c r="G783" i="2"/>
  <c r="I783" i="2" s="1"/>
  <c r="H782" i="2"/>
  <c r="G782" i="2"/>
  <c r="I782" i="2" s="1"/>
  <c r="H781" i="2"/>
  <c r="G781" i="2"/>
  <c r="I781" i="2" s="1"/>
  <c r="K10" i="8"/>
  <c r="H240" i="2" l="1"/>
  <c r="G240" i="2"/>
  <c r="I240" i="2" s="1"/>
  <c r="H679" i="2" l="1"/>
  <c r="G679" i="2"/>
  <c r="I679" i="2" s="1"/>
  <c r="H780" i="2"/>
  <c r="G780" i="2"/>
  <c r="I780" i="2" s="1"/>
  <c r="H514" i="2" l="1"/>
  <c r="G514" i="2"/>
  <c r="I514" i="2" s="1"/>
  <c r="H513" i="2" l="1"/>
  <c r="G513" i="2"/>
  <c r="I513" i="2" s="1"/>
  <c r="K15" i="8" l="1"/>
  <c r="K25" i="8"/>
  <c r="K14" i="8"/>
  <c r="H508" i="2" l="1"/>
  <c r="G508" i="2"/>
  <c r="I508" i="2" s="1"/>
  <c r="H507" i="2"/>
  <c r="G507" i="2"/>
  <c r="I507" i="2" s="1"/>
  <c r="H506" i="2"/>
  <c r="G506" i="2"/>
  <c r="I506" i="2" s="1"/>
  <c r="H505" i="2"/>
  <c r="G505" i="2"/>
  <c r="I505" i="2" s="1"/>
  <c r="H504" i="2"/>
  <c r="G504" i="2"/>
  <c r="I504" i="2" s="1"/>
  <c r="H503" i="2"/>
  <c r="G503" i="2"/>
  <c r="I503" i="2" s="1"/>
  <c r="H373" i="2" l="1"/>
  <c r="G373" i="2"/>
  <c r="I373" i="2" s="1"/>
  <c r="H372" i="2"/>
  <c r="G372" i="2"/>
  <c r="I372" i="2" s="1"/>
  <c r="H779" i="2"/>
  <c r="G779" i="2"/>
  <c r="I779" i="2" s="1"/>
  <c r="H778" i="2"/>
  <c r="G778" i="2"/>
  <c r="I778" i="2" s="1"/>
  <c r="H777" i="2"/>
  <c r="G777" i="2"/>
  <c r="I777" i="2" s="1"/>
  <c r="H776" i="2"/>
  <c r="G776" i="2"/>
  <c r="I776" i="2" s="1"/>
  <c r="H518" i="2"/>
  <c r="G518" i="2"/>
  <c r="I518" i="2" s="1"/>
  <c r="H517" i="2"/>
  <c r="G517" i="2"/>
  <c r="I517" i="2" s="1"/>
  <c r="H321" i="2" l="1"/>
  <c r="G321" i="2"/>
  <c r="I321" i="2" s="1"/>
  <c r="H775" i="2"/>
  <c r="G775" i="2"/>
  <c r="I775" i="2" s="1"/>
  <c r="H46" i="2" l="1"/>
  <c r="G46" i="2"/>
  <c r="I46" i="2" s="1"/>
  <c r="H45" i="2"/>
  <c r="G45" i="2"/>
  <c r="I45" i="2" s="1"/>
  <c r="H774" i="2" l="1"/>
  <c r="G774" i="2"/>
  <c r="I774" i="2" s="1"/>
  <c r="H773" i="2"/>
  <c r="G773" i="2"/>
  <c r="H772" i="2"/>
  <c r="G772" i="2"/>
  <c r="I772" i="2" s="1"/>
  <c r="H771" i="2"/>
  <c r="G771" i="2"/>
  <c r="I771" i="2" s="1"/>
  <c r="H770" i="2"/>
  <c r="G770" i="2"/>
  <c r="I770" i="2" s="1"/>
  <c r="H769" i="2"/>
  <c r="G769" i="2"/>
  <c r="I769" i="2" l="1"/>
  <c r="I773" i="2"/>
  <c r="K13" i="8" l="1"/>
  <c r="H768" i="2"/>
  <c r="G768" i="2"/>
  <c r="H767" i="2"/>
  <c r="G767" i="2"/>
  <c r="I768" i="2" l="1"/>
  <c r="I767" i="2"/>
  <c r="H595" i="2"/>
  <c r="G595" i="2"/>
  <c r="I595" i="2" l="1"/>
  <c r="H766" i="2"/>
  <c r="G766" i="2"/>
  <c r="I766" i="2" l="1"/>
  <c r="H765" i="2" l="1"/>
  <c r="G765" i="2"/>
  <c r="I765" i="2" s="1"/>
  <c r="H677" i="2"/>
  <c r="G677" i="2"/>
  <c r="I677" i="2" s="1"/>
  <c r="H676" i="2"/>
  <c r="G676" i="2"/>
  <c r="I676" i="2" s="1"/>
  <c r="H675" i="2"/>
  <c r="G675" i="2"/>
  <c r="I675" i="2" s="1"/>
  <c r="H674" i="2"/>
  <c r="G674" i="2"/>
  <c r="I674" i="2" s="1"/>
  <c r="H673" i="2"/>
  <c r="G673" i="2"/>
  <c r="I673" i="2" s="1"/>
  <c r="H672" i="2"/>
  <c r="G672" i="2"/>
  <c r="I672" i="2" s="1"/>
  <c r="H671" i="2"/>
  <c r="G671" i="2"/>
  <c r="I671" i="2" s="1"/>
  <c r="H670" i="2"/>
  <c r="G670" i="2"/>
  <c r="I670" i="2" s="1"/>
  <c r="H669" i="2"/>
  <c r="G669" i="2"/>
  <c r="I669" i="2" s="1"/>
  <c r="H668" i="2"/>
  <c r="G668" i="2"/>
  <c r="I668" i="2" s="1"/>
  <c r="H667" i="2"/>
  <c r="G667" i="2"/>
  <c r="I667" i="2" s="1"/>
  <c r="H666" i="2"/>
  <c r="G666" i="2"/>
  <c r="I666" i="2" s="1"/>
  <c r="H665" i="2"/>
  <c r="G665" i="2"/>
  <c r="I665" i="2" s="1"/>
  <c r="H664" i="2"/>
  <c r="G664" i="2"/>
  <c r="I664" i="2" s="1"/>
  <c r="H663" i="2"/>
  <c r="G663" i="2"/>
  <c r="I663" i="2" s="1"/>
  <c r="H662" i="2"/>
  <c r="G662" i="2"/>
  <c r="I662" i="2" s="1"/>
  <c r="H661" i="2"/>
  <c r="G661" i="2"/>
  <c r="I661" i="2" s="1"/>
  <c r="H660" i="2"/>
  <c r="G660" i="2"/>
  <c r="I660" i="2" s="1"/>
  <c r="H659" i="2"/>
  <c r="G659" i="2"/>
  <c r="I659" i="2" s="1"/>
  <c r="H658" i="2"/>
  <c r="G658" i="2"/>
  <c r="I658" i="2" s="1"/>
  <c r="H657" i="2"/>
  <c r="G657" i="2"/>
  <c r="I657" i="2" s="1"/>
  <c r="H656" i="2"/>
  <c r="G656" i="2"/>
  <c r="I656" i="2" s="1"/>
  <c r="H743" i="2" l="1"/>
  <c r="G743" i="2"/>
  <c r="I743" i="2" s="1"/>
  <c r="H742" i="2"/>
  <c r="G742" i="2"/>
  <c r="I742" i="2" s="1"/>
  <c r="H741" i="2"/>
  <c r="G741" i="2"/>
  <c r="H740" i="2"/>
  <c r="G740" i="2"/>
  <c r="H739" i="2"/>
  <c r="G739" i="2"/>
  <c r="H738" i="2"/>
  <c r="G738" i="2"/>
  <c r="H737" i="2"/>
  <c r="G737" i="2"/>
  <c r="I737" i="2" s="1"/>
  <c r="H736" i="2"/>
  <c r="G736" i="2"/>
  <c r="H735" i="2"/>
  <c r="G735" i="2"/>
  <c r="H734" i="2"/>
  <c r="G734" i="2"/>
  <c r="I734" i="2" s="1"/>
  <c r="H733" i="2"/>
  <c r="G733" i="2"/>
  <c r="H732" i="2"/>
  <c r="G732" i="2"/>
  <c r="H731" i="2"/>
  <c r="G731" i="2"/>
  <c r="H730" i="2"/>
  <c r="G730" i="2"/>
  <c r="I730" i="2" s="1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G744" i="2"/>
  <c r="H74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I707" i="2" s="1"/>
  <c r="H706" i="2"/>
  <c r="G706" i="2"/>
  <c r="H705" i="2"/>
  <c r="G705" i="2"/>
  <c r="H704" i="2"/>
  <c r="G704" i="2"/>
  <c r="H703" i="2"/>
  <c r="G703" i="2"/>
  <c r="H702" i="2"/>
  <c r="G702" i="2"/>
  <c r="H701" i="2"/>
  <c r="G701" i="2"/>
  <c r="H700" i="2"/>
  <c r="G700" i="2"/>
  <c r="H699" i="2"/>
  <c r="G699" i="2"/>
  <c r="H698" i="2"/>
  <c r="G698" i="2"/>
  <c r="H697" i="2"/>
  <c r="G697" i="2"/>
  <c r="H696" i="2"/>
  <c r="G696" i="2"/>
  <c r="H695" i="2"/>
  <c r="G695" i="2"/>
  <c r="H694" i="2"/>
  <c r="G694" i="2"/>
  <c r="H693" i="2"/>
  <c r="G693" i="2"/>
  <c r="H692" i="2"/>
  <c r="G692" i="2"/>
  <c r="G714" i="2"/>
  <c r="I714" i="2" s="1"/>
  <c r="H714" i="2"/>
  <c r="G715" i="2"/>
  <c r="H715" i="2"/>
  <c r="I692" i="2" l="1"/>
  <c r="I694" i="2"/>
  <c r="I696" i="2"/>
  <c r="I698" i="2"/>
  <c r="I709" i="2"/>
  <c r="I713" i="2"/>
  <c r="I702" i="2"/>
  <c r="I704" i="2"/>
  <c r="I706" i="2"/>
  <c r="I693" i="2"/>
  <c r="I695" i="2"/>
  <c r="I697" i="2"/>
  <c r="I699" i="2"/>
  <c r="I700" i="2"/>
  <c r="I708" i="2"/>
  <c r="I710" i="2"/>
  <c r="I712" i="2"/>
  <c r="I701" i="2"/>
  <c r="I703" i="2"/>
  <c r="I705" i="2"/>
  <c r="I744" i="2"/>
  <c r="I727" i="2"/>
  <c r="I729" i="2"/>
  <c r="I736" i="2"/>
  <c r="I739" i="2"/>
  <c r="I715" i="2"/>
  <c r="I724" i="2"/>
  <c r="I731" i="2"/>
  <c r="I733" i="2"/>
  <c r="I728" i="2"/>
  <c r="I735" i="2"/>
  <c r="I740" i="2"/>
  <c r="I741" i="2"/>
  <c r="I725" i="2"/>
  <c r="I726" i="2"/>
  <c r="I732" i="2"/>
  <c r="I738" i="2"/>
  <c r="I723" i="2"/>
  <c r="I722" i="2"/>
  <c r="I711" i="2"/>
  <c r="H764" i="2" l="1"/>
  <c r="G764" i="2"/>
  <c r="H763" i="2"/>
  <c r="G763" i="2"/>
  <c r="I763" i="2" l="1"/>
  <c r="I764" i="2"/>
  <c r="K16" i="8"/>
  <c r="K21" i="8"/>
  <c r="K8" i="8" l="1"/>
  <c r="H762" i="2" l="1"/>
  <c r="G762" i="2"/>
  <c r="I762" i="2" l="1"/>
  <c r="H761" i="2" l="1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I753" i="2" l="1"/>
  <c r="I755" i="2"/>
  <c r="I759" i="2"/>
  <c r="I761" i="2"/>
  <c r="I750" i="2"/>
  <c r="I752" i="2"/>
  <c r="I754" i="2"/>
  <c r="I756" i="2"/>
  <c r="I758" i="2"/>
  <c r="I760" i="2"/>
  <c r="I751" i="2"/>
  <c r="I757" i="2"/>
  <c r="H749" i="2"/>
  <c r="G749" i="2"/>
  <c r="H748" i="2"/>
  <c r="G748" i="2"/>
  <c r="H747" i="2"/>
  <c r="G747" i="2"/>
  <c r="I747" i="2" l="1"/>
  <c r="I748" i="2"/>
  <c r="I749" i="2"/>
  <c r="H746" i="2"/>
  <c r="G746" i="2"/>
  <c r="I746" i="2" l="1"/>
  <c r="H745" i="2"/>
  <c r="G745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I716" i="2" l="1"/>
  <c r="I720" i="2"/>
  <c r="I721" i="2"/>
  <c r="I745" i="2"/>
  <c r="I718" i="2"/>
  <c r="I717" i="2"/>
  <c r="I719" i="2"/>
  <c r="K7" i="8"/>
  <c r="K9" i="8"/>
  <c r="K12" i="8"/>
  <c r="K23" i="8"/>
  <c r="K22" i="8"/>
  <c r="K5" i="8"/>
  <c r="K24" i="8"/>
  <c r="K2" i="8"/>
  <c r="K4" i="8"/>
  <c r="K20" i="8"/>
  <c r="K11" i="8"/>
  <c r="K19" i="8"/>
  <c r="K6" i="8"/>
  <c r="H691" i="2" l="1"/>
  <c r="G691" i="2"/>
  <c r="H690" i="2"/>
  <c r="G690" i="2"/>
  <c r="H689" i="2"/>
  <c r="G689" i="2"/>
  <c r="H688" i="2"/>
  <c r="G688" i="2"/>
  <c r="H687" i="2"/>
  <c r="G687" i="2"/>
  <c r="H686" i="2"/>
  <c r="G686" i="2"/>
  <c r="H685" i="2"/>
  <c r="G685" i="2"/>
  <c r="I686" i="2" l="1"/>
  <c r="I690" i="2"/>
  <c r="I685" i="2"/>
  <c r="I687" i="2"/>
  <c r="I689" i="2"/>
  <c r="I691" i="2"/>
  <c r="I688" i="2"/>
  <c r="H683" i="2"/>
  <c r="G683" i="2"/>
  <c r="H682" i="2"/>
  <c r="G682" i="2"/>
  <c r="H684" i="2"/>
  <c r="G684" i="2"/>
  <c r="H681" i="2"/>
  <c r="G681" i="2"/>
  <c r="I684" i="2" l="1"/>
  <c r="I683" i="2"/>
  <c r="I681" i="2"/>
  <c r="I682" i="2"/>
  <c r="H680" i="2"/>
  <c r="G680" i="2"/>
  <c r="H678" i="2"/>
  <c r="G678" i="2"/>
  <c r="H655" i="2"/>
  <c r="G655" i="2"/>
  <c r="H654" i="2"/>
  <c r="G654" i="2"/>
  <c r="H653" i="2"/>
  <c r="G653" i="2"/>
  <c r="H652" i="2"/>
  <c r="G652" i="2"/>
  <c r="H651" i="2"/>
  <c r="G651" i="2"/>
  <c r="H650" i="2"/>
  <c r="G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I644" i="2" l="1"/>
  <c r="I646" i="2"/>
  <c r="I648" i="2"/>
  <c r="I650" i="2"/>
  <c r="I652" i="2"/>
  <c r="I654" i="2"/>
  <c r="I678" i="2"/>
  <c r="I645" i="2"/>
  <c r="I647" i="2"/>
  <c r="I649" i="2"/>
  <c r="I651" i="2"/>
  <c r="I653" i="2"/>
  <c r="I655" i="2"/>
  <c r="I680" i="2"/>
  <c r="H630" i="2" l="1"/>
  <c r="G630" i="2"/>
  <c r="I630" i="2" l="1"/>
  <c r="H643" i="2"/>
  <c r="G643" i="2"/>
  <c r="I643" i="2" l="1"/>
  <c r="H629" i="2" l="1"/>
  <c r="G629" i="2"/>
  <c r="I629" i="2" l="1"/>
  <c r="H626" i="2" l="1"/>
  <c r="G626" i="2"/>
  <c r="I626" i="2" l="1"/>
  <c r="H642" i="2" l="1"/>
  <c r="G642" i="2"/>
  <c r="I642" i="2" l="1"/>
  <c r="H641" i="2" l="1"/>
  <c r="G641" i="2"/>
  <c r="I641" i="2" l="1"/>
  <c r="H640" i="2" l="1"/>
  <c r="G640" i="2"/>
  <c r="I640" i="2" l="1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28" i="2"/>
  <c r="G628" i="2"/>
  <c r="H627" i="2"/>
  <c r="G627" i="2"/>
  <c r="H625" i="2"/>
  <c r="G625" i="2"/>
  <c r="H624" i="2"/>
  <c r="G624" i="2"/>
  <c r="H623" i="2"/>
  <c r="G623" i="2"/>
  <c r="H622" i="2"/>
  <c r="G622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I616" i="2" l="1"/>
  <c r="I620" i="2"/>
  <c r="I623" i="2"/>
  <c r="I625" i="2"/>
  <c r="I628" i="2"/>
  <c r="I632" i="2"/>
  <c r="I634" i="2"/>
  <c r="I636" i="2"/>
  <c r="I638" i="2"/>
  <c r="I615" i="2"/>
  <c r="I617" i="2"/>
  <c r="I619" i="2"/>
  <c r="I622" i="2"/>
  <c r="I624" i="2"/>
  <c r="I627" i="2"/>
  <c r="I631" i="2"/>
  <c r="I633" i="2"/>
  <c r="I635" i="2"/>
  <c r="I637" i="2"/>
  <c r="I639" i="2"/>
  <c r="I618" i="2"/>
  <c r="H571" i="2" l="1"/>
  <c r="G571" i="2"/>
  <c r="I571" i="2" l="1"/>
  <c r="K3" i="8"/>
  <c r="H614" i="2" l="1"/>
  <c r="G614" i="2"/>
  <c r="I614" i="2" s="1"/>
  <c r="H612" i="2" l="1"/>
  <c r="G612" i="2"/>
  <c r="I612" i="2" s="1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358" i="2"/>
  <c r="G358" i="2"/>
  <c r="I358" i="2" s="1"/>
  <c r="H357" i="2"/>
  <c r="G357" i="2"/>
  <c r="I357" i="2" s="1"/>
  <c r="I604" i="2" l="1"/>
  <c r="I606" i="2"/>
  <c r="I608" i="2"/>
  <c r="I605" i="2"/>
  <c r="I607" i="2"/>
  <c r="I609" i="2"/>
  <c r="I603" i="2"/>
  <c r="H602" i="2"/>
  <c r="G602" i="2"/>
  <c r="H601" i="2"/>
  <c r="G601" i="2"/>
  <c r="H600" i="2"/>
  <c r="G600" i="2"/>
  <c r="I600" i="2" s="1"/>
  <c r="H599" i="2"/>
  <c r="G599" i="2"/>
  <c r="I599" i="2" s="1"/>
  <c r="H598" i="2"/>
  <c r="G598" i="2"/>
  <c r="I598" i="2" s="1"/>
  <c r="H597" i="2"/>
  <c r="G597" i="2"/>
  <c r="I597" i="2" s="1"/>
  <c r="H596" i="2"/>
  <c r="G596" i="2"/>
  <c r="I596" i="2" s="1"/>
  <c r="H594" i="2"/>
  <c r="G594" i="2"/>
  <c r="H593" i="2"/>
  <c r="G593" i="2"/>
  <c r="H592" i="2"/>
  <c r="G592" i="2"/>
  <c r="H591" i="2"/>
  <c r="G591" i="2"/>
  <c r="I591" i="2" s="1"/>
  <c r="H590" i="2"/>
  <c r="G590" i="2"/>
  <c r="I590" i="2" s="1"/>
  <c r="H589" i="2"/>
  <c r="G589" i="2"/>
  <c r="I589" i="2" s="1"/>
  <c r="H588" i="2"/>
  <c r="G588" i="2"/>
  <c r="I588" i="2" s="1"/>
  <c r="H587" i="2"/>
  <c r="G587" i="2"/>
  <c r="I587" i="2" s="1"/>
  <c r="H586" i="2"/>
  <c r="G586" i="2"/>
  <c r="I586" i="2" s="1"/>
  <c r="H585" i="2"/>
  <c r="G585" i="2"/>
  <c r="I585" i="2" s="1"/>
  <c r="H584" i="2"/>
  <c r="G584" i="2"/>
  <c r="I584" i="2" s="1"/>
  <c r="H583" i="2"/>
  <c r="G583" i="2"/>
  <c r="I583" i="2" s="1"/>
  <c r="H582" i="2"/>
  <c r="G582" i="2"/>
  <c r="I582" i="2" s="1"/>
  <c r="H581" i="2"/>
  <c r="G581" i="2"/>
  <c r="I581" i="2" s="1"/>
  <c r="H580" i="2"/>
  <c r="G580" i="2"/>
  <c r="I580" i="2" s="1"/>
  <c r="H579" i="2"/>
  <c r="G579" i="2"/>
  <c r="H578" i="2"/>
  <c r="G578" i="2"/>
  <c r="H577" i="2"/>
  <c r="G577" i="2"/>
  <c r="H576" i="2"/>
  <c r="G576" i="2"/>
  <c r="H575" i="2"/>
  <c r="G575" i="2"/>
  <c r="H574" i="2"/>
  <c r="G574" i="2"/>
  <c r="I574" i="2" s="1"/>
  <c r="H573" i="2"/>
  <c r="G573" i="2"/>
  <c r="I573" i="2" s="1"/>
  <c r="H572" i="2"/>
  <c r="G572" i="2"/>
  <c r="I572" i="2" s="1"/>
  <c r="H570" i="2"/>
  <c r="G570" i="2"/>
  <c r="H569" i="2"/>
  <c r="G569" i="2"/>
  <c r="I569" i="2" s="1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I556" i="2" s="1"/>
  <c r="H555" i="2"/>
  <c r="G555" i="2"/>
  <c r="H554" i="2"/>
  <c r="G554" i="2"/>
  <c r="H553" i="2"/>
  <c r="G553" i="2"/>
  <c r="H552" i="2"/>
  <c r="G552" i="2"/>
  <c r="I552" i="2" s="1"/>
  <c r="H551" i="2"/>
  <c r="G551" i="2"/>
  <c r="I551" i="2" s="1"/>
  <c r="H550" i="2"/>
  <c r="G550" i="2"/>
  <c r="H549" i="2"/>
  <c r="G549" i="2"/>
  <c r="H548" i="2"/>
  <c r="G548" i="2"/>
  <c r="I548" i="2" s="1"/>
  <c r="H547" i="2"/>
  <c r="G547" i="2"/>
  <c r="I547" i="2" s="1"/>
  <c r="H546" i="2"/>
  <c r="G546" i="2"/>
  <c r="H545" i="2"/>
  <c r="G545" i="2"/>
  <c r="H544" i="2"/>
  <c r="G544" i="2"/>
  <c r="H543" i="2"/>
  <c r="G543" i="2"/>
  <c r="I543" i="2" s="1"/>
  <c r="H542" i="2"/>
  <c r="G542" i="2"/>
  <c r="I542" i="2" s="1"/>
  <c r="H541" i="2"/>
  <c r="G541" i="2"/>
  <c r="I541" i="2" s="1"/>
  <c r="H540" i="2"/>
  <c r="G540" i="2"/>
  <c r="I540" i="2" s="1"/>
  <c r="H539" i="2"/>
  <c r="G539" i="2"/>
  <c r="I539" i="2" s="1"/>
  <c r="H538" i="2"/>
  <c r="G538" i="2"/>
  <c r="I538" i="2" s="1"/>
  <c r="H537" i="2"/>
  <c r="G537" i="2"/>
  <c r="I537" i="2" s="1"/>
  <c r="H536" i="2"/>
  <c r="G536" i="2"/>
  <c r="I536" i="2" s="1"/>
  <c r="H535" i="2"/>
  <c r="G535" i="2"/>
  <c r="I535" i="2" s="1"/>
  <c r="H534" i="2"/>
  <c r="G534" i="2"/>
  <c r="I534" i="2" s="1"/>
  <c r="H533" i="2"/>
  <c r="G533" i="2"/>
  <c r="I533" i="2" s="1"/>
  <c r="H532" i="2"/>
  <c r="G532" i="2"/>
  <c r="H531" i="2"/>
  <c r="G531" i="2"/>
  <c r="I531" i="2" s="1"/>
  <c r="H530" i="2"/>
  <c r="G530" i="2"/>
  <c r="I530" i="2" s="1"/>
  <c r="H529" i="2"/>
  <c r="G529" i="2"/>
  <c r="H528" i="2"/>
  <c r="G528" i="2"/>
  <c r="I528" i="2" s="1"/>
  <c r="H527" i="2"/>
  <c r="G527" i="2"/>
  <c r="I527" i="2" s="1"/>
  <c r="H526" i="2"/>
  <c r="G526" i="2"/>
  <c r="I526" i="2" s="1"/>
  <c r="H525" i="2"/>
  <c r="G525" i="2"/>
  <c r="I525" i="2" s="1"/>
  <c r="H524" i="2"/>
  <c r="G524" i="2"/>
  <c r="I524" i="2" s="1"/>
  <c r="H523" i="2"/>
  <c r="G523" i="2"/>
  <c r="I523" i="2" s="1"/>
  <c r="H522" i="2"/>
  <c r="G522" i="2"/>
  <c r="H521" i="2"/>
  <c r="G521" i="2"/>
  <c r="H520" i="2"/>
  <c r="G520" i="2"/>
  <c r="H519" i="2"/>
  <c r="G519" i="2"/>
  <c r="H516" i="2"/>
  <c r="G516" i="2"/>
  <c r="I516" i="2" s="1"/>
  <c r="H515" i="2"/>
  <c r="G515" i="2"/>
  <c r="I515" i="2" s="1"/>
  <c r="H512" i="2"/>
  <c r="G512" i="2"/>
  <c r="H511" i="2"/>
  <c r="G511" i="2"/>
  <c r="I511" i="2" s="1"/>
  <c r="H510" i="2"/>
  <c r="G510" i="2"/>
  <c r="I510" i="2" s="1"/>
  <c r="H509" i="2"/>
  <c r="G509" i="2"/>
  <c r="I509" i="2" s="1"/>
  <c r="H502" i="2"/>
  <c r="G502" i="2"/>
  <c r="I502" i="2" s="1"/>
  <c r="H501" i="2"/>
  <c r="G501" i="2"/>
  <c r="I501" i="2" s="1"/>
  <c r="H500" i="2"/>
  <c r="G500" i="2"/>
  <c r="I500" i="2" s="1"/>
  <c r="H499" i="2"/>
  <c r="G499" i="2"/>
  <c r="I499" i="2" s="1"/>
  <c r="H498" i="2"/>
  <c r="G498" i="2"/>
  <c r="I498" i="2" s="1"/>
  <c r="H497" i="2"/>
  <c r="G497" i="2"/>
  <c r="I497" i="2" s="1"/>
  <c r="H496" i="2"/>
  <c r="G496" i="2"/>
  <c r="I496" i="2" s="1"/>
  <c r="H495" i="2"/>
  <c r="G495" i="2"/>
  <c r="I495" i="2" s="1"/>
  <c r="H494" i="2"/>
  <c r="G494" i="2"/>
  <c r="I494" i="2" s="1"/>
  <c r="H493" i="2"/>
  <c r="G493" i="2"/>
  <c r="H492" i="2"/>
  <c r="G492" i="2"/>
  <c r="H491" i="2"/>
  <c r="G491" i="2"/>
  <c r="H490" i="2"/>
  <c r="G490" i="2"/>
  <c r="I490" i="2" s="1"/>
  <c r="H489" i="2"/>
  <c r="G489" i="2"/>
  <c r="I489" i="2" s="1"/>
  <c r="H488" i="2"/>
  <c r="G488" i="2"/>
  <c r="I488" i="2" s="1"/>
  <c r="H487" i="2"/>
  <c r="G487" i="2"/>
  <c r="I487" i="2" s="1"/>
  <c r="H486" i="2"/>
  <c r="G486" i="2"/>
  <c r="H485" i="2"/>
  <c r="G485" i="2"/>
  <c r="I485" i="2" s="1"/>
  <c r="H484" i="2"/>
  <c r="G484" i="2"/>
  <c r="I484" i="2" s="1"/>
  <c r="H483" i="2"/>
  <c r="G483" i="2"/>
  <c r="I483" i="2" s="1"/>
  <c r="H482" i="2"/>
  <c r="G482" i="2"/>
  <c r="I482" i="2" s="1"/>
  <c r="H481" i="2"/>
  <c r="G481" i="2"/>
  <c r="I481" i="2" s="1"/>
  <c r="H480" i="2"/>
  <c r="G480" i="2"/>
  <c r="I480" i="2" s="1"/>
  <c r="H479" i="2"/>
  <c r="G479" i="2"/>
  <c r="I479" i="2" s="1"/>
  <c r="H478" i="2"/>
  <c r="G478" i="2"/>
  <c r="H477" i="2"/>
  <c r="G477" i="2"/>
  <c r="H476" i="2"/>
  <c r="G476" i="2"/>
  <c r="H470" i="2"/>
  <c r="G470" i="2"/>
  <c r="H469" i="2"/>
  <c r="G469" i="2"/>
  <c r="I469" i="2" s="1"/>
  <c r="H468" i="2"/>
  <c r="G468" i="2"/>
  <c r="I468" i="2" s="1"/>
  <c r="H467" i="2"/>
  <c r="G467" i="2"/>
  <c r="H466" i="2"/>
  <c r="G466" i="2"/>
  <c r="H465" i="2"/>
  <c r="G465" i="2"/>
  <c r="I465" i="2" s="1"/>
  <c r="H464" i="2"/>
  <c r="G464" i="2"/>
  <c r="H463" i="2"/>
  <c r="G463" i="2"/>
  <c r="I463" i="2" s="1"/>
  <c r="H462" i="2"/>
  <c r="G462" i="2"/>
  <c r="I462" i="2" s="1"/>
  <c r="H461" i="2"/>
  <c r="G461" i="2"/>
  <c r="I461" i="2" s="1"/>
  <c r="H460" i="2"/>
  <c r="G460" i="2"/>
  <c r="I460" i="2" s="1"/>
  <c r="H459" i="2"/>
  <c r="G459" i="2"/>
  <c r="I459" i="2" s="1"/>
  <c r="H458" i="2"/>
  <c r="G458" i="2"/>
  <c r="I458" i="2" s="1"/>
  <c r="H457" i="2"/>
  <c r="G457" i="2"/>
  <c r="I457" i="2" s="1"/>
  <c r="H456" i="2"/>
  <c r="G456" i="2"/>
  <c r="I456" i="2" s="1"/>
  <c r="H455" i="2"/>
  <c r="G455" i="2"/>
  <c r="I455" i="2" s="1"/>
  <c r="H454" i="2"/>
  <c r="G454" i="2"/>
  <c r="I454" i="2" s="1"/>
  <c r="H453" i="2"/>
  <c r="G453" i="2"/>
  <c r="I453" i="2" s="1"/>
  <c r="H452" i="2"/>
  <c r="G452" i="2"/>
  <c r="H451" i="2"/>
  <c r="G451" i="2"/>
  <c r="I451" i="2" s="1"/>
  <c r="H450" i="2"/>
  <c r="G450" i="2"/>
  <c r="I450" i="2" s="1"/>
  <c r="H449" i="2"/>
  <c r="G449" i="2"/>
  <c r="I449" i="2" s="1"/>
  <c r="H448" i="2"/>
  <c r="G448" i="2"/>
  <c r="I448" i="2" s="1"/>
  <c r="H447" i="2"/>
  <c r="G447" i="2"/>
  <c r="H446" i="2"/>
  <c r="G446" i="2"/>
  <c r="I446" i="2" s="1"/>
  <c r="H445" i="2"/>
  <c r="G445" i="2"/>
  <c r="I445" i="2" s="1"/>
  <c r="H444" i="2"/>
  <c r="G444" i="2"/>
  <c r="H443" i="2"/>
  <c r="G443" i="2"/>
  <c r="H442" i="2"/>
  <c r="G442" i="2"/>
  <c r="I442" i="2" s="1"/>
  <c r="H441" i="2"/>
  <c r="G441" i="2"/>
  <c r="I441" i="2" s="1"/>
  <c r="H440" i="2"/>
  <c r="G440" i="2"/>
  <c r="I440" i="2" s="1"/>
  <c r="H439" i="2"/>
  <c r="G439" i="2"/>
  <c r="I439" i="2" s="1"/>
  <c r="H438" i="2"/>
  <c r="G438" i="2"/>
  <c r="H437" i="2"/>
  <c r="G437" i="2"/>
  <c r="I437" i="2" s="1"/>
  <c r="H436" i="2"/>
  <c r="G436" i="2"/>
  <c r="I436" i="2" s="1"/>
  <c r="H435" i="2"/>
  <c r="G435" i="2"/>
  <c r="I435" i="2" s="1"/>
  <c r="H434" i="2"/>
  <c r="G434" i="2"/>
  <c r="I434" i="2" s="1"/>
  <c r="H433" i="2"/>
  <c r="G433" i="2"/>
  <c r="H432" i="2"/>
  <c r="G432" i="2"/>
  <c r="I432" i="2" s="1"/>
  <c r="H431" i="2"/>
  <c r="G431" i="2"/>
  <c r="H430" i="2"/>
  <c r="G430" i="2"/>
  <c r="H429" i="2"/>
  <c r="G429" i="2"/>
  <c r="H428" i="2"/>
  <c r="G428" i="2"/>
  <c r="H427" i="2"/>
  <c r="G427" i="2"/>
  <c r="H426" i="2"/>
  <c r="G426" i="2"/>
  <c r="I426" i="2" s="1"/>
  <c r="H425" i="2"/>
  <c r="G425" i="2"/>
  <c r="I425" i="2" s="1"/>
  <c r="H424" i="2"/>
  <c r="G424" i="2"/>
  <c r="H423" i="2"/>
  <c r="G423" i="2"/>
  <c r="H422" i="2"/>
  <c r="G422" i="2"/>
  <c r="H421" i="2"/>
  <c r="G421" i="2"/>
  <c r="I421" i="2" s="1"/>
  <c r="H420" i="2"/>
  <c r="G420" i="2"/>
  <c r="I420" i="2" s="1"/>
  <c r="H419" i="2"/>
  <c r="G419" i="2"/>
  <c r="I419" i="2" s="1"/>
  <c r="H418" i="2"/>
  <c r="G418" i="2"/>
  <c r="I418" i="2" s="1"/>
  <c r="H417" i="2"/>
  <c r="G417" i="2"/>
  <c r="I417" i="2" s="1"/>
  <c r="H416" i="2"/>
  <c r="G416" i="2"/>
  <c r="H415" i="2"/>
  <c r="G415" i="2"/>
  <c r="H414" i="2"/>
  <c r="G414" i="2"/>
  <c r="I414" i="2" s="1"/>
  <c r="H413" i="2"/>
  <c r="G413" i="2"/>
  <c r="I413" i="2" s="1"/>
  <c r="H412" i="2"/>
  <c r="G412" i="2"/>
  <c r="I412" i="2" s="1"/>
  <c r="H411" i="2"/>
  <c r="G411" i="2"/>
  <c r="I411" i="2" s="1"/>
  <c r="H410" i="2"/>
  <c r="G410" i="2"/>
  <c r="I410" i="2" s="1"/>
  <c r="H409" i="2"/>
  <c r="G409" i="2"/>
  <c r="I409" i="2" s="1"/>
  <c r="H408" i="2"/>
  <c r="G408" i="2"/>
  <c r="I408" i="2" s="1"/>
  <c r="H407" i="2"/>
  <c r="G407" i="2"/>
  <c r="I407" i="2" s="1"/>
  <c r="H406" i="2"/>
  <c r="G406" i="2"/>
  <c r="H405" i="2"/>
  <c r="G405" i="2"/>
  <c r="I405" i="2" s="1"/>
  <c r="H404" i="2"/>
  <c r="G404" i="2"/>
  <c r="I404" i="2" s="1"/>
  <c r="H403" i="2"/>
  <c r="G403" i="2"/>
  <c r="I403" i="2" s="1"/>
  <c r="H402" i="2"/>
  <c r="G402" i="2"/>
  <c r="I402" i="2" s="1"/>
  <c r="H401" i="2"/>
  <c r="G401" i="2"/>
  <c r="I401" i="2" s="1"/>
  <c r="H400" i="2"/>
  <c r="G400" i="2"/>
  <c r="I400" i="2" s="1"/>
  <c r="H399" i="2"/>
  <c r="G399" i="2"/>
  <c r="H398" i="2"/>
  <c r="G398" i="2"/>
  <c r="H397" i="2"/>
  <c r="G397" i="2"/>
  <c r="H396" i="2"/>
  <c r="G396" i="2"/>
  <c r="H395" i="2"/>
  <c r="G395" i="2"/>
  <c r="I395" i="2" s="1"/>
  <c r="H394" i="2"/>
  <c r="G394" i="2"/>
  <c r="I394" i="2" s="1"/>
  <c r="H393" i="2"/>
  <c r="G393" i="2"/>
  <c r="I393" i="2" s="1"/>
  <c r="H392" i="2"/>
  <c r="G392" i="2"/>
  <c r="I392" i="2" s="1"/>
  <c r="H391" i="2"/>
  <c r="G391" i="2"/>
  <c r="H390" i="2"/>
  <c r="G390" i="2"/>
  <c r="I390" i="2" s="1"/>
  <c r="H389" i="2"/>
  <c r="G389" i="2"/>
  <c r="I389" i="2" s="1"/>
  <c r="H388" i="2"/>
  <c r="G388" i="2"/>
  <c r="I388" i="2" s="1"/>
  <c r="H387" i="2"/>
  <c r="G387" i="2"/>
  <c r="I387" i="2" s="1"/>
  <c r="H386" i="2"/>
  <c r="G386" i="2"/>
  <c r="I386" i="2" s="1"/>
  <c r="H385" i="2"/>
  <c r="G385" i="2"/>
  <c r="I385" i="2" s="1"/>
  <c r="H382" i="2"/>
  <c r="G382" i="2"/>
  <c r="I382" i="2" s="1"/>
  <c r="H381" i="2"/>
  <c r="G381" i="2"/>
  <c r="I381" i="2" s="1"/>
  <c r="H380" i="2"/>
  <c r="G380" i="2"/>
  <c r="I380" i="2" s="1"/>
  <c r="H379" i="2"/>
  <c r="G379" i="2"/>
  <c r="I379" i="2" s="1"/>
  <c r="H378" i="2"/>
  <c r="G378" i="2"/>
  <c r="I378" i="2" s="1"/>
  <c r="H377" i="2"/>
  <c r="G377" i="2"/>
  <c r="I377" i="2" s="1"/>
  <c r="H376" i="2"/>
  <c r="G376" i="2"/>
  <c r="I376" i="2" s="1"/>
  <c r="H375" i="2"/>
  <c r="G375" i="2"/>
  <c r="I375" i="2" s="1"/>
  <c r="H374" i="2"/>
  <c r="G374" i="2"/>
  <c r="I374" i="2" s="1"/>
  <c r="H371" i="2"/>
  <c r="G371" i="2"/>
  <c r="H370" i="2"/>
  <c r="G370" i="2"/>
  <c r="I370" i="2" s="1"/>
  <c r="H369" i="2"/>
  <c r="G369" i="2"/>
  <c r="I369" i="2" s="1"/>
  <c r="H368" i="2"/>
  <c r="G368" i="2"/>
  <c r="I368" i="2" s="1"/>
  <c r="H367" i="2"/>
  <c r="G367" i="2"/>
  <c r="I367" i="2" s="1"/>
  <c r="H366" i="2"/>
  <c r="G366" i="2"/>
  <c r="I366" i="2" s="1"/>
  <c r="H365" i="2"/>
  <c r="G365" i="2"/>
  <c r="I365" i="2" s="1"/>
  <c r="H364" i="2"/>
  <c r="G364" i="2"/>
  <c r="I364" i="2" s="1"/>
  <c r="H363" i="2"/>
  <c r="G363" i="2"/>
  <c r="I363" i="2" s="1"/>
  <c r="H362" i="2"/>
  <c r="G362" i="2"/>
  <c r="H361" i="2"/>
  <c r="G361" i="2"/>
  <c r="I361" i="2" s="1"/>
  <c r="H359" i="2"/>
  <c r="G359" i="2"/>
  <c r="I359" i="2" s="1"/>
  <c r="H356" i="2"/>
  <c r="G356" i="2"/>
  <c r="I356" i="2" s="1"/>
  <c r="H355" i="2"/>
  <c r="G355" i="2"/>
  <c r="H354" i="2"/>
  <c r="G354" i="2"/>
  <c r="I354" i="2" s="1"/>
  <c r="H353" i="2"/>
  <c r="G353" i="2"/>
  <c r="I353" i="2" s="1"/>
  <c r="H352" i="2"/>
  <c r="G352" i="2"/>
  <c r="I352" i="2" s="1"/>
  <c r="H351" i="2"/>
  <c r="G351" i="2"/>
  <c r="H350" i="2"/>
  <c r="G350" i="2"/>
  <c r="H349" i="2"/>
  <c r="G349" i="2"/>
  <c r="H348" i="2"/>
  <c r="G348" i="2"/>
  <c r="H347" i="2"/>
  <c r="G347" i="2"/>
  <c r="H346" i="2"/>
  <c r="G346" i="2"/>
  <c r="I346" i="2" s="1"/>
  <c r="H345" i="2"/>
  <c r="G345" i="2"/>
  <c r="H344" i="2"/>
  <c r="G344" i="2"/>
  <c r="H343" i="2"/>
  <c r="G343" i="2"/>
  <c r="I343" i="2" s="1"/>
  <c r="H342" i="2"/>
  <c r="G342" i="2"/>
  <c r="H341" i="2"/>
  <c r="G341" i="2"/>
  <c r="I341" i="2" s="1"/>
  <c r="H340" i="2"/>
  <c r="G340" i="2"/>
  <c r="I340" i="2" s="1"/>
  <c r="H339" i="2"/>
  <c r="G339" i="2"/>
  <c r="I339" i="2" s="1"/>
  <c r="H338" i="2"/>
  <c r="G338" i="2"/>
  <c r="I338" i="2" s="1"/>
  <c r="H337" i="2"/>
  <c r="G337" i="2"/>
  <c r="I337" i="2" s="1"/>
  <c r="H336" i="2"/>
  <c r="G336" i="2"/>
  <c r="H335" i="2"/>
  <c r="G335" i="2"/>
  <c r="I335" i="2" s="1"/>
  <c r="H334" i="2"/>
  <c r="G334" i="2"/>
  <c r="H333" i="2"/>
  <c r="G333" i="2"/>
  <c r="H332" i="2"/>
  <c r="G332" i="2"/>
  <c r="H331" i="2"/>
  <c r="G331" i="2"/>
  <c r="H330" i="2"/>
  <c r="G330" i="2"/>
  <c r="I330" i="2" s="1"/>
  <c r="H329" i="2"/>
  <c r="G329" i="2"/>
  <c r="H328" i="2"/>
  <c r="G328" i="2"/>
  <c r="I328" i="2" s="1"/>
  <c r="H327" i="2"/>
  <c r="G327" i="2"/>
  <c r="H326" i="2"/>
  <c r="G326" i="2"/>
  <c r="H325" i="2"/>
  <c r="G325" i="2"/>
  <c r="I325" i="2" s="1"/>
  <c r="H324" i="2"/>
  <c r="G324" i="2"/>
  <c r="I324" i="2" s="1"/>
  <c r="H323" i="2"/>
  <c r="G323" i="2"/>
  <c r="I323" i="2" s="1"/>
  <c r="H322" i="2"/>
  <c r="G322" i="2"/>
  <c r="I322" i="2" s="1"/>
  <c r="H320" i="2"/>
  <c r="G320" i="2"/>
  <c r="I320" i="2" s="1"/>
  <c r="H319" i="2"/>
  <c r="G319" i="2"/>
  <c r="I319" i="2" s="1"/>
  <c r="H318" i="2"/>
  <c r="G318" i="2"/>
  <c r="I318" i="2" s="1"/>
  <c r="H317" i="2"/>
  <c r="G317" i="2"/>
  <c r="I317" i="2" s="1"/>
  <c r="H316" i="2"/>
  <c r="G316" i="2"/>
  <c r="I316" i="2" s="1"/>
  <c r="H315" i="2"/>
  <c r="G315" i="2"/>
  <c r="I315" i="2" s="1"/>
  <c r="H314" i="2"/>
  <c r="G314" i="2"/>
  <c r="I314" i="2" s="1"/>
  <c r="H313" i="2"/>
  <c r="G313" i="2"/>
  <c r="I313" i="2" s="1"/>
  <c r="H312" i="2"/>
  <c r="G312" i="2"/>
  <c r="H311" i="2"/>
  <c r="G311" i="2"/>
  <c r="H310" i="2"/>
  <c r="G310" i="2"/>
  <c r="H309" i="2"/>
  <c r="G309" i="2"/>
  <c r="H308" i="2"/>
  <c r="G308" i="2"/>
  <c r="H307" i="2"/>
  <c r="G307" i="2"/>
  <c r="I307" i="2" s="1"/>
  <c r="H306" i="2"/>
  <c r="G306" i="2"/>
  <c r="I306" i="2" s="1"/>
  <c r="H305" i="2"/>
  <c r="G305" i="2"/>
  <c r="I305" i="2" s="1"/>
  <c r="H304" i="2"/>
  <c r="G304" i="2"/>
  <c r="H303" i="2"/>
  <c r="G303" i="2"/>
  <c r="I303" i="2" s="1"/>
  <c r="H302" i="2"/>
  <c r="G302" i="2"/>
  <c r="I302" i="2" s="1"/>
  <c r="H301" i="2"/>
  <c r="G301" i="2"/>
  <c r="I301" i="2" s="1"/>
  <c r="H300" i="2"/>
  <c r="G300" i="2"/>
  <c r="I300" i="2" s="1"/>
  <c r="H299" i="2"/>
  <c r="G299" i="2"/>
  <c r="I299" i="2" s="1"/>
  <c r="H298" i="2"/>
  <c r="G298" i="2"/>
  <c r="I298" i="2" s="1"/>
  <c r="H297" i="2"/>
  <c r="G297" i="2"/>
  <c r="I297" i="2" s="1"/>
  <c r="H296" i="2"/>
  <c r="G296" i="2"/>
  <c r="I296" i="2" s="1"/>
  <c r="H295" i="2"/>
  <c r="G295" i="2"/>
  <c r="I295" i="2" s="1"/>
  <c r="H294" i="2"/>
  <c r="G294" i="2"/>
  <c r="H293" i="2"/>
  <c r="G293" i="2"/>
  <c r="H292" i="2"/>
  <c r="G292" i="2"/>
  <c r="H291" i="2"/>
  <c r="G291" i="2"/>
  <c r="H290" i="2"/>
  <c r="G290" i="2"/>
  <c r="H289" i="2"/>
  <c r="G289" i="2"/>
  <c r="I289" i="2" s="1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I281" i="2" s="1"/>
  <c r="H280" i="2"/>
  <c r="G280" i="2"/>
  <c r="I280" i="2" s="1"/>
  <c r="H279" i="2"/>
  <c r="G279" i="2"/>
  <c r="I279" i="2" s="1"/>
  <c r="H278" i="2"/>
  <c r="G278" i="2"/>
  <c r="I278" i="2" s="1"/>
  <c r="H277" i="2"/>
  <c r="G277" i="2"/>
  <c r="H276" i="2"/>
  <c r="G276" i="2"/>
  <c r="I276" i="2" s="1"/>
  <c r="H275" i="2"/>
  <c r="G275" i="2"/>
  <c r="I275" i="2" s="1"/>
  <c r="H274" i="2"/>
  <c r="G274" i="2"/>
  <c r="H273" i="2"/>
  <c r="G273" i="2"/>
  <c r="H272" i="2"/>
  <c r="G272" i="2"/>
  <c r="H271" i="2"/>
  <c r="G271" i="2"/>
  <c r="H270" i="2"/>
  <c r="G270" i="2"/>
  <c r="I270" i="2" s="1"/>
  <c r="H269" i="2"/>
  <c r="G269" i="2"/>
  <c r="H268" i="2"/>
  <c r="G268" i="2"/>
  <c r="H267" i="2"/>
  <c r="G267" i="2"/>
  <c r="H266" i="2"/>
  <c r="G266" i="2"/>
  <c r="I266" i="2" s="1"/>
  <c r="H264" i="2"/>
  <c r="G264" i="2"/>
  <c r="H263" i="2"/>
  <c r="G263" i="2"/>
  <c r="H262" i="2"/>
  <c r="G262" i="2"/>
  <c r="H261" i="2"/>
  <c r="G261" i="2"/>
  <c r="H260" i="2"/>
  <c r="G260" i="2"/>
  <c r="I260" i="2" s="1"/>
  <c r="H259" i="2"/>
  <c r="G259" i="2"/>
  <c r="H258" i="2"/>
  <c r="G258" i="2"/>
  <c r="H257" i="2"/>
  <c r="G257" i="2"/>
  <c r="H256" i="2"/>
  <c r="G256" i="2"/>
  <c r="H255" i="2"/>
  <c r="G255" i="2"/>
  <c r="H254" i="2"/>
  <c r="G254" i="2"/>
  <c r="I254" i="2" s="1"/>
  <c r="H253" i="2"/>
  <c r="G253" i="2"/>
  <c r="H252" i="2"/>
  <c r="G252" i="2"/>
  <c r="I252" i="2" s="1"/>
  <c r="H251" i="2"/>
  <c r="G251" i="2"/>
  <c r="H250" i="2"/>
  <c r="G250" i="2"/>
  <c r="I250" i="2" s="1"/>
  <c r="H249" i="2"/>
  <c r="G249" i="2"/>
  <c r="I249" i="2" s="1"/>
  <c r="H248" i="2"/>
  <c r="G248" i="2"/>
  <c r="I248" i="2" s="1"/>
  <c r="H247" i="2"/>
  <c r="G247" i="2"/>
  <c r="I247" i="2" s="1"/>
  <c r="H246" i="2"/>
  <c r="G246" i="2"/>
  <c r="I246" i="2" s="1"/>
  <c r="H245" i="2"/>
  <c r="G245" i="2"/>
  <c r="I245" i="2" s="1"/>
  <c r="H244" i="2"/>
  <c r="G244" i="2"/>
  <c r="I244" i="2" s="1"/>
  <c r="H243" i="2"/>
  <c r="G243" i="2"/>
  <c r="H242" i="2"/>
  <c r="G242" i="2"/>
  <c r="H241" i="2"/>
  <c r="G241" i="2"/>
  <c r="I241" i="2" s="1"/>
  <c r="H239" i="2"/>
  <c r="G239" i="2"/>
  <c r="H238" i="2"/>
  <c r="G238" i="2"/>
  <c r="H237" i="2"/>
  <c r="G237" i="2"/>
  <c r="I237" i="2" s="1"/>
  <c r="H236" i="2"/>
  <c r="G236" i="2"/>
  <c r="H235" i="2"/>
  <c r="G235" i="2"/>
  <c r="I235" i="2" s="1"/>
  <c r="H234" i="2"/>
  <c r="G234" i="2"/>
  <c r="I234" i="2" s="1"/>
  <c r="H233" i="2"/>
  <c r="G233" i="2"/>
  <c r="I233" i="2" s="1"/>
  <c r="H232" i="2"/>
  <c r="G232" i="2"/>
  <c r="I232" i="2" s="1"/>
  <c r="H231" i="2"/>
  <c r="G231" i="2"/>
  <c r="I231" i="2" s="1"/>
  <c r="H230" i="2"/>
  <c r="G230" i="2"/>
  <c r="I230" i="2" s="1"/>
  <c r="H229" i="2"/>
  <c r="G229" i="2"/>
  <c r="I229" i="2" s="1"/>
  <c r="H228" i="2"/>
  <c r="G228" i="2"/>
  <c r="I228" i="2" s="1"/>
  <c r="H227" i="2"/>
  <c r="G227" i="2"/>
  <c r="I227" i="2" s="1"/>
  <c r="H226" i="2"/>
  <c r="G226" i="2"/>
  <c r="H225" i="2"/>
  <c r="G225" i="2"/>
  <c r="I225" i="2" s="1"/>
  <c r="H224" i="2"/>
  <c r="G224" i="2"/>
  <c r="I224" i="2" s="1"/>
  <c r="H223" i="2"/>
  <c r="G223" i="2"/>
  <c r="I223" i="2" s="1"/>
  <c r="H222" i="2"/>
  <c r="G222" i="2"/>
  <c r="I222" i="2" s="1"/>
  <c r="H221" i="2"/>
  <c r="G221" i="2"/>
  <c r="H220" i="2"/>
  <c r="G220" i="2"/>
  <c r="I220" i="2" s="1"/>
  <c r="H219" i="2"/>
  <c r="G219" i="2"/>
  <c r="I219" i="2" s="1"/>
  <c r="H218" i="2"/>
  <c r="G218" i="2"/>
  <c r="I218" i="2" s="1"/>
  <c r="H217" i="2"/>
  <c r="G217" i="2"/>
  <c r="I217" i="2" s="1"/>
  <c r="H216" i="2"/>
  <c r="G216" i="2"/>
  <c r="I216" i="2" s="1"/>
  <c r="H215" i="2"/>
  <c r="G215" i="2"/>
  <c r="I215" i="2" s="1"/>
  <c r="H214" i="2"/>
  <c r="G214" i="2"/>
  <c r="I214" i="2" s="1"/>
  <c r="H213" i="2"/>
  <c r="G213" i="2"/>
  <c r="I213" i="2" s="1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I206" i="2" s="1"/>
  <c r="H205" i="2"/>
  <c r="G205" i="2"/>
  <c r="I205" i="2" s="1"/>
  <c r="H204" i="2"/>
  <c r="G204" i="2"/>
  <c r="H203" i="2"/>
  <c r="G203" i="2"/>
  <c r="I203" i="2" s="1"/>
  <c r="H202" i="2"/>
  <c r="G202" i="2"/>
  <c r="I202" i="2" s="1"/>
  <c r="H201" i="2"/>
  <c r="G201" i="2"/>
  <c r="I201" i="2" s="1"/>
  <c r="H200" i="2"/>
  <c r="G200" i="2"/>
  <c r="H199" i="2"/>
  <c r="G199" i="2"/>
  <c r="H198" i="2"/>
  <c r="G198" i="2"/>
  <c r="I198" i="2" s="1"/>
  <c r="H197" i="2"/>
  <c r="G197" i="2"/>
  <c r="H196" i="2"/>
  <c r="G196" i="2"/>
  <c r="I196" i="2" s="1"/>
  <c r="H195" i="2"/>
  <c r="G195" i="2"/>
  <c r="I195" i="2" s="1"/>
  <c r="H194" i="2"/>
  <c r="G194" i="2"/>
  <c r="I194" i="2" s="1"/>
  <c r="H193" i="2"/>
  <c r="G193" i="2"/>
  <c r="H192" i="2"/>
  <c r="G192" i="2"/>
  <c r="I192" i="2" s="1"/>
  <c r="H191" i="2"/>
  <c r="G191" i="2"/>
  <c r="H190" i="2"/>
  <c r="G190" i="2"/>
  <c r="H189" i="2"/>
  <c r="G189" i="2"/>
  <c r="I189" i="2" s="1"/>
  <c r="H188" i="2"/>
  <c r="G188" i="2"/>
  <c r="I188" i="2" s="1"/>
  <c r="H187" i="2"/>
  <c r="G187" i="2"/>
  <c r="H186" i="2"/>
  <c r="G186" i="2"/>
  <c r="I186" i="2" s="1"/>
  <c r="H185" i="2"/>
  <c r="G185" i="2"/>
  <c r="I185" i="2" s="1"/>
  <c r="H184" i="2"/>
  <c r="G184" i="2"/>
  <c r="I184" i="2" s="1"/>
  <c r="H183" i="2"/>
  <c r="G183" i="2"/>
  <c r="I183" i="2" s="1"/>
  <c r="H182" i="2"/>
  <c r="G182" i="2"/>
  <c r="I182" i="2" s="1"/>
  <c r="H181" i="2"/>
  <c r="G181" i="2"/>
  <c r="I181" i="2" s="1"/>
  <c r="H180" i="2"/>
  <c r="G180" i="2"/>
  <c r="I180" i="2" s="1"/>
  <c r="H179" i="2"/>
  <c r="G179" i="2"/>
  <c r="I179" i="2" s="1"/>
  <c r="H178" i="2"/>
  <c r="G178" i="2"/>
  <c r="I178" i="2" s="1"/>
  <c r="H177" i="2"/>
  <c r="G177" i="2"/>
  <c r="I177" i="2" s="1"/>
  <c r="H176" i="2"/>
  <c r="G176" i="2"/>
  <c r="I176" i="2" s="1"/>
  <c r="H175" i="2"/>
  <c r="G175" i="2"/>
  <c r="I175" i="2" s="1"/>
  <c r="H174" i="2"/>
  <c r="G174" i="2"/>
  <c r="I174" i="2" s="1"/>
  <c r="H171" i="2"/>
  <c r="G171" i="2"/>
  <c r="I171" i="2" s="1"/>
  <c r="H170" i="2"/>
  <c r="G170" i="2"/>
  <c r="I170" i="2" s="1"/>
  <c r="H169" i="2"/>
  <c r="G169" i="2"/>
  <c r="I169" i="2" s="1"/>
  <c r="H168" i="2"/>
  <c r="G168" i="2"/>
  <c r="I168" i="2" s="1"/>
  <c r="H167" i="2"/>
  <c r="G167" i="2"/>
  <c r="I167" i="2" s="1"/>
  <c r="H166" i="2"/>
  <c r="G166" i="2"/>
  <c r="I166" i="2" s="1"/>
  <c r="H165" i="2"/>
  <c r="G165" i="2"/>
  <c r="I165" i="2" s="1"/>
  <c r="H164" i="2"/>
  <c r="G164" i="2"/>
  <c r="I164" i="2" s="1"/>
  <c r="H163" i="2"/>
  <c r="G163" i="2"/>
  <c r="I163" i="2" s="1"/>
  <c r="H162" i="2"/>
  <c r="G162" i="2"/>
  <c r="I162" i="2" s="1"/>
  <c r="H161" i="2"/>
  <c r="G161" i="2"/>
  <c r="I161" i="2" s="1"/>
  <c r="H160" i="2"/>
  <c r="G160" i="2"/>
  <c r="I160" i="2" s="1"/>
  <c r="H159" i="2"/>
  <c r="G159" i="2"/>
  <c r="I159" i="2" s="1"/>
  <c r="H158" i="2"/>
  <c r="G158" i="2"/>
  <c r="I158" i="2" s="1"/>
  <c r="H157" i="2"/>
  <c r="G157" i="2"/>
  <c r="I157" i="2" s="1"/>
  <c r="H156" i="2"/>
  <c r="G156" i="2"/>
  <c r="I156" i="2" s="1"/>
  <c r="H155" i="2"/>
  <c r="G155" i="2"/>
  <c r="I155" i="2" s="1"/>
  <c r="H154" i="2"/>
  <c r="G154" i="2"/>
  <c r="H153" i="2"/>
  <c r="G153" i="2"/>
  <c r="I153" i="2" s="1"/>
  <c r="H152" i="2"/>
  <c r="G152" i="2"/>
  <c r="H151" i="2"/>
  <c r="G151" i="2"/>
  <c r="H150" i="2"/>
  <c r="G150" i="2"/>
  <c r="H149" i="2"/>
  <c r="G149" i="2"/>
  <c r="I149" i="2" s="1"/>
  <c r="H148" i="2"/>
  <c r="G148" i="2"/>
  <c r="I148" i="2" s="1"/>
  <c r="H147" i="2"/>
  <c r="G147" i="2"/>
  <c r="H146" i="2"/>
  <c r="G146" i="2"/>
  <c r="H145" i="2"/>
  <c r="G145" i="2"/>
  <c r="H144" i="2"/>
  <c r="G144" i="2"/>
  <c r="I144" i="2" s="1"/>
  <c r="H143" i="2"/>
  <c r="G143" i="2"/>
  <c r="H142" i="2"/>
  <c r="G142" i="2"/>
  <c r="I142" i="2" s="1"/>
  <c r="H141" i="2"/>
  <c r="G141" i="2"/>
  <c r="H140" i="2"/>
  <c r="G140" i="2"/>
  <c r="I140" i="2" s="1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I130" i="2" s="1"/>
  <c r="H129" i="2"/>
  <c r="G129" i="2"/>
  <c r="H128" i="2"/>
  <c r="G128" i="2"/>
  <c r="H127" i="2"/>
  <c r="G127" i="2"/>
  <c r="I127" i="2" s="1"/>
  <c r="H126" i="2"/>
  <c r="G126" i="2"/>
  <c r="I126" i="2" s="1"/>
  <c r="H125" i="2"/>
  <c r="G125" i="2"/>
  <c r="I125" i="2" s="1"/>
  <c r="H124" i="2"/>
  <c r="G124" i="2"/>
  <c r="I124" i="2" s="1"/>
  <c r="H123" i="2"/>
  <c r="G123" i="2"/>
  <c r="I123" i="2" s="1"/>
  <c r="H122" i="2"/>
  <c r="G122" i="2"/>
  <c r="I122" i="2" s="1"/>
  <c r="H121" i="2"/>
  <c r="G121" i="2"/>
  <c r="H120" i="2"/>
  <c r="G120" i="2"/>
  <c r="I120" i="2" s="1"/>
  <c r="H119" i="2"/>
  <c r="G119" i="2"/>
  <c r="I119" i="2" s="1"/>
  <c r="H118" i="2"/>
  <c r="G118" i="2"/>
  <c r="I118" i="2" s="1"/>
  <c r="H117" i="2"/>
  <c r="G117" i="2"/>
  <c r="I117" i="2" s="1"/>
  <c r="H116" i="2"/>
  <c r="G116" i="2"/>
  <c r="I116" i="2" s="1"/>
  <c r="H115" i="2"/>
  <c r="G115" i="2"/>
  <c r="H114" i="2"/>
  <c r="G114" i="2"/>
  <c r="H113" i="2"/>
  <c r="G113" i="2"/>
  <c r="H112" i="2"/>
  <c r="G112" i="2"/>
  <c r="H111" i="2"/>
  <c r="G111" i="2"/>
  <c r="I111" i="2" s="1"/>
  <c r="H110" i="2"/>
  <c r="G110" i="2"/>
  <c r="I110" i="2" s="1"/>
  <c r="H109" i="2"/>
  <c r="G109" i="2"/>
  <c r="I109" i="2" s="1"/>
  <c r="H108" i="2"/>
  <c r="G108" i="2"/>
  <c r="I108" i="2" s="1"/>
  <c r="H107" i="2"/>
  <c r="G107" i="2"/>
  <c r="I107" i="2" s="1"/>
  <c r="H106" i="2"/>
  <c r="G106" i="2"/>
  <c r="H105" i="2"/>
  <c r="G105" i="2"/>
  <c r="H104" i="2"/>
  <c r="G104" i="2"/>
  <c r="I104" i="2" s="1"/>
  <c r="H103" i="2"/>
  <c r="G103" i="2"/>
  <c r="H102" i="2"/>
  <c r="G102" i="2"/>
  <c r="I102" i="2" s="1"/>
  <c r="H101" i="2"/>
  <c r="G101" i="2"/>
  <c r="H100" i="2"/>
  <c r="G100" i="2"/>
  <c r="H99" i="2"/>
  <c r="G99" i="2"/>
  <c r="H98" i="2"/>
  <c r="G98" i="2"/>
  <c r="I98" i="2" s="1"/>
  <c r="H97" i="2"/>
  <c r="G97" i="2"/>
  <c r="H96" i="2"/>
  <c r="G96" i="2"/>
  <c r="H95" i="2"/>
  <c r="G95" i="2"/>
  <c r="H94" i="2"/>
  <c r="G94" i="2"/>
  <c r="I94" i="2" s="1"/>
  <c r="H93" i="2"/>
  <c r="G93" i="2"/>
  <c r="H92" i="2"/>
  <c r="G92" i="2"/>
  <c r="I92" i="2" s="1"/>
  <c r="H91" i="2"/>
  <c r="G91" i="2"/>
  <c r="I91" i="2" s="1"/>
  <c r="H90" i="2"/>
  <c r="G90" i="2"/>
  <c r="H89" i="2"/>
  <c r="G89" i="2"/>
  <c r="I89" i="2" s="1"/>
  <c r="H88" i="2"/>
  <c r="G88" i="2"/>
  <c r="H87" i="2"/>
  <c r="G87" i="2"/>
  <c r="I87" i="2" s="1"/>
  <c r="H86" i="2"/>
  <c r="G86" i="2"/>
  <c r="H85" i="2"/>
  <c r="G85" i="2"/>
  <c r="H84" i="2"/>
  <c r="G84" i="2"/>
  <c r="I84" i="2" s="1"/>
  <c r="H83" i="2"/>
  <c r="G83" i="2"/>
  <c r="I83" i="2" s="1"/>
  <c r="H82" i="2"/>
  <c r="G82" i="2"/>
  <c r="H81" i="2"/>
  <c r="G81" i="2"/>
  <c r="H80" i="2"/>
  <c r="G80" i="2"/>
  <c r="I80" i="2" s="1"/>
  <c r="H79" i="2"/>
  <c r="G79" i="2"/>
  <c r="H78" i="2"/>
  <c r="G78" i="2"/>
  <c r="H77" i="2"/>
  <c r="G77" i="2"/>
  <c r="H76" i="2"/>
  <c r="G76" i="2"/>
  <c r="I76" i="2" s="1"/>
  <c r="H75" i="2"/>
  <c r="G75" i="2"/>
  <c r="I75" i="2" s="1"/>
  <c r="H74" i="2"/>
  <c r="G74" i="2"/>
  <c r="I74" i="2" s="1"/>
  <c r="H73" i="2"/>
  <c r="G73" i="2"/>
  <c r="I73" i="2" s="1"/>
  <c r="H72" i="2"/>
  <c r="G72" i="2"/>
  <c r="I72" i="2" s="1"/>
  <c r="H71" i="2"/>
  <c r="G71" i="2"/>
  <c r="I71" i="2" s="1"/>
  <c r="H70" i="2"/>
  <c r="G70" i="2"/>
  <c r="H69" i="2"/>
  <c r="G69" i="2"/>
  <c r="I69" i="2" s="1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57" i="2"/>
  <c r="G57" i="2"/>
  <c r="H56" i="2"/>
  <c r="G56" i="2"/>
  <c r="H55" i="2"/>
  <c r="G55" i="2"/>
  <c r="H54" i="2"/>
  <c r="G54" i="2"/>
  <c r="I54" i="2" s="1"/>
  <c r="H53" i="2"/>
  <c r="G53" i="2"/>
  <c r="I53" i="2" s="1"/>
  <c r="H52" i="2"/>
  <c r="G52" i="2"/>
  <c r="I52" i="2" s="1"/>
  <c r="H51" i="2"/>
  <c r="G51" i="2"/>
  <c r="I51" i="2" s="1"/>
  <c r="H50" i="2"/>
  <c r="G50" i="2"/>
  <c r="I50" i="2" s="1"/>
  <c r="H49" i="2"/>
  <c r="G49" i="2"/>
  <c r="I49" i="2" s="1"/>
  <c r="H48" i="2"/>
  <c r="G48" i="2"/>
  <c r="I48" i="2" s="1"/>
  <c r="H47" i="2"/>
  <c r="G47" i="2"/>
  <c r="I47" i="2" s="1"/>
  <c r="H44" i="2"/>
  <c r="G44" i="2"/>
  <c r="H43" i="2"/>
  <c r="G43" i="2"/>
  <c r="H42" i="2"/>
  <c r="G42" i="2"/>
  <c r="I42" i="2" s="1"/>
  <c r="H41" i="2"/>
  <c r="G41" i="2"/>
  <c r="H40" i="2"/>
  <c r="G40" i="2"/>
  <c r="H39" i="2"/>
  <c r="G39" i="2"/>
  <c r="H38" i="2"/>
  <c r="G38" i="2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I23" i="2" s="1"/>
  <c r="H22" i="2"/>
  <c r="G22" i="2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H16" i="2"/>
  <c r="G16" i="2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H8" i="2"/>
  <c r="G8" i="2"/>
  <c r="H7" i="2"/>
  <c r="G7" i="2"/>
  <c r="H6" i="2"/>
  <c r="G6" i="2"/>
  <c r="H5" i="2"/>
  <c r="G5" i="2"/>
  <c r="I5" i="2" s="1"/>
  <c r="H4" i="2"/>
  <c r="G4" i="2"/>
  <c r="I4" i="2" s="1"/>
  <c r="I277" i="2" l="1"/>
  <c r="I190" i="2"/>
  <c r="I226" i="2"/>
  <c r="I422" i="2"/>
  <c r="I187" i="2"/>
  <c r="I288" i="2"/>
  <c r="I486" i="2"/>
  <c r="I66" i="2"/>
  <c r="I67" i="2"/>
  <c r="I26" i="2"/>
  <c r="I30" i="2"/>
  <c r="I112" i="2"/>
  <c r="I204" i="2"/>
  <c r="I576" i="2"/>
  <c r="I578" i="2"/>
  <c r="I601" i="2"/>
  <c r="I44" i="2"/>
  <c r="I55" i="2"/>
  <c r="I57" i="2"/>
  <c r="I62" i="2"/>
  <c r="I256" i="2"/>
  <c r="I258" i="2"/>
  <c r="I262" i="2"/>
  <c r="I293" i="2"/>
  <c r="I336" i="2"/>
  <c r="I344" i="2"/>
  <c r="I430" i="2"/>
  <c r="I452" i="2"/>
  <c r="I464" i="2"/>
  <c r="I470" i="2"/>
  <c r="I519" i="2"/>
  <c r="I28" i="2"/>
  <c r="I78" i="2"/>
  <c r="I291" i="2"/>
  <c r="I362" i="2"/>
  <c r="I444" i="2"/>
  <c r="I529" i="2"/>
  <c r="I17" i="2"/>
  <c r="I27" i="2"/>
  <c r="I29" i="2"/>
  <c r="I41" i="2"/>
  <c r="I43" i="2"/>
  <c r="I56" i="2"/>
  <c r="I61" i="2"/>
  <c r="I63" i="2"/>
  <c r="I77" i="2"/>
  <c r="I79" i="2"/>
  <c r="I115" i="2"/>
  <c r="I121" i="2"/>
  <c r="I129" i="2"/>
  <c r="I191" i="2"/>
  <c r="I209" i="2"/>
  <c r="I255" i="2"/>
  <c r="I257" i="2"/>
  <c r="I259" i="2"/>
  <c r="I261" i="2"/>
  <c r="I268" i="2"/>
  <c r="I290" i="2"/>
  <c r="I292" i="2"/>
  <c r="I294" i="2"/>
  <c r="I304" i="2"/>
  <c r="I331" i="2"/>
  <c r="I371" i="2"/>
  <c r="I429" i="2"/>
  <c r="I431" i="2"/>
  <c r="I443" i="2"/>
  <c r="I447" i="2"/>
  <c r="I512" i="2"/>
  <c r="I564" i="2"/>
  <c r="I566" i="2"/>
  <c r="I575" i="2"/>
  <c r="I577" i="2"/>
  <c r="I579" i="2"/>
  <c r="I602" i="2"/>
  <c r="I200" i="2"/>
  <c r="I199" i="2"/>
  <c r="I332" i="2"/>
  <c r="I334" i="2"/>
  <c r="I7" i="2"/>
  <c r="I9" i="2"/>
  <c r="I25" i="2"/>
  <c r="I39" i="2"/>
  <c r="I81" i="2"/>
  <c r="I93" i="2"/>
  <c r="I95" i="2"/>
  <c r="I97" i="2"/>
  <c r="I103" i="2"/>
  <c r="I105" i="2"/>
  <c r="I113" i="2"/>
  <c r="I131" i="2"/>
  <c r="I133" i="2"/>
  <c r="I135" i="2"/>
  <c r="I137" i="2"/>
  <c r="I139" i="2"/>
  <c r="I141" i="2"/>
  <c r="I143" i="2"/>
  <c r="I145" i="2"/>
  <c r="I147" i="2"/>
  <c r="I151" i="2"/>
  <c r="I193" i="2"/>
  <c r="I197" i="2"/>
  <c r="I207" i="2"/>
  <c r="I211" i="2"/>
  <c r="I221" i="2"/>
  <c r="I239" i="2"/>
  <c r="I242" i="2"/>
  <c r="I251" i="2"/>
  <c r="I253" i="2"/>
  <c r="I263" i="2"/>
  <c r="I272" i="2"/>
  <c r="I274" i="2"/>
  <c r="I282" i="2"/>
  <c r="I284" i="2"/>
  <c r="I286" i="2"/>
  <c r="I308" i="2"/>
  <c r="I310" i="2"/>
  <c r="I312" i="2"/>
  <c r="I327" i="2"/>
  <c r="I329" i="2"/>
  <c r="I333" i="2"/>
  <c r="I345" i="2"/>
  <c r="I348" i="2"/>
  <c r="I350" i="2"/>
  <c r="I391" i="2"/>
  <c r="I397" i="2"/>
  <c r="I399" i="2"/>
  <c r="I415" i="2"/>
  <c r="I423" i="2"/>
  <c r="I433" i="2"/>
  <c r="I467" i="2"/>
  <c r="I476" i="2"/>
  <c r="I478" i="2"/>
  <c r="I492" i="2"/>
  <c r="I520" i="2"/>
  <c r="I522" i="2"/>
  <c r="I546" i="2"/>
  <c r="I550" i="2"/>
  <c r="I554" i="2"/>
  <c r="I558" i="2"/>
  <c r="I560" i="2"/>
  <c r="I562" i="2"/>
  <c r="I568" i="2"/>
  <c r="I570" i="2"/>
  <c r="I593" i="2"/>
  <c r="I6" i="2"/>
  <c r="I8" i="2"/>
  <c r="I16" i="2"/>
  <c r="I22" i="2"/>
  <c r="I24" i="2"/>
  <c r="I38" i="2"/>
  <c r="I40" i="2"/>
  <c r="I64" i="2"/>
  <c r="I68" i="2"/>
  <c r="I70" i="2"/>
  <c r="I82" i="2"/>
  <c r="I90" i="2"/>
  <c r="I106" i="2"/>
  <c r="I128" i="2"/>
  <c r="I132" i="2"/>
  <c r="I134" i="2"/>
  <c r="I136" i="2"/>
  <c r="I138" i="2"/>
  <c r="I146" i="2"/>
  <c r="I150" i="2"/>
  <c r="I152" i="2"/>
  <c r="I208" i="2"/>
  <c r="I210" i="2"/>
  <c r="I212" i="2"/>
  <c r="I236" i="2"/>
  <c r="I238" i="2"/>
  <c r="I243" i="2"/>
  <c r="I264" i="2"/>
  <c r="I267" i="2"/>
  <c r="I269" i="2"/>
  <c r="I271" i="2"/>
  <c r="I273" i="2"/>
  <c r="I283" i="2"/>
  <c r="I285" i="2"/>
  <c r="I287" i="2"/>
  <c r="I309" i="2"/>
  <c r="I311" i="2"/>
  <c r="I326" i="2"/>
  <c r="I342" i="2"/>
  <c r="I347" i="2"/>
  <c r="I349" i="2"/>
  <c r="I351" i="2"/>
  <c r="I396" i="2"/>
  <c r="I398" i="2"/>
  <c r="I406" i="2"/>
  <c r="I424" i="2"/>
  <c r="I428" i="2"/>
  <c r="I438" i="2"/>
  <c r="I466" i="2"/>
  <c r="I477" i="2"/>
  <c r="I491" i="2"/>
  <c r="I493" i="2"/>
  <c r="I521" i="2"/>
  <c r="I545" i="2"/>
  <c r="I549" i="2"/>
  <c r="I553" i="2"/>
  <c r="I555" i="2"/>
  <c r="I557" i="2"/>
  <c r="I559" i="2"/>
  <c r="I561" i="2"/>
  <c r="I563" i="2"/>
  <c r="I565" i="2"/>
  <c r="I567" i="2"/>
  <c r="I592" i="2"/>
  <c r="I594" i="2"/>
  <c r="I86" i="2"/>
  <c r="I88" i="2"/>
  <c r="I96" i="2"/>
  <c r="I100" i="2"/>
  <c r="I114" i="2"/>
  <c r="I154" i="2"/>
  <c r="I416" i="2"/>
  <c r="I65" i="2"/>
  <c r="I85" i="2"/>
  <c r="I99" i="2"/>
  <c r="I101" i="2"/>
  <c r="I427" i="2"/>
  <c r="I532" i="2"/>
  <c r="I544" i="2"/>
  <c r="I355" i="2"/>
  <c r="G2" i="2"/>
  <c r="I2" i="2" l="1"/>
  <c r="H2" i="2"/>
</calcChain>
</file>

<file path=xl/sharedStrings.xml><?xml version="1.0" encoding="utf-8"?>
<sst xmlns="http://schemas.openxmlformats.org/spreadsheetml/2006/main" count="6220" uniqueCount="2554">
  <si>
    <t>User</t>
  </si>
  <si>
    <t>ADR3</t>
  </si>
  <si>
    <t>ADR4</t>
  </si>
  <si>
    <t>ADR1</t>
  </si>
  <si>
    <t>ADR2</t>
  </si>
  <si>
    <t>EB</t>
  </si>
  <si>
    <t>Expire</t>
  </si>
  <si>
    <t>ED</t>
  </si>
  <si>
    <t>DT</t>
  </si>
  <si>
    <t>DU</t>
  </si>
  <si>
    <t>DY</t>
  </si>
  <si>
    <t>DL</t>
  </si>
  <si>
    <t>DN</t>
  </si>
  <si>
    <t>DP</t>
  </si>
  <si>
    <t>DS</t>
  </si>
  <si>
    <t>DR</t>
  </si>
  <si>
    <t>DE</t>
  </si>
  <si>
    <t>Variable Code</t>
  </si>
  <si>
    <t>EX</t>
  </si>
  <si>
    <t>Phone No.</t>
  </si>
  <si>
    <t>Embalasi</t>
  </si>
  <si>
    <t>EO</t>
  </si>
  <si>
    <t>EM</t>
  </si>
  <si>
    <t>Alternate Item</t>
  </si>
  <si>
    <t>GD</t>
  </si>
  <si>
    <t>F</t>
  </si>
  <si>
    <t>G</t>
  </si>
  <si>
    <t>Password</t>
  </si>
  <si>
    <t>M</t>
  </si>
  <si>
    <t>Work</t>
  </si>
  <si>
    <t>I</t>
  </si>
  <si>
    <t>T</t>
  </si>
  <si>
    <t>FR</t>
  </si>
  <si>
    <t>FT</t>
  </si>
  <si>
    <t>P</t>
  </si>
  <si>
    <t>S</t>
  </si>
  <si>
    <t>FL</t>
  </si>
  <si>
    <t>X</t>
  </si>
  <si>
    <t>FF</t>
  </si>
  <si>
    <t>Z</t>
  </si>
  <si>
    <t>Purchase Order</t>
  </si>
  <si>
    <t>GW</t>
  </si>
  <si>
    <t>ZAPP</t>
  </si>
  <si>
    <t>GS</t>
  </si>
  <si>
    <t>GR</t>
  </si>
  <si>
    <t>GP</t>
  </si>
  <si>
    <t>GL</t>
  </si>
  <si>
    <t>GI</t>
  </si>
  <si>
    <t>Decimal Place, Number of Decimal</t>
  </si>
  <si>
    <t>AT</t>
  </si>
  <si>
    <t>Finance</t>
  </si>
  <si>
    <t>Record Status</t>
  </si>
  <si>
    <t>AC</t>
  </si>
  <si>
    <t>AD</t>
  </si>
  <si>
    <t>Reference</t>
  </si>
  <si>
    <t>AI</t>
  </si>
  <si>
    <t>AJ</t>
  </si>
  <si>
    <t>AP</t>
  </si>
  <si>
    <t>AM</t>
  </si>
  <si>
    <t>BW</t>
  </si>
  <si>
    <t>BS</t>
  </si>
  <si>
    <t>BR</t>
  </si>
  <si>
    <t>Status, Stock</t>
  </si>
  <si>
    <t>CB</t>
  </si>
  <si>
    <t>CA</t>
  </si>
  <si>
    <t>Billing Address 1</t>
  </si>
  <si>
    <t>BG</t>
  </si>
  <si>
    <t>Employee Office</t>
  </si>
  <si>
    <t>REMA</t>
  </si>
  <si>
    <t>BC</t>
  </si>
  <si>
    <t>Employee Grade</t>
  </si>
  <si>
    <t>LINE</t>
  </si>
  <si>
    <t>BL</t>
  </si>
  <si>
    <t>CX</t>
  </si>
  <si>
    <t>Transaction</t>
  </si>
  <si>
    <t>Delivery</t>
  </si>
  <si>
    <t>CV</t>
  </si>
  <si>
    <t>CU</t>
  </si>
  <si>
    <t>CT</t>
  </si>
  <si>
    <t>DC</t>
  </si>
  <si>
    <t>CG</t>
  </si>
  <si>
    <t>SCREEN (ID)</t>
  </si>
  <si>
    <t>CC</t>
  </si>
  <si>
    <t>Position</t>
  </si>
  <si>
    <t>CR</t>
  </si>
  <si>
    <t>CO</t>
  </si>
  <si>
    <t>CN</t>
  </si>
  <si>
    <t>CL</t>
  </si>
  <si>
    <t>LV</t>
  </si>
  <si>
    <t>User Group Line</t>
  </si>
  <si>
    <t>LO</t>
  </si>
  <si>
    <t>LN</t>
  </si>
  <si>
    <t>User Group Header</t>
  </si>
  <si>
    <t>Inventory</t>
  </si>
  <si>
    <t>LS</t>
  </si>
  <si>
    <t>LP</t>
  </si>
  <si>
    <t>Menu URL</t>
  </si>
  <si>
    <t>Issue</t>
  </si>
  <si>
    <t>ME</t>
  </si>
  <si>
    <t>Menu Code</t>
  </si>
  <si>
    <t>MV</t>
  </si>
  <si>
    <t>MX</t>
  </si>
  <si>
    <t>MN</t>
  </si>
  <si>
    <t>Register</t>
  </si>
  <si>
    <t>MP</t>
  </si>
  <si>
    <t>NG</t>
  </si>
  <si>
    <t>Code, Number</t>
  </si>
  <si>
    <t>Price</t>
  </si>
  <si>
    <t>NA</t>
  </si>
  <si>
    <t>NC</t>
  </si>
  <si>
    <t>Application Master</t>
  </si>
  <si>
    <t>NW</t>
  </si>
  <si>
    <t>NT</t>
  </si>
  <si>
    <t>ARNO</t>
  </si>
  <si>
    <t>NO</t>
  </si>
  <si>
    <t>OH</t>
  </si>
  <si>
    <t>OE</t>
  </si>
  <si>
    <t>ARNA</t>
  </si>
  <si>
    <t>Fixed Asset</t>
  </si>
  <si>
    <t>Promo</t>
  </si>
  <si>
    <t>Tax</t>
  </si>
  <si>
    <t>SCREEN (EN)</t>
  </si>
  <si>
    <t>OU</t>
  </si>
  <si>
    <t>OR</t>
  </si>
  <si>
    <t>OQ</t>
  </si>
  <si>
    <t>PL</t>
  </si>
  <si>
    <t>Menu Sequence</t>
  </si>
  <si>
    <t>PM</t>
  </si>
  <si>
    <t>PN</t>
  </si>
  <si>
    <t>PO</t>
  </si>
  <si>
    <t>PH</t>
  </si>
  <si>
    <t>City Name</t>
  </si>
  <si>
    <t>Adjustment, Address</t>
  </si>
  <si>
    <t>PD</t>
  </si>
  <si>
    <t>PG</t>
  </si>
  <si>
    <t>PA</t>
  </si>
  <si>
    <t>PC</t>
  </si>
  <si>
    <t>YEAR</t>
  </si>
  <si>
    <t>FIEL</t>
  </si>
  <si>
    <t>ID</t>
  </si>
  <si>
    <t>Program</t>
  </si>
  <si>
    <t>IG</t>
  </si>
  <si>
    <t>EPNO</t>
  </si>
  <si>
    <t>User Group Authorization</t>
  </si>
  <si>
    <t>Payment Flag</t>
  </si>
  <si>
    <t>IL</t>
  </si>
  <si>
    <t>Profit Center</t>
  </si>
  <si>
    <t>IN</t>
  </si>
  <si>
    <t>Maximum</t>
  </si>
  <si>
    <t>IS</t>
  </si>
  <si>
    <t>IT</t>
  </si>
  <si>
    <t>REPORT (ID)</t>
  </si>
  <si>
    <t>IV</t>
  </si>
  <si>
    <t>Gross Weight</t>
  </si>
  <si>
    <t>Create Date</t>
  </si>
  <si>
    <t>Customer Group</t>
  </si>
  <si>
    <t>In</t>
  </si>
  <si>
    <t>ZPGM</t>
  </si>
  <si>
    <t>Type</t>
  </si>
  <si>
    <t>User Master</t>
  </si>
  <si>
    <t>Day</t>
  </si>
  <si>
    <t>JR</t>
  </si>
  <si>
    <t>Batch</t>
  </si>
  <si>
    <t>Value, Valuation</t>
  </si>
  <si>
    <t>Mobile Phone 2</t>
  </si>
  <si>
    <t>Mobile Phone 1</t>
  </si>
  <si>
    <t>Goods Issue</t>
  </si>
  <si>
    <t>Location</t>
  </si>
  <si>
    <t>KY</t>
  </si>
  <si>
    <t>KT</t>
  </si>
  <si>
    <t>FIFO</t>
  </si>
  <si>
    <t>Variable Value</t>
  </si>
  <si>
    <t>LG</t>
  </si>
  <si>
    <t>VT</t>
  </si>
  <si>
    <t>Customer Category, Cost Center</t>
  </si>
  <si>
    <t>VO</t>
  </si>
  <si>
    <t>VL</t>
  </si>
  <si>
    <t>Line No.</t>
  </si>
  <si>
    <t>VE</t>
  </si>
  <si>
    <t>VA</t>
  </si>
  <si>
    <t>Beginning</t>
  </si>
  <si>
    <t>Create Time</t>
  </si>
  <si>
    <t>TYPE</t>
  </si>
  <si>
    <t>US</t>
  </si>
  <si>
    <t>UM</t>
  </si>
  <si>
    <t>To</t>
  </si>
  <si>
    <t>Safety</t>
  </si>
  <si>
    <t>EDNO</t>
  </si>
  <si>
    <t>UG</t>
  </si>
  <si>
    <t>Code or Group</t>
  </si>
  <si>
    <t>Ending</t>
  </si>
  <si>
    <t>TY</t>
  </si>
  <si>
    <t>TX</t>
  </si>
  <si>
    <t>TZ</t>
  </si>
  <si>
    <t>Base</t>
  </si>
  <si>
    <t>Language, Largest</t>
  </si>
  <si>
    <t>PHN2</t>
  </si>
  <si>
    <t>PHN1</t>
  </si>
  <si>
    <t>From</t>
  </si>
  <si>
    <t>8, 0</t>
  </si>
  <si>
    <t>BRNO</t>
  </si>
  <si>
    <t>WR</t>
  </si>
  <si>
    <t>Subject</t>
  </si>
  <si>
    <t>Volume</t>
  </si>
  <si>
    <t>APNO</t>
  </si>
  <si>
    <t>WH</t>
  </si>
  <si>
    <t>PHNE</t>
  </si>
  <si>
    <t>WK</t>
  </si>
  <si>
    <t>APNA</t>
  </si>
  <si>
    <t>EMTZ</t>
  </si>
  <si>
    <t>RG</t>
  </si>
  <si>
    <t>EMTY</t>
  </si>
  <si>
    <t>RF</t>
  </si>
  <si>
    <t>RE</t>
  </si>
  <si>
    <t>RC</t>
  </si>
  <si>
    <t>Period, Production</t>
  </si>
  <si>
    <t>RQ</t>
  </si>
  <si>
    <t>RM</t>
  </si>
  <si>
    <t>Menu</t>
  </si>
  <si>
    <t>QT</t>
  </si>
  <si>
    <t>Plant, Packing List</t>
  </si>
  <si>
    <t>COGS</t>
  </si>
  <si>
    <t>Menu Type</t>
  </si>
  <si>
    <t>PT</t>
  </si>
  <si>
    <t>PU</t>
  </si>
  <si>
    <t>PQ</t>
  </si>
  <si>
    <t>PR</t>
  </si>
  <si>
    <t>PS</t>
  </si>
  <si>
    <t>Type Name</t>
  </si>
  <si>
    <t>PY</t>
  </si>
  <si>
    <t>TE</t>
  </si>
  <si>
    <t>Phone 1</t>
  </si>
  <si>
    <t>TO</t>
  </si>
  <si>
    <t>TM</t>
  </si>
  <si>
    <t>TS</t>
  </si>
  <si>
    <t>TR</t>
  </si>
  <si>
    <t>TP</t>
  </si>
  <si>
    <t>SU</t>
  </si>
  <si>
    <t>Government Holding Sales, Gross</t>
  </si>
  <si>
    <t>Year</t>
  </si>
  <si>
    <t>ST</t>
  </si>
  <si>
    <t>General Ledger</t>
  </si>
  <si>
    <t>TB</t>
  </si>
  <si>
    <t>Company</t>
  </si>
  <si>
    <t>Rate</t>
  </si>
  <si>
    <t>Sequence, Stock Request</t>
  </si>
  <si>
    <t>SF</t>
  </si>
  <si>
    <t>Description</t>
  </si>
  <si>
    <t>SL</t>
  </si>
  <si>
    <t>SN</t>
  </si>
  <si>
    <t>SM</t>
  </si>
  <si>
    <t>SP</t>
  </si>
  <si>
    <t>SO</t>
  </si>
  <si>
    <t>SR</t>
  </si>
  <si>
    <t>User ID</t>
  </si>
  <si>
    <t>SQ</t>
  </si>
  <si>
    <t>RT</t>
  </si>
  <si>
    <t>Key Name</t>
  </si>
  <si>
    <t>Phone 2</t>
  </si>
  <si>
    <t>REPORT (EN)</t>
  </si>
  <si>
    <t>Remark</t>
  </si>
  <si>
    <t>Net Weigth</t>
  </si>
  <si>
    <t>Parent</t>
  </si>
  <si>
    <t>Variable</t>
  </si>
  <si>
    <t>PSWD</t>
  </si>
  <si>
    <t>Picking List</t>
  </si>
  <si>
    <t>OEM, Principal Item</t>
  </si>
  <si>
    <t>From Date</t>
  </si>
  <si>
    <t>Area Name</t>
  </si>
  <si>
    <t>Dictionary</t>
  </si>
  <si>
    <t>Collection</t>
  </si>
  <si>
    <t>Employee Type</t>
  </si>
  <si>
    <t>Department Master</t>
  </si>
  <si>
    <t>Area Code</t>
  </si>
  <si>
    <t>Address Line 1</t>
  </si>
  <si>
    <t>Minimum</t>
  </si>
  <si>
    <t>Address Line 3</t>
  </si>
  <si>
    <t>Address Line 2</t>
  </si>
  <si>
    <t>Address Line 4</t>
  </si>
  <si>
    <t>ZA</t>
  </si>
  <si>
    <t>ZD</t>
  </si>
  <si>
    <t>ZP</t>
  </si>
  <si>
    <t>ZM</t>
  </si>
  <si>
    <t>ZR</t>
  </si>
  <si>
    <t>ZU</t>
  </si>
  <si>
    <t>Document Master Line</t>
  </si>
  <si>
    <t>Transaction Event</t>
  </si>
  <si>
    <t>Fax 1</t>
  </si>
  <si>
    <t>Fax 2</t>
  </si>
  <si>
    <t>Attention</t>
  </si>
  <si>
    <t>Warehouse</t>
  </si>
  <si>
    <t>HASH</t>
  </si>
  <si>
    <t>EMNO</t>
  </si>
  <si>
    <t>Percentage</t>
  </si>
  <si>
    <t>System Variable</t>
  </si>
  <si>
    <t>ZMNU</t>
  </si>
  <si>
    <t>EMNA</t>
  </si>
  <si>
    <t>Account Receivable</t>
  </si>
  <si>
    <t>CONO</t>
  </si>
  <si>
    <t>REMARK</t>
  </si>
  <si>
    <t>Item Group</t>
  </si>
  <si>
    <t>Transaction, Transfer, Trainer</t>
  </si>
  <si>
    <t>Country</t>
  </si>
  <si>
    <t>Cost of Goods Sales</t>
  </si>
  <si>
    <t>Name, Description</t>
  </si>
  <si>
    <t>EGNO</t>
  </si>
  <si>
    <t>Period</t>
  </si>
  <si>
    <t>Sales</t>
  </si>
  <si>
    <t>Category, Chart of Account</t>
  </si>
  <si>
    <t>Purchase Return</t>
  </si>
  <si>
    <t>Create</t>
  </si>
  <si>
    <t>Variable Sequence</t>
  </si>
  <si>
    <t>Sales Return, Serial No.</t>
  </si>
  <si>
    <t>GENERAL</t>
  </si>
  <si>
    <t>Flag</t>
  </si>
  <si>
    <t>Employee</t>
  </si>
  <si>
    <t>Variable Name</t>
  </si>
  <si>
    <t>METY</t>
  </si>
  <si>
    <t>Employee Name</t>
  </si>
  <si>
    <t>TABLE</t>
  </si>
  <si>
    <t>Employee Category Name</t>
  </si>
  <si>
    <t>VARCHAR</t>
  </si>
  <si>
    <t>Discount</t>
  </si>
  <si>
    <t>Receipt, Record</t>
  </si>
  <si>
    <t>Amount</t>
  </si>
  <si>
    <t>Sales Order</t>
  </si>
  <si>
    <t>CRDT</t>
  </si>
  <si>
    <t>Return</t>
  </si>
  <si>
    <t>ZUG1</t>
  </si>
  <si>
    <t>Goods Receipt, Group</t>
  </si>
  <si>
    <t>ZUG2</t>
  </si>
  <si>
    <t>Phone</t>
  </si>
  <si>
    <t>Government Holding Purchase</t>
  </si>
  <si>
    <t>MODULE</t>
  </si>
  <si>
    <t>First Transaction</t>
  </si>
  <si>
    <t>Customer</t>
  </si>
  <si>
    <t>NICK</t>
  </si>
  <si>
    <t>PERD</t>
  </si>
  <si>
    <t>Contract</t>
  </si>
  <si>
    <t>CTNA</t>
  </si>
  <si>
    <t>Program Name</t>
  </si>
  <si>
    <t>CTNO</t>
  </si>
  <si>
    <t>5, 0</t>
  </si>
  <si>
    <t>WEEK</t>
  </si>
  <si>
    <t>Unit of Measure</t>
  </si>
  <si>
    <t>Terms of Payment</t>
  </si>
  <si>
    <t>Hash Code</t>
  </si>
  <si>
    <t>Master</t>
  </si>
  <si>
    <t>DICTIONARY</t>
  </si>
  <si>
    <t>SYSTEM</t>
  </si>
  <si>
    <t>Sample</t>
  </si>
  <si>
    <t>Variable Type</t>
  </si>
  <si>
    <t>Purchase</t>
  </si>
  <si>
    <t>1, 0</t>
  </si>
  <si>
    <t>VAT</t>
  </si>
  <si>
    <t>Line, Length</t>
  </si>
  <si>
    <t>Inventory, Invoice</t>
  </si>
  <si>
    <t>Table</t>
  </si>
  <si>
    <t>Document No., Debit Note</t>
  </si>
  <si>
    <t>NUMERIC</t>
  </si>
  <si>
    <t>Field Name</t>
  </si>
  <si>
    <t>Email Address</t>
  </si>
  <si>
    <t>City Code</t>
  </si>
  <si>
    <t>VATY</t>
  </si>
  <si>
    <t>KYNA</t>
  </si>
  <si>
    <t>KYNO</t>
  </si>
  <si>
    <t>Program Code</t>
  </si>
  <si>
    <t>Movement</t>
  </si>
  <si>
    <t>Payment, Physic</t>
  </si>
  <si>
    <t>VASQ</t>
  </si>
  <si>
    <t>Net Weight</t>
  </si>
  <si>
    <t>Conversion</t>
  </si>
  <si>
    <t>Week</t>
  </si>
  <si>
    <t>To Date</t>
  </si>
  <si>
    <t>Employee Category Code</t>
  </si>
  <si>
    <t>Data Dictionary</t>
  </si>
  <si>
    <t>Create User</t>
  </si>
  <si>
    <t>Grade</t>
  </si>
  <si>
    <t>Sales Request</t>
  </si>
  <si>
    <t>Revision</t>
  </si>
  <si>
    <t>NPWP</t>
  </si>
  <si>
    <t>6, 0</t>
  </si>
  <si>
    <t>Luxury Sales</t>
  </si>
  <si>
    <t>LEN</t>
  </si>
  <si>
    <t>Level</t>
  </si>
  <si>
    <t>Key</t>
  </si>
  <si>
    <t>Item</t>
  </si>
  <si>
    <t>ECNO</t>
  </si>
  <si>
    <t>ECNA</t>
  </si>
  <si>
    <t>Out</t>
  </si>
  <si>
    <t>Program Master</t>
  </si>
  <si>
    <t>Employee Type Name</t>
  </si>
  <si>
    <t>VANA</t>
  </si>
  <si>
    <t>RCST</t>
  </si>
  <si>
    <t>Vendor, Supplier</t>
  </si>
  <si>
    <t>FAX2</t>
  </si>
  <si>
    <t>FAX1</t>
  </si>
  <si>
    <t>Menu Name</t>
  </si>
  <si>
    <t>Document Master Header</t>
  </si>
  <si>
    <t>RATE</t>
  </si>
  <si>
    <t>PGNA</t>
  </si>
  <si>
    <t>User Group</t>
  </si>
  <si>
    <t>PGNO</t>
  </si>
  <si>
    <t>VANO</t>
  </si>
  <si>
    <t>FAXN</t>
  </si>
  <si>
    <t>Kit</t>
  </si>
  <si>
    <t>General</t>
  </si>
  <si>
    <t>CRTM</t>
  </si>
  <si>
    <t>Employee ID</t>
  </si>
  <si>
    <t>VALU</t>
  </si>
  <si>
    <t>Luxury Purchase</t>
  </si>
  <si>
    <t>Created By</t>
  </si>
  <si>
    <t>Nickname</t>
  </si>
  <si>
    <t>PYFL</t>
  </si>
  <si>
    <t>Department</t>
  </si>
  <si>
    <t>System</t>
  </si>
  <si>
    <t>On Hand</t>
  </si>
  <si>
    <t>CRUS</t>
  </si>
  <si>
    <t>USNO</t>
  </si>
  <si>
    <t>Training Schedule</t>
  </si>
  <si>
    <t>Order Quantity</t>
  </si>
  <si>
    <t>Date</t>
  </si>
  <si>
    <t>Menu Parent Code</t>
  </si>
  <si>
    <t>ZUSR</t>
  </si>
  <si>
    <t>Purchase Request</t>
  </si>
  <si>
    <t>BAD1</t>
  </si>
  <si>
    <t>MEPA</t>
  </si>
  <si>
    <t>BAD2</t>
  </si>
  <si>
    <t>BAD3</t>
  </si>
  <si>
    <t>BAD4</t>
  </si>
  <si>
    <t>Notice</t>
  </si>
  <si>
    <t>Branch Code</t>
  </si>
  <si>
    <t>Application, Account Payable</t>
  </si>
  <si>
    <t>Branch</t>
  </si>
  <si>
    <t>Request</t>
  </si>
  <si>
    <t>MESQ</t>
  </si>
  <si>
    <t>Time</t>
  </si>
  <si>
    <t>URL</t>
  </si>
  <si>
    <t>Direct</t>
  </si>
  <si>
    <t>Duty</t>
  </si>
  <si>
    <t>City</t>
  </si>
  <si>
    <t>FIELD</t>
  </si>
  <si>
    <t>Employee Position</t>
  </si>
  <si>
    <t>Fax No.</t>
  </si>
  <si>
    <t>Destination</t>
  </si>
  <si>
    <t>Company Code</t>
  </si>
  <si>
    <t>MURL</t>
  </si>
  <si>
    <t>ZDIC</t>
  </si>
  <si>
    <t>Journal</t>
  </si>
  <si>
    <t>TBNO</t>
  </si>
  <si>
    <t>Account Modifier</t>
  </si>
  <si>
    <t>TBNA</t>
  </si>
  <si>
    <t>Menu Master</t>
  </si>
  <si>
    <t>Application Name</t>
  </si>
  <si>
    <t>Negative</t>
  </si>
  <si>
    <t>Key Code</t>
  </si>
  <si>
    <t>Account</t>
  </si>
  <si>
    <t>Order</t>
  </si>
  <si>
    <t>Mobile Phone No.</t>
  </si>
  <si>
    <t>Application Code</t>
  </si>
  <si>
    <t>Bill, Block</t>
  </si>
  <si>
    <t>Type (Code)</t>
  </si>
  <si>
    <t>Quantity</t>
  </si>
  <si>
    <t>ZAUT</t>
  </si>
  <si>
    <t>MENA</t>
  </si>
  <si>
    <t>MENO</t>
  </si>
  <si>
    <t>CHDT</t>
  </si>
  <si>
    <t>CHTM</t>
  </si>
  <si>
    <t>CHUS</t>
  </si>
  <si>
    <t>Change Date</t>
  </si>
  <si>
    <t>Change Time</t>
  </si>
  <si>
    <t>Change User</t>
  </si>
  <si>
    <t>ZVAR</t>
  </si>
  <si>
    <t>UGNO</t>
  </si>
  <si>
    <t>UGNA</t>
  </si>
  <si>
    <t>USNA</t>
  </si>
  <si>
    <t>USTY</t>
  </si>
  <si>
    <t>VAVL</t>
  </si>
  <si>
    <t>LGNO</t>
  </si>
  <si>
    <t>DITY</t>
  </si>
  <si>
    <t>LABL</t>
  </si>
  <si>
    <t>User Group Code</t>
  </si>
  <si>
    <t>User Group Name</t>
  </si>
  <si>
    <t>User Name</t>
  </si>
  <si>
    <t>User Type</t>
  </si>
  <si>
    <t>Dictionary Type</t>
  </si>
  <si>
    <t>Label</t>
  </si>
  <si>
    <t>ACNO</t>
  </si>
  <si>
    <t>Account No.</t>
  </si>
  <si>
    <t>Birth Date</t>
  </si>
  <si>
    <t>Beginning Week Date</t>
  </si>
  <si>
    <t>BKNA</t>
  </si>
  <si>
    <t>Bank Name</t>
  </si>
  <si>
    <t>BKNO</t>
  </si>
  <si>
    <t>Bank Code</t>
  </si>
  <si>
    <t>CATY</t>
  </si>
  <si>
    <t>Category Type</t>
  </si>
  <si>
    <t>CNNA</t>
  </si>
  <si>
    <t>Country Name</t>
  </si>
  <si>
    <t>CNNO</t>
  </si>
  <si>
    <t>Country Code</t>
  </si>
  <si>
    <t xml:space="preserve">S = Screen, R = Report, F = File </t>
  </si>
  <si>
    <t>DITZ</t>
  </si>
  <si>
    <t>Dictionary Type Name</t>
  </si>
  <si>
    <t>Education Code</t>
  </si>
  <si>
    <t>Ending Week Date</t>
  </si>
  <si>
    <t>EMAD</t>
  </si>
  <si>
    <t>FL01</t>
  </si>
  <si>
    <t>Flag 1</t>
  </si>
  <si>
    <t>FL02</t>
  </si>
  <si>
    <t>Flag 2</t>
  </si>
  <si>
    <t>FL03</t>
  </si>
  <si>
    <t>Flag 3</t>
  </si>
  <si>
    <t>FL04</t>
  </si>
  <si>
    <t>Flag 4</t>
  </si>
  <si>
    <t>FL05</t>
  </si>
  <si>
    <t>Flag 5</t>
  </si>
  <si>
    <t>FL06</t>
  </si>
  <si>
    <t>Flag 6</t>
  </si>
  <si>
    <t>FL07</t>
  </si>
  <si>
    <t>Flag 7</t>
  </si>
  <si>
    <t>FL08</t>
  </si>
  <si>
    <t>Flag 8</t>
  </si>
  <si>
    <t>FL09</t>
  </si>
  <si>
    <t>Flag 9</t>
  </si>
  <si>
    <t>FL10</t>
  </si>
  <si>
    <t>Flag 10</t>
  </si>
  <si>
    <t>GEND</t>
  </si>
  <si>
    <t>Gender</t>
  </si>
  <si>
    <t>JODT</t>
  </si>
  <si>
    <t>Join Date</t>
  </si>
  <si>
    <t>2, 0</t>
  </si>
  <si>
    <t>MRST</t>
  </si>
  <si>
    <t>Marital Status</t>
  </si>
  <si>
    <t>RELI</t>
  </si>
  <si>
    <t>Religion</t>
  </si>
  <si>
    <t>RFDT</t>
  </si>
  <si>
    <t>Reference Date</t>
  </si>
  <si>
    <t>RFNO</t>
  </si>
  <si>
    <t>Reference No.</t>
  </si>
  <si>
    <t>RIGH</t>
  </si>
  <si>
    <t>TRDT</t>
  </si>
  <si>
    <t>Transaction Date</t>
  </si>
  <si>
    <t>WRDT</t>
  </si>
  <si>
    <t>Work Date</t>
  </si>
  <si>
    <t>WRFL</t>
  </si>
  <si>
    <t>Work Flag</t>
  </si>
  <si>
    <t>4, 0</t>
  </si>
  <si>
    <t>ZPNO</t>
  </si>
  <si>
    <t>Zipcode</t>
  </si>
  <si>
    <t>Language Code</t>
  </si>
  <si>
    <t>WKBG</t>
  </si>
  <si>
    <t>WKED</t>
  </si>
  <si>
    <t>DENO</t>
  </si>
  <si>
    <t>DENA</t>
  </si>
  <si>
    <t>Department Code</t>
  </si>
  <si>
    <t>Department Name</t>
  </si>
  <si>
    <t>GCT1</t>
  </si>
  <si>
    <t>GCT2</t>
  </si>
  <si>
    <t>DTFR</t>
  </si>
  <si>
    <t>It was FRDT</t>
  </si>
  <si>
    <t>DTTO</t>
  </si>
  <si>
    <t>It was TODT</t>
  </si>
  <si>
    <t>TMFR</t>
  </si>
  <si>
    <t>From Time</t>
  </si>
  <si>
    <t>TMTO</t>
  </si>
  <si>
    <t>To Time</t>
  </si>
  <si>
    <t>EDNA</t>
  </si>
  <si>
    <t>Education Name</t>
  </si>
  <si>
    <t>SC</t>
  </si>
  <si>
    <t>SB</t>
  </si>
  <si>
    <t>MEMO</t>
  </si>
  <si>
    <t>Memo</t>
  </si>
  <si>
    <t>Room Name</t>
  </si>
  <si>
    <t>Room Code</t>
  </si>
  <si>
    <t>RONO</t>
  </si>
  <si>
    <t>RONA</t>
  </si>
  <si>
    <t>BTDT</t>
  </si>
  <si>
    <t>BTCT</t>
  </si>
  <si>
    <t>Birth City</t>
  </si>
  <si>
    <t>MOPN</t>
  </si>
  <si>
    <t>MOP1</t>
  </si>
  <si>
    <t>NANO</t>
  </si>
  <si>
    <t>NANA</t>
  </si>
  <si>
    <t>Nationality Code</t>
  </si>
  <si>
    <t>Nationality Name</t>
  </si>
  <si>
    <t>STDT</t>
  </si>
  <si>
    <t>Start Date</t>
  </si>
  <si>
    <t>EDDT</t>
  </si>
  <si>
    <t>End Date</t>
  </si>
  <si>
    <t>PBDT</t>
  </si>
  <si>
    <t>IMAG</t>
  </si>
  <si>
    <t>Image URL</t>
  </si>
  <si>
    <t>Entity</t>
  </si>
  <si>
    <t>Table Code</t>
  </si>
  <si>
    <t>Table Name</t>
  </si>
  <si>
    <t>TBTY</t>
  </si>
  <si>
    <t>Table Type</t>
  </si>
  <si>
    <t>PF</t>
  </si>
  <si>
    <t>PURL</t>
  </si>
  <si>
    <t>AURL</t>
  </si>
  <si>
    <t>Program URL</t>
  </si>
  <si>
    <t>Application Default URL</t>
  </si>
  <si>
    <t>IURL</t>
  </si>
  <si>
    <t>PARM</t>
  </si>
  <si>
    <t>Parameter</t>
  </si>
  <si>
    <t>ZCMP</t>
  </si>
  <si>
    <t>ZBRC</t>
  </si>
  <si>
    <t>ZC</t>
  </si>
  <si>
    <t>ZB</t>
  </si>
  <si>
    <t>CONA</t>
  </si>
  <si>
    <t>Company Name</t>
  </si>
  <si>
    <t>NPKP</t>
  </si>
  <si>
    <t>VATC</t>
  </si>
  <si>
    <t>INTC</t>
  </si>
  <si>
    <t>VATP</t>
  </si>
  <si>
    <t>INTP</t>
  </si>
  <si>
    <t>VAT Tax Code</t>
  </si>
  <si>
    <t>Income Tax Code</t>
  </si>
  <si>
    <t>VAT Tax Percent</t>
  </si>
  <si>
    <t>Income Tax Percent</t>
  </si>
  <si>
    <t>BRNA</t>
  </si>
  <si>
    <t>Branch Name</t>
  </si>
  <si>
    <t>ZBUM</t>
  </si>
  <si>
    <t>ZV</t>
  </si>
  <si>
    <t>5, 2</t>
  </si>
  <si>
    <t>YDWH</t>
  </si>
  <si>
    <t>YDLE</t>
  </si>
  <si>
    <t>Pallet Yard Warehouse</t>
  </si>
  <si>
    <t>Pallet Yard Empty Location</t>
  </si>
  <si>
    <t>ZDUM</t>
  </si>
  <si>
    <t>ZY</t>
  </si>
  <si>
    <t>DINA</t>
  </si>
  <si>
    <t>DINO</t>
  </si>
  <si>
    <t>Division Name</t>
  </si>
  <si>
    <t>Division Code</t>
  </si>
  <si>
    <t>GCOU</t>
  </si>
  <si>
    <t>GA</t>
  </si>
  <si>
    <t>Country Master</t>
  </si>
  <si>
    <t>GCIT</t>
  </si>
  <si>
    <t>GB</t>
  </si>
  <si>
    <t>City Master</t>
  </si>
  <si>
    <t>GDIV</t>
  </si>
  <si>
    <t>GC</t>
  </si>
  <si>
    <t>Division Master</t>
  </si>
  <si>
    <t>GDEP</t>
  </si>
  <si>
    <t>GE</t>
  </si>
  <si>
    <t>GCCA</t>
  </si>
  <si>
    <t>GF</t>
  </si>
  <si>
    <t>Cost Center Master</t>
  </si>
  <si>
    <t>GCUR</t>
  </si>
  <si>
    <t>GG</t>
  </si>
  <si>
    <t>Currency Master</t>
  </si>
  <si>
    <t>GCUC</t>
  </si>
  <si>
    <t>GH</t>
  </si>
  <si>
    <t>Currency Conversion</t>
  </si>
  <si>
    <t>CCNA</t>
  </si>
  <si>
    <t>100</t>
  </si>
  <si>
    <t>Cost Center Name</t>
  </si>
  <si>
    <t>CCNO</t>
  </si>
  <si>
    <t>Cost Center Code</t>
  </si>
  <si>
    <t>CYNA</t>
  </si>
  <si>
    <t>Currency Name</t>
  </si>
  <si>
    <t>CYNO</t>
  </si>
  <si>
    <t>10</t>
  </si>
  <si>
    <t>Currency Code</t>
  </si>
  <si>
    <t>CYFR</t>
  </si>
  <si>
    <t>Currency From</t>
  </si>
  <si>
    <t>New (20 Sept)</t>
  </si>
  <si>
    <t>CYTO</t>
  </si>
  <si>
    <t>Currency To</t>
  </si>
  <si>
    <t>GDM1</t>
  </si>
  <si>
    <t>D1</t>
  </si>
  <si>
    <t>Document Master</t>
  </si>
  <si>
    <t>GDM2</t>
  </si>
  <si>
    <t>D2</t>
  </si>
  <si>
    <t>GDM3</t>
  </si>
  <si>
    <t>D3</t>
  </si>
  <si>
    <t>Document Parameter</t>
  </si>
  <si>
    <t>DFNO</t>
  </si>
  <si>
    <t>Document Format Code</t>
  </si>
  <si>
    <t>DFPF</t>
  </si>
  <si>
    <t>Document Format</t>
  </si>
  <si>
    <t>DFRS</t>
  </si>
  <si>
    <t>Document Reset Every</t>
  </si>
  <si>
    <t>DFLD</t>
  </si>
  <si>
    <t>Document Last Doc No</t>
  </si>
  <si>
    <t>DFLN</t>
  </si>
  <si>
    <t>Document Last Sys No</t>
  </si>
  <si>
    <t>DFCK</t>
  </si>
  <si>
    <t>Component Key</t>
  </si>
  <si>
    <t>DFCC</t>
  </si>
  <si>
    <t>Component Code</t>
  </si>
  <si>
    <t>DFCA</t>
  </si>
  <si>
    <t>Component Name</t>
  </si>
  <si>
    <t>DFUT</t>
  </si>
  <si>
    <t>Use Table</t>
  </si>
  <si>
    <t>DFTN</t>
  </si>
  <si>
    <t>DFFS</t>
  </si>
  <si>
    <t>Field Source</t>
  </si>
  <si>
    <t>DFFK</t>
  </si>
  <si>
    <t>Field Key</t>
  </si>
  <si>
    <t>RTTY</t>
  </si>
  <si>
    <t>Rate Type</t>
  </si>
  <si>
    <t>19, 7</t>
  </si>
  <si>
    <t>EFDT</t>
  </si>
  <si>
    <t>Effective Date</t>
  </si>
  <si>
    <t>GO</t>
  </si>
  <si>
    <t>Organization Structure</t>
  </si>
  <si>
    <t>OGNO</t>
  </si>
  <si>
    <t>OGNA</t>
  </si>
  <si>
    <t>Organization Code</t>
  </si>
  <si>
    <t>Organization Name</t>
  </si>
  <si>
    <t>OGLV</t>
  </si>
  <si>
    <t>OGUP</t>
  </si>
  <si>
    <t>Organization Level</t>
  </si>
  <si>
    <t>Organization Upline</t>
  </si>
  <si>
    <t>FGL1</t>
  </si>
  <si>
    <t>FG</t>
  </si>
  <si>
    <t>FGL2</t>
  </si>
  <si>
    <t>FH</t>
  </si>
  <si>
    <t>FACA</t>
  </si>
  <si>
    <t>FA</t>
  </si>
  <si>
    <t>Account Master</t>
  </si>
  <si>
    <t>Common Table Header</t>
  </si>
  <si>
    <t>Common Table Line</t>
  </si>
  <si>
    <t>ITYP</t>
  </si>
  <si>
    <t>HT</t>
  </si>
  <si>
    <t>ICLS</t>
  </si>
  <si>
    <t>HC</t>
  </si>
  <si>
    <t>Item Class</t>
  </si>
  <si>
    <t>IGRP</t>
  </si>
  <si>
    <t>HG</t>
  </si>
  <si>
    <t>ICAT</t>
  </si>
  <si>
    <t>Item Category</t>
  </si>
  <si>
    <t>IWHS</t>
  </si>
  <si>
    <t>HW</t>
  </si>
  <si>
    <t>Warehouse Master</t>
  </si>
  <si>
    <t>ILOC</t>
  </si>
  <si>
    <t>HL</t>
  </si>
  <si>
    <t>Location Master</t>
  </si>
  <si>
    <t>HP</t>
  </si>
  <si>
    <t>IUOM</t>
  </si>
  <si>
    <t>HU</t>
  </si>
  <si>
    <t>UOM Master</t>
  </si>
  <si>
    <t>IIMA</t>
  </si>
  <si>
    <t>HM</t>
  </si>
  <si>
    <t>Item Master Header</t>
  </si>
  <si>
    <t>IIMB</t>
  </si>
  <si>
    <t>HN</t>
  </si>
  <si>
    <t>Item Master Line</t>
  </si>
  <si>
    <t>IAJ1</t>
  </si>
  <si>
    <t>IA</t>
  </si>
  <si>
    <t>Inventory Adjustment Heder</t>
  </si>
  <si>
    <t>IAJ2</t>
  </si>
  <si>
    <t>IB</t>
  </si>
  <si>
    <t>Inventory Adjustment Line</t>
  </si>
  <si>
    <t>IAJ3</t>
  </si>
  <si>
    <t>IC</t>
  </si>
  <si>
    <t>reserve</t>
  </si>
  <si>
    <t>IRD1</t>
  </si>
  <si>
    <t>Inventory Redesign Header</t>
  </si>
  <si>
    <t>IRD2</t>
  </si>
  <si>
    <t>IE</t>
  </si>
  <si>
    <t>Inventory Redesign Line</t>
  </si>
  <si>
    <t>IRD3</t>
  </si>
  <si>
    <t>IF</t>
  </si>
  <si>
    <t>IH</t>
  </si>
  <si>
    <t>ITI1</t>
  </si>
  <si>
    <t>II</t>
  </si>
  <si>
    <t>Transfer In Header</t>
  </si>
  <si>
    <t>ITI2</t>
  </si>
  <si>
    <t>IJ</t>
  </si>
  <si>
    <t>Transfer In Line</t>
  </si>
  <si>
    <t>ITI3</t>
  </si>
  <si>
    <t>IK</t>
  </si>
  <si>
    <t>IUR1</t>
  </si>
  <si>
    <t>Usage Request Header</t>
  </si>
  <si>
    <t>IUR2</t>
  </si>
  <si>
    <t>IM</t>
  </si>
  <si>
    <t>Usage Request Line</t>
  </si>
  <si>
    <t>IUR3</t>
  </si>
  <si>
    <t>ITO1</t>
  </si>
  <si>
    <t>IO</t>
  </si>
  <si>
    <t>Transfer Out Header</t>
  </si>
  <si>
    <t>ITO2</t>
  </si>
  <si>
    <t>IP</t>
  </si>
  <si>
    <t>Transfer Out Line</t>
  </si>
  <si>
    <t>ITO3</t>
  </si>
  <si>
    <t>IQ</t>
  </si>
  <si>
    <t>ITR1</t>
  </si>
  <si>
    <t>IR</t>
  </si>
  <si>
    <t>Transfer Request Header</t>
  </si>
  <si>
    <t>ITR2</t>
  </si>
  <si>
    <t>Transfer Request Line</t>
  </si>
  <si>
    <t>ITR3</t>
  </si>
  <si>
    <t>IUS1</t>
  </si>
  <si>
    <t>IU</t>
  </si>
  <si>
    <t>Inventory Usage Header</t>
  </si>
  <si>
    <t>IUS2</t>
  </si>
  <si>
    <t>Inventory Usage Line</t>
  </si>
  <si>
    <t>IUS3</t>
  </si>
  <si>
    <t>IW</t>
  </si>
  <si>
    <t>IX</t>
  </si>
  <si>
    <t>IY</t>
  </si>
  <si>
    <t>IZ</t>
  </si>
  <si>
    <t>LA</t>
  </si>
  <si>
    <t>LB</t>
  </si>
  <si>
    <t>LC</t>
  </si>
  <si>
    <t>LD</t>
  </si>
  <si>
    <t>PVTY</t>
  </si>
  <si>
    <t>Vendor Type</t>
  </si>
  <si>
    <t>PVCL</t>
  </si>
  <si>
    <t>VB</t>
  </si>
  <si>
    <t>Vendor Class</t>
  </si>
  <si>
    <t>PVGR</t>
  </si>
  <si>
    <t>VC</t>
  </si>
  <si>
    <t>Vendor Group</t>
  </si>
  <si>
    <t>PBUY</t>
  </si>
  <si>
    <t>VD</t>
  </si>
  <si>
    <t>Buyer</t>
  </si>
  <si>
    <t>PIVC</t>
  </si>
  <si>
    <t>AP Invoice Class</t>
  </si>
  <si>
    <t>PVMA</t>
  </si>
  <si>
    <t>VM</t>
  </si>
  <si>
    <t>Vendor Master Header</t>
  </si>
  <si>
    <t>PVMB</t>
  </si>
  <si>
    <t>VN</t>
  </si>
  <si>
    <t>Vendor Master Line</t>
  </si>
  <si>
    <t>PAP1</t>
  </si>
  <si>
    <t>AP Header</t>
  </si>
  <si>
    <t>PAP2</t>
  </si>
  <si>
    <t>PB</t>
  </si>
  <si>
    <t>AP Line</t>
  </si>
  <si>
    <t>PAP3</t>
  </si>
  <si>
    <t>PRC1</t>
  </si>
  <si>
    <t>Purchase Receipt Header</t>
  </si>
  <si>
    <t>PRC2</t>
  </si>
  <si>
    <t>PE</t>
  </si>
  <si>
    <t>Purchase Receipt Line</t>
  </si>
  <si>
    <t>PRC3</t>
  </si>
  <si>
    <t>PRC4</t>
  </si>
  <si>
    <t>PPRH</t>
  </si>
  <si>
    <t>Purchase Price History</t>
  </si>
  <si>
    <t>PPR1</t>
  </si>
  <si>
    <t>PI</t>
  </si>
  <si>
    <t>Purchase Request Header</t>
  </si>
  <si>
    <t>PPR2</t>
  </si>
  <si>
    <t>PJ</t>
  </si>
  <si>
    <t>Purchase Request Line</t>
  </si>
  <si>
    <t>PPR3</t>
  </si>
  <si>
    <t>PK</t>
  </si>
  <si>
    <t>PPO1</t>
  </si>
  <si>
    <t>Purchase Order Header</t>
  </si>
  <si>
    <t>PPO2</t>
  </si>
  <si>
    <t>PP</t>
  </si>
  <si>
    <t>Purchase Order Line</t>
  </si>
  <si>
    <t>PPO3</t>
  </si>
  <si>
    <t>PPO4</t>
  </si>
  <si>
    <t>PV</t>
  </si>
  <si>
    <t>PW</t>
  </si>
  <si>
    <t>PQR1</t>
  </si>
  <si>
    <t>PX</t>
  </si>
  <si>
    <t>Quotation Request Header</t>
  </si>
  <si>
    <t>PQR2</t>
  </si>
  <si>
    <t>Quotation Request Line</t>
  </si>
  <si>
    <t>PZ</t>
  </si>
  <si>
    <t>SCMA</t>
  </si>
  <si>
    <t>CM</t>
  </si>
  <si>
    <t>Customer Master Header</t>
  </si>
  <si>
    <t>SCMB</t>
  </si>
  <si>
    <t>Customer Master Line</t>
  </si>
  <si>
    <t>SAR1</t>
  </si>
  <si>
    <t>SA</t>
  </si>
  <si>
    <t>AR Invoice Header</t>
  </si>
  <si>
    <t>SAR2</t>
  </si>
  <si>
    <t>AR Invoice Line</t>
  </si>
  <si>
    <t>SAR3</t>
  </si>
  <si>
    <t>SD</t>
  </si>
  <si>
    <t>SE</t>
  </si>
  <si>
    <t>SCO1</t>
  </si>
  <si>
    <t>SCO2</t>
  </si>
  <si>
    <t>SCO3</t>
  </si>
  <si>
    <t>ZMP1</t>
  </si>
  <si>
    <t>MA</t>
  </si>
  <si>
    <t>General Mapping Header</t>
  </si>
  <si>
    <t>ZMP2</t>
  </si>
  <si>
    <t>MB</t>
  </si>
  <si>
    <t>General Mapping Line</t>
  </si>
  <si>
    <t>ZBIZ</t>
  </si>
  <si>
    <t>ZZ</t>
  </si>
  <si>
    <t>Business Unit</t>
  </si>
  <si>
    <t>ZG</t>
  </si>
  <si>
    <t>ZH</t>
  </si>
  <si>
    <t>ZLOG</t>
  </si>
  <si>
    <t>ZL</t>
  </si>
  <si>
    <t>Log</t>
  </si>
  <si>
    <t>TAP1</t>
  </si>
  <si>
    <t>TA</t>
  </si>
  <si>
    <t>Kode Akun Pajak</t>
  </si>
  <si>
    <t>TAP2</t>
  </si>
  <si>
    <t>Tax Service</t>
  </si>
  <si>
    <t>TTAX</t>
  </si>
  <si>
    <t>Tax Master</t>
  </si>
  <si>
    <t>TRAT</t>
  </si>
  <si>
    <t>Tax Rate</t>
  </si>
  <si>
    <t>WGR1</t>
  </si>
  <si>
    <t>WG</t>
  </si>
  <si>
    <t>Workflow Group</t>
  </si>
  <si>
    <t>WGR2</t>
  </si>
  <si>
    <t>Workflow Group Member</t>
  </si>
  <si>
    <t>WAR1</t>
  </si>
  <si>
    <t>Approval Request</t>
  </si>
  <si>
    <t>WAR2</t>
  </si>
  <si>
    <t>Approval Result</t>
  </si>
  <si>
    <t>MBM1</t>
  </si>
  <si>
    <t>Bill of Material Header</t>
  </si>
  <si>
    <t>MBM2</t>
  </si>
  <si>
    <t>MC</t>
  </si>
  <si>
    <t>Bill of Material Line</t>
  </si>
  <si>
    <t>MSO1</t>
  </si>
  <si>
    <t>MO</t>
  </si>
  <si>
    <t>Shop Order Header</t>
  </si>
  <si>
    <t>MSO2</t>
  </si>
  <si>
    <t>Shop Order Line</t>
  </si>
  <si>
    <t>MSO3</t>
  </si>
  <si>
    <t>MQ</t>
  </si>
  <si>
    <t>Shop Order PTC</t>
  </si>
  <si>
    <t>MSR1</t>
  </si>
  <si>
    <t>MR</t>
  </si>
  <si>
    <t>Shop Order Receipt Header</t>
  </si>
  <si>
    <t>MSR2</t>
  </si>
  <si>
    <t>MS</t>
  </si>
  <si>
    <t>Shop Order Receipt Line</t>
  </si>
  <si>
    <t>MINR</t>
  </si>
  <si>
    <t>MI</t>
  </si>
  <si>
    <t>Inspection Result</t>
  </si>
  <si>
    <t>MDGR</t>
  </si>
  <si>
    <t>DG</t>
  </si>
  <si>
    <t>Defect Position Group</t>
  </si>
  <si>
    <t>MDPO</t>
  </si>
  <si>
    <t>Defect Position</t>
  </si>
  <si>
    <t>MDSU</t>
  </si>
  <si>
    <t>Defect Surface</t>
  </si>
  <si>
    <t>MDF1</t>
  </si>
  <si>
    <t>Defect</t>
  </si>
  <si>
    <t>MDF2</t>
  </si>
  <si>
    <t>DF</t>
  </si>
  <si>
    <t>Subdefect</t>
  </si>
  <si>
    <t>MPS1</t>
  </si>
  <si>
    <t>Process Setup</t>
  </si>
  <si>
    <t>MM</t>
  </si>
  <si>
    <t>MRT1</t>
  </si>
  <si>
    <t>Route Header</t>
  </si>
  <si>
    <t>MRT2</t>
  </si>
  <si>
    <t>MF</t>
  </si>
  <si>
    <t>Route Line</t>
  </si>
  <si>
    <t>MLPR</t>
  </si>
  <si>
    <t>MD</t>
  </si>
  <si>
    <t>Line Process</t>
  </si>
  <si>
    <t>DESCRIPTION</t>
  </si>
  <si>
    <t>BY</t>
  </si>
  <si>
    <t>SCOPE</t>
  </si>
  <si>
    <t>FINANCE</t>
  </si>
  <si>
    <t>INVENTORY</t>
  </si>
  <si>
    <t>PURCHASE</t>
  </si>
  <si>
    <t>SALES</t>
  </si>
  <si>
    <t>TAX</t>
  </si>
  <si>
    <t>WORKFLOW</t>
  </si>
  <si>
    <t>BUNO</t>
  </si>
  <si>
    <t>BUNA</t>
  </si>
  <si>
    <t>Business Unit Code</t>
  </si>
  <si>
    <t>Business Unit Name</t>
  </si>
  <si>
    <t>FLAG</t>
  </si>
  <si>
    <t>MANUFACTURE</t>
  </si>
  <si>
    <t>User - Branch Map</t>
  </si>
  <si>
    <t>User - Department Map</t>
  </si>
  <si>
    <t>IC01</t>
  </si>
  <si>
    <t>30</t>
  </si>
  <si>
    <t>ADNA</t>
  </si>
  <si>
    <t>Address Name</t>
  </si>
  <si>
    <t>ADNO</t>
  </si>
  <si>
    <t>Address Code</t>
  </si>
  <si>
    <t>AINA</t>
  </si>
  <si>
    <t>AINO</t>
  </si>
  <si>
    <t>AJDN</t>
  </si>
  <si>
    <t>Adjustment Doc No</t>
  </si>
  <si>
    <t>AJDT</t>
  </si>
  <si>
    <t>Adjustment Date</t>
  </si>
  <si>
    <t>AJLN</t>
  </si>
  <si>
    <t>Adjustment Line No</t>
  </si>
  <si>
    <t>AJNO</t>
  </si>
  <si>
    <t>Adjustment No.</t>
  </si>
  <si>
    <t>AJPR</t>
  </si>
  <si>
    <t>19, 6</t>
  </si>
  <si>
    <t>Adjustment Price</t>
  </si>
  <si>
    <t>AJQT</t>
  </si>
  <si>
    <t>Adjustment Quantity</t>
  </si>
  <si>
    <t>ALDO</t>
  </si>
  <si>
    <t>Allow Delivery Order</t>
  </si>
  <si>
    <t>ALSP</t>
  </si>
  <si>
    <t>Allow SP3</t>
  </si>
  <si>
    <t>ALTS</t>
  </si>
  <si>
    <t>Allow In Transit</t>
  </si>
  <si>
    <t>ALWO</t>
  </si>
  <si>
    <t>Allow Write Off</t>
  </si>
  <si>
    <t>AMNT</t>
  </si>
  <si>
    <t>APDT</t>
  </si>
  <si>
    <t>BPCS AP Invoice Date</t>
  </si>
  <si>
    <t>60</t>
  </si>
  <si>
    <t>ATPS</t>
  </si>
  <si>
    <t>Attention Position</t>
  </si>
  <si>
    <t>500</t>
  </si>
  <si>
    <t>BCFR</t>
  </si>
  <si>
    <t>Barcode From</t>
  </si>
  <si>
    <t>BCNO</t>
  </si>
  <si>
    <t>Batch No</t>
  </si>
  <si>
    <t>BCOD</t>
  </si>
  <si>
    <t>Barcode</t>
  </si>
  <si>
    <t>BCTO</t>
  </si>
  <si>
    <t>Barcode To</t>
  </si>
  <si>
    <t>BGQT</t>
  </si>
  <si>
    <t>Beginning Quantity</t>
  </si>
  <si>
    <t>BKAC</t>
  </si>
  <si>
    <t>50</t>
  </si>
  <si>
    <t>Bank Account</t>
  </si>
  <si>
    <t>CANA</t>
  </si>
  <si>
    <t>Category Name</t>
  </si>
  <si>
    <t>CANO</t>
  </si>
  <si>
    <t>Category Code</t>
  </si>
  <si>
    <t>CFBY</t>
  </si>
  <si>
    <t>20</t>
  </si>
  <si>
    <t>Confirmed By</t>
  </si>
  <si>
    <t>CFDT</t>
  </si>
  <si>
    <t>Confirm Date</t>
  </si>
  <si>
    <t>CHUM</t>
  </si>
  <si>
    <t>Child UOM</t>
  </si>
  <si>
    <t>CLLV</t>
  </si>
  <si>
    <t>3, 0</t>
  </si>
  <si>
    <t>Class Level</t>
  </si>
  <si>
    <t>CLNA</t>
  </si>
  <si>
    <t>Class Name</t>
  </si>
  <si>
    <t>CLPA</t>
  </si>
  <si>
    <t>Class Parent</t>
  </si>
  <si>
    <t>Cost Of Good Sales</t>
  </si>
  <si>
    <t xml:space="preserve">100 </t>
  </si>
  <si>
    <t>CPNA</t>
  </si>
  <si>
    <t>Contact Person Name</t>
  </si>
  <si>
    <t>CPNO</t>
  </si>
  <si>
    <t>Contact Person Code</t>
  </si>
  <si>
    <t>CUGR</t>
  </si>
  <si>
    <t>CUNA</t>
  </si>
  <si>
    <t>CUNO</t>
  </si>
  <si>
    <t>CUST</t>
  </si>
  <si>
    <t>2</t>
  </si>
  <si>
    <t>CUTP</t>
  </si>
  <si>
    <t>3</t>
  </si>
  <si>
    <t>CUTY</t>
  </si>
  <si>
    <t>CVNO</t>
  </si>
  <si>
    <t>CYDT</t>
  </si>
  <si>
    <t>Currency Date</t>
  </si>
  <si>
    <t>1</t>
  </si>
  <si>
    <t>Debit/Credit</t>
  </si>
  <si>
    <t>DCA1</t>
  </si>
  <si>
    <t>Discount Amount 1</t>
  </si>
  <si>
    <t>DCA2</t>
  </si>
  <si>
    <t>Discount Amount 2</t>
  </si>
  <si>
    <t>DCA3</t>
  </si>
  <si>
    <t>Discount Amount 3</t>
  </si>
  <si>
    <t>DCAM</t>
  </si>
  <si>
    <t>Discount Amount</t>
  </si>
  <si>
    <t>DCP1</t>
  </si>
  <si>
    <t>Discount Percentage 1</t>
  </si>
  <si>
    <t>DCP2</t>
  </si>
  <si>
    <t>Discount Percentage 2</t>
  </si>
  <si>
    <t>DCP3</t>
  </si>
  <si>
    <t>Discount Percentage 3</t>
  </si>
  <si>
    <t>DCPT</t>
  </si>
  <si>
    <t>Discount Percent</t>
  </si>
  <si>
    <t>DCPX</t>
  </si>
  <si>
    <t>BPCS Doc. Prefix</t>
  </si>
  <si>
    <t>DCSQ</t>
  </si>
  <si>
    <t>BPCS Doc. Sequence</t>
  </si>
  <si>
    <t>DCST</t>
  </si>
  <si>
    <t>Document Status</t>
  </si>
  <si>
    <t>DCTY</t>
  </si>
  <si>
    <t>DCYR</t>
  </si>
  <si>
    <t>BPCS Doc. Year</t>
  </si>
  <si>
    <t>10, 0</t>
  </si>
  <si>
    <t>DFNA</t>
  </si>
  <si>
    <t>Defect Name</t>
  </si>
  <si>
    <t>Defect Code</t>
  </si>
  <si>
    <t>DFQT</t>
  </si>
  <si>
    <t>12, 2</t>
  </si>
  <si>
    <t>Defect Quantity</t>
  </si>
  <si>
    <t>DFWH</t>
  </si>
  <si>
    <t>Document Code by Warehouse</t>
  </si>
  <si>
    <t>DGNO</t>
  </si>
  <si>
    <t>Discount Group No</t>
  </si>
  <si>
    <t>DLDT</t>
  </si>
  <si>
    <t>Delivery Date</t>
  </si>
  <si>
    <t>DODN</t>
  </si>
  <si>
    <t>Delivery Order Doc No</t>
  </si>
  <si>
    <t>DODT</t>
  </si>
  <si>
    <t>Delivery Order Date</t>
  </si>
  <si>
    <t>DOF1</t>
  </si>
  <si>
    <t>DO Flag 1</t>
  </si>
  <si>
    <t>DOF2</t>
  </si>
  <si>
    <t>DO Flag 2</t>
  </si>
  <si>
    <t>DOF3</t>
  </si>
  <si>
    <t>DO Flag 3</t>
  </si>
  <si>
    <t>DOF4</t>
  </si>
  <si>
    <t>DO Flag 4</t>
  </si>
  <si>
    <t>DOF5</t>
  </si>
  <si>
    <t>DO Flag 5</t>
  </si>
  <si>
    <t>DOF6</t>
  </si>
  <si>
    <t>DO Flag 6</t>
  </si>
  <si>
    <t>DOF7</t>
  </si>
  <si>
    <t>DO Flag 7</t>
  </si>
  <si>
    <t>DOF8</t>
  </si>
  <si>
    <t>DO Flag 8</t>
  </si>
  <si>
    <t>DOF9</t>
  </si>
  <si>
    <t>DO Flag 9</t>
  </si>
  <si>
    <t>DOLN</t>
  </si>
  <si>
    <t>Delivery Order Line No</t>
  </si>
  <si>
    <t>DONO</t>
  </si>
  <si>
    <t>Delivery Order No.</t>
  </si>
  <si>
    <t>DOPR</t>
  </si>
  <si>
    <t>Delivery Price</t>
  </si>
  <si>
    <t>DOQT</t>
  </si>
  <si>
    <t>Delivery Quantity</t>
  </si>
  <si>
    <t>DOUM</t>
  </si>
  <si>
    <t>DPAM</t>
  </si>
  <si>
    <t>Down Payment Amount</t>
  </si>
  <si>
    <t>DPGR</t>
  </si>
  <si>
    <t>DPNA</t>
  </si>
  <si>
    <t>Defect Position Name</t>
  </si>
  <si>
    <t>DPNO</t>
  </si>
  <si>
    <t>DPPT</t>
  </si>
  <si>
    <t>Down Payment Percentage</t>
  </si>
  <si>
    <t>DSLN</t>
  </si>
  <si>
    <t>System Last No.</t>
  </si>
  <si>
    <t>DSNA</t>
  </si>
  <si>
    <t>Defect Surface Name</t>
  </si>
  <si>
    <t>DSNO</t>
  </si>
  <si>
    <t>DUDT</t>
  </si>
  <si>
    <t>Due Date</t>
  </si>
  <si>
    <t>EDFR</t>
  </si>
  <si>
    <t>Effective Date From</t>
  </si>
  <si>
    <t>EDQT</t>
  </si>
  <si>
    <t>Ending Quantity</t>
  </si>
  <si>
    <t>EDTO</t>
  </si>
  <si>
    <t>Effective Date To</t>
  </si>
  <si>
    <t>EMA1</t>
  </si>
  <si>
    <t>200</t>
  </si>
  <si>
    <t>Email 1</t>
  </si>
  <si>
    <t>EMA2</t>
  </si>
  <si>
    <t>Email 2</t>
  </si>
  <si>
    <t>EMFR</t>
  </si>
  <si>
    <t>From Employee</t>
  </si>
  <si>
    <t>EMTO</t>
  </si>
  <si>
    <t>To Employee</t>
  </si>
  <si>
    <t>EPQT</t>
  </si>
  <si>
    <t>Empty Pallet Balance</t>
  </si>
  <si>
    <t>EXDT</t>
  </si>
  <si>
    <t>Expired Date</t>
  </si>
  <si>
    <t>FPAM</t>
  </si>
  <si>
    <t>Faktur Pajak Amount</t>
  </si>
  <si>
    <t>FPDT</t>
  </si>
  <si>
    <t>Faktur Pajak Date</t>
  </si>
  <si>
    <t>FPNO</t>
  </si>
  <si>
    <t>Faktur Pajak No.</t>
  </si>
  <si>
    <t>GDQT</t>
  </si>
  <si>
    <t>Good Quantity</t>
  </si>
  <si>
    <t>GIDN</t>
  </si>
  <si>
    <t>Goods Issue Doc. No.</t>
  </si>
  <si>
    <t>GILN</t>
  </si>
  <si>
    <t>Goods Issue Line</t>
  </si>
  <si>
    <t>GRDN</t>
  </si>
  <si>
    <t>Goods Receipt Doc. No.</t>
  </si>
  <si>
    <t>GRDT</t>
  </si>
  <si>
    <t>Goods Receipt Date</t>
  </si>
  <si>
    <t>GRLN</t>
  </si>
  <si>
    <t>Goods Receipt Line</t>
  </si>
  <si>
    <t>GRNA</t>
  </si>
  <si>
    <t>Group Name</t>
  </si>
  <si>
    <t>GRQT</t>
  </si>
  <si>
    <t>Goods Receipt Qty</t>
  </si>
  <si>
    <t>GRRM</t>
  </si>
  <si>
    <t>Goods Receipt Remark</t>
  </si>
  <si>
    <t>GSAM</t>
  </si>
  <si>
    <t>Gross Amount</t>
  </si>
  <si>
    <t>128</t>
  </si>
  <si>
    <t>IGNA</t>
  </si>
  <si>
    <t>IGNO</t>
  </si>
  <si>
    <t>IPDT</t>
  </si>
  <si>
    <t>Inspection Date</t>
  </si>
  <si>
    <t>IPTM</t>
  </si>
  <si>
    <t>Inspection Time</t>
  </si>
  <si>
    <t>IRDN</t>
  </si>
  <si>
    <t>Invoice Receipt No.</t>
  </si>
  <si>
    <t>IRDT</t>
  </si>
  <si>
    <t>Invoice Receipt Date</t>
  </si>
  <si>
    <t>ISQT</t>
  </si>
  <si>
    <t>Issued Quantity</t>
  </si>
  <si>
    <t>ITCH</t>
  </si>
  <si>
    <t>ITCL</t>
  </si>
  <si>
    <t>ITFR</t>
  </si>
  <si>
    <t>ITGR</t>
  </si>
  <si>
    <t>ITNA</t>
  </si>
  <si>
    <t>ITNO</t>
  </si>
  <si>
    <t>ITPA</t>
  </si>
  <si>
    <t>ITPR</t>
  </si>
  <si>
    <t>ITQT</t>
  </si>
  <si>
    <t>ITTO</t>
  </si>
  <si>
    <t>ITTY</t>
  </si>
  <si>
    <t>ITTZ</t>
  </si>
  <si>
    <t>IVAM</t>
  </si>
  <si>
    <t>Invoice Amount</t>
  </si>
  <si>
    <t>IVCL</t>
  </si>
  <si>
    <t>Invoice Class</t>
  </si>
  <si>
    <t>IVDT</t>
  </si>
  <si>
    <t>Invoice Date</t>
  </si>
  <si>
    <t>IVNA</t>
  </si>
  <si>
    <t>Invoice Description</t>
  </si>
  <si>
    <t>IVNO</t>
  </si>
  <si>
    <t>Invoice No</t>
  </si>
  <si>
    <t>IVTY</t>
  </si>
  <si>
    <t>Invoice Type</t>
  </si>
  <si>
    <t>KYN1</t>
  </si>
  <si>
    <t>Key Code 1</t>
  </si>
  <si>
    <t>KYN2</t>
  </si>
  <si>
    <t>Key Code 2</t>
  </si>
  <si>
    <t>LNST</t>
  </si>
  <si>
    <t>Line Status</t>
  </si>
  <si>
    <t>LOFR</t>
  </si>
  <si>
    <t>From Location</t>
  </si>
  <si>
    <t>LONA</t>
  </si>
  <si>
    <t>Location Name</t>
  </si>
  <si>
    <t>LONO</t>
  </si>
  <si>
    <t>Location No</t>
  </si>
  <si>
    <t>LOTO</t>
  </si>
  <si>
    <t>To Location</t>
  </si>
  <si>
    <t>LOTY</t>
  </si>
  <si>
    <t>Location Type</t>
  </si>
  <si>
    <t>LPNA</t>
  </si>
  <si>
    <t>Line Process Name</t>
  </si>
  <si>
    <t>LPNO</t>
  </si>
  <si>
    <t>Line Process No.</t>
  </si>
  <si>
    <t>LPST</t>
  </si>
  <si>
    <t>Line Process Status</t>
  </si>
  <si>
    <t>LPTY</t>
  </si>
  <si>
    <t>Procces Type</t>
  </si>
  <si>
    <t>LPTZ</t>
  </si>
  <si>
    <t>Process Type Name</t>
  </si>
  <si>
    <t>LSLN</t>
  </si>
  <si>
    <t>Last Line No.</t>
  </si>
  <si>
    <t>LTNO</t>
  </si>
  <si>
    <t>Lot No.</t>
  </si>
  <si>
    <t>1000</t>
  </si>
  <si>
    <t>MOB1</t>
  </si>
  <si>
    <t>MOB2</t>
  </si>
  <si>
    <t>MOBN</t>
  </si>
  <si>
    <t>NGQT</t>
  </si>
  <si>
    <t>Not Good Quantity</t>
  </si>
  <si>
    <t>NPOL</t>
  </si>
  <si>
    <t>12</t>
  </si>
  <si>
    <t>Nomor Polisi</t>
  </si>
  <si>
    <t>40</t>
  </si>
  <si>
    <t>NTAM</t>
  </si>
  <si>
    <t>Net Amount</t>
  </si>
  <si>
    <t>OPNO</t>
  </si>
  <si>
    <t>Operator Code</t>
  </si>
  <si>
    <t>OPQT</t>
  </si>
  <si>
    <t>On Purchase Quantity</t>
  </si>
  <si>
    <t>OQAM</t>
  </si>
  <si>
    <t>Over Quota Charge Amount</t>
  </si>
  <si>
    <t>OQMN</t>
  </si>
  <si>
    <t>Order Qty Min</t>
  </si>
  <si>
    <t>OQMX</t>
  </si>
  <si>
    <t>Order Qty Max</t>
  </si>
  <si>
    <t>ORDT</t>
  </si>
  <si>
    <t>Order Date</t>
  </si>
  <si>
    <t>ORNO</t>
  </si>
  <si>
    <t>Order No.</t>
  </si>
  <si>
    <t>ORQT</t>
  </si>
  <si>
    <t>ORST</t>
  </si>
  <si>
    <t>Order Status</t>
  </si>
  <si>
    <t>OSQT</t>
  </si>
  <si>
    <t>On Sales Quantity</t>
  </si>
  <si>
    <t>PAUM</t>
  </si>
  <si>
    <t>Parent UOM</t>
  </si>
  <si>
    <t>PLNA</t>
  </si>
  <si>
    <t>Production Line Name</t>
  </si>
  <si>
    <t>PLNO</t>
  </si>
  <si>
    <t>Production Line</t>
  </si>
  <si>
    <t>PNDN</t>
  </si>
  <si>
    <t>Purchase Return Doc No</t>
  </si>
  <si>
    <t>PNLN</t>
  </si>
  <si>
    <t>Purchase Return Line No</t>
  </si>
  <si>
    <t>PNQT</t>
  </si>
  <si>
    <t>Purchase Return Quantity</t>
  </si>
  <si>
    <t>POAM</t>
  </si>
  <si>
    <t>Total Purchase Order</t>
  </si>
  <si>
    <t>PODN</t>
  </si>
  <si>
    <t>Purchase Order Doc No</t>
  </si>
  <si>
    <t>POLN</t>
  </si>
  <si>
    <t>Purchase Order Line No</t>
  </si>
  <si>
    <t>PONO</t>
  </si>
  <si>
    <t>Purchase Order No.</t>
  </si>
  <si>
    <t>POPR</t>
  </si>
  <si>
    <t>Purchase Price</t>
  </si>
  <si>
    <t>POQT</t>
  </si>
  <si>
    <t>Purchase Quantity</t>
  </si>
  <si>
    <t>POSD</t>
  </si>
  <si>
    <t>Position Defect</t>
  </si>
  <si>
    <t>POSX</t>
  </si>
  <si>
    <t>Position X</t>
  </si>
  <si>
    <t>POSY</t>
  </si>
  <si>
    <t>Position Y</t>
  </si>
  <si>
    <t>POUM</t>
  </si>
  <si>
    <t>PPHA</t>
  </si>
  <si>
    <t>PPH Amount</t>
  </si>
  <si>
    <t>PPHF</t>
  </si>
  <si>
    <t>PPH Flag</t>
  </si>
  <si>
    <t>PPHP</t>
  </si>
  <si>
    <t>PPH Percent</t>
  </si>
  <si>
    <t>PPNF</t>
  </si>
  <si>
    <t>PPN Flag</t>
  </si>
  <si>
    <t>PQQT</t>
  </si>
  <si>
    <t>Pallet Quota Quantity</t>
  </si>
  <si>
    <t>PRDN</t>
  </si>
  <si>
    <t>Purchase Request No.</t>
  </si>
  <si>
    <t>PRDT</t>
  </si>
  <si>
    <t>Purchase Request Date</t>
  </si>
  <si>
    <t>PRLN</t>
  </si>
  <si>
    <t>PRTC</t>
  </si>
  <si>
    <t>Print Count</t>
  </si>
  <si>
    <t>PSDN</t>
  </si>
  <si>
    <t>Payment Slip No.</t>
  </si>
  <si>
    <t>PSDT</t>
  </si>
  <si>
    <t>Payment Slip Date</t>
  </si>
  <si>
    <t>PSLN</t>
  </si>
  <si>
    <t>Payment Slip Line</t>
  </si>
  <si>
    <t>PSNA</t>
  </si>
  <si>
    <t>Payment Slip Description</t>
  </si>
  <si>
    <t>PYDN</t>
  </si>
  <si>
    <t>Payment Doc. No.</t>
  </si>
  <si>
    <t>PYDT</t>
  </si>
  <si>
    <t>Payment Date</t>
  </si>
  <si>
    <t>PYNA</t>
  </si>
  <si>
    <t>Payment Name</t>
  </si>
  <si>
    <t>PYNO</t>
  </si>
  <si>
    <t>Payment No.</t>
  </si>
  <si>
    <t>PYST</t>
  </si>
  <si>
    <t>Payment Status</t>
  </si>
  <si>
    <t>PYTO</t>
  </si>
  <si>
    <t>Payment To</t>
  </si>
  <si>
    <t>PYTY</t>
  </si>
  <si>
    <t>Payment Type</t>
  </si>
  <si>
    <t>PYTZ</t>
  </si>
  <si>
    <t>Payment Type Name</t>
  </si>
  <si>
    <t>QTMN</t>
  </si>
  <si>
    <t>Minimum Quantity</t>
  </si>
  <si>
    <t>QTMX</t>
  </si>
  <si>
    <t>Maximum Quantity</t>
  </si>
  <si>
    <t>RDDN</t>
  </si>
  <si>
    <t>Change Over Doc. No.</t>
  </si>
  <si>
    <t>RDDT</t>
  </si>
  <si>
    <t>Change Over Date</t>
  </si>
  <si>
    <t>RDLN</t>
  </si>
  <si>
    <t>Change Over Line</t>
  </si>
  <si>
    <t>RDNO</t>
  </si>
  <si>
    <t>Change Over No.</t>
  </si>
  <si>
    <t>RDQT</t>
  </si>
  <si>
    <t>Change Over Quantity</t>
  </si>
  <si>
    <t>REM2</t>
  </si>
  <si>
    <t>REM3</t>
  </si>
  <si>
    <t>REM4</t>
  </si>
  <si>
    <t>RFDN</t>
  </si>
  <si>
    <t>Reference Doc. No</t>
  </si>
  <si>
    <t>RFLN</t>
  </si>
  <si>
    <t>Reference Line No</t>
  </si>
  <si>
    <t>RFTY</t>
  </si>
  <si>
    <t>Reference Type</t>
  </si>
  <si>
    <t>Access Right</t>
  </si>
  <si>
    <t>RPQT</t>
  </si>
  <si>
    <t>Repair Quantity</t>
  </si>
  <si>
    <t>RQDN</t>
  </si>
  <si>
    <t>Request Doc. No.</t>
  </si>
  <si>
    <t>RQDT</t>
  </si>
  <si>
    <t>Request Date</t>
  </si>
  <si>
    <t>RQLN</t>
  </si>
  <si>
    <t>Request Line</t>
  </si>
  <si>
    <t>RQNO</t>
  </si>
  <si>
    <t>Request No.</t>
  </si>
  <si>
    <t>RQQT</t>
  </si>
  <si>
    <t>Request Quantity</t>
  </si>
  <si>
    <t>RSDT</t>
  </si>
  <si>
    <t>Result Date</t>
  </si>
  <si>
    <t>RSNO</t>
  </si>
  <si>
    <t>Reason Code</t>
  </si>
  <si>
    <t>RSQT</t>
  </si>
  <si>
    <t>Result Quantity</t>
  </si>
  <si>
    <t>RSTM</t>
  </si>
  <si>
    <t>Result Time</t>
  </si>
  <si>
    <t>RTLN</t>
  </si>
  <si>
    <t>RTNA</t>
  </si>
  <si>
    <t>Route Name</t>
  </si>
  <si>
    <t>RTNO</t>
  </si>
  <si>
    <t>Route No.</t>
  </si>
  <si>
    <t>SAD1</t>
  </si>
  <si>
    <t>Shipping Address 1</t>
  </si>
  <si>
    <t>SAD2</t>
  </si>
  <si>
    <t>Shipping Address 2</t>
  </si>
  <si>
    <t>SAD3</t>
  </si>
  <si>
    <t>Shipping Address 3</t>
  </si>
  <si>
    <t>SAD4</t>
  </si>
  <si>
    <t>Shipping Address 4</t>
  </si>
  <si>
    <t>SDA1</t>
  </si>
  <si>
    <t>Special Discount Amount 1</t>
  </si>
  <si>
    <t>SDA2</t>
  </si>
  <si>
    <t>Special Discount Amount 2</t>
  </si>
  <si>
    <t>SDNA</t>
  </si>
  <si>
    <t>Subdefect Name</t>
  </si>
  <si>
    <t>SDNO</t>
  </si>
  <si>
    <t>SDP1</t>
  </si>
  <si>
    <t>Special Discount Percentage 1</t>
  </si>
  <si>
    <t>SDP2</t>
  </si>
  <si>
    <t>Special Discount Percentage 2</t>
  </si>
  <si>
    <t>SHIF</t>
  </si>
  <si>
    <t>Shift</t>
  </si>
  <si>
    <t>SLTY</t>
  </si>
  <si>
    <t>Sales Type</t>
  </si>
  <si>
    <t>SLUM</t>
  </si>
  <si>
    <t>SLVT</t>
  </si>
  <si>
    <t>Sales VAT</t>
  </si>
  <si>
    <t>SNQT</t>
  </si>
  <si>
    <t>SODN</t>
  </si>
  <si>
    <t>SODT</t>
  </si>
  <si>
    <t>SOLN</t>
  </si>
  <si>
    <t>SONO</t>
  </si>
  <si>
    <t>Shop Order No.</t>
  </si>
  <si>
    <t>SPDN</t>
  </si>
  <si>
    <t>SPDT</t>
  </si>
  <si>
    <t>SPLN</t>
  </si>
  <si>
    <t>SPNO</t>
  </si>
  <si>
    <t>SP3 No.</t>
  </si>
  <si>
    <t>SPQT</t>
  </si>
  <si>
    <t>SP3 Quantity</t>
  </si>
  <si>
    <t>SRNO</t>
  </si>
  <si>
    <t>Stock Req Serial No</t>
  </si>
  <si>
    <t>TAD1</t>
  </si>
  <si>
    <t>Tax Address 1</t>
  </si>
  <si>
    <t>TAD2</t>
  </si>
  <si>
    <t>Tax Address 2</t>
  </si>
  <si>
    <t>TBN1</t>
  </si>
  <si>
    <t>Category Table Code 1</t>
  </si>
  <si>
    <t>TBN2</t>
  </si>
  <si>
    <t>Category Table Code 2</t>
  </si>
  <si>
    <t>TCDT</t>
  </si>
  <si>
    <t>Ticket Date</t>
  </si>
  <si>
    <t>TCLN</t>
  </si>
  <si>
    <t>Ticket Line</t>
  </si>
  <si>
    <t>TCNO</t>
  </si>
  <si>
    <t>Ticket No.</t>
  </si>
  <si>
    <t>TDDY</t>
  </si>
  <si>
    <t>Terms of Delivery Days</t>
  </si>
  <si>
    <t>TDNA</t>
  </si>
  <si>
    <t>Terms of Delivery Name</t>
  </si>
  <si>
    <t>TDNO</t>
  </si>
  <si>
    <t>Terms of Delivery No</t>
  </si>
  <si>
    <t>TFDN</t>
  </si>
  <si>
    <t>Transfer Doc. No.</t>
  </si>
  <si>
    <t>TFDT</t>
  </si>
  <si>
    <t>Transfer Date</t>
  </si>
  <si>
    <t>TFLN</t>
  </si>
  <si>
    <t>Transfer Line</t>
  </si>
  <si>
    <t>TFNO</t>
  </si>
  <si>
    <t>Transfer No.</t>
  </si>
  <si>
    <t>TFPR</t>
  </si>
  <si>
    <t>Transfer Price</t>
  </si>
  <si>
    <t>TFQT</t>
  </si>
  <si>
    <t>Transfer Quantity</t>
  </si>
  <si>
    <t>TIQT</t>
  </si>
  <si>
    <t>Transfer In Quantity</t>
  </si>
  <si>
    <t>TOQT</t>
  </si>
  <si>
    <t>Transfer Out Quantity</t>
  </si>
  <si>
    <t>TPDY</t>
  </si>
  <si>
    <t>Terms of Payment Days</t>
  </si>
  <si>
    <t>TPNA</t>
  </si>
  <si>
    <t>TOP Name</t>
  </si>
  <si>
    <t>TPNO</t>
  </si>
  <si>
    <t>TOP Code</t>
  </si>
  <si>
    <t>TPTY</t>
  </si>
  <si>
    <t>TOP Type</t>
  </si>
  <si>
    <t>TPTZ</t>
  </si>
  <si>
    <t>TOP Type Name</t>
  </si>
  <si>
    <t>TRDN</t>
  </si>
  <si>
    <t>Transaction Doc. No.</t>
  </si>
  <si>
    <t>TRLN</t>
  </si>
  <si>
    <t>Transaction Line No.</t>
  </si>
  <si>
    <t>TRNO</t>
  </si>
  <si>
    <t>Transaction No.</t>
  </si>
  <si>
    <t>TRTY</t>
  </si>
  <si>
    <t>Transaction Type</t>
  </si>
  <si>
    <t>TSNA</t>
  </si>
  <si>
    <t>Transporter Name</t>
  </si>
  <si>
    <t>TSNO</t>
  </si>
  <si>
    <t>Transporter Code</t>
  </si>
  <si>
    <t>TTAM</t>
  </si>
  <si>
    <t>Total Amount</t>
  </si>
  <si>
    <t>TTIV</t>
  </si>
  <si>
    <t>Total Invoice</t>
  </si>
  <si>
    <t>TTPH</t>
  </si>
  <si>
    <t>Total PPH</t>
  </si>
  <si>
    <t>TTPN</t>
  </si>
  <si>
    <t>Total PPN</t>
  </si>
  <si>
    <t>TXAM</t>
  </si>
  <si>
    <t>Tax Amount</t>
  </si>
  <si>
    <t>TXCT</t>
  </si>
  <si>
    <t>Tax City</t>
  </si>
  <si>
    <t>TXEF</t>
  </si>
  <si>
    <t>Tax Effective Date</t>
  </si>
  <si>
    <t>TXNA</t>
  </si>
  <si>
    <t>Tax Name</t>
  </si>
  <si>
    <t>TXNO</t>
  </si>
  <si>
    <t>Tax Code</t>
  </si>
  <si>
    <t>TXPT</t>
  </si>
  <si>
    <t>Tax Percent</t>
  </si>
  <si>
    <t>TXTY</t>
  </si>
  <si>
    <t>Tax Type</t>
  </si>
  <si>
    <t>TXZP</t>
  </si>
  <si>
    <t>Tax Zip</t>
  </si>
  <si>
    <t>TYNA</t>
  </si>
  <si>
    <t>UMCV</t>
  </si>
  <si>
    <t>UOM Conversion</t>
  </si>
  <si>
    <t>UMFR</t>
  </si>
  <si>
    <t>UOM From</t>
  </si>
  <si>
    <t>UMNA</t>
  </si>
  <si>
    <t>UOM Name</t>
  </si>
  <si>
    <t>UMNO</t>
  </si>
  <si>
    <t>UOM Code</t>
  </si>
  <si>
    <t>UMSQ</t>
  </si>
  <si>
    <t>UOM Seq</t>
  </si>
  <si>
    <t>UMTO</t>
  </si>
  <si>
    <t>UOM To</t>
  </si>
  <si>
    <t>VCNO</t>
  </si>
  <si>
    <t>VEGR</t>
  </si>
  <si>
    <t>VENA</t>
  </si>
  <si>
    <t>VENO</t>
  </si>
  <si>
    <t>VEPR</t>
  </si>
  <si>
    <t>VETY</t>
  </si>
  <si>
    <t>VHNO</t>
  </si>
  <si>
    <t>Vehicle No.</t>
  </si>
  <si>
    <t>WHAT</t>
  </si>
  <si>
    <t>Warehouse Attention</t>
  </si>
  <si>
    <t>WHFR</t>
  </si>
  <si>
    <t>From Warehouse</t>
  </si>
  <si>
    <t>WHNA</t>
  </si>
  <si>
    <t>Warehouse Name</t>
  </si>
  <si>
    <t>WHNO</t>
  </si>
  <si>
    <t>Warehouse Code</t>
  </si>
  <si>
    <t>WHTO</t>
  </si>
  <si>
    <t>To Warehouse</t>
  </si>
  <si>
    <t>WHTY</t>
  </si>
  <si>
    <t>Warehouse Type</t>
  </si>
  <si>
    <t>WODN</t>
  </si>
  <si>
    <t>Write Off Doc No</t>
  </si>
  <si>
    <t>WODT</t>
  </si>
  <si>
    <t>Write Off Date</t>
  </si>
  <si>
    <t>WOLN</t>
  </si>
  <si>
    <t>Write Off Line No</t>
  </si>
  <si>
    <t>WONO</t>
  </si>
  <si>
    <t>Write Off No.</t>
  </si>
  <si>
    <t>WOPR</t>
  </si>
  <si>
    <t>Write Off Price</t>
  </si>
  <si>
    <t>WOQT</t>
  </si>
  <si>
    <t>Write Off Quantity</t>
  </si>
  <si>
    <t>WRAM</t>
  </si>
  <si>
    <t>Warranty by Pallet</t>
  </si>
  <si>
    <t>WRLM</t>
  </si>
  <si>
    <t>Warranty Limit</t>
  </si>
  <si>
    <t>VEN2</t>
  </si>
  <si>
    <t>PUUM</t>
  </si>
  <si>
    <t>Purchase UOM</t>
  </si>
  <si>
    <t>ITUM</t>
  </si>
  <si>
    <t>Inventory UOM</t>
  </si>
  <si>
    <t>Sales UOM</t>
  </si>
  <si>
    <t>PUUC</t>
  </si>
  <si>
    <t>Purchase UOM Conversion</t>
  </si>
  <si>
    <t>SLUC</t>
  </si>
  <si>
    <t>Sales UOM Conversion</t>
  </si>
  <si>
    <t>ITG1</t>
  </si>
  <si>
    <t>ITG2</t>
  </si>
  <si>
    <t>ITG3</t>
  </si>
  <si>
    <t>ITG4</t>
  </si>
  <si>
    <t>ITG5</t>
  </si>
  <si>
    <t>Minimum Balance</t>
  </si>
  <si>
    <t>ITSC</t>
  </si>
  <si>
    <t>ITAC</t>
  </si>
  <si>
    <t>ITN2</t>
  </si>
  <si>
    <t>PLLO</t>
  </si>
  <si>
    <t>PLWH</t>
  </si>
  <si>
    <t>Pallet Warehouse</t>
  </si>
  <si>
    <t>Pallet Location</t>
  </si>
  <si>
    <t>Field yang ada di ZUSR, namun blm terdaftar di DataDictionary</t>
  </si>
  <si>
    <t>WDC1</t>
  </si>
  <si>
    <t>WD</t>
  </si>
  <si>
    <t>WDC2</t>
  </si>
  <si>
    <t>WE</t>
  </si>
  <si>
    <t>Document Approval Level</t>
  </si>
  <si>
    <t>WS</t>
  </si>
  <si>
    <t>LVNO</t>
  </si>
  <si>
    <t>Level No.</t>
  </si>
  <si>
    <t>LVNA</t>
  </si>
  <si>
    <t>Level Name</t>
  </si>
  <si>
    <t>LSLV</t>
  </si>
  <si>
    <t>Last Level No.</t>
  </si>
  <si>
    <t>LSOG</t>
  </si>
  <si>
    <t>Last Organization</t>
  </si>
  <si>
    <t>Approval Request No.</t>
  </si>
  <si>
    <t>AQDT</t>
  </si>
  <si>
    <t>Approval Request Date</t>
  </si>
  <si>
    <t>Document Type</t>
  </si>
  <si>
    <t>DCNA</t>
  </si>
  <si>
    <t>Document Type Name</t>
  </si>
  <si>
    <t>AVQT</t>
  </si>
  <si>
    <t>Required Approval Quantity</t>
  </si>
  <si>
    <t>BYNO</t>
  </si>
  <si>
    <t>BYNA</t>
  </si>
  <si>
    <t>LVAM</t>
  </si>
  <si>
    <t>Level Amount</t>
  </si>
  <si>
    <t>AQDN</t>
  </si>
  <si>
    <t>AQBY</t>
  </si>
  <si>
    <t>Approval Request By</t>
  </si>
  <si>
    <t>AQST</t>
  </si>
  <si>
    <t>Approval Status</t>
  </si>
  <si>
    <t>AVST</t>
  </si>
  <si>
    <t>ARAM</t>
  </si>
  <si>
    <t>Approval Request Amount</t>
  </si>
  <si>
    <t>AVBY</t>
  </si>
  <si>
    <t>Approval By</t>
  </si>
  <si>
    <t>PRQT</t>
  </si>
  <si>
    <t>Purchase Request Quantity</t>
  </si>
  <si>
    <t>QRDN</t>
  </si>
  <si>
    <t>Quotation Request No.</t>
  </si>
  <si>
    <t>QRDT</t>
  </si>
  <si>
    <t>Quotation Request Date</t>
  </si>
  <si>
    <t>Approval Request Status</t>
  </si>
  <si>
    <t>AQAM</t>
  </si>
  <si>
    <t>GTOP</t>
  </si>
  <si>
    <t>GT</t>
  </si>
  <si>
    <t>HA</t>
  </si>
  <si>
    <t>ZT</t>
  </si>
  <si>
    <t>GOG1</t>
  </si>
  <si>
    <t>GOG2</t>
  </si>
  <si>
    <t>Organization Leader</t>
  </si>
  <si>
    <t>IRLN</t>
  </si>
  <si>
    <t>Invoice Receipt Line</t>
  </si>
  <si>
    <t>IRPR</t>
  </si>
  <si>
    <t>Invoice Receipt Price</t>
  </si>
  <si>
    <t>PODT</t>
  </si>
  <si>
    <t>Purchase Order Date</t>
  </si>
  <si>
    <t>DRDT</t>
  </si>
  <si>
    <t>Delivery Request Date</t>
  </si>
  <si>
    <t>POTY</t>
  </si>
  <si>
    <t>Purchase Order Type</t>
  </si>
  <si>
    <t>POCA</t>
  </si>
  <si>
    <t>Purchase Order Category</t>
  </si>
  <si>
    <t>CBNO</t>
  </si>
  <si>
    <t>Container/Box No.</t>
  </si>
  <si>
    <t>CBNA</t>
  </si>
  <si>
    <t>Container/Box Name</t>
  </si>
  <si>
    <t>PRPR</t>
  </si>
  <si>
    <t>Purchase Request Price</t>
  </si>
  <si>
    <t>QURL</t>
  </si>
  <si>
    <t>Quotation URL</t>
  </si>
  <si>
    <t>CBTY</t>
  </si>
  <si>
    <t>Container/Box Type</t>
  </si>
  <si>
    <t>CBTZ</t>
  </si>
  <si>
    <t>Container/Box Type Name</t>
  </si>
  <si>
    <t>Purchase Order Quotation</t>
  </si>
  <si>
    <t>PQR3</t>
  </si>
  <si>
    <t>Quotation Request Vendor</t>
  </si>
  <si>
    <t>QRLN</t>
  </si>
  <si>
    <t>ATNO</t>
  </si>
  <si>
    <t>Attention Code</t>
  </si>
  <si>
    <t>ATNA</t>
  </si>
  <si>
    <t>Attention Name</t>
  </si>
  <si>
    <t>GBUD</t>
  </si>
  <si>
    <t>GU</t>
  </si>
  <si>
    <t>Budget</t>
  </si>
  <si>
    <t>BDNO</t>
  </si>
  <si>
    <t>Budget Code</t>
  </si>
  <si>
    <t>BDNA</t>
  </si>
  <si>
    <t>Budget Name</t>
  </si>
  <si>
    <t>MPNO</t>
  </si>
  <si>
    <t>Map Code</t>
  </si>
  <si>
    <t>MPNA</t>
  </si>
  <si>
    <t>Map Name</t>
  </si>
  <si>
    <t>ZX</t>
  </si>
  <si>
    <t>AUNO</t>
  </si>
  <si>
    <t>Authorization Code</t>
  </si>
  <si>
    <t>AUNA</t>
  </si>
  <si>
    <t>Authorization Name</t>
  </si>
  <si>
    <t>AUTO</t>
  </si>
  <si>
    <t>Authorized To</t>
  </si>
  <si>
    <t>ZGUA</t>
  </si>
  <si>
    <t>General User Authorization</t>
  </si>
  <si>
    <t>RSTB</t>
  </si>
  <si>
    <t>Reason Table</t>
  </si>
  <si>
    <t>GRES</t>
  </si>
  <si>
    <t>General Reason</t>
  </si>
  <si>
    <t>RSNA</t>
  </si>
  <si>
    <t>Reason Name</t>
  </si>
  <si>
    <t>AVDT</t>
  </si>
  <si>
    <t>Approval Date</t>
  </si>
  <si>
    <t>PONP</t>
  </si>
  <si>
    <t>New PO Price</t>
  </si>
  <si>
    <t>RSRM</t>
  </si>
  <si>
    <t>Reason Remark</t>
  </si>
  <si>
    <t>GRUM</t>
  </si>
  <si>
    <t>PRUM</t>
  </si>
  <si>
    <t>Purchase Receipt UOM</t>
  </si>
  <si>
    <t>IVPR</t>
  </si>
  <si>
    <t>Invoice Price</t>
  </si>
  <si>
    <t>PRTY</t>
  </si>
  <si>
    <t>Purchase Request Type</t>
  </si>
  <si>
    <t>ITMN</t>
  </si>
  <si>
    <t>ITMX</t>
  </si>
  <si>
    <t>Maximum Balance</t>
  </si>
  <si>
    <t>ITRO</t>
  </si>
  <si>
    <t>Reorder Point</t>
  </si>
  <si>
    <t>VR</t>
  </si>
  <si>
    <t>D</t>
  </si>
  <si>
    <t>Production Plant</t>
  </si>
  <si>
    <t>PDTY</t>
  </si>
  <si>
    <t>PDPX</t>
  </si>
  <si>
    <t>Product Type</t>
  </si>
  <si>
    <t>Product Prefix</t>
  </si>
  <si>
    <t>STYL</t>
  </si>
  <si>
    <t>QLTY</t>
  </si>
  <si>
    <t>Style</t>
  </si>
  <si>
    <t>Quality</t>
  </si>
  <si>
    <t>PDST</t>
  </si>
  <si>
    <t>Product Status</t>
  </si>
  <si>
    <t>PDPR</t>
  </si>
  <si>
    <t>Product Price</t>
  </si>
  <si>
    <t>PDNO</t>
  </si>
  <si>
    <t>PDNA</t>
  </si>
  <si>
    <t>PDDT</t>
  </si>
  <si>
    <t>8</t>
  </si>
  <si>
    <t>CYPN</t>
  </si>
  <si>
    <t>PPN Currency</t>
  </si>
  <si>
    <t>ITEC</t>
  </si>
  <si>
    <t>NAME</t>
  </si>
  <si>
    <t>PREFIX</t>
  </si>
  <si>
    <t>CODE</t>
  </si>
  <si>
    <t>SQL Filter</t>
  </si>
  <si>
    <t>Filter</t>
  </si>
  <si>
    <t>ORDER BY (C / D / F)</t>
  </si>
  <si>
    <t>DIRECTION (ASC / DESC)</t>
  </si>
  <si>
    <t>SCRIPT</t>
  </si>
  <si>
    <t>Coding</t>
  </si>
  <si>
    <t>ASC</t>
  </si>
  <si>
    <t>ENTITY</t>
  </si>
  <si>
    <t>CTNO-01</t>
  </si>
  <si>
    <t>By</t>
  </si>
  <si>
    <t>ORDER BY</t>
  </si>
  <si>
    <t>CNNO-01</t>
  </si>
  <si>
    <t>CBTBNO='CTNO'</t>
  </si>
  <si>
    <t>CBTBNO='CNNO'</t>
  </si>
  <si>
    <t>SQL Select</t>
  </si>
  <si>
    <t>Order By</t>
  </si>
  <si>
    <t>SQL Group By</t>
  </si>
  <si>
    <t>CONO-01</t>
  </si>
  <si>
    <t>Date Column
ex. : 1,2</t>
  </si>
  <si>
    <t>ZCCONO, ZCCONA, ZRVANA AS ZCRCST FROM ZCMP LEFT JOIN ZVAR ON 1=1 AND ZRVATY = 'RCST' AND ZRVAVL = ZCRCST</t>
  </si>
  <si>
    <t>5,2</t>
  </si>
  <si>
    <t>VETZ</t>
  </si>
  <si>
    <t>MOI1</t>
  </si>
  <si>
    <t>OI</t>
  </si>
  <si>
    <t>Order Information Header</t>
  </si>
  <si>
    <t>MOI2</t>
  </si>
  <si>
    <t>OJ</t>
  </si>
  <si>
    <t>DURL</t>
  </si>
  <si>
    <t>Document Default URL</t>
  </si>
  <si>
    <t>GWFR</t>
  </si>
  <si>
    <t>Garment Weight From</t>
  </si>
  <si>
    <t>GWTO</t>
  </si>
  <si>
    <t>Garment Weight To</t>
  </si>
  <si>
    <t>CTLS</t>
  </si>
  <si>
    <t>Cutting Lost</t>
  </si>
  <si>
    <t>GWTT</t>
  </si>
  <si>
    <t>Garment Weight Total</t>
  </si>
  <si>
    <t>PDLN</t>
  </si>
  <si>
    <t>5,0</t>
  </si>
  <si>
    <t>Product Line</t>
  </si>
  <si>
    <t>FCTC</t>
  </si>
  <si>
    <t>Factory Cost</t>
  </si>
  <si>
    <t>FCTP</t>
  </si>
  <si>
    <t>Factory Percentage</t>
  </si>
  <si>
    <t>Order Information Detail</t>
  </si>
  <si>
    <t>YCTT</t>
  </si>
  <si>
    <t>CMTT</t>
  </si>
  <si>
    <t>ODTT</t>
  </si>
  <si>
    <t>Yarn Cost Total</t>
  </si>
  <si>
    <t>Factory Cost Total</t>
  </si>
  <si>
    <t>ACTT</t>
  </si>
  <si>
    <t>Accecories Cost Total</t>
  </si>
  <si>
    <t>Overhead Total</t>
  </si>
  <si>
    <t>Commision Office Percent</t>
  </si>
  <si>
    <t>Commision Office Amount</t>
  </si>
  <si>
    <t>CMFP</t>
  </si>
  <si>
    <t>CMFA</t>
  </si>
  <si>
    <t>CSTT</t>
  </si>
  <si>
    <t>CMAP</t>
  </si>
  <si>
    <t>CMAA</t>
  </si>
  <si>
    <t>PRFP</t>
  </si>
  <si>
    <t>PRFA</t>
  </si>
  <si>
    <t>Total Cost</t>
  </si>
  <si>
    <t>Profit Percent</t>
  </si>
  <si>
    <t>Profit Amount</t>
  </si>
  <si>
    <t>Commision Agent Percent</t>
  </si>
  <si>
    <t>Commision Agent Amount</t>
  </si>
  <si>
    <t>DZPR</t>
  </si>
  <si>
    <t>Dozen Price</t>
  </si>
  <si>
    <t>CYNO-01</t>
  </si>
  <si>
    <t>Company Master</t>
  </si>
  <si>
    <t>GGCYNO, GGCYNA, ZRVANA AS GGRCST FROM GCUR LEFT JOIN ZVAR ON 1=1 AND ZRVATY = 'RCST' AND ZRVAVL = GGRCST</t>
  </si>
  <si>
    <t>ASTD</t>
  </si>
  <si>
    <t>1,0</t>
  </si>
  <si>
    <t>Accecories Standard</t>
  </si>
  <si>
    <t>TPNO-01</t>
  </si>
  <si>
    <t>TOP Master</t>
  </si>
  <si>
    <t>IGNO-01</t>
  </si>
  <si>
    <t>Item Group Master</t>
  </si>
  <si>
    <t>GTTPNO, GTTPNA, ZRVANA AS GTRCST FROM GTOP LEFT JOIN ZVAR ON 1=1 AND ZRVATY = 'RCST' AND ZRVAVL = GTRCST</t>
  </si>
  <si>
    <t>HGIGNO, HGIGNA, ZRVANA AS HGRCST FROM IGRP LEFT JOIN ZVAR ON 1=1 AND ZRVATY = 'RCST' AND ZRVAVL = HGRCST</t>
  </si>
  <si>
    <t>GAUG</t>
  </si>
  <si>
    <t>Product Gauge</t>
  </si>
  <si>
    <t>15</t>
  </si>
  <si>
    <t>UMNO-01</t>
  </si>
  <si>
    <t>YOQT</t>
  </si>
  <si>
    <t>YRNP</t>
  </si>
  <si>
    <t>Yarn Percentage</t>
  </si>
  <si>
    <t>Yarn Order Quantity</t>
  </si>
  <si>
    <t>ZVUM</t>
  </si>
  <si>
    <t>ZW</t>
  </si>
  <si>
    <t>User - Division Map</t>
  </si>
  <si>
    <t>Terms of Payment Master</t>
  </si>
  <si>
    <t>CUNO-01</t>
  </si>
  <si>
    <t>Buyer Master</t>
  </si>
  <si>
    <t>CCNO-01</t>
  </si>
  <si>
    <t>Cost Center</t>
  </si>
  <si>
    <t>GFCCNO, GFCCNA, ZRVANA AS GFRCST FROM GCCA LEFT JOIN ZVAR ON 1=1 AND ZRVATY='RCST' AND GFRCST = ZRVAVL</t>
  </si>
  <si>
    <t>VETY-01</t>
  </si>
  <si>
    <t>VAVETY, VAVETZ, ZRVANA AS VARCST FROM PVTY LEFT JOIN ZVAR ON 1=1 AND ZRVATY='RCST' AND VARCST = ZRVAVL</t>
  </si>
  <si>
    <t>DCST-01</t>
  </si>
  <si>
    <t>ZRVATY='DCST'</t>
  </si>
  <si>
    <t>DINO-01</t>
  </si>
  <si>
    <t>CUNO-02</t>
  </si>
  <si>
    <t>CMRCST=1</t>
  </si>
  <si>
    <t>CMCUNO, CMCUNA, CMADR1, CT21.CBKYNA AS CMCTNO, CT22.CBKYNA AS CMCNNO FROM SCMA LEFT JOIN GCT2 AS CT21 ON 1=1 AND CT21.CBCONO=CMCONO AND CT21.CBBRNO='' AND CT21.CBTBNO='CTNO' AND CT21.CBKYNO=CMCTNO LEFT JOIN GCT2 AS CT22 ON 1=1 AND CT22.CBCONO=CMCONO AND CT22.CBBRNO='' AND CT22.CBTBNO='CNNO' AND CT22.CBKYNO=CMCNNO</t>
  </si>
  <si>
    <t>Factory Output</t>
  </si>
  <si>
    <t>FCTO</t>
  </si>
  <si>
    <t>VENO-01</t>
  </si>
  <si>
    <t>Vendor Master</t>
  </si>
  <si>
    <t>VMVENO, VMVENA, VMADR1, CT21.CBKYNA AS VMCTNO, CT22.CBKYNA AS VMCNNO FROM PVMA LEFT JOIN GCT2 AS CT21 ON 1=1 AND CT21.CBCONO=VMCONO AND CT21.CBBRNO='' AND CT21.CBTBNO='CTNO' AND CT21.CBKYNO=VMCTNO LEFT JOIN GCT2 AS CT22 ON 1=1 AND CT22.CBCONO=VMCONO AND CT22.CBBRNO='' AND CT22.CBTBNO='CNNO' AND CT22.CBKYNO=VMCNNO</t>
  </si>
  <si>
    <t>FCTT</t>
  </si>
  <si>
    <t>Machine Cost Total</t>
  </si>
  <si>
    <t>VENO-02</t>
  </si>
  <si>
    <t>VMRCST=1</t>
  </si>
  <si>
    <t>Material Master</t>
  </si>
  <si>
    <t>ITNO-01</t>
  </si>
  <si>
    <t>VEGR-01</t>
  </si>
  <si>
    <t>ZRVATY='VEGR'</t>
  </si>
  <si>
    <t>Division</t>
  </si>
  <si>
    <t>GCDINO, GCDINA, ZRVANA AS GCRCST FROM GDIV LEFT JOIN ZVAR ON 1=1 AND ZRVATY='RCST' AND GCRCST = ZRVAVL</t>
  </si>
  <si>
    <t>CYNO-02</t>
  </si>
  <si>
    <t>Exchange Rate</t>
  </si>
  <si>
    <t>GRCYNO, GREFDT, GRRATE, ZRVANA AS GRRCST FROM GRATE LEFT JOIN ZVAR ON 1=1 AND ZRVATY = 'RCST' AND ZRVAVL = GRRCST</t>
  </si>
  <si>
    <t>YRNC</t>
  </si>
  <si>
    <t>Yarn Count</t>
  </si>
  <si>
    <t>MFTT</t>
  </si>
  <si>
    <t>Machine Factory Cost Total</t>
  </si>
  <si>
    <t>C</t>
  </si>
  <si>
    <t>IUR4</t>
  </si>
  <si>
    <t>Image URL 1</t>
  </si>
  <si>
    <t>Image URL 2</t>
  </si>
  <si>
    <t>Image URL 3</t>
  </si>
  <si>
    <t>Image URL 4</t>
  </si>
  <si>
    <t>Size Total 1</t>
  </si>
  <si>
    <t>Size Total 2</t>
  </si>
  <si>
    <t>Size Total 3</t>
  </si>
  <si>
    <t>Size Total 4</t>
  </si>
  <si>
    <t>Size Total 5</t>
  </si>
  <si>
    <t>Size Total 6</t>
  </si>
  <si>
    <t>Size Total 7</t>
  </si>
  <si>
    <t>Size Total 8</t>
  </si>
  <si>
    <t>SOQT</t>
  </si>
  <si>
    <t>SIZE</t>
  </si>
  <si>
    <t>Size</t>
  </si>
  <si>
    <t>SZTT</t>
  </si>
  <si>
    <t>Size Total</t>
  </si>
  <si>
    <t>YWEI</t>
  </si>
  <si>
    <t>GWEI</t>
  </si>
  <si>
    <t>Garment Weight</t>
  </si>
  <si>
    <t>Yarn Weight</t>
  </si>
  <si>
    <t>Size Quantity 1</t>
  </si>
  <si>
    <t>Size Quantity 2</t>
  </si>
  <si>
    <t>Size Quantity 3</t>
  </si>
  <si>
    <t>Size Quantity 4</t>
  </si>
  <si>
    <t>Size Quantity 5</t>
  </si>
  <si>
    <t>Size Quantity 6</t>
  </si>
  <si>
    <t>Size Quantity 7</t>
  </si>
  <si>
    <t>Size Quantity 8</t>
  </si>
  <si>
    <t>ITNO-02</t>
  </si>
  <si>
    <t>OITT</t>
  </si>
  <si>
    <t>Size OI Quantity 1</t>
  </si>
  <si>
    <t>Size OI Quantity 2</t>
  </si>
  <si>
    <t>Size OI Quantity 3</t>
  </si>
  <si>
    <t>Size OI Quantity 4</t>
  </si>
  <si>
    <t>Size OI Quantity 5</t>
  </si>
  <si>
    <t>Size OI Quantity 6</t>
  </si>
  <si>
    <t>Size OI Quantity 7</t>
  </si>
  <si>
    <t>Size OI Quantity 8</t>
  </si>
  <si>
    <t>Size OI Total</t>
  </si>
  <si>
    <t>LOSS</t>
  </si>
  <si>
    <t>Loss %</t>
  </si>
  <si>
    <t>Order Production No.</t>
  </si>
  <si>
    <t>Order Production Date</t>
  </si>
  <si>
    <t>Order Production Line</t>
  </si>
  <si>
    <t>COLO</t>
  </si>
  <si>
    <t>Container Load</t>
  </si>
  <si>
    <t>MPMU</t>
  </si>
  <si>
    <t>Production MarkUp</t>
  </si>
  <si>
    <t>QTFR</t>
  </si>
  <si>
    <t>QTTO</t>
  </si>
  <si>
    <t>Quantity From</t>
  </si>
  <si>
    <t>Quantity To</t>
  </si>
  <si>
    <t>MUPT</t>
  </si>
  <si>
    <t>Mark Up Percent</t>
  </si>
  <si>
    <t>Supplier Class</t>
  </si>
  <si>
    <t>Supplier Group</t>
  </si>
  <si>
    <t>Supplier Alternate</t>
  </si>
  <si>
    <t>Supplier Name</t>
  </si>
  <si>
    <t>Supplier Code</t>
  </si>
  <si>
    <t>Supplier Price</t>
  </si>
  <si>
    <t>Supplier Type</t>
  </si>
  <si>
    <t>Supplier Type Desc</t>
  </si>
  <si>
    <t>YCO1</t>
  </si>
  <si>
    <t>YCO2</t>
  </si>
  <si>
    <t>YC</t>
  </si>
  <si>
    <t>YD</t>
  </si>
  <si>
    <t>Yarn Consumption Header</t>
  </si>
  <si>
    <t>Yarn Consumption Line</t>
  </si>
  <si>
    <t>TOTL</t>
  </si>
  <si>
    <t>Total</t>
  </si>
  <si>
    <t>GRWG</t>
  </si>
  <si>
    <t>NTWG</t>
  </si>
  <si>
    <t>GRWT</t>
  </si>
  <si>
    <t>NTWT</t>
  </si>
  <si>
    <t>Nett Weight</t>
  </si>
  <si>
    <t>Gross Weight Total</t>
  </si>
  <si>
    <t>Nett Weight Total</t>
  </si>
  <si>
    <t>SMWG</t>
  </si>
  <si>
    <t>Sample Weight</t>
  </si>
  <si>
    <t>YCDN</t>
  </si>
  <si>
    <t>YCDT</t>
  </si>
  <si>
    <t>Yarn Consumption No.</t>
  </si>
  <si>
    <t>Yarn Consumption Date</t>
  </si>
  <si>
    <t>YCLN</t>
  </si>
  <si>
    <t>SMSZ</t>
  </si>
  <si>
    <t>Sample Size</t>
  </si>
  <si>
    <t>Yarn Component 1</t>
  </si>
  <si>
    <t>Yarn Component 2</t>
  </si>
  <si>
    <t>Yarn Component 3</t>
  </si>
  <si>
    <t>YCO3</t>
  </si>
  <si>
    <t>DCTY-01</t>
  </si>
  <si>
    <t>FZ</t>
  </si>
  <si>
    <t>WDDCTY,WDDCNA,ZRVANA AS WDRCST FROM WDC1 LEFT JOIN ZVAR ON 1=1 AND ZRVATY='RCST' AND WDRCST = ZRVAVL</t>
  </si>
  <si>
    <t>USNO-02</t>
  </si>
  <si>
    <t>ZUUSNO,ZUUSNA,ZRVANA AS ZURCST FROM ZUSR LEFT JOIN ZVAR ON 1=1 AND ZRVATY='RCST' AND ZURCST = ZRVAVL</t>
  </si>
  <si>
    <t>EPNO-01</t>
  </si>
  <si>
    <t>CBTBNO='EPNO'</t>
  </si>
  <si>
    <t>ZURCST=1</t>
  </si>
  <si>
    <t>OGUP-01</t>
  </si>
  <si>
    <t>SGNA</t>
  </si>
  <si>
    <t>SGNO</t>
  </si>
  <si>
    <t>Size Group Name</t>
  </si>
  <si>
    <t>Size Group Code</t>
  </si>
  <si>
    <t>Country - City Map</t>
  </si>
  <si>
    <t>ZCCM</t>
  </si>
  <si>
    <t>Group Size Master</t>
  </si>
  <si>
    <t>GZ</t>
  </si>
  <si>
    <t>GSGM</t>
  </si>
  <si>
    <t>ZE</t>
  </si>
  <si>
    <t>Size OI Quantity 9</t>
  </si>
  <si>
    <t>Size OI Quantity 10</t>
  </si>
  <si>
    <t>Size OI Quantity 11</t>
  </si>
  <si>
    <t>Size OI Quantity 12</t>
  </si>
  <si>
    <t>Size OI Quantity 13</t>
  </si>
  <si>
    <t>Size OI Quantity 14</t>
  </si>
  <si>
    <t>Size OI Quantity 15</t>
  </si>
  <si>
    <t>Size OI Quantity 16</t>
  </si>
  <si>
    <t>Size OI Quantity 17</t>
  </si>
  <si>
    <t>Size OI Quantity 18</t>
  </si>
  <si>
    <t>Size OI Quantity 19</t>
  </si>
  <si>
    <t>Size OI Quantity 20</t>
  </si>
  <si>
    <t>Size OI Quantity 21</t>
  </si>
  <si>
    <t>Size OI Quantity 22</t>
  </si>
  <si>
    <t>Size OI Quantity 23</t>
  </si>
  <si>
    <t>Size OI Quantity 24</t>
  </si>
  <si>
    <t>Size OI Quantity 25</t>
  </si>
  <si>
    <t>Size OI Quantity 26</t>
  </si>
  <si>
    <t>Size OI Quantity 27</t>
  </si>
  <si>
    <t>Size OI Quantity 28</t>
  </si>
  <si>
    <t>Size OI Quantity 29</t>
  </si>
  <si>
    <t>Size OI Quantity 30</t>
  </si>
  <si>
    <t>Size Quantity 9</t>
  </si>
  <si>
    <t>Size Quantity 10</t>
  </si>
  <si>
    <t>Size Quantity 11</t>
  </si>
  <si>
    <t>Size Quantity 12</t>
  </si>
  <si>
    <t>Size Quantity 13</t>
  </si>
  <si>
    <t>Size Quantity 14</t>
  </si>
  <si>
    <t>Size Quantity 15</t>
  </si>
  <si>
    <t>Size Quantity 16</t>
  </si>
  <si>
    <t>Size Quantity 17</t>
  </si>
  <si>
    <t>Size Quantity 18</t>
  </si>
  <si>
    <t>Size Quantity 19</t>
  </si>
  <si>
    <t>Size Quantity 20</t>
  </si>
  <si>
    <t>Size Quantity 21</t>
  </si>
  <si>
    <t>Size Quantity 22</t>
  </si>
  <si>
    <t>Size Quantity 23</t>
  </si>
  <si>
    <t>Size Quantity 24</t>
  </si>
  <si>
    <t>Size Quantity 25</t>
  </si>
  <si>
    <t>Size Quantity 26</t>
  </si>
  <si>
    <t>Size Quantity 27</t>
  </si>
  <si>
    <t>Size Quantity 28</t>
  </si>
  <si>
    <t>Size Quantity 29</t>
  </si>
  <si>
    <t>Size Quantity 30</t>
  </si>
  <si>
    <t>SQ01</t>
  </si>
  <si>
    <t>SQ02</t>
  </si>
  <si>
    <t>SQ03</t>
  </si>
  <si>
    <t>SQ04</t>
  </si>
  <si>
    <t>SQ05</t>
  </si>
  <si>
    <t>SQ06</t>
  </si>
  <si>
    <t>SQ07</t>
  </si>
  <si>
    <t>SQ08</t>
  </si>
  <si>
    <t>SQ09</t>
  </si>
  <si>
    <t>SQ10</t>
  </si>
  <si>
    <t>SQ11</t>
  </si>
  <si>
    <t>SQ12</t>
  </si>
  <si>
    <t>SQ13</t>
  </si>
  <si>
    <t>SQ14</t>
  </si>
  <si>
    <t>SQ15</t>
  </si>
  <si>
    <t>SQ16</t>
  </si>
  <si>
    <t>SQ17</t>
  </si>
  <si>
    <t>SQ18</t>
  </si>
  <si>
    <t>SQ19</t>
  </si>
  <si>
    <t>SQ20</t>
  </si>
  <si>
    <t>SQ21</t>
  </si>
  <si>
    <t>SQ22</t>
  </si>
  <si>
    <t>SQ23</t>
  </si>
  <si>
    <t>SQ24</t>
  </si>
  <si>
    <t>SQ25</t>
  </si>
  <si>
    <t>SQ26</t>
  </si>
  <si>
    <t>SQ27</t>
  </si>
  <si>
    <t>SQ28</t>
  </si>
  <si>
    <t>SQ29</t>
  </si>
  <si>
    <t>SQ30</t>
  </si>
  <si>
    <t>IQ01</t>
  </si>
  <si>
    <t>IQ02</t>
  </si>
  <si>
    <t>IQ03</t>
  </si>
  <si>
    <t>IQ04</t>
  </si>
  <si>
    <t>IQ05</t>
  </si>
  <si>
    <t>IQ06</t>
  </si>
  <si>
    <t>IQ07</t>
  </si>
  <si>
    <t>IQ08</t>
  </si>
  <si>
    <t>IQ09</t>
  </si>
  <si>
    <t>IQ10</t>
  </si>
  <si>
    <t>IQ11</t>
  </si>
  <si>
    <t>IQ12</t>
  </si>
  <si>
    <t>IQ13</t>
  </si>
  <si>
    <t>IQ14</t>
  </si>
  <si>
    <t>IQ15</t>
  </si>
  <si>
    <t>IQ16</t>
  </si>
  <si>
    <t>IQ17</t>
  </si>
  <si>
    <t>IQ18</t>
  </si>
  <si>
    <t>IQ19</t>
  </si>
  <si>
    <t>IQ20</t>
  </si>
  <si>
    <t>IQ21</t>
  </si>
  <si>
    <t>IQ22</t>
  </si>
  <si>
    <t>IQ23</t>
  </si>
  <si>
    <t>IQ24</t>
  </si>
  <si>
    <t>IQ25</t>
  </si>
  <si>
    <t>IQ26</t>
  </si>
  <si>
    <t>IQ27</t>
  </si>
  <si>
    <t>IQ28</t>
  </si>
  <si>
    <t>IQ29</t>
  </si>
  <si>
    <t>IQ30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</si>
  <si>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</si>
  <si>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</si>
  <si>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</si>
  <si>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</si>
  <si>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</si>
  <si>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</si>
  <si>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</si>
  <si>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</si>
  <si>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</si>
  <si>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</si>
  <si>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</si>
  <si>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</si>
  <si>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</si>
  <si>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</si>
  <si>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</si>
  <si>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</si>
  <si>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</si>
  <si>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</si>
  <si>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</si>
  <si>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</si>
  <si>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</si>
  <si>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</si>
  <si>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</si>
  <si>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</si>
  <si>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</si>
  <si>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</si>
  <si>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</si>
  <si>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</si>
  <si>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</si>
  <si>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</si>
  <si>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Size Total 9</t>
  </si>
  <si>
    <t>Size Total 10</t>
  </si>
  <si>
    <t>Size Total 11</t>
  </si>
  <si>
    <t>Size Total 12</t>
  </si>
  <si>
    <t>Size Total 13</t>
  </si>
  <si>
    <t>Size Total 14</t>
  </si>
  <si>
    <t>Size Total 15</t>
  </si>
  <si>
    <t>Size Total 16</t>
  </si>
  <si>
    <t>Size Total 17</t>
  </si>
  <si>
    <t>Size Total 18</t>
  </si>
  <si>
    <t>Size Total 19</t>
  </si>
  <si>
    <t>Size Total 20</t>
  </si>
  <si>
    <t>Size Total 21</t>
  </si>
  <si>
    <t>Size Total 22</t>
  </si>
  <si>
    <t>Size Total 23</t>
  </si>
  <si>
    <t>Size Total 24</t>
  </si>
  <si>
    <t>Size Total 25</t>
  </si>
  <si>
    <t>Size Total 26</t>
  </si>
  <si>
    <t>Size Total 27</t>
  </si>
  <si>
    <t>Size Total 28</t>
  </si>
  <si>
    <t>Size Total 29</t>
  </si>
  <si>
    <t>Size Total 30</t>
  </si>
  <si>
    <t>CCBO</t>
  </si>
  <si>
    <t>Color Combo</t>
  </si>
  <si>
    <t>DISTINCT GOOGUP, GOOGNA, ZRVANA AS GORCST FROM GOG1 LEFT JOIN ZVAR ON 1=1 AND ZRVATY='RCST' AND ZRVAVL=GORCST</t>
  </si>
  <si>
    <t>ZRVATY='PRTY'</t>
  </si>
  <si>
    <t>PRTY-01</t>
  </si>
  <si>
    <t>ITCA</t>
  </si>
  <si>
    <t>IBL1</t>
  </si>
  <si>
    <t>IBL2</t>
  </si>
  <si>
    <t>IBL3</t>
  </si>
  <si>
    <t>IBL4</t>
  </si>
  <si>
    <t>Inventory Balance Header</t>
  </si>
  <si>
    <t>Inventory Balance Line 1</t>
  </si>
  <si>
    <t>Inventory Balance Line 2</t>
  </si>
  <si>
    <t>MONT</t>
  </si>
  <si>
    <t>Month</t>
  </si>
  <si>
    <t>BGAM</t>
  </si>
  <si>
    <t>Begin Amount</t>
  </si>
  <si>
    <t>End Amount</t>
  </si>
  <si>
    <t>EDAM</t>
  </si>
  <si>
    <t>ORST-01</t>
  </si>
  <si>
    <t>ZRVATY='ORST'</t>
  </si>
  <si>
    <t>Report</t>
  </si>
  <si>
    <t>REPORT</t>
  </si>
  <si>
    <t>WKDY</t>
  </si>
  <si>
    <t>ABDY</t>
  </si>
  <si>
    <t>SKDY</t>
  </si>
  <si>
    <t>PMDY</t>
  </si>
  <si>
    <t>Work Day</t>
  </si>
  <si>
    <t>Absent Day</t>
  </si>
  <si>
    <t>Sick Day</t>
  </si>
  <si>
    <t>Permision Day</t>
  </si>
  <si>
    <t>LTAM</t>
  </si>
  <si>
    <t>Late Amount</t>
  </si>
  <si>
    <t>ADUL</t>
  </si>
  <si>
    <t>Approval Document URL</t>
  </si>
  <si>
    <t>AVTY</t>
  </si>
  <si>
    <t>Approval Type</t>
  </si>
  <si>
    <t>TATY</t>
  </si>
  <si>
    <t>Transport Allowance Type</t>
  </si>
  <si>
    <t>EMST</t>
  </si>
  <si>
    <t>Employee Status</t>
  </si>
  <si>
    <t>R1</t>
  </si>
  <si>
    <t>HRR1</t>
  </si>
  <si>
    <t>Start Time</t>
  </si>
  <si>
    <t>End Time</t>
  </si>
  <si>
    <t>STTM</t>
  </si>
  <si>
    <t>EDTM</t>
  </si>
  <si>
    <t>ATST</t>
  </si>
  <si>
    <t>Attendance Status</t>
  </si>
  <si>
    <t>ATDT</t>
  </si>
  <si>
    <t>Attendance Date</t>
  </si>
  <si>
    <t>LTDY</t>
  </si>
  <si>
    <t>Late Day</t>
  </si>
  <si>
    <t>HRR2</t>
  </si>
  <si>
    <t>R2</t>
  </si>
  <si>
    <t>HR Report - Attendance</t>
  </si>
  <si>
    <t>HR Report - Allowance</t>
  </si>
  <si>
    <t>CLNO</t>
  </si>
  <si>
    <t>Color Code</t>
  </si>
  <si>
    <t>Color Name</t>
  </si>
  <si>
    <t>PCQT</t>
  </si>
  <si>
    <t>PDQT</t>
  </si>
  <si>
    <t>Production Quantity</t>
  </si>
  <si>
    <t>Production Defect Quantity</t>
  </si>
  <si>
    <t>TIDN</t>
  </si>
  <si>
    <t>TIDT</t>
  </si>
  <si>
    <t>TILN</t>
  </si>
  <si>
    <t>TODN</t>
  </si>
  <si>
    <t>TODT</t>
  </si>
  <si>
    <t>TOLN</t>
  </si>
  <si>
    <t>Transfer Out Date</t>
  </si>
  <si>
    <t>Transfer Out Doc. No.</t>
  </si>
  <si>
    <t>Transfer In Doc. No.</t>
  </si>
  <si>
    <t>Transfer In Date</t>
  </si>
  <si>
    <t>LONO-01</t>
  </si>
  <si>
    <t>WHNO-01</t>
  </si>
  <si>
    <t>LOTY-01</t>
  </si>
  <si>
    <t>HWWHNO, HWWHNA, ZRVANA AS HWRCST FROM IWHS LEFT JOIN ZVAR ON 1=1 AND ZRVATY='RCST' AND HWRCST = ZRVAVL</t>
  </si>
  <si>
    <t>HLWHNO, HWWHNA, HLLONO, HLLONA, ZRVANA AS HLRCST FROM ILOC LEFT JOIN IWHS ON 1=1 AND HLCONO=HWCONO AND HLBRNO='' AND HLWHNO=HWWHNO  LEFT JOIN ZVAR ON 1=1 AND ZRVATY='RCST' AND HLRCST = ZRVAVL</t>
  </si>
  <si>
    <t>CBTBNO='LOTY'</t>
  </si>
  <si>
    <t>Alternate Material Name</t>
  </si>
  <si>
    <t>Alternate Material Code</t>
  </si>
  <si>
    <t>Material Delivery Unit</t>
  </si>
  <si>
    <t>Material Category by Design</t>
  </si>
  <si>
    <t>Material Group Desc</t>
  </si>
  <si>
    <t>Material Group Code</t>
  </si>
  <si>
    <t>Material Actual Cost</t>
  </si>
  <si>
    <t>Child Material</t>
  </si>
  <si>
    <t>Material Class</t>
  </si>
  <si>
    <t>From Material Code</t>
  </si>
  <si>
    <t>Material Group 5</t>
  </si>
  <si>
    <t>Material Group</t>
  </si>
  <si>
    <t>Material Name Extended</t>
  </si>
  <si>
    <t>Material Name</t>
  </si>
  <si>
    <t>Material Code</t>
  </si>
  <si>
    <t>Parent Material</t>
  </si>
  <si>
    <t>Material Price</t>
  </si>
  <si>
    <t>Material Qty</t>
  </si>
  <si>
    <t>Material Standard Cost</t>
  </si>
  <si>
    <t>To Material Code</t>
  </si>
  <si>
    <t>Material Type Code</t>
  </si>
  <si>
    <t>Material Type Name</t>
  </si>
  <si>
    <t>Material Purchase Unit</t>
  </si>
  <si>
    <t>Material Sales Unit</t>
  </si>
  <si>
    <t>Material Estimated Cost</t>
  </si>
  <si>
    <t>Material Category</t>
  </si>
  <si>
    <t>INFL</t>
  </si>
  <si>
    <t>Intransit Flag</t>
  </si>
  <si>
    <t>INQT</t>
  </si>
  <si>
    <t>Intransit Quantity</t>
  </si>
  <si>
    <t>EMNO-01</t>
  </si>
  <si>
    <t>GEMP</t>
  </si>
  <si>
    <t>Employee Master</t>
  </si>
  <si>
    <t>STFL</t>
  </si>
  <si>
    <t>Stock Taking Flag</t>
  </si>
  <si>
    <t>COQT</t>
  </si>
  <si>
    <t>Customer Order Quantity</t>
  </si>
  <si>
    <t>CNQT</t>
  </si>
  <si>
    <t>Customer Return Quantity</t>
  </si>
  <si>
    <t>Shop Order Quantity</t>
  </si>
  <si>
    <t>Shop Return Quantity</t>
  </si>
  <si>
    <t>Material Type</t>
  </si>
  <si>
    <t>IGPN</t>
  </si>
  <si>
    <t>Material Group Parent Code</t>
  </si>
  <si>
    <t>RELI-01</t>
  </si>
  <si>
    <t>GEND-01</t>
  </si>
  <si>
    <t>EDNO-01</t>
  </si>
  <si>
    <t>EMST-01</t>
  </si>
  <si>
    <t>Education</t>
  </si>
  <si>
    <t>CBTBNO='RELI'</t>
  </si>
  <si>
    <t>CBTBNO='GEND'</t>
  </si>
  <si>
    <t>CBTBNO='EDNO'</t>
  </si>
  <si>
    <t>CBTBNO='EMST'</t>
  </si>
  <si>
    <t>DENO-01</t>
  </si>
  <si>
    <t>Allowance Master</t>
  </si>
  <si>
    <t>HAWM</t>
  </si>
  <si>
    <t>RA</t>
  </si>
  <si>
    <t>HUMAN RESOURCE</t>
  </si>
  <si>
    <t>GEEMNO, GEEMNA, ZRVANA AS GERCST FROM GEMP LEFT JOIN ZVAR ON 1=1 AND ZRVATY='RCST' AND GERCST = ZRVAVL</t>
  </si>
  <si>
    <t>AWAM</t>
  </si>
  <si>
    <t>Allowance Amount</t>
  </si>
  <si>
    <t>AWTY</t>
  </si>
  <si>
    <t>AWGR</t>
  </si>
  <si>
    <t>Allowance Type</t>
  </si>
  <si>
    <t>Allowance Group</t>
  </si>
  <si>
    <t>ITCA-01</t>
  </si>
  <si>
    <t>ZERR</t>
  </si>
  <si>
    <t>ZF</t>
  </si>
  <si>
    <t>Error Log</t>
  </si>
  <si>
    <t>ERTY</t>
  </si>
  <si>
    <t>ERSC</t>
  </si>
  <si>
    <t>EREM</t>
  </si>
  <si>
    <t>Error Type</t>
  </si>
  <si>
    <t>Error Source</t>
  </si>
  <si>
    <t>Error Exception Message</t>
  </si>
  <si>
    <t>ERDT</t>
  </si>
  <si>
    <t>Error Date</t>
  </si>
  <si>
    <t>ERLN</t>
  </si>
  <si>
    <t>Error Line</t>
  </si>
  <si>
    <t>AVGT</t>
  </si>
  <si>
    <t>Average Total</t>
  </si>
  <si>
    <t>Purchase Request UOM</t>
  </si>
  <si>
    <t>IGNO-02</t>
  </si>
  <si>
    <t>HMITNO, HMITNA FROM IIMA LEFT JOIN IGRP ON 1=1 AND HGCONO=HMCONO AND HGBRNO='' AND HGIGNO=HMITG1</t>
  </si>
  <si>
    <t>HMRCST=1</t>
  </si>
  <si>
    <t>ICC1</t>
  </si>
  <si>
    <t>ICC2</t>
  </si>
  <si>
    <t>Inventory Stock Taking Header</t>
  </si>
  <si>
    <t>Inventory Stock Taking Line</t>
  </si>
  <si>
    <t>CD</t>
  </si>
  <si>
    <t>PRCH</t>
  </si>
  <si>
    <t>Person In Charge</t>
  </si>
  <si>
    <t>SCDT</t>
  </si>
  <si>
    <t>SCDN</t>
  </si>
  <si>
    <t>Stock Taking Doc. No.</t>
  </si>
  <si>
    <t>Stock Taking Date</t>
  </si>
  <si>
    <t>SCLN</t>
  </si>
  <si>
    <t>Stock Taking Line</t>
  </si>
  <si>
    <t>OHQT</t>
  </si>
  <si>
    <t>BDQT</t>
  </si>
  <si>
    <t>Bad Quantity</t>
  </si>
  <si>
    <t>PPNP</t>
  </si>
  <si>
    <t>PPNA</t>
  </si>
  <si>
    <t>PPN Amount</t>
  </si>
  <si>
    <t>PPN Percent</t>
  </si>
  <si>
    <t>CYPH</t>
  </si>
  <si>
    <t>PPH Currency</t>
  </si>
  <si>
    <t>QTTT</t>
  </si>
  <si>
    <t>Quantity Total</t>
  </si>
  <si>
    <t>PBNO</t>
  </si>
  <si>
    <t>Problematic No.</t>
  </si>
  <si>
    <t>Problematic Date</t>
  </si>
  <si>
    <t>PBLN</t>
  </si>
  <si>
    <t>Problematic Line</t>
  </si>
  <si>
    <t>SCO4</t>
  </si>
  <si>
    <t>NOQT</t>
  </si>
  <si>
    <t>New Order Quantity</t>
  </si>
  <si>
    <t>ITVN</t>
  </si>
  <si>
    <t>Material Code Supplier</t>
  </si>
  <si>
    <t>ITVA</t>
  </si>
  <si>
    <t>Material Name Supplier</t>
  </si>
  <si>
    <t>GSQT</t>
  </si>
  <si>
    <t>Gross Quantity</t>
  </si>
  <si>
    <t>ALQT</t>
  </si>
  <si>
    <t>Available Quantity</t>
  </si>
  <si>
    <t>PDAN</t>
  </si>
  <si>
    <t>Available Product No.</t>
  </si>
  <si>
    <t>SZFL</t>
  </si>
  <si>
    <t>Size Flag</t>
  </si>
  <si>
    <t>ZRVATY='PORF'</t>
  </si>
  <si>
    <t>RFTY-02</t>
  </si>
  <si>
    <t>RFTY-01</t>
  </si>
  <si>
    <t>PO Reference Type</t>
  </si>
  <si>
    <t>GR Reference Type</t>
  </si>
  <si>
    <t>ZRVATY='GRRF'</t>
  </si>
  <si>
    <t>Production No.</t>
  </si>
  <si>
    <t>Production Name</t>
  </si>
  <si>
    <t>Production Date</t>
  </si>
  <si>
    <t>IIMC</t>
  </si>
  <si>
    <t>IIMD</t>
  </si>
  <si>
    <t>Production Color Combo</t>
  </si>
  <si>
    <t>Production Material</t>
  </si>
  <si>
    <t>HO</t>
  </si>
  <si>
    <t>ZRVATY='ITCA'</t>
  </si>
  <si>
    <t>TFDN-01</t>
  </si>
  <si>
    <t>Transfer Requests</t>
  </si>
  <si>
    <t>IRTFDN ,IRTFDT ,IRWHFR ,WH1.HWWHNA AS IRWHFRNA,IRWHTO,WH2.HWWHNA AS IRWHTONA FROM ITR1 JOIN ITR2 ON 1=1 AND ISCONO=IRCONO AND ISBRNO=IRBRNO AND ISTFDN=IRTFDN LEFT JOIN IWHS AS WH1 ON 1=1 AND WH1.HWCONO=IRCONO AND WH1.HWBRNO=IRBRNO AND WH1.HWWHNO=IRWHFR LEFT JOIN IWHS AS WH2 ON 1=1 AND WH2.HWCONO=IRCONO AND WH2.HWBRNO=IRBRNO AND WH2.HWWHNO=IRWHTO</t>
  </si>
  <si>
    <t>IRINFL = 1 AND ISTFQT &gt; ISTOQT</t>
  </si>
  <si>
    <t>IRTFDN,IRTFDT,IRWHFR,HW1.HWWHNA,IRWHTO,HW2.HWWHNA</t>
  </si>
  <si>
    <t>TFDN-02</t>
  </si>
  <si>
    <t>ISITNO, ISTFDN, ISTFLN, HMITNA, ISTFQT, HL1.HLLONA AS ISLOFR, HL2.HLLONA AS ISLOTO FROM ITR2 LEFT JOIN IIMA ON 1=1 AND HMCONO = ISCONO AND HMBRNO = ISBRNO AND HMITNO = ISITNO LEFT JOIN ILOC HL1 ON HL1.HLCONO = ISCONO AND HL1.HLBRNO = ISBRNO AND HL1.HLLONO = ISLOFR LEFT JOIN ILOC HL2 ON HL2.HLCONO = ISCONO AND HL2.HLBRNO = ISBRNO AND HL2.HLLONO = ISLOTO</t>
  </si>
  <si>
    <t>HMCONO = @CONO</t>
  </si>
  <si>
    <t>CBCONO = @CONO</t>
  </si>
  <si>
    <t>HGCONO = @CONO AND HGLVNO=@LVNO</t>
  </si>
  <si>
    <t>GTCONO = @CONO</t>
  </si>
  <si>
    <t>GGCONO = @CONO</t>
  </si>
  <si>
    <t>ZRCONO = @CONO</t>
  </si>
  <si>
    <t>GCCONO = @CONO</t>
  </si>
  <si>
    <t>HUCONO = @CONO</t>
  </si>
  <si>
    <t>VACONO = @CONO</t>
  </si>
  <si>
    <t>GFCONO = @CONO</t>
  </si>
  <si>
    <t>WDCONO = @CONO</t>
  </si>
  <si>
    <t>HWCONO = @CONO</t>
  </si>
  <si>
    <t>GECONO = @CONO</t>
  </si>
  <si>
    <t>GDCONO = @CONO</t>
  </si>
  <si>
    <t>HGCONO = @CONO</t>
  </si>
  <si>
    <t>ZCCONO = @CONO</t>
  </si>
  <si>
    <t>ZRVASQ</t>
  </si>
  <si>
    <t>DSCR</t>
  </si>
  <si>
    <t>SQL Select 1</t>
  </si>
  <si>
    <t>SQL Select 2</t>
  </si>
  <si>
    <t>SQL Filter 1</t>
  </si>
  <si>
    <t>SQL Filter 2</t>
  </si>
  <si>
    <t>LEFT JOIN IWHS ON 1=1 AND HLCONO=HWCONO AND HLBRNO='' AND HLWHNO=HWWHNO</t>
  </si>
  <si>
    <t>IPL1</t>
  </si>
  <si>
    <t>IPL2</t>
  </si>
  <si>
    <t>IPL3</t>
  </si>
  <si>
    <t>Inventoy Packing List Header</t>
  </si>
  <si>
    <t>Inventoy Packing List Line 1</t>
  </si>
  <si>
    <t>Warehouse Group</t>
  </si>
  <si>
    <t>WHGR</t>
  </si>
  <si>
    <t>ZWUM</t>
  </si>
  <si>
    <t>ZN</t>
  </si>
  <si>
    <t>Warehouse - User Map</t>
  </si>
  <si>
    <t>WHTY-01</t>
  </si>
  <si>
    <t>WHGR-01</t>
  </si>
  <si>
    <t>ZNWHGR ,ZRVANA FROM ZWUM LEFT JOIN ZVAR ON 1=1 AND ZRCONO=ZNCONO AND ZRVATY='WHGR' AND ZRVAVL=ZNWHGR</t>
  </si>
  <si>
    <t>PDFR</t>
  </si>
  <si>
    <t>PDTO</t>
  </si>
  <si>
    <t>Production No. From</t>
  </si>
  <si>
    <t>Production No. To</t>
  </si>
  <si>
    <t>LCFR</t>
  </si>
  <si>
    <t>LCTO</t>
  </si>
  <si>
    <t>Locked Date From</t>
  </si>
  <si>
    <t>Locked Date To</t>
  </si>
  <si>
    <t>IGNO-03</t>
  </si>
  <si>
    <t>PLDN</t>
  </si>
  <si>
    <t>PLDT</t>
  </si>
  <si>
    <t>PLLN</t>
  </si>
  <si>
    <t>Packing List Doc. No.</t>
  </si>
  <si>
    <t>Packing List Date</t>
  </si>
  <si>
    <t>Packing List Line</t>
  </si>
  <si>
    <t>SHVI</t>
  </si>
  <si>
    <t>Shipment Via</t>
  </si>
  <si>
    <t>Carton Total</t>
  </si>
  <si>
    <t>Carton No. From</t>
  </si>
  <si>
    <t>Carton No. To</t>
  </si>
  <si>
    <t>Carton Dimension</t>
  </si>
  <si>
    <t>Packing Quantity</t>
  </si>
  <si>
    <t>PKQT</t>
  </si>
  <si>
    <t>Carton No.</t>
  </si>
  <si>
    <t>CRTT</t>
  </si>
  <si>
    <t>CRDM</t>
  </si>
  <si>
    <t>CRFR</t>
  </si>
  <si>
    <t>CRTO</t>
  </si>
  <si>
    <t>CRNO</t>
  </si>
  <si>
    <t>Packing List Total</t>
  </si>
  <si>
    <t>PKTT</t>
  </si>
  <si>
    <t>PLTT</t>
  </si>
  <si>
    <t>Packing Total</t>
  </si>
  <si>
    <t>Inventoy Packing List Line 2</t>
  </si>
  <si>
    <t>Category</t>
  </si>
  <si>
    <t>Sub Category</t>
  </si>
  <si>
    <t>Pattern</t>
  </si>
  <si>
    <t>Color</t>
  </si>
  <si>
    <t>IGNO-04</t>
  </si>
  <si>
    <t>IGNO-05</t>
  </si>
  <si>
    <t xml:space="preserve">HGLVNO=1 </t>
  </si>
  <si>
    <t>HGLVNO=2</t>
  </si>
  <si>
    <t>HGLVNO=3</t>
  </si>
  <si>
    <t>HGLVNO=4</t>
  </si>
  <si>
    <t>HGLVNO=5</t>
  </si>
  <si>
    <t>HUUMNO, HUUMNA, ZRVANA AS HURCST FROM IUOM LEFT JOIN ZVAR ON 1=1 AND ZRVATY='RCST' AND ZRVAVL = HURCST</t>
  </si>
  <si>
    <t>ZRVATY='WHTY'</t>
  </si>
  <si>
    <t>19, 0</t>
  </si>
  <si>
    <t>HMITNO, HMITNA, HG1.HGIGNA AS HMITG1, HG2.HGIGNA AS HMITG2, HG3.HGIGNA AS HMITG3, HG4.HGIGNA AS HMITG4, HG5.HGIGNA AS HMITG5, ZRVANA AS ZCRCST FROM IIMA LEFT JOIN IGRP HG1 ON 1=1 AND HG1.HGCONO=HMCONO AND HG1.HGBRNO='' AND HG1.HGITCA=HMITCA AND HG1.HGIGNO=HMITG1 LEFT JOIN IGRP HG2 ON 1=1 AND HG2.HGCONO=HMCONO AND HG2.HGBRNO='' AND HG2.HGITCA=HMITCA AND HG2.HGIGNO=HMITG2 LEFT JOIN IGRP HG3 ON 1=1 AND HG3.HGCONO=HMCONO AND HG3.HGBRNO='' AND HG3.HGITCA=HMITCA AND HG3.HGIGNO=HMITG3 LEFT JOIN IGRP HG4 ON 1=1 AND HG4.HGCONO=HMCONO AND HG4.HGBRNO='' AND HG4.HGITCA=HMITCA AND HG4.HGIGNO=HMITG4 LEFT JOIN IGRP HG5 ON 1=1 AND HG5.HGCONO=HMCONO AND HG5.HGBRNO='' AND HG5.HGITCA=HMITCA AND HG5.HGIGNO=HMITG5 LEFT JOIN ZVAR ON 1=1 AND ZRVATY='RCST' AND HMRCST = ZRVAVL</t>
  </si>
  <si>
    <t>BRNO-01</t>
  </si>
  <si>
    <t>Branch Master</t>
  </si>
  <si>
    <t>ZBBRNO, ZBBRNA, ZRVANA AS ZCRCST FROM ZBRC LEFT JOIN ZVAR ON 1=1 AND ZRVATY='RCST' AND ZBRCST = ZRVAVL</t>
  </si>
  <si>
    <t>SIZE-01</t>
  </si>
  <si>
    <t>Size Master</t>
  </si>
  <si>
    <t>CBTBNO='SIZE'</t>
  </si>
  <si>
    <t>Sales Order Header</t>
  </si>
  <si>
    <t>Sales Order Line</t>
  </si>
  <si>
    <t>CODN</t>
  </si>
  <si>
    <t>CODT</t>
  </si>
  <si>
    <t>COLN</t>
  </si>
  <si>
    <t>Customer Order Doc. No.</t>
  </si>
  <si>
    <t>Customer Order Date</t>
  </si>
  <si>
    <t>Customer Order Line</t>
  </si>
  <si>
    <t>COPR</t>
  </si>
  <si>
    <t>Customer Order Price</t>
  </si>
  <si>
    <t>PYAM</t>
  </si>
  <si>
    <t>Payment Amount</t>
  </si>
  <si>
    <t>PYCA</t>
  </si>
  <si>
    <t>Payment Change Amount</t>
  </si>
  <si>
    <t>ITST</t>
  </si>
  <si>
    <t>Material Status</t>
  </si>
  <si>
    <t>Sales Price Header</t>
  </si>
  <si>
    <t>Sales Price Line</t>
  </si>
  <si>
    <t>SSP1</t>
  </si>
  <si>
    <t>SSP2</t>
  </si>
  <si>
    <t>SSP3</t>
  </si>
  <si>
    <t>Sales Price Branch</t>
  </si>
  <si>
    <t>Customer Name</t>
  </si>
  <si>
    <t>Customer Code</t>
  </si>
  <si>
    <t>Customer Status</t>
  </si>
  <si>
    <t>Customer TOP</t>
  </si>
  <si>
    <t>Customer Type</t>
  </si>
  <si>
    <t>Customer/Supplier Code 1</t>
  </si>
  <si>
    <t>CUGR-01</t>
  </si>
  <si>
    <t>CBTBNO='CUGR'</t>
  </si>
  <si>
    <t>Sales Price Doc No.</t>
  </si>
  <si>
    <t>Sales Price Date</t>
  </si>
  <si>
    <t>ITST-01</t>
  </si>
  <si>
    <t>CBTBNO='ITST'</t>
  </si>
  <si>
    <t>User Branch</t>
  </si>
  <si>
    <t>ZVBRNO AS CODE, ZBBRNA AS DSCR FROM ZBUM LEFT JOIN ZBRC ON 1=1 AND ZBCONO=ZVCONO AND ZBBRNO=ZVBRNO</t>
  </si>
  <si>
    <t>PRN1</t>
  </si>
  <si>
    <t>Purchase Return Header</t>
  </si>
  <si>
    <t>PRN2</t>
  </si>
  <si>
    <t>Purchase Return Line</t>
  </si>
  <si>
    <t>PNDT</t>
  </si>
  <si>
    <t>Purchase Return Date</t>
  </si>
  <si>
    <t>GEXR</t>
  </si>
  <si>
    <t>CSPR</t>
  </si>
  <si>
    <t>Customer System Price</t>
  </si>
  <si>
    <t>Category (Group 1)</t>
  </si>
  <si>
    <t>Sub Category (Group 2)</t>
  </si>
  <si>
    <t>Pattern (Group 3)</t>
  </si>
  <si>
    <t>Color (Group 4)</t>
  </si>
  <si>
    <t>Remark 2</t>
  </si>
  <si>
    <t>Remark 3</t>
  </si>
  <si>
    <t>Remark 4</t>
  </si>
  <si>
    <t>REM5</t>
  </si>
  <si>
    <t>Remark 5</t>
  </si>
  <si>
    <t>TINF</t>
  </si>
  <si>
    <t>Tax Include</t>
  </si>
  <si>
    <t>ACNA</t>
  </si>
  <si>
    <t>Account Name</t>
  </si>
  <si>
    <t>General Ledger Header</t>
  </si>
  <si>
    <t>General Ledger Line</t>
  </si>
  <si>
    <t>General Ledger No.</t>
  </si>
  <si>
    <t>GLDT</t>
  </si>
  <si>
    <t>GLLN</t>
  </si>
  <si>
    <t>Debit Amount</t>
  </si>
  <si>
    <t>CRAM</t>
  </si>
  <si>
    <t>Credit Amount</t>
  </si>
  <si>
    <t>DRAM</t>
  </si>
  <si>
    <t>DRCR</t>
  </si>
  <si>
    <t>FBL1</t>
  </si>
  <si>
    <t>F1</t>
  </si>
  <si>
    <t>General Ledger History</t>
  </si>
  <si>
    <t>FBL2</t>
  </si>
  <si>
    <t>F2</t>
  </si>
  <si>
    <t>General Ledger Summary</t>
  </si>
  <si>
    <t>GLDN</t>
  </si>
  <si>
    <t>DATE</t>
  </si>
  <si>
    <t>19,2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</si>
</sst>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i/>
      <sz val="8"/>
      <name val="Verdana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theme="1"/>
      <name val="Verdana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 wrapText="1"/>
    </xf>
    <xf numFmtId="0" fontId="2" fillId="0" borderId="0" xfId="0" applyNumberFormat="1" applyFont="1" applyFill="1" applyAlignment="1">
      <alignment vertical="top" wrapText="1"/>
    </xf>
    <xf numFmtId="0" fontId="3" fillId="0" borderId="0" xfId="0" applyNumberFormat="1" applyFont="1" applyFill="1" applyAlignment="1">
      <alignment vertical="top" wrapText="1"/>
    </xf>
    <xf numFmtId="0" fontId="3" fillId="0" borderId="0" xfId="0" applyFont="1">
      <alignment vertical="center"/>
    </xf>
    <xf numFmtId="0" fontId="3" fillId="0" borderId="0" xfId="0" applyNumberFormat="1" applyFont="1" applyAlignment="1">
      <alignment horizontal="right" vertical="center"/>
    </xf>
    <xf numFmtId="0" fontId="2" fillId="0" borderId="0" xfId="0" applyNumberFormat="1" applyFont="1" applyFill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 wrapText="1"/>
    </xf>
    <xf numFmtId="0" fontId="4" fillId="0" borderId="0" xfId="0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 wrapText="1"/>
    </xf>
    <xf numFmtId="0" fontId="5" fillId="0" borderId="0" xfId="0" applyNumberFormat="1" applyFont="1" applyFill="1" applyAlignment="1">
      <alignment vertical="top" wrapText="1"/>
    </xf>
    <xf numFmtId="49" fontId="4" fillId="0" borderId="0" xfId="0" applyNumberFormat="1" applyFont="1" applyFill="1" applyAlignment="1">
      <alignment horizontal="right" vertical="top" wrapText="1"/>
    </xf>
    <xf numFmtId="49" fontId="3" fillId="0" borderId="0" xfId="0" applyNumberFormat="1" applyFont="1" applyFill="1" applyAlignment="1">
      <alignment horizontal="right" vertical="top" wrapText="1"/>
    </xf>
    <xf numFmtId="0" fontId="6" fillId="0" borderId="0" xfId="0" applyFo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/>
    <xf numFmtId="0" fontId="0" fillId="0" borderId="0" xfId="0" applyFill="1" applyAlignme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99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169"/>
  <sheetViews>
    <sheetView workbookViewId="0">
      <pane ySplit="2" topLeftCell="A132" activePane="bottomLeft" state="frozen"/>
      <selection pane="bottomLeft" activeCell="A156" sqref="A156"/>
    </sheetView>
  </sheetViews>
  <sheetFormatPr defaultColWidth="17.140625" defaultRowHeight="12.75" customHeight="1" x14ac:dyDescent="0.2"/>
  <cols>
    <col min="1" max="1" width="11.28515625" customWidth="1"/>
    <col min="2" max="2" width="12.7109375" customWidth="1"/>
    <col min="3" max="3" width="43.28515625" customWidth="1"/>
    <col min="4" max="4" width="10.5703125" customWidth="1"/>
    <col min="5" max="6" width="17.140625" customWidth="1"/>
  </cols>
  <sheetData>
    <row r="2" spans="1:4" ht="12.75" customHeight="1" x14ac:dyDescent="0.2">
      <c r="A2" s="1" t="s">
        <v>158</v>
      </c>
      <c r="B2" s="1" t="s">
        <v>269</v>
      </c>
      <c r="C2" s="1" t="s">
        <v>247</v>
      </c>
      <c r="D2" s="1" t="s">
        <v>411</v>
      </c>
    </row>
    <row r="3" spans="1:4" ht="12.75" customHeight="1" x14ac:dyDescent="0.2">
      <c r="A3" s="2" t="s">
        <v>441</v>
      </c>
      <c r="B3" s="2" t="s">
        <v>52</v>
      </c>
      <c r="C3" s="2" t="s">
        <v>456</v>
      </c>
      <c r="D3" s="2" t="s">
        <v>59</v>
      </c>
    </row>
    <row r="4" spans="1:4" ht="12.75" customHeight="1" x14ac:dyDescent="0.2">
      <c r="A4" s="2" t="s">
        <v>441</v>
      </c>
      <c r="B4" s="2" t="s">
        <v>53</v>
      </c>
      <c r="C4" s="2" t="s">
        <v>132</v>
      </c>
      <c r="D4" s="2" t="s">
        <v>59</v>
      </c>
    </row>
    <row r="5" spans="1:4" ht="12.75" customHeight="1" x14ac:dyDescent="0.2">
      <c r="A5" s="2" t="s">
        <v>441</v>
      </c>
      <c r="B5" s="2" t="s">
        <v>55</v>
      </c>
      <c r="C5" s="2" t="s">
        <v>23</v>
      </c>
      <c r="D5" s="2" t="s">
        <v>59</v>
      </c>
    </row>
    <row r="6" spans="1:4" ht="12.75" customHeight="1" x14ac:dyDescent="0.2">
      <c r="A6" s="2" t="s">
        <v>441</v>
      </c>
      <c r="B6" s="2" t="s">
        <v>58</v>
      </c>
      <c r="C6" s="2" t="s">
        <v>450</v>
      </c>
      <c r="D6" s="2" t="s">
        <v>59</v>
      </c>
    </row>
    <row r="7" spans="1:4" ht="12.75" customHeight="1" x14ac:dyDescent="0.2">
      <c r="A7" s="2" t="s">
        <v>441</v>
      </c>
      <c r="B7" s="2" t="s">
        <v>58</v>
      </c>
      <c r="C7" s="2" t="s">
        <v>324</v>
      </c>
    </row>
    <row r="8" spans="1:4" ht="12.75" customHeight="1" x14ac:dyDescent="0.2">
      <c r="A8" s="2" t="s">
        <v>441</v>
      </c>
      <c r="B8" s="2" t="s">
        <v>57</v>
      </c>
      <c r="C8" s="2" t="s">
        <v>432</v>
      </c>
      <c r="D8" s="2" t="s">
        <v>59</v>
      </c>
    </row>
    <row r="9" spans="1:4" ht="12.75" customHeight="1" x14ac:dyDescent="0.2">
      <c r="A9" s="2" t="s">
        <v>441</v>
      </c>
      <c r="B9" s="2" t="s">
        <v>57</v>
      </c>
      <c r="C9" s="2" t="s">
        <v>297</v>
      </c>
      <c r="D9" s="2" t="s">
        <v>59</v>
      </c>
    </row>
    <row r="10" spans="1:4" ht="12.75" customHeight="1" x14ac:dyDescent="0.2">
      <c r="A10" s="2" t="s">
        <v>441</v>
      </c>
      <c r="B10" s="2" t="s">
        <v>49</v>
      </c>
      <c r="C10" s="2" t="s">
        <v>289</v>
      </c>
      <c r="D10" s="2" t="s">
        <v>59</v>
      </c>
    </row>
    <row r="11" spans="1:4" ht="12.75" customHeight="1" x14ac:dyDescent="0.2">
      <c r="A11" s="2" t="s">
        <v>441</v>
      </c>
      <c r="B11" s="2" t="s">
        <v>69</v>
      </c>
      <c r="C11" s="2" t="s">
        <v>162</v>
      </c>
      <c r="D11" s="2" t="s">
        <v>59</v>
      </c>
    </row>
    <row r="12" spans="1:4" ht="12.75" customHeight="1" x14ac:dyDescent="0.2">
      <c r="A12" s="2" t="s">
        <v>441</v>
      </c>
      <c r="B12" s="2" t="s">
        <v>66</v>
      </c>
      <c r="C12" s="2" t="s">
        <v>180</v>
      </c>
      <c r="D12" s="2" t="s">
        <v>59</v>
      </c>
    </row>
    <row r="13" spans="1:4" ht="12.75" customHeight="1" x14ac:dyDescent="0.2">
      <c r="A13" s="2" t="s">
        <v>441</v>
      </c>
      <c r="B13" s="2" t="s">
        <v>72</v>
      </c>
      <c r="C13" s="2" t="s">
        <v>460</v>
      </c>
      <c r="D13" s="2" t="s">
        <v>59</v>
      </c>
    </row>
    <row r="14" spans="1:4" ht="12.75" customHeight="1" x14ac:dyDescent="0.2">
      <c r="A14" s="2" t="s">
        <v>441</v>
      </c>
      <c r="B14" s="2" t="s">
        <v>61</v>
      </c>
      <c r="C14" s="2" t="s">
        <v>433</v>
      </c>
      <c r="D14" s="2" t="s">
        <v>59</v>
      </c>
    </row>
    <row r="15" spans="1:4" ht="12.75" customHeight="1" x14ac:dyDescent="0.2">
      <c r="A15" s="2" t="s">
        <v>441</v>
      </c>
      <c r="B15" s="2" t="s">
        <v>60</v>
      </c>
      <c r="C15" s="2" t="s">
        <v>194</v>
      </c>
      <c r="D15" s="2" t="s">
        <v>59</v>
      </c>
    </row>
    <row r="16" spans="1:4" ht="12.75" customHeight="1" x14ac:dyDescent="0.2">
      <c r="A16" s="2" t="s">
        <v>441</v>
      </c>
      <c r="B16" s="2" t="s">
        <v>64</v>
      </c>
      <c r="C16" s="2" t="s">
        <v>308</v>
      </c>
      <c r="D16" s="2" t="s">
        <v>59</v>
      </c>
    </row>
    <row r="17" spans="1:4" ht="12.75" customHeight="1" x14ac:dyDescent="0.2">
      <c r="A17" s="2" t="s">
        <v>441</v>
      </c>
      <c r="B17" s="2" t="s">
        <v>82</v>
      </c>
      <c r="C17" s="2" t="s">
        <v>174</v>
      </c>
      <c r="D17" s="2" t="s">
        <v>59</v>
      </c>
    </row>
    <row r="18" spans="1:4" ht="12.75" customHeight="1" x14ac:dyDescent="0.2">
      <c r="A18" s="2" t="s">
        <v>441</v>
      </c>
      <c r="B18" s="2" t="s">
        <v>80</v>
      </c>
      <c r="C18" s="2" t="s">
        <v>155</v>
      </c>
    </row>
    <row r="19" spans="1:4" ht="12.75" customHeight="1" x14ac:dyDescent="0.2">
      <c r="A19" s="2" t="s">
        <v>441</v>
      </c>
      <c r="B19" s="2" t="s">
        <v>87</v>
      </c>
      <c r="C19" s="2" t="s">
        <v>270</v>
      </c>
      <c r="D19" s="2" t="s">
        <v>59</v>
      </c>
    </row>
    <row r="20" spans="1:4" ht="12.75" customHeight="1" x14ac:dyDescent="0.2">
      <c r="A20" s="2" t="s">
        <v>441</v>
      </c>
      <c r="B20" s="2" t="s">
        <v>86</v>
      </c>
      <c r="C20" s="2" t="s">
        <v>302</v>
      </c>
      <c r="D20" s="2" t="s">
        <v>59</v>
      </c>
    </row>
    <row r="21" spans="1:4" ht="12.75" customHeight="1" x14ac:dyDescent="0.2">
      <c r="A21" s="2" t="s">
        <v>441</v>
      </c>
      <c r="B21" s="2" t="s">
        <v>85</v>
      </c>
      <c r="C21" s="2" t="s">
        <v>243</v>
      </c>
      <c r="D21" s="2" t="s">
        <v>59</v>
      </c>
    </row>
    <row r="22" spans="1:4" ht="12.75" customHeight="1" x14ac:dyDescent="0.2">
      <c r="A22" s="2" t="s">
        <v>441</v>
      </c>
      <c r="B22" s="2" t="s">
        <v>221</v>
      </c>
      <c r="C22" s="2" t="s">
        <v>303</v>
      </c>
      <c r="D22" s="2" t="s">
        <v>59</v>
      </c>
    </row>
    <row r="23" spans="1:4" ht="12.75" customHeight="1" x14ac:dyDescent="0.2">
      <c r="A23" s="2" t="s">
        <v>441</v>
      </c>
      <c r="B23" s="2" t="s">
        <v>84</v>
      </c>
      <c r="C23" s="2" t="s">
        <v>310</v>
      </c>
      <c r="D23" s="2" t="s">
        <v>59</v>
      </c>
    </row>
    <row r="24" spans="1:4" ht="12.75" customHeight="1" x14ac:dyDescent="0.2">
      <c r="A24" s="2" t="s">
        <v>441</v>
      </c>
      <c r="B24" s="2" t="s">
        <v>78</v>
      </c>
      <c r="C24" s="2" t="s">
        <v>440</v>
      </c>
      <c r="D24" s="2" t="s">
        <v>59</v>
      </c>
    </row>
    <row r="25" spans="1:4" ht="12.75" customHeight="1" x14ac:dyDescent="0.2">
      <c r="A25" s="2" t="s">
        <v>441</v>
      </c>
      <c r="B25" s="2" t="s">
        <v>77</v>
      </c>
      <c r="C25" s="2" t="s">
        <v>335</v>
      </c>
      <c r="D25" s="2" t="s">
        <v>59</v>
      </c>
    </row>
    <row r="26" spans="1:4" ht="12.75" customHeight="1" x14ac:dyDescent="0.2">
      <c r="A26" s="2" t="s">
        <v>441</v>
      </c>
      <c r="B26" s="2" t="s">
        <v>76</v>
      </c>
      <c r="C26" s="2" t="s">
        <v>371</v>
      </c>
      <c r="D26" s="2" t="s">
        <v>59</v>
      </c>
    </row>
    <row r="27" spans="1:4" ht="12.75" customHeight="1" x14ac:dyDescent="0.2">
      <c r="A27" s="2" t="s">
        <v>441</v>
      </c>
      <c r="B27" s="2" t="s">
        <v>73</v>
      </c>
      <c r="C27" s="2" t="s">
        <v>338</v>
      </c>
    </row>
    <row r="28" spans="1:4" ht="12.75" customHeight="1" x14ac:dyDescent="0.2">
      <c r="A28" s="2" t="s">
        <v>441</v>
      </c>
      <c r="B28" s="2" t="s">
        <v>79</v>
      </c>
      <c r="C28" s="2" t="s">
        <v>322</v>
      </c>
      <c r="D28" s="2" t="s">
        <v>59</v>
      </c>
    </row>
    <row r="29" spans="1:4" ht="12.75" customHeight="1" x14ac:dyDescent="0.2">
      <c r="A29" s="2" t="s">
        <v>441</v>
      </c>
      <c r="B29" s="2" t="s">
        <v>16</v>
      </c>
      <c r="C29" s="2" t="s">
        <v>414</v>
      </c>
      <c r="D29" s="2" t="s">
        <v>56</v>
      </c>
    </row>
    <row r="30" spans="1:4" ht="12.75" customHeight="1" x14ac:dyDescent="0.2">
      <c r="A30" s="2" t="s">
        <v>441</v>
      </c>
      <c r="B30" s="2" t="s">
        <v>11</v>
      </c>
      <c r="C30" s="2" t="s">
        <v>75</v>
      </c>
      <c r="D30" s="2" t="s">
        <v>59</v>
      </c>
    </row>
    <row r="31" spans="1:4" ht="12.75" customHeight="1" x14ac:dyDescent="0.2">
      <c r="A31" s="2" t="s">
        <v>441</v>
      </c>
      <c r="B31" s="2" t="s">
        <v>12</v>
      </c>
      <c r="C31" s="2" t="s">
        <v>358</v>
      </c>
      <c r="D31" s="2" t="s">
        <v>59</v>
      </c>
    </row>
    <row r="32" spans="1:4" ht="12.75" customHeight="1" x14ac:dyDescent="0.2">
      <c r="A32" s="2" t="s">
        <v>441</v>
      </c>
      <c r="B32" s="2" t="s">
        <v>13</v>
      </c>
      <c r="C32" s="2" t="s">
        <v>48</v>
      </c>
      <c r="D32" s="2" t="s">
        <v>59</v>
      </c>
    </row>
    <row r="33" spans="1:4" ht="12.75" customHeight="1" x14ac:dyDescent="0.2">
      <c r="A33" s="2" t="s">
        <v>441</v>
      </c>
      <c r="B33" s="2" t="s">
        <v>15</v>
      </c>
      <c r="C33" s="2" t="s">
        <v>438</v>
      </c>
      <c r="D33" s="2" t="s">
        <v>59</v>
      </c>
    </row>
    <row r="34" spans="1:4" ht="12.75" customHeight="1" x14ac:dyDescent="0.2">
      <c r="A34" s="2" t="s">
        <v>441</v>
      </c>
      <c r="B34" s="2" t="s">
        <v>14</v>
      </c>
      <c r="C34" s="2" t="s">
        <v>444</v>
      </c>
      <c r="D34" s="2" t="s">
        <v>59</v>
      </c>
    </row>
    <row r="35" spans="1:4" ht="12.75" customHeight="1" x14ac:dyDescent="0.2">
      <c r="A35" s="2" t="s">
        <v>441</v>
      </c>
      <c r="B35" s="2" t="s">
        <v>8</v>
      </c>
      <c r="C35" s="2" t="s">
        <v>421</v>
      </c>
      <c r="D35" s="2" t="s">
        <v>59</v>
      </c>
    </row>
    <row r="36" spans="1:4" ht="12.75" customHeight="1" x14ac:dyDescent="0.2">
      <c r="A36" s="2" t="s">
        <v>441</v>
      </c>
      <c r="B36" s="2" t="s">
        <v>9</v>
      </c>
      <c r="C36" s="2" t="s">
        <v>439</v>
      </c>
      <c r="D36" s="2" t="s">
        <v>59</v>
      </c>
    </row>
    <row r="37" spans="1:4" ht="12.75" customHeight="1" x14ac:dyDescent="0.2">
      <c r="A37" s="2" t="s">
        <v>441</v>
      </c>
      <c r="B37" s="2" t="s">
        <v>10</v>
      </c>
      <c r="C37" s="2" t="s">
        <v>160</v>
      </c>
      <c r="D37" s="2" t="s">
        <v>59</v>
      </c>
    </row>
    <row r="38" spans="1:4" ht="12.75" customHeight="1" x14ac:dyDescent="0.2">
      <c r="A38" s="2" t="s">
        <v>441</v>
      </c>
      <c r="B38" s="2" t="s">
        <v>10</v>
      </c>
      <c r="C38" s="2" t="s">
        <v>160</v>
      </c>
    </row>
    <row r="39" spans="1:4" ht="12.75" customHeight="1" x14ac:dyDescent="0.2">
      <c r="A39" s="2" t="s">
        <v>441</v>
      </c>
      <c r="B39" s="2" t="s">
        <v>5</v>
      </c>
      <c r="C39" s="2" t="s">
        <v>20</v>
      </c>
      <c r="D39" s="2" t="s">
        <v>59</v>
      </c>
    </row>
    <row r="40" spans="1:4" ht="12.75" customHeight="1" x14ac:dyDescent="0.2">
      <c r="A40" s="2" t="s">
        <v>441</v>
      </c>
      <c r="B40" s="2" t="s">
        <v>7</v>
      </c>
      <c r="C40" s="2" t="s">
        <v>190</v>
      </c>
      <c r="D40" s="2" t="s">
        <v>59</v>
      </c>
    </row>
    <row r="41" spans="1:4" ht="12.75" customHeight="1" x14ac:dyDescent="0.2">
      <c r="A41" s="2" t="s">
        <v>441</v>
      </c>
      <c r="B41" s="2" t="s">
        <v>22</v>
      </c>
      <c r="C41" s="2" t="s">
        <v>315</v>
      </c>
      <c r="D41" s="2" t="s">
        <v>59</v>
      </c>
    </row>
    <row r="42" spans="1:4" ht="12.75" customHeight="1" x14ac:dyDescent="0.2">
      <c r="A42" s="2" t="s">
        <v>441</v>
      </c>
      <c r="B42" s="2" t="s">
        <v>21</v>
      </c>
      <c r="C42" s="2" t="s">
        <v>67</v>
      </c>
      <c r="D42" s="2" t="s">
        <v>59</v>
      </c>
    </row>
    <row r="43" spans="1:4" ht="12.75" customHeight="1" x14ac:dyDescent="0.2">
      <c r="A43" s="2" t="s">
        <v>441</v>
      </c>
      <c r="B43" s="2" t="s">
        <v>18</v>
      </c>
      <c r="C43" s="2" t="s">
        <v>6</v>
      </c>
      <c r="D43" s="2" t="s">
        <v>59</v>
      </c>
    </row>
    <row r="44" spans="1:4" ht="12.75" customHeight="1" x14ac:dyDescent="0.2">
      <c r="A44" s="2" t="s">
        <v>441</v>
      </c>
      <c r="B44" s="2" t="s">
        <v>38</v>
      </c>
      <c r="C44" s="2" t="s">
        <v>170</v>
      </c>
      <c r="D44" s="2" t="s">
        <v>59</v>
      </c>
    </row>
    <row r="45" spans="1:4" ht="12.75" customHeight="1" x14ac:dyDescent="0.2">
      <c r="A45" s="2" t="s">
        <v>441</v>
      </c>
      <c r="B45" s="2" t="s">
        <v>36</v>
      </c>
      <c r="C45" s="2" t="s">
        <v>314</v>
      </c>
      <c r="D45" s="2" t="s">
        <v>59</v>
      </c>
    </row>
    <row r="46" spans="1:4" ht="12.75" customHeight="1" x14ac:dyDescent="0.2">
      <c r="A46" s="2" t="s">
        <v>441</v>
      </c>
      <c r="B46" s="2" t="s">
        <v>32</v>
      </c>
      <c r="C46" s="2" t="s">
        <v>198</v>
      </c>
      <c r="D46" s="2" t="s">
        <v>59</v>
      </c>
    </row>
    <row r="47" spans="1:4" ht="12.75" customHeight="1" x14ac:dyDescent="0.2">
      <c r="A47" s="2" t="s">
        <v>441</v>
      </c>
      <c r="B47" s="2" t="s">
        <v>33</v>
      </c>
      <c r="C47" s="2" t="s">
        <v>334</v>
      </c>
      <c r="D47" s="2" t="s">
        <v>59</v>
      </c>
    </row>
    <row r="48" spans="1:4" ht="12.75" customHeight="1" x14ac:dyDescent="0.2">
      <c r="A48" s="2" t="s">
        <v>441</v>
      </c>
      <c r="B48" s="2" t="s">
        <v>47</v>
      </c>
      <c r="C48" s="2" t="s">
        <v>166</v>
      </c>
      <c r="D48" s="2" t="s">
        <v>59</v>
      </c>
    </row>
    <row r="49" spans="1:4" ht="12.75" customHeight="1" x14ac:dyDescent="0.2">
      <c r="A49" s="2" t="s">
        <v>441</v>
      </c>
      <c r="B49" s="2" t="s">
        <v>46</v>
      </c>
      <c r="C49" s="2" t="s">
        <v>241</v>
      </c>
    </row>
    <row r="50" spans="1:4" ht="12.75" customHeight="1" x14ac:dyDescent="0.2">
      <c r="A50" s="2" t="s">
        <v>441</v>
      </c>
      <c r="B50" s="2" t="s">
        <v>45</v>
      </c>
      <c r="C50" s="2" t="s">
        <v>332</v>
      </c>
      <c r="D50" s="2" t="s">
        <v>59</v>
      </c>
    </row>
    <row r="51" spans="1:4" ht="12.75" customHeight="1" x14ac:dyDescent="0.2">
      <c r="A51" s="2" t="s">
        <v>441</v>
      </c>
      <c r="B51" s="2" t="s">
        <v>44</v>
      </c>
      <c r="C51" s="2" t="s">
        <v>329</v>
      </c>
      <c r="D51" s="2" t="s">
        <v>59</v>
      </c>
    </row>
    <row r="52" spans="1:4" ht="12.75" customHeight="1" x14ac:dyDescent="0.2">
      <c r="A52" s="2" t="s">
        <v>441</v>
      </c>
      <c r="B52" s="2" t="s">
        <v>43</v>
      </c>
      <c r="C52" s="2" t="s">
        <v>238</v>
      </c>
      <c r="D52" s="2" t="s">
        <v>59</v>
      </c>
    </row>
    <row r="53" spans="1:4" ht="12.75" customHeight="1" x14ac:dyDescent="0.2">
      <c r="A53" s="2" t="s">
        <v>441</v>
      </c>
      <c r="B53" s="2" t="s">
        <v>41</v>
      </c>
      <c r="C53" s="2" t="s">
        <v>153</v>
      </c>
      <c r="D53" s="2" t="s">
        <v>59</v>
      </c>
    </row>
    <row r="54" spans="1:4" ht="12.75" customHeight="1" x14ac:dyDescent="0.2">
      <c r="A54" s="2" t="s">
        <v>441</v>
      </c>
      <c r="B54" s="2" t="s">
        <v>139</v>
      </c>
      <c r="C54" s="2" t="s">
        <v>189</v>
      </c>
      <c r="D54" s="2" t="s">
        <v>59</v>
      </c>
    </row>
    <row r="55" spans="1:4" ht="12.75" customHeight="1" x14ac:dyDescent="0.2">
      <c r="A55" s="2" t="s">
        <v>441</v>
      </c>
      <c r="B55" s="2" t="s">
        <v>141</v>
      </c>
      <c r="C55" s="2" t="s">
        <v>300</v>
      </c>
    </row>
    <row r="56" spans="1:4" ht="12.75" customHeight="1" x14ac:dyDescent="0.2">
      <c r="A56" s="2" t="s">
        <v>441</v>
      </c>
      <c r="B56" s="2" t="s">
        <v>145</v>
      </c>
      <c r="C56" s="2" t="s">
        <v>265</v>
      </c>
      <c r="D56" s="2" t="s">
        <v>59</v>
      </c>
    </row>
    <row r="57" spans="1:4" ht="12.75" customHeight="1" x14ac:dyDescent="0.2">
      <c r="A57" s="2" t="s">
        <v>441</v>
      </c>
      <c r="B57" s="2" t="s">
        <v>147</v>
      </c>
      <c r="C57" s="2" t="s">
        <v>156</v>
      </c>
      <c r="D57" s="2" t="s">
        <v>59</v>
      </c>
    </row>
    <row r="58" spans="1:4" ht="12.75" customHeight="1" x14ac:dyDescent="0.2">
      <c r="A58" s="2" t="s">
        <v>441</v>
      </c>
      <c r="B58" s="2" t="s">
        <v>149</v>
      </c>
      <c r="C58" s="2" t="s">
        <v>97</v>
      </c>
      <c r="D58" s="2" t="s">
        <v>59</v>
      </c>
    </row>
    <row r="59" spans="1:4" ht="12.75" customHeight="1" x14ac:dyDescent="0.2">
      <c r="A59" s="2" t="s">
        <v>441</v>
      </c>
      <c r="B59" s="2" t="s">
        <v>150</v>
      </c>
      <c r="C59" s="2" t="s">
        <v>386</v>
      </c>
      <c r="D59" s="2" t="s">
        <v>59</v>
      </c>
    </row>
    <row r="60" spans="1:4" ht="12.75" customHeight="1" x14ac:dyDescent="0.2">
      <c r="A60" s="2" t="s">
        <v>441</v>
      </c>
      <c r="B60" s="2" t="s">
        <v>152</v>
      </c>
      <c r="C60" s="2" t="s">
        <v>356</v>
      </c>
      <c r="D60" s="2" t="s">
        <v>59</v>
      </c>
    </row>
    <row r="61" spans="1:4" ht="12.75" customHeight="1" x14ac:dyDescent="0.2">
      <c r="A61" s="2" t="s">
        <v>441</v>
      </c>
      <c r="B61" s="2" t="s">
        <v>161</v>
      </c>
      <c r="C61" s="2" t="s">
        <v>448</v>
      </c>
    </row>
    <row r="62" spans="1:4" ht="12.75" customHeight="1" x14ac:dyDescent="0.2">
      <c r="A62" s="2" t="s">
        <v>441</v>
      </c>
      <c r="B62" s="2" t="s">
        <v>169</v>
      </c>
      <c r="C62" s="2" t="s">
        <v>405</v>
      </c>
      <c r="D62" s="2" t="s">
        <v>104</v>
      </c>
    </row>
    <row r="63" spans="1:4" ht="12.75" customHeight="1" x14ac:dyDescent="0.2">
      <c r="A63" s="2" t="s">
        <v>441</v>
      </c>
      <c r="B63" s="2" t="s">
        <v>168</v>
      </c>
      <c r="C63" s="2" t="s">
        <v>385</v>
      </c>
      <c r="D63" s="2" t="s">
        <v>59</v>
      </c>
    </row>
    <row r="64" spans="1:4" ht="12.75" customHeight="1" x14ac:dyDescent="0.2">
      <c r="A64" s="2" t="s">
        <v>441</v>
      </c>
      <c r="B64" s="2" t="s">
        <v>172</v>
      </c>
      <c r="C64" s="2" t="s">
        <v>195</v>
      </c>
      <c r="D64" s="2" t="s">
        <v>59</v>
      </c>
    </row>
    <row r="65" spans="1:4" ht="12.75" customHeight="1" x14ac:dyDescent="0.2">
      <c r="A65" s="2" t="s">
        <v>441</v>
      </c>
      <c r="B65" s="2" t="s">
        <v>91</v>
      </c>
      <c r="C65" s="2" t="s">
        <v>355</v>
      </c>
      <c r="D65" s="2" t="s">
        <v>59</v>
      </c>
    </row>
    <row r="66" spans="1:4" ht="12.75" customHeight="1" x14ac:dyDescent="0.2">
      <c r="A66" s="2" t="s">
        <v>441</v>
      </c>
      <c r="B66" s="2" t="s">
        <v>90</v>
      </c>
      <c r="C66" s="2" t="s">
        <v>167</v>
      </c>
      <c r="D66" s="2" t="s">
        <v>59</v>
      </c>
    </row>
    <row r="67" spans="1:4" ht="12.75" customHeight="1" x14ac:dyDescent="0.2">
      <c r="A67" s="2" t="s">
        <v>441</v>
      </c>
      <c r="B67" s="2" t="s">
        <v>95</v>
      </c>
      <c r="C67" s="2" t="s">
        <v>410</v>
      </c>
      <c r="D67" s="2" t="s">
        <v>59</v>
      </c>
    </row>
    <row r="68" spans="1:4" ht="12.75" customHeight="1" x14ac:dyDescent="0.2">
      <c r="A68" s="2" t="s">
        <v>441</v>
      </c>
      <c r="B68" s="2" t="s">
        <v>94</v>
      </c>
      <c r="C68" s="2" t="s">
        <v>382</v>
      </c>
      <c r="D68" s="2" t="s">
        <v>59</v>
      </c>
    </row>
    <row r="69" spans="1:4" ht="12.75" customHeight="1" x14ac:dyDescent="0.2">
      <c r="A69" s="2" t="s">
        <v>441</v>
      </c>
      <c r="B69" s="2" t="s">
        <v>88</v>
      </c>
      <c r="C69" s="2" t="s">
        <v>384</v>
      </c>
      <c r="D69" s="2" t="s">
        <v>59</v>
      </c>
    </row>
    <row r="70" spans="1:4" ht="12.75" customHeight="1" x14ac:dyDescent="0.2">
      <c r="A70" s="2" t="s">
        <v>441</v>
      </c>
      <c r="B70" s="2" t="s">
        <v>98</v>
      </c>
      <c r="C70" s="2" t="s">
        <v>218</v>
      </c>
      <c r="D70" s="2" t="s">
        <v>59</v>
      </c>
    </row>
    <row r="71" spans="1:4" ht="12.75" customHeight="1" x14ac:dyDescent="0.2">
      <c r="A71" s="2" t="s">
        <v>441</v>
      </c>
      <c r="B71" s="2" t="s">
        <v>102</v>
      </c>
      <c r="C71" s="2" t="s">
        <v>275</v>
      </c>
      <c r="D71" s="2" t="s">
        <v>59</v>
      </c>
    </row>
    <row r="72" spans="1:4" ht="12.75" customHeight="1" x14ac:dyDescent="0.2">
      <c r="A72" s="2" t="s">
        <v>441</v>
      </c>
      <c r="B72" s="2" t="s">
        <v>100</v>
      </c>
      <c r="C72" s="2" t="s">
        <v>367</v>
      </c>
      <c r="D72" s="2" t="s">
        <v>59</v>
      </c>
    </row>
    <row r="73" spans="1:4" ht="12.75" customHeight="1" x14ac:dyDescent="0.2">
      <c r="A73" s="2" t="s">
        <v>441</v>
      </c>
      <c r="B73" s="2" t="s">
        <v>101</v>
      </c>
      <c r="C73" s="2" t="s">
        <v>148</v>
      </c>
      <c r="D73" s="2" t="s">
        <v>59</v>
      </c>
    </row>
    <row r="74" spans="1:4" ht="12.75" customHeight="1" x14ac:dyDescent="0.2">
      <c r="A74" s="2" t="s">
        <v>441</v>
      </c>
      <c r="B74" s="2" t="s">
        <v>108</v>
      </c>
      <c r="C74" s="2" t="s">
        <v>304</v>
      </c>
      <c r="D74" s="2" t="s">
        <v>59</v>
      </c>
    </row>
    <row r="75" spans="1:4" ht="12.75" customHeight="1" x14ac:dyDescent="0.2">
      <c r="A75" s="2" t="s">
        <v>441</v>
      </c>
      <c r="B75" s="2" t="s">
        <v>109</v>
      </c>
      <c r="C75" s="2" t="s">
        <v>412</v>
      </c>
      <c r="D75" s="2" t="s">
        <v>59</v>
      </c>
    </row>
    <row r="76" spans="1:4" ht="12.75" customHeight="1" x14ac:dyDescent="0.2">
      <c r="A76" s="2" t="s">
        <v>441</v>
      </c>
      <c r="B76" s="2" t="s">
        <v>105</v>
      </c>
      <c r="C76" s="2" t="s">
        <v>454</v>
      </c>
      <c r="D76" s="2" t="s">
        <v>59</v>
      </c>
    </row>
    <row r="77" spans="1:4" ht="12.75" customHeight="1" x14ac:dyDescent="0.2">
      <c r="A77" s="2" t="s">
        <v>441</v>
      </c>
      <c r="B77" s="2" t="s">
        <v>114</v>
      </c>
      <c r="C77" s="2" t="s">
        <v>106</v>
      </c>
      <c r="D77" s="2" t="s">
        <v>59</v>
      </c>
    </row>
    <row r="78" spans="1:4" ht="12.75" customHeight="1" x14ac:dyDescent="0.2">
      <c r="A78" s="2" t="s">
        <v>441</v>
      </c>
      <c r="B78" s="2" t="s">
        <v>380</v>
      </c>
      <c r="C78" s="2" t="s">
        <v>380</v>
      </c>
    </row>
    <row r="79" spans="1:4" ht="12.75" customHeight="1" x14ac:dyDescent="0.2">
      <c r="A79" s="2" t="s">
        <v>441</v>
      </c>
      <c r="B79" s="2" t="s">
        <v>112</v>
      </c>
      <c r="C79" s="2" t="s">
        <v>430</v>
      </c>
      <c r="D79" s="2" t="s">
        <v>59</v>
      </c>
    </row>
    <row r="80" spans="1:4" ht="12.75" customHeight="1" x14ac:dyDescent="0.2">
      <c r="A80" s="2" t="s">
        <v>441</v>
      </c>
      <c r="B80" s="2" t="s">
        <v>112</v>
      </c>
      <c r="C80" s="2" t="s">
        <v>261</v>
      </c>
      <c r="D80" s="4" t="s">
        <v>1734</v>
      </c>
    </row>
    <row r="81" spans="1:4" ht="12.75" customHeight="1" x14ac:dyDescent="0.2">
      <c r="A81" s="2" t="s">
        <v>441</v>
      </c>
      <c r="B81" s="2" t="s">
        <v>111</v>
      </c>
      <c r="C81" s="2" t="s">
        <v>370</v>
      </c>
      <c r="D81" s="4" t="s">
        <v>1734</v>
      </c>
    </row>
    <row r="82" spans="1:4" ht="12.75" customHeight="1" x14ac:dyDescent="0.2">
      <c r="A82" s="2" t="s">
        <v>441</v>
      </c>
      <c r="B82" s="2" t="s">
        <v>116</v>
      </c>
      <c r="C82" s="2" t="s">
        <v>266</v>
      </c>
      <c r="D82" s="4" t="s">
        <v>1734</v>
      </c>
    </row>
    <row r="83" spans="1:4" ht="12.75" customHeight="1" x14ac:dyDescent="0.2">
      <c r="A83" s="2" t="s">
        <v>441</v>
      </c>
      <c r="B83" s="2" t="s">
        <v>115</v>
      </c>
      <c r="C83" s="2" t="s">
        <v>416</v>
      </c>
      <c r="D83" s="4" t="s">
        <v>1734</v>
      </c>
    </row>
    <row r="84" spans="1:4" ht="12.75" customHeight="1" x14ac:dyDescent="0.2">
      <c r="A84" s="2" t="s">
        <v>441</v>
      </c>
      <c r="B84" s="2" t="s">
        <v>124</v>
      </c>
      <c r="C84" s="2" t="s">
        <v>420</v>
      </c>
      <c r="D84" s="4" t="s">
        <v>1734</v>
      </c>
    </row>
    <row r="85" spans="1:4" ht="12.75" customHeight="1" x14ac:dyDescent="0.2">
      <c r="A85" s="2" t="s">
        <v>441</v>
      </c>
      <c r="B85" s="2" t="s">
        <v>123</v>
      </c>
      <c r="C85" s="2" t="s">
        <v>457</v>
      </c>
      <c r="D85" s="4" t="s">
        <v>1734</v>
      </c>
    </row>
    <row r="86" spans="1:4" ht="12.75" customHeight="1" x14ac:dyDescent="0.2">
      <c r="A86" s="2" t="s">
        <v>441</v>
      </c>
      <c r="B86" s="2" t="s">
        <v>122</v>
      </c>
      <c r="C86" s="2" t="s">
        <v>389</v>
      </c>
      <c r="D86" s="4" t="s">
        <v>1734</v>
      </c>
    </row>
    <row r="87" spans="1:4" ht="12.75" customHeight="1" x14ac:dyDescent="0.2">
      <c r="A87" s="2" t="s">
        <v>441</v>
      </c>
      <c r="B87" s="2" t="s">
        <v>135</v>
      </c>
      <c r="C87" s="2" t="s">
        <v>262</v>
      </c>
      <c r="D87" s="4" t="s">
        <v>1734</v>
      </c>
    </row>
    <row r="88" spans="1:4" ht="12.75" customHeight="1" x14ac:dyDescent="0.2">
      <c r="A88" s="2" t="s">
        <v>441</v>
      </c>
      <c r="B88" s="2" t="s">
        <v>136</v>
      </c>
      <c r="C88" s="2" t="s">
        <v>146</v>
      </c>
      <c r="D88" s="4" t="s">
        <v>1734</v>
      </c>
    </row>
    <row r="89" spans="1:4" ht="12.75" customHeight="1" x14ac:dyDescent="0.2">
      <c r="A89" s="2" t="s">
        <v>441</v>
      </c>
      <c r="B89" s="2" t="s">
        <v>133</v>
      </c>
      <c r="C89" s="2" t="s">
        <v>215</v>
      </c>
      <c r="D89" s="4" t="s">
        <v>1734</v>
      </c>
    </row>
    <row r="90" spans="1:4" ht="12.75" customHeight="1" x14ac:dyDescent="0.2">
      <c r="A90" s="2" t="s">
        <v>441</v>
      </c>
      <c r="B90" s="2" t="s">
        <v>337</v>
      </c>
      <c r="C90" s="2" t="s">
        <v>306</v>
      </c>
      <c r="D90" s="4" t="s">
        <v>1734</v>
      </c>
    </row>
    <row r="91" spans="1:4" ht="12.75" customHeight="1" x14ac:dyDescent="0.2">
      <c r="A91" s="2" t="s">
        <v>441</v>
      </c>
      <c r="B91" s="2" t="s">
        <v>134</v>
      </c>
      <c r="C91" s="2" t="s">
        <v>140</v>
      </c>
      <c r="D91" s="4" t="s">
        <v>1734</v>
      </c>
    </row>
    <row r="92" spans="1:4" ht="12.75" customHeight="1" x14ac:dyDescent="0.2">
      <c r="A92" s="2" t="s">
        <v>441</v>
      </c>
      <c r="B92" s="2" t="s">
        <v>130</v>
      </c>
      <c r="C92" s="2" t="s">
        <v>331</v>
      </c>
      <c r="D92" s="4" t="s">
        <v>1734</v>
      </c>
    </row>
    <row r="93" spans="1:4" ht="12.75" customHeight="1" x14ac:dyDescent="0.2">
      <c r="A93" s="2" t="s">
        <v>441</v>
      </c>
      <c r="B93" s="2" t="s">
        <v>125</v>
      </c>
      <c r="C93" s="2" t="s">
        <v>220</v>
      </c>
      <c r="D93" s="4" t="s">
        <v>1734</v>
      </c>
    </row>
    <row r="94" spans="1:4" ht="12.75" customHeight="1" x14ac:dyDescent="0.2">
      <c r="A94" s="2" t="s">
        <v>441</v>
      </c>
      <c r="B94" s="2" t="s">
        <v>127</v>
      </c>
      <c r="C94" s="2" t="s">
        <v>119</v>
      </c>
      <c r="D94" s="4" t="s">
        <v>1734</v>
      </c>
    </row>
    <row r="95" spans="1:4" ht="12.75" customHeight="1" x14ac:dyDescent="0.2">
      <c r="A95" s="2" t="s">
        <v>441</v>
      </c>
      <c r="B95" s="2" t="s">
        <v>128</v>
      </c>
      <c r="C95" s="2" t="s">
        <v>309</v>
      </c>
      <c r="D95" s="4" t="s">
        <v>1734</v>
      </c>
    </row>
    <row r="96" spans="1:4" ht="12.75" customHeight="1" x14ac:dyDescent="0.2">
      <c r="A96" s="2" t="s">
        <v>441</v>
      </c>
      <c r="B96" s="2" t="s">
        <v>129</v>
      </c>
      <c r="C96" s="2" t="s">
        <v>40</v>
      </c>
      <c r="D96" s="4" t="s">
        <v>1734</v>
      </c>
    </row>
    <row r="97" spans="1:4" ht="12.75" customHeight="1" x14ac:dyDescent="0.2">
      <c r="A97" s="2" t="s">
        <v>441</v>
      </c>
      <c r="B97" s="2" t="s">
        <v>225</v>
      </c>
      <c r="C97" s="2" t="s">
        <v>424</v>
      </c>
      <c r="D97" s="4" t="s">
        <v>1734</v>
      </c>
    </row>
    <row r="98" spans="1:4" ht="12.75" customHeight="1" x14ac:dyDescent="0.2">
      <c r="A98" s="2" t="s">
        <v>441</v>
      </c>
      <c r="B98" s="2" t="s">
        <v>226</v>
      </c>
      <c r="C98" s="2" t="s">
        <v>107</v>
      </c>
      <c r="D98" s="4" t="s">
        <v>1734</v>
      </c>
    </row>
    <row r="99" spans="1:4" ht="12.75" customHeight="1" x14ac:dyDescent="0.2">
      <c r="A99" s="2" t="s">
        <v>441</v>
      </c>
      <c r="B99" s="2" t="s">
        <v>227</v>
      </c>
      <c r="C99" s="2" t="s">
        <v>83</v>
      </c>
      <c r="D99" s="4" t="s">
        <v>1734</v>
      </c>
    </row>
    <row r="100" spans="1:4" ht="12.75" customHeight="1" x14ac:dyDescent="0.2">
      <c r="A100" s="2" t="s">
        <v>441</v>
      </c>
      <c r="B100" s="2" t="s">
        <v>223</v>
      </c>
      <c r="C100" s="2" t="s">
        <v>293</v>
      </c>
      <c r="D100" s="4" t="s">
        <v>1734</v>
      </c>
    </row>
    <row r="101" spans="1:4" ht="12.75" customHeight="1" x14ac:dyDescent="0.2">
      <c r="A101" s="2" t="s">
        <v>441</v>
      </c>
      <c r="B101" s="2" t="s">
        <v>224</v>
      </c>
      <c r="C101" s="2" t="s">
        <v>352</v>
      </c>
      <c r="D101" s="4" t="s">
        <v>1734</v>
      </c>
    </row>
    <row r="102" spans="1:4" ht="12.75" customHeight="1" x14ac:dyDescent="0.2">
      <c r="A102" s="2" t="s">
        <v>441</v>
      </c>
      <c r="B102" s="2" t="s">
        <v>229</v>
      </c>
      <c r="C102" s="2" t="s">
        <v>368</v>
      </c>
      <c r="D102" s="4" t="s">
        <v>1734</v>
      </c>
    </row>
    <row r="103" spans="1:4" ht="12.75" customHeight="1" x14ac:dyDescent="0.2">
      <c r="A103" s="2" t="s">
        <v>441</v>
      </c>
      <c r="B103" s="2" t="s">
        <v>219</v>
      </c>
      <c r="C103" s="2" t="s">
        <v>462</v>
      </c>
      <c r="D103" s="4" t="s">
        <v>1734</v>
      </c>
    </row>
    <row r="104" spans="1:4" ht="12.75" customHeight="1" x14ac:dyDescent="0.2">
      <c r="A104" s="2" t="s">
        <v>441</v>
      </c>
      <c r="B104" s="2" t="s">
        <v>214</v>
      </c>
      <c r="C104" s="2" t="s">
        <v>323</v>
      </c>
      <c r="D104" s="4" t="s">
        <v>1734</v>
      </c>
    </row>
    <row r="105" spans="1:4" ht="12.75" customHeight="1" x14ac:dyDescent="0.2">
      <c r="A105" s="2" t="s">
        <v>441</v>
      </c>
      <c r="B105" s="2" t="s">
        <v>68</v>
      </c>
      <c r="C105" s="2" t="s">
        <v>260</v>
      </c>
      <c r="D105" s="4" t="s">
        <v>1734</v>
      </c>
    </row>
    <row r="106" spans="1:4" ht="12.75" customHeight="1" x14ac:dyDescent="0.2">
      <c r="A106" s="2" t="s">
        <v>441</v>
      </c>
      <c r="B106" s="2" t="s">
        <v>212</v>
      </c>
      <c r="C106" s="2" t="s">
        <v>54</v>
      </c>
      <c r="D106" s="4" t="s">
        <v>1734</v>
      </c>
    </row>
    <row r="107" spans="1:4" ht="12.75" customHeight="1" x14ac:dyDescent="0.2">
      <c r="A107" s="2" t="s">
        <v>441</v>
      </c>
      <c r="B107" s="2" t="s">
        <v>210</v>
      </c>
      <c r="C107" s="2" t="s">
        <v>103</v>
      </c>
      <c r="D107" s="4" t="s">
        <v>1734</v>
      </c>
    </row>
    <row r="108" spans="1:4" ht="12.75" customHeight="1" x14ac:dyDescent="0.2">
      <c r="A108" s="2" t="s">
        <v>441</v>
      </c>
      <c r="B108" s="2" t="s">
        <v>217</v>
      </c>
      <c r="C108" s="2" t="s">
        <v>260</v>
      </c>
      <c r="D108" s="4" t="s">
        <v>1734</v>
      </c>
    </row>
    <row r="109" spans="1:4" ht="12.75" customHeight="1" x14ac:dyDescent="0.2">
      <c r="A109" s="2" t="s">
        <v>441</v>
      </c>
      <c r="B109" s="2" t="s">
        <v>216</v>
      </c>
      <c r="C109" s="2" t="s">
        <v>434</v>
      </c>
      <c r="D109" s="4" t="s">
        <v>1734</v>
      </c>
    </row>
    <row r="110" spans="1:4" ht="12.75" customHeight="1" x14ac:dyDescent="0.2">
      <c r="A110" s="2" t="s">
        <v>441</v>
      </c>
      <c r="B110" s="2" t="s">
        <v>256</v>
      </c>
      <c r="C110" s="2" t="s">
        <v>327</v>
      </c>
      <c r="D110" s="4" t="s">
        <v>1734</v>
      </c>
    </row>
    <row r="111" spans="1:4" ht="12.75" customHeight="1" x14ac:dyDescent="0.2">
      <c r="A111" s="2" t="s">
        <v>441</v>
      </c>
      <c r="B111" s="2" t="s">
        <v>246</v>
      </c>
      <c r="C111" s="2" t="s">
        <v>186</v>
      </c>
      <c r="D111" s="4" t="s">
        <v>1734</v>
      </c>
    </row>
    <row r="112" spans="1:4" ht="12.75" customHeight="1" x14ac:dyDescent="0.2">
      <c r="A112" s="2" t="s">
        <v>441</v>
      </c>
      <c r="B112" s="2" t="s">
        <v>248</v>
      </c>
      <c r="C112" s="2" t="s">
        <v>307</v>
      </c>
      <c r="D112" s="4" t="s">
        <v>1734</v>
      </c>
    </row>
    <row r="113" spans="1:4" ht="12.75" customHeight="1" x14ac:dyDescent="0.2">
      <c r="A113" s="2" t="s">
        <v>441</v>
      </c>
      <c r="B113" s="2" t="s">
        <v>250</v>
      </c>
      <c r="C113" s="2" t="s">
        <v>350</v>
      </c>
      <c r="D113" s="4" t="s">
        <v>1734</v>
      </c>
    </row>
    <row r="114" spans="1:4" ht="12.75" customHeight="1" x14ac:dyDescent="0.2">
      <c r="A114" s="2" t="s">
        <v>441</v>
      </c>
      <c r="B114" s="2" t="s">
        <v>249</v>
      </c>
      <c r="C114" s="2" t="s">
        <v>312</v>
      </c>
      <c r="D114" s="4" t="s">
        <v>1734</v>
      </c>
    </row>
    <row r="115" spans="1:4" ht="12.75" customHeight="1" x14ac:dyDescent="0.2">
      <c r="A115" s="2" t="s">
        <v>441</v>
      </c>
      <c r="B115" s="2" t="s">
        <v>252</v>
      </c>
      <c r="C115" s="2" t="s">
        <v>325</v>
      </c>
      <c r="D115" s="4" t="s">
        <v>1734</v>
      </c>
    </row>
    <row r="116" spans="1:4" ht="12.75" customHeight="1" x14ac:dyDescent="0.2">
      <c r="A116" s="2" t="s">
        <v>441</v>
      </c>
      <c r="B116" s="2" t="s">
        <v>251</v>
      </c>
      <c r="C116" s="2" t="s">
        <v>350</v>
      </c>
      <c r="D116" s="4" t="s">
        <v>1734</v>
      </c>
    </row>
    <row r="117" spans="1:4" ht="12.75" customHeight="1" x14ac:dyDescent="0.2">
      <c r="A117" s="2" t="s">
        <v>441</v>
      </c>
      <c r="B117" s="2" t="s">
        <v>255</v>
      </c>
      <c r="C117" s="2" t="s">
        <v>245</v>
      </c>
      <c r="D117" s="4" t="s">
        <v>1734</v>
      </c>
    </row>
    <row r="118" spans="1:4" ht="12.75" customHeight="1" x14ac:dyDescent="0.2">
      <c r="A118" s="2" t="s">
        <v>441</v>
      </c>
      <c r="B118" s="2" t="s">
        <v>253</v>
      </c>
      <c r="C118" s="2" t="s">
        <v>378</v>
      </c>
      <c r="D118" s="4" t="s">
        <v>1734</v>
      </c>
    </row>
    <row r="119" spans="1:4" ht="12.75" customHeight="1" x14ac:dyDescent="0.2">
      <c r="A119" s="2" t="s">
        <v>441</v>
      </c>
      <c r="B119" s="2" t="s">
        <v>240</v>
      </c>
      <c r="C119" s="2" t="s">
        <v>62</v>
      </c>
      <c r="D119" s="4" t="s">
        <v>1734</v>
      </c>
    </row>
    <row r="120" spans="1:4" ht="12.75" customHeight="1" x14ac:dyDescent="0.2">
      <c r="A120" s="2" t="s">
        <v>441</v>
      </c>
      <c r="B120" s="2" t="s">
        <v>242</v>
      </c>
      <c r="C120" s="2" t="s">
        <v>357</v>
      </c>
      <c r="D120" s="4" t="s">
        <v>1734</v>
      </c>
    </row>
    <row r="121" spans="1:4" ht="12.75" customHeight="1" x14ac:dyDescent="0.2">
      <c r="A121" s="2" t="s">
        <v>441</v>
      </c>
      <c r="B121" s="2" t="s">
        <v>230</v>
      </c>
      <c r="C121" s="2" t="s">
        <v>286</v>
      </c>
      <c r="D121" s="4" t="s">
        <v>1734</v>
      </c>
    </row>
    <row r="122" spans="1:4" ht="12.75" customHeight="1" x14ac:dyDescent="0.2">
      <c r="A122" s="2" t="s">
        <v>441</v>
      </c>
      <c r="B122" s="2" t="s">
        <v>233</v>
      </c>
      <c r="C122" s="2" t="s">
        <v>436</v>
      </c>
      <c r="D122" s="4" t="s">
        <v>1734</v>
      </c>
    </row>
    <row r="123" spans="1:4" ht="12.75" customHeight="1" x14ac:dyDescent="0.2">
      <c r="A123" s="2" t="s">
        <v>441</v>
      </c>
      <c r="B123" s="2" t="s">
        <v>232</v>
      </c>
      <c r="C123" s="2" t="s">
        <v>185</v>
      </c>
      <c r="D123" s="4" t="s">
        <v>1734</v>
      </c>
    </row>
    <row r="124" spans="1:4" ht="12.75" customHeight="1" x14ac:dyDescent="0.2">
      <c r="A124" s="2" t="s">
        <v>441</v>
      </c>
      <c r="B124" s="2" t="s">
        <v>236</v>
      </c>
      <c r="C124" s="2" t="s">
        <v>345</v>
      </c>
      <c r="D124" s="4" t="s">
        <v>1734</v>
      </c>
    </row>
    <row r="125" spans="1:4" ht="12.75" customHeight="1" x14ac:dyDescent="0.2">
      <c r="A125" s="2" t="s">
        <v>441</v>
      </c>
      <c r="B125" s="2" t="s">
        <v>235</v>
      </c>
      <c r="C125" s="2" t="s">
        <v>301</v>
      </c>
      <c r="D125" s="4" t="s">
        <v>1734</v>
      </c>
    </row>
    <row r="126" spans="1:4" ht="12.75" customHeight="1" x14ac:dyDescent="0.2">
      <c r="A126" s="2" t="s">
        <v>441</v>
      </c>
      <c r="B126" s="2" t="s">
        <v>192</v>
      </c>
      <c r="C126" s="2" t="s">
        <v>120</v>
      </c>
      <c r="D126" s="4" t="s">
        <v>1734</v>
      </c>
    </row>
    <row r="127" spans="1:4" ht="12.75" customHeight="1" x14ac:dyDescent="0.2">
      <c r="A127" s="2" t="s">
        <v>441</v>
      </c>
      <c r="B127" s="2" t="s">
        <v>191</v>
      </c>
      <c r="C127" s="2" t="s">
        <v>461</v>
      </c>
      <c r="D127" s="4" t="s">
        <v>1734</v>
      </c>
    </row>
    <row r="128" spans="1:4" ht="12.75" customHeight="1" x14ac:dyDescent="0.2">
      <c r="A128" s="2" t="s">
        <v>441</v>
      </c>
      <c r="B128" s="2" t="s">
        <v>193</v>
      </c>
      <c r="C128" s="2" t="s">
        <v>228</v>
      </c>
      <c r="D128" s="4" t="s">
        <v>1734</v>
      </c>
    </row>
    <row r="129" spans="1:4" ht="12.75" customHeight="1" x14ac:dyDescent="0.2">
      <c r="A129" s="2" t="s">
        <v>441</v>
      </c>
      <c r="B129" s="2" t="s">
        <v>188</v>
      </c>
      <c r="C129" s="2" t="s">
        <v>401</v>
      </c>
      <c r="D129" s="4" t="s">
        <v>1734</v>
      </c>
    </row>
    <row r="130" spans="1:4" ht="12.75" customHeight="1" x14ac:dyDescent="0.2">
      <c r="A130" s="2" t="s">
        <v>441</v>
      </c>
      <c r="B130" s="2" t="s">
        <v>184</v>
      </c>
      <c r="C130" s="2" t="s">
        <v>344</v>
      </c>
      <c r="D130" s="4" t="s">
        <v>1734</v>
      </c>
    </row>
    <row r="131" spans="1:4" ht="12.75" customHeight="1" x14ac:dyDescent="0.2">
      <c r="A131" s="2" t="s">
        <v>441</v>
      </c>
      <c r="B131" s="2" t="s">
        <v>437</v>
      </c>
      <c r="C131" s="2" t="s">
        <v>437</v>
      </c>
      <c r="D131" s="4" t="s">
        <v>1734</v>
      </c>
    </row>
    <row r="132" spans="1:4" ht="12.75" customHeight="1" x14ac:dyDescent="0.2">
      <c r="A132" s="2" t="s">
        <v>441</v>
      </c>
      <c r="B132" s="2" t="s">
        <v>183</v>
      </c>
      <c r="C132" s="2" t="s">
        <v>0</v>
      </c>
      <c r="D132" s="4" t="s">
        <v>1734</v>
      </c>
    </row>
    <row r="133" spans="1:4" ht="12.75" customHeight="1" x14ac:dyDescent="0.2">
      <c r="A133" s="2" t="s">
        <v>441</v>
      </c>
      <c r="B133" s="2" t="s">
        <v>179</v>
      </c>
      <c r="C133" s="2" t="s">
        <v>263</v>
      </c>
      <c r="D133" s="4" t="s">
        <v>1734</v>
      </c>
    </row>
    <row r="134" spans="1:4" ht="12.75" customHeight="1" x14ac:dyDescent="0.2">
      <c r="A134" s="2" t="s">
        <v>441</v>
      </c>
      <c r="B134" s="2" t="s">
        <v>178</v>
      </c>
      <c r="C134" s="2" t="s">
        <v>394</v>
      </c>
      <c r="D134" s="4" t="s">
        <v>1734</v>
      </c>
    </row>
    <row r="135" spans="1:4" ht="12.75" customHeight="1" x14ac:dyDescent="0.2">
      <c r="A135" s="2" t="s">
        <v>441</v>
      </c>
      <c r="B135" s="2" t="s">
        <v>176</v>
      </c>
      <c r="C135" s="2" t="s">
        <v>163</v>
      </c>
      <c r="D135" s="4" t="s">
        <v>1734</v>
      </c>
    </row>
    <row r="136" spans="1:4" ht="12.75" customHeight="1" x14ac:dyDescent="0.2">
      <c r="A136" s="2" t="s">
        <v>441</v>
      </c>
      <c r="B136" s="2" t="s">
        <v>175</v>
      </c>
      <c r="C136" s="2" t="s">
        <v>203</v>
      </c>
      <c r="D136" s="4" t="s">
        <v>1734</v>
      </c>
    </row>
    <row r="137" spans="1:4" ht="12.75" customHeight="1" x14ac:dyDescent="0.2">
      <c r="A137" s="2" t="s">
        <v>441</v>
      </c>
      <c r="B137" s="2" t="s">
        <v>173</v>
      </c>
      <c r="C137" s="2" t="s">
        <v>354</v>
      </c>
      <c r="D137" s="4" t="s">
        <v>1734</v>
      </c>
    </row>
    <row r="138" spans="1:4" ht="12.75" customHeight="1" x14ac:dyDescent="0.2">
      <c r="A138" s="2" t="s">
        <v>441</v>
      </c>
      <c r="B138" s="2" t="s">
        <v>343</v>
      </c>
      <c r="C138" s="2" t="s">
        <v>372</v>
      </c>
      <c r="D138" s="4" t="s">
        <v>1734</v>
      </c>
    </row>
    <row r="139" spans="1:4" ht="12.75" customHeight="1" x14ac:dyDescent="0.2">
      <c r="A139" s="2" t="s">
        <v>441</v>
      </c>
      <c r="B139" s="2" t="s">
        <v>205</v>
      </c>
      <c r="C139" s="2" t="s">
        <v>290</v>
      </c>
      <c r="D139" s="4" t="s">
        <v>1734</v>
      </c>
    </row>
    <row r="140" spans="1:4" ht="12.75" customHeight="1" x14ac:dyDescent="0.2">
      <c r="A140" s="2" t="s">
        <v>441</v>
      </c>
      <c r="B140" s="2" t="s">
        <v>207</v>
      </c>
      <c r="C140" s="2" t="s">
        <v>372</v>
      </c>
      <c r="D140" s="4" t="s">
        <v>1734</v>
      </c>
    </row>
    <row r="141" spans="1:4" ht="12.75" customHeight="1" x14ac:dyDescent="0.2">
      <c r="A141" s="2" t="s">
        <v>441</v>
      </c>
      <c r="B141" s="2" t="s">
        <v>201</v>
      </c>
      <c r="C141" s="2" t="s">
        <v>29</v>
      </c>
      <c r="D141" s="4" t="s">
        <v>1734</v>
      </c>
    </row>
    <row r="142" spans="1:4" ht="12.75" customHeight="1" x14ac:dyDescent="0.2">
      <c r="A142" s="2" t="s">
        <v>441</v>
      </c>
      <c r="B142" s="2" t="s">
        <v>137</v>
      </c>
      <c r="C142" s="2" t="s">
        <v>239</v>
      </c>
      <c r="D142" s="4" t="s">
        <v>1734</v>
      </c>
    </row>
    <row r="143" spans="1:4" ht="12.75" customHeight="1" x14ac:dyDescent="0.2">
      <c r="A143" s="2" t="s">
        <v>333</v>
      </c>
      <c r="B143" s="2" t="s">
        <v>25</v>
      </c>
      <c r="C143" s="2" t="s">
        <v>50</v>
      </c>
      <c r="D143" s="4" t="s">
        <v>1734</v>
      </c>
    </row>
    <row r="144" spans="1:4" ht="12.75" customHeight="1" x14ac:dyDescent="0.2">
      <c r="A144" s="2" t="s">
        <v>333</v>
      </c>
      <c r="B144" s="2" t="s">
        <v>26</v>
      </c>
      <c r="C144" s="2" t="s">
        <v>406</v>
      </c>
      <c r="D144" s="4" t="s">
        <v>1734</v>
      </c>
    </row>
    <row r="145" spans="1:4" ht="12.75" customHeight="1" x14ac:dyDescent="0.2">
      <c r="A145" s="2" t="s">
        <v>333</v>
      </c>
      <c r="B145" s="2" t="s">
        <v>30</v>
      </c>
      <c r="C145" s="2" t="s">
        <v>93</v>
      </c>
      <c r="D145" s="4" t="s">
        <v>1734</v>
      </c>
    </row>
    <row r="146" spans="1:4" ht="12.75" customHeight="1" x14ac:dyDescent="0.2">
      <c r="A146" s="2" t="s">
        <v>333</v>
      </c>
      <c r="B146" s="2" t="s">
        <v>28</v>
      </c>
      <c r="C146" s="2" t="s">
        <v>347</v>
      </c>
      <c r="D146" s="4" t="s">
        <v>1734</v>
      </c>
    </row>
    <row r="147" spans="1:4" ht="12.75" customHeight="1" x14ac:dyDescent="0.2">
      <c r="A147" s="2" t="s">
        <v>333</v>
      </c>
      <c r="B147" s="2" t="s">
        <v>34</v>
      </c>
      <c r="C147" s="2" t="s">
        <v>352</v>
      </c>
      <c r="D147" s="4" t="s">
        <v>1734</v>
      </c>
    </row>
    <row r="148" spans="1:4" ht="12.75" customHeight="1" x14ac:dyDescent="0.2">
      <c r="A148" s="2" t="s">
        <v>333</v>
      </c>
      <c r="B148" s="2" t="s">
        <v>35</v>
      </c>
      <c r="C148" s="2" t="s">
        <v>307</v>
      </c>
      <c r="D148" s="4" t="s">
        <v>1734</v>
      </c>
    </row>
    <row r="149" spans="1:4" ht="12.75" customHeight="1" x14ac:dyDescent="0.2">
      <c r="A149" s="11" t="s">
        <v>333</v>
      </c>
      <c r="B149" s="11" t="s">
        <v>1735</v>
      </c>
      <c r="C149" s="11" t="s">
        <v>1736</v>
      </c>
      <c r="D149" s="4" t="s">
        <v>1734</v>
      </c>
    </row>
    <row r="150" spans="1:4" ht="12.75" customHeight="1" x14ac:dyDescent="0.2">
      <c r="A150" s="3" t="s">
        <v>333</v>
      </c>
      <c r="B150" s="3" t="s">
        <v>31</v>
      </c>
      <c r="C150" s="3" t="s">
        <v>74</v>
      </c>
      <c r="D150" s="4" t="s">
        <v>1734</v>
      </c>
    </row>
    <row r="151" spans="1:4" ht="12.75" customHeight="1" x14ac:dyDescent="0.2">
      <c r="A151" s="2" t="s">
        <v>333</v>
      </c>
      <c r="B151" s="2" t="s">
        <v>37</v>
      </c>
      <c r="C151" s="2" t="s">
        <v>118</v>
      </c>
      <c r="D151" s="4" t="s">
        <v>1734</v>
      </c>
    </row>
    <row r="152" spans="1:4" ht="12.75" customHeight="1" x14ac:dyDescent="0.2">
      <c r="A152" s="2" t="s">
        <v>333</v>
      </c>
      <c r="B152" s="2" t="s">
        <v>39</v>
      </c>
      <c r="C152" s="2" t="s">
        <v>415</v>
      </c>
      <c r="D152" s="4" t="s">
        <v>1734</v>
      </c>
    </row>
    <row r="153" spans="1:4" ht="12.75" customHeight="1" x14ac:dyDescent="0.2">
      <c r="A153" s="2"/>
      <c r="B153" s="2" t="s">
        <v>24</v>
      </c>
      <c r="C153" s="2" t="s">
        <v>377</v>
      </c>
      <c r="D153" s="4" t="s">
        <v>1734</v>
      </c>
    </row>
    <row r="154" spans="1:4" ht="12.75" customHeight="1" x14ac:dyDescent="0.2">
      <c r="A154" s="2"/>
      <c r="B154" s="2" t="s">
        <v>399</v>
      </c>
      <c r="C154" s="2" t="s">
        <v>244</v>
      </c>
      <c r="D154" s="4" t="s">
        <v>1734</v>
      </c>
    </row>
    <row r="155" spans="1:4" ht="12.75" customHeight="1" x14ac:dyDescent="0.2">
      <c r="A155" s="2"/>
      <c r="B155" s="2" t="s">
        <v>213</v>
      </c>
      <c r="C155" s="2" t="s">
        <v>379</v>
      </c>
      <c r="D155" s="4" t="s">
        <v>1734</v>
      </c>
    </row>
    <row r="156" spans="1:4" ht="12.75" customHeight="1" x14ac:dyDescent="0.2">
      <c r="A156" s="3"/>
      <c r="B156" s="3" t="s">
        <v>237</v>
      </c>
      <c r="C156" s="3" t="s">
        <v>202</v>
      </c>
      <c r="D156" s="4" t="s">
        <v>1734</v>
      </c>
    </row>
    <row r="157" spans="1:4" ht="12.75" customHeight="1" x14ac:dyDescent="0.2">
      <c r="A157" s="2"/>
      <c r="B157" s="2" t="s">
        <v>234</v>
      </c>
      <c r="C157" s="2" t="s">
        <v>419</v>
      </c>
      <c r="D157" s="4" t="s">
        <v>1734</v>
      </c>
    </row>
    <row r="158" spans="1:4" ht="12.75" customHeight="1" x14ac:dyDescent="0.2">
      <c r="A158" s="2"/>
      <c r="B158" s="2"/>
      <c r="C158" s="2"/>
    </row>
    <row r="159" spans="1:4" ht="12.75" customHeight="1" x14ac:dyDescent="0.2">
      <c r="A159" s="2"/>
      <c r="B159" s="2"/>
      <c r="C159" s="2"/>
    </row>
    <row r="160" spans="1:4" ht="12.75" customHeight="1" x14ac:dyDescent="0.2">
      <c r="A160" s="2"/>
      <c r="B160" s="2"/>
      <c r="C160" s="2"/>
    </row>
    <row r="161" spans="1:3" ht="12.75" customHeight="1" x14ac:dyDescent="0.2">
      <c r="A161" s="2"/>
      <c r="B161" s="2"/>
      <c r="C161" s="2"/>
    </row>
    <row r="162" spans="1:3" ht="12.75" customHeight="1" x14ac:dyDescent="0.2">
      <c r="A162" s="2"/>
      <c r="B162" s="2"/>
      <c r="C162" s="2"/>
    </row>
    <row r="163" spans="1:3" ht="12.75" customHeight="1" x14ac:dyDescent="0.2">
      <c r="A163" s="2"/>
      <c r="B163" s="2"/>
      <c r="C163" s="2"/>
    </row>
    <row r="164" spans="1:3" ht="12.75" customHeight="1" x14ac:dyDescent="0.2">
      <c r="A164" s="2"/>
      <c r="B164" s="2"/>
      <c r="C164" s="2"/>
    </row>
    <row r="165" spans="1:3" ht="12.75" customHeight="1" x14ac:dyDescent="0.2">
      <c r="A165" s="2"/>
      <c r="B165" s="2"/>
      <c r="C165" s="2"/>
    </row>
    <row r="166" spans="1:3" ht="12.75" customHeight="1" x14ac:dyDescent="0.2">
      <c r="A166" s="2"/>
      <c r="B166" s="2"/>
      <c r="C166" s="2"/>
    </row>
    <row r="167" spans="1:3" ht="12.75" customHeight="1" x14ac:dyDescent="0.2">
      <c r="A167" s="2"/>
      <c r="B167" s="2"/>
      <c r="C167" s="2"/>
    </row>
    <row r="168" spans="1:3" ht="12.75" customHeight="1" x14ac:dyDescent="0.2">
      <c r="A168" s="2"/>
      <c r="B168" s="2"/>
      <c r="C168" s="2"/>
    </row>
    <row r="169" spans="1:3" ht="12.75" customHeight="1" x14ac:dyDescent="0.2">
      <c r="A169" s="2"/>
      <c r="B169" s="2"/>
      <c r="C169" s="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25"/>
  <sheetViews>
    <sheetView tabSelected="1" workbookViewId="0">
      <pane ySplit="1" topLeftCell="A811" activePane="bottomLeft" state="frozen"/>
      <selection pane="bottomLeft" activeCell="F824" sqref="F824"/>
    </sheetView>
  </sheetViews>
  <sheetFormatPr defaultColWidth="17.140625" defaultRowHeight="12.75" customHeight="1" x14ac:dyDescent="0.2"/>
  <cols>
    <col min="1" max="1" width="10.5703125" style="5" customWidth="1"/>
    <col min="2" max="2" width="12.5703125" style="5" customWidth="1"/>
    <col min="3" max="3" width="9.42578125" style="5" customWidth="1"/>
    <col min="4" max="4" width="7" style="6" customWidth="1"/>
    <col min="5" max="5" width="10.85546875" style="5" bestFit="1" customWidth="1"/>
    <col min="6" max="6" width="27" style="5" bestFit="1" customWidth="1"/>
    <col min="7" max="9" width="22.85546875" style="5" customWidth="1"/>
    <col min="10" max="10" width="26.28515625" style="5" customWidth="1"/>
    <col min="11" max="16384" width="17.140625" style="5"/>
  </cols>
  <sheetData>
    <row r="1" spans="1:10" ht="12.75" customHeight="1" x14ac:dyDescent="0.2">
      <c r="A1" s="1" t="s">
        <v>333</v>
      </c>
      <c r="B1" s="9" t="s">
        <v>348</v>
      </c>
      <c r="C1" s="9" t="s">
        <v>182</v>
      </c>
      <c r="D1" s="13" t="s">
        <v>383</v>
      </c>
      <c r="E1" s="9" t="s">
        <v>961</v>
      </c>
      <c r="F1" s="9" t="s">
        <v>121</v>
      </c>
      <c r="G1" s="9" t="s">
        <v>81</v>
      </c>
      <c r="H1" s="9" t="s">
        <v>259</v>
      </c>
      <c r="I1" s="9" t="s">
        <v>151</v>
      </c>
      <c r="J1" s="1" t="s">
        <v>299</v>
      </c>
    </row>
    <row r="2" spans="1:10" ht="12.75" customHeight="1" x14ac:dyDescent="0.2">
      <c r="B2" s="4" t="s">
        <v>487</v>
      </c>
      <c r="C2" s="4" t="s">
        <v>321</v>
      </c>
      <c r="D2" s="14" t="s">
        <v>978</v>
      </c>
      <c r="E2" s="4" t="s">
        <v>1734</v>
      </c>
      <c r="F2" s="4" t="s">
        <v>488</v>
      </c>
      <c r="G2" s="4" t="str">
        <f>F2</f>
        <v>Account No.</v>
      </c>
      <c r="H2" s="4" t="str">
        <f>F2</f>
        <v>Account No.</v>
      </c>
      <c r="I2" s="4" t="str">
        <f>G2</f>
        <v>Account No.</v>
      </c>
    </row>
    <row r="3" spans="1:10" ht="12.75" customHeight="1" x14ac:dyDescent="0.2">
      <c r="A3" s="11"/>
      <c r="B3" s="4" t="s">
        <v>2533</v>
      </c>
      <c r="C3" s="4" t="s">
        <v>321</v>
      </c>
      <c r="D3" s="14" t="s">
        <v>657</v>
      </c>
      <c r="E3" s="4" t="s">
        <v>1734</v>
      </c>
      <c r="F3" s="4" t="s">
        <v>2534</v>
      </c>
      <c r="G3" s="4" t="str">
        <f t="shared" ref="G3" si="0">F3</f>
        <v>Account Name</v>
      </c>
      <c r="H3" s="4" t="str">
        <f t="shared" ref="H3" si="1">F3</f>
        <v>Account Name</v>
      </c>
      <c r="I3" s="4" t="str">
        <f t="shared" ref="I3" si="2">G3</f>
        <v>Account Name</v>
      </c>
    </row>
    <row r="4" spans="1:10" ht="12.75" customHeight="1" x14ac:dyDescent="0.2">
      <c r="A4" s="2"/>
      <c r="B4" s="4" t="s">
        <v>979</v>
      </c>
      <c r="C4" s="4" t="s">
        <v>321</v>
      </c>
      <c r="D4" s="14" t="s">
        <v>657</v>
      </c>
      <c r="E4" s="4" t="s">
        <v>1734</v>
      </c>
      <c r="F4" s="4" t="s">
        <v>980</v>
      </c>
      <c r="G4" s="4" t="str">
        <f t="shared" ref="G4:G71" si="3">F4</f>
        <v>Address Name</v>
      </c>
      <c r="H4" s="4" t="str">
        <f t="shared" ref="H4:H71" si="4">F4</f>
        <v>Address Name</v>
      </c>
      <c r="I4" s="4" t="str">
        <f t="shared" ref="I4:I71" si="5">G4</f>
        <v>Address Name</v>
      </c>
    </row>
    <row r="5" spans="1:10" ht="12.75" customHeight="1" x14ac:dyDescent="0.2">
      <c r="A5" s="2"/>
      <c r="B5" s="4" t="s">
        <v>981</v>
      </c>
      <c r="C5" s="4" t="s">
        <v>321</v>
      </c>
      <c r="D5" s="14" t="s">
        <v>664</v>
      </c>
      <c r="E5" s="4" t="s">
        <v>1734</v>
      </c>
      <c r="F5" s="4" t="s">
        <v>982</v>
      </c>
      <c r="G5" s="4" t="str">
        <f t="shared" si="3"/>
        <v>Address Code</v>
      </c>
      <c r="H5" s="4" t="str">
        <f t="shared" si="4"/>
        <v>Address Code</v>
      </c>
      <c r="I5" s="4" t="str">
        <f t="shared" si="5"/>
        <v>Address Code</v>
      </c>
    </row>
    <row r="6" spans="1:10" ht="12.75" customHeight="1" x14ac:dyDescent="0.2">
      <c r="A6" s="2"/>
      <c r="B6" s="4" t="s">
        <v>3</v>
      </c>
      <c r="C6" s="4" t="s">
        <v>321</v>
      </c>
      <c r="D6" s="14" t="s">
        <v>657</v>
      </c>
      <c r="E6" s="4" t="s">
        <v>1734</v>
      </c>
      <c r="F6" s="4" t="s">
        <v>274</v>
      </c>
      <c r="G6" s="4" t="str">
        <f t="shared" si="3"/>
        <v>Address Line 1</v>
      </c>
      <c r="H6" s="4" t="str">
        <f t="shared" si="4"/>
        <v>Address Line 1</v>
      </c>
      <c r="I6" s="4" t="str">
        <f t="shared" si="5"/>
        <v>Address Line 1</v>
      </c>
    </row>
    <row r="7" spans="1:10" ht="12.75" customHeight="1" x14ac:dyDescent="0.2">
      <c r="A7" s="2"/>
      <c r="B7" s="4" t="s">
        <v>4</v>
      </c>
      <c r="C7" s="4" t="s">
        <v>321</v>
      </c>
      <c r="D7" s="14" t="s">
        <v>657</v>
      </c>
      <c r="E7" s="4" t="s">
        <v>1734</v>
      </c>
      <c r="F7" s="4" t="s">
        <v>277</v>
      </c>
      <c r="G7" s="4" t="str">
        <f t="shared" si="3"/>
        <v>Address Line 2</v>
      </c>
      <c r="H7" s="4" t="str">
        <f t="shared" si="4"/>
        <v>Address Line 2</v>
      </c>
      <c r="I7" s="4" t="str">
        <f t="shared" si="5"/>
        <v>Address Line 2</v>
      </c>
    </row>
    <row r="8" spans="1:10" ht="12.75" customHeight="1" x14ac:dyDescent="0.2">
      <c r="A8" s="2"/>
      <c r="B8" s="4" t="s">
        <v>1</v>
      </c>
      <c r="C8" s="4" t="s">
        <v>321</v>
      </c>
      <c r="D8" s="14" t="s">
        <v>657</v>
      </c>
      <c r="E8" s="4" t="s">
        <v>1734</v>
      </c>
      <c r="F8" s="4" t="s">
        <v>276</v>
      </c>
      <c r="G8" s="4" t="str">
        <f t="shared" si="3"/>
        <v>Address Line 3</v>
      </c>
      <c r="H8" s="4" t="str">
        <f t="shared" si="4"/>
        <v>Address Line 3</v>
      </c>
      <c r="I8" s="4" t="str">
        <f t="shared" si="5"/>
        <v>Address Line 3</v>
      </c>
    </row>
    <row r="9" spans="1:10" ht="12.75" customHeight="1" x14ac:dyDescent="0.2">
      <c r="A9" s="2"/>
      <c r="B9" s="4" t="s">
        <v>2</v>
      </c>
      <c r="C9" s="4" t="s">
        <v>321</v>
      </c>
      <c r="D9" s="14" t="s">
        <v>657</v>
      </c>
      <c r="E9" s="4" t="s">
        <v>1734</v>
      </c>
      <c r="F9" s="4" t="s">
        <v>278</v>
      </c>
      <c r="G9" s="4" t="str">
        <f t="shared" si="3"/>
        <v>Address Line 4</v>
      </c>
      <c r="H9" s="4" t="str">
        <f t="shared" si="4"/>
        <v>Address Line 4</v>
      </c>
      <c r="I9" s="4" t="str">
        <f t="shared" si="5"/>
        <v>Address Line 4</v>
      </c>
    </row>
    <row r="10" spans="1:10" ht="12.75" customHeight="1" x14ac:dyDescent="0.2">
      <c r="A10" s="2"/>
      <c r="B10" s="4" t="s">
        <v>983</v>
      </c>
      <c r="C10" s="4" t="s">
        <v>321</v>
      </c>
      <c r="D10" s="14" t="s">
        <v>657</v>
      </c>
      <c r="E10" s="4" t="s">
        <v>1734</v>
      </c>
      <c r="F10" s="4" t="s">
        <v>2235</v>
      </c>
      <c r="G10" s="4" t="str">
        <f t="shared" si="3"/>
        <v>Alternate Material Name</v>
      </c>
      <c r="H10" s="4" t="str">
        <f t="shared" si="4"/>
        <v>Alternate Material Name</v>
      </c>
      <c r="I10" s="4" t="str">
        <f t="shared" si="5"/>
        <v>Alternate Material Name</v>
      </c>
    </row>
    <row r="11" spans="1:10" ht="12.75" customHeight="1" x14ac:dyDescent="0.2">
      <c r="A11" s="2"/>
      <c r="B11" s="4" t="s">
        <v>984</v>
      </c>
      <c r="C11" s="4" t="s">
        <v>321</v>
      </c>
      <c r="D11" s="14" t="s">
        <v>664</v>
      </c>
      <c r="E11" s="4" t="s">
        <v>1734</v>
      </c>
      <c r="F11" s="4" t="s">
        <v>2236</v>
      </c>
      <c r="G11" s="4" t="str">
        <f t="shared" si="3"/>
        <v>Alternate Material Code</v>
      </c>
      <c r="H11" s="4" t="str">
        <f t="shared" si="4"/>
        <v>Alternate Material Code</v>
      </c>
      <c r="I11" s="4" t="str">
        <f t="shared" si="5"/>
        <v>Alternate Material Code</v>
      </c>
      <c r="J11" s="7"/>
    </row>
    <row r="12" spans="1:10" ht="12.75" customHeight="1" x14ac:dyDescent="0.2">
      <c r="A12" s="2"/>
      <c r="B12" s="4" t="s">
        <v>985</v>
      </c>
      <c r="C12" s="4" t="s">
        <v>321</v>
      </c>
      <c r="D12" s="14" t="s">
        <v>978</v>
      </c>
      <c r="E12" s="4" t="s">
        <v>1734</v>
      </c>
      <c r="F12" s="4" t="s">
        <v>986</v>
      </c>
      <c r="G12" s="4" t="str">
        <f t="shared" si="3"/>
        <v>Adjustment Doc No</v>
      </c>
      <c r="H12" s="4" t="str">
        <f t="shared" si="4"/>
        <v>Adjustment Doc No</v>
      </c>
      <c r="I12" s="4" t="str">
        <f t="shared" si="5"/>
        <v>Adjustment Doc No</v>
      </c>
      <c r="J12" s="10"/>
    </row>
    <row r="13" spans="1:10" ht="12.75" customHeight="1" x14ac:dyDescent="0.2">
      <c r="A13" s="7"/>
      <c r="B13" s="4" t="s">
        <v>987</v>
      </c>
      <c r="C13" s="4" t="s">
        <v>359</v>
      </c>
      <c r="D13" s="14" t="s">
        <v>199</v>
      </c>
      <c r="E13" s="4" t="s">
        <v>1734</v>
      </c>
      <c r="F13" s="4" t="s">
        <v>988</v>
      </c>
      <c r="G13" s="4" t="str">
        <f t="shared" si="3"/>
        <v>Adjustment Date</v>
      </c>
      <c r="H13" s="4" t="str">
        <f t="shared" si="4"/>
        <v>Adjustment Date</v>
      </c>
      <c r="I13" s="4" t="str">
        <f t="shared" si="5"/>
        <v>Adjustment Date</v>
      </c>
    </row>
    <row r="14" spans="1:10" ht="12.75" customHeight="1" x14ac:dyDescent="0.2">
      <c r="A14" s="8"/>
      <c r="B14" s="4" t="s">
        <v>989</v>
      </c>
      <c r="C14" s="4" t="s">
        <v>359</v>
      </c>
      <c r="D14" s="14" t="s">
        <v>342</v>
      </c>
      <c r="E14" s="4" t="s">
        <v>1734</v>
      </c>
      <c r="F14" s="4" t="s">
        <v>990</v>
      </c>
      <c r="G14" s="4" t="str">
        <f t="shared" si="3"/>
        <v>Adjustment Line No</v>
      </c>
      <c r="H14" s="4" t="str">
        <f t="shared" si="4"/>
        <v>Adjustment Line No</v>
      </c>
      <c r="I14" s="4" t="str">
        <f t="shared" si="5"/>
        <v>Adjustment Line No</v>
      </c>
    </row>
    <row r="15" spans="1:10" ht="12.75" customHeight="1" x14ac:dyDescent="0.2">
      <c r="A15" s="2"/>
      <c r="B15" s="4" t="s">
        <v>991</v>
      </c>
      <c r="C15" s="4" t="s">
        <v>321</v>
      </c>
      <c r="D15" s="14" t="s">
        <v>978</v>
      </c>
      <c r="E15" s="4" t="s">
        <v>1734</v>
      </c>
      <c r="F15" s="4" t="s">
        <v>992</v>
      </c>
      <c r="G15" s="4" t="str">
        <f t="shared" si="3"/>
        <v>Adjustment No.</v>
      </c>
      <c r="H15" s="4" t="str">
        <f t="shared" si="4"/>
        <v>Adjustment No.</v>
      </c>
      <c r="I15" s="4" t="str">
        <f t="shared" si="5"/>
        <v>Adjustment No.</v>
      </c>
    </row>
    <row r="16" spans="1:10" ht="12.75" customHeight="1" x14ac:dyDescent="0.2">
      <c r="A16" s="2"/>
      <c r="B16" s="4" t="s">
        <v>993</v>
      </c>
      <c r="C16" s="4" t="s">
        <v>359</v>
      </c>
      <c r="D16" s="14" t="s">
        <v>994</v>
      </c>
      <c r="E16" s="4" t="s">
        <v>1734</v>
      </c>
      <c r="F16" s="4" t="s">
        <v>995</v>
      </c>
      <c r="G16" s="4" t="str">
        <f t="shared" si="3"/>
        <v>Adjustment Price</v>
      </c>
      <c r="H16" s="4" t="str">
        <f t="shared" si="4"/>
        <v>Adjustment Price</v>
      </c>
      <c r="I16" s="4" t="str">
        <f t="shared" si="5"/>
        <v>Adjustment Price</v>
      </c>
    </row>
    <row r="17" spans="1:10" ht="12.75" customHeight="1" x14ac:dyDescent="0.2">
      <c r="A17" s="7"/>
      <c r="B17" s="4" t="s">
        <v>996</v>
      </c>
      <c r="C17" s="4" t="s">
        <v>359</v>
      </c>
      <c r="D17" s="14" t="s">
        <v>994</v>
      </c>
      <c r="E17" s="4" t="s">
        <v>1734</v>
      </c>
      <c r="F17" s="4" t="s">
        <v>997</v>
      </c>
      <c r="G17" s="4" t="str">
        <f t="shared" si="3"/>
        <v>Adjustment Quantity</v>
      </c>
      <c r="H17" s="4" t="str">
        <f t="shared" si="4"/>
        <v>Adjustment Quantity</v>
      </c>
      <c r="I17" s="4" t="str">
        <f t="shared" si="5"/>
        <v>Adjustment Quantity</v>
      </c>
    </row>
    <row r="18" spans="1:10" ht="12.75" customHeight="1" x14ac:dyDescent="0.2">
      <c r="A18" s="7"/>
      <c r="B18" s="4" t="s">
        <v>998</v>
      </c>
      <c r="C18" s="4" t="s">
        <v>359</v>
      </c>
      <c r="D18" s="14" t="s">
        <v>353</v>
      </c>
      <c r="E18" s="4" t="s">
        <v>1734</v>
      </c>
      <c r="F18" s="4" t="s">
        <v>999</v>
      </c>
      <c r="G18" s="4" t="str">
        <f t="shared" si="3"/>
        <v>Allow Delivery Order</v>
      </c>
      <c r="H18" s="4" t="str">
        <f t="shared" si="4"/>
        <v>Allow Delivery Order</v>
      </c>
      <c r="I18" s="4" t="str">
        <f t="shared" si="5"/>
        <v>Allow Delivery Order</v>
      </c>
    </row>
    <row r="19" spans="1:10" ht="12.75" customHeight="1" x14ac:dyDescent="0.2">
      <c r="A19" s="7"/>
      <c r="B19" s="4" t="s">
        <v>1000</v>
      </c>
      <c r="C19" s="4" t="s">
        <v>359</v>
      </c>
      <c r="D19" s="14" t="s">
        <v>353</v>
      </c>
      <c r="E19" s="4" t="s">
        <v>1734</v>
      </c>
      <c r="F19" s="4" t="s">
        <v>1001</v>
      </c>
      <c r="G19" s="4" t="str">
        <f t="shared" si="3"/>
        <v>Allow SP3</v>
      </c>
      <c r="H19" s="4" t="str">
        <f t="shared" si="4"/>
        <v>Allow SP3</v>
      </c>
      <c r="I19" s="4" t="str">
        <f t="shared" si="5"/>
        <v>Allow SP3</v>
      </c>
    </row>
    <row r="20" spans="1:10" ht="12.75" customHeight="1" x14ac:dyDescent="0.2">
      <c r="A20" s="2"/>
      <c r="B20" s="4" t="s">
        <v>1002</v>
      </c>
      <c r="C20" s="4" t="s">
        <v>359</v>
      </c>
      <c r="D20" s="14" t="s">
        <v>353</v>
      </c>
      <c r="E20" s="4" t="s">
        <v>1734</v>
      </c>
      <c r="F20" s="4" t="s">
        <v>1003</v>
      </c>
      <c r="G20" s="4" t="str">
        <f t="shared" si="3"/>
        <v>Allow In Transit</v>
      </c>
      <c r="H20" s="4" t="str">
        <f t="shared" si="4"/>
        <v>Allow In Transit</v>
      </c>
      <c r="I20" s="4" t="str">
        <f t="shared" si="5"/>
        <v>Allow In Transit</v>
      </c>
    </row>
    <row r="21" spans="1:10" ht="12.75" customHeight="1" x14ac:dyDescent="0.2">
      <c r="A21" s="7"/>
      <c r="B21" s="4" t="s">
        <v>1004</v>
      </c>
      <c r="C21" s="4" t="s">
        <v>359</v>
      </c>
      <c r="D21" s="14" t="s">
        <v>353</v>
      </c>
      <c r="E21" s="4" t="s">
        <v>1734</v>
      </c>
      <c r="F21" s="4" t="s">
        <v>1005</v>
      </c>
      <c r="G21" s="4" t="str">
        <f t="shared" si="3"/>
        <v>Allow Write Off</v>
      </c>
      <c r="H21" s="4" t="str">
        <f t="shared" si="4"/>
        <v>Allow Write Off</v>
      </c>
      <c r="I21" s="4" t="str">
        <f t="shared" si="5"/>
        <v>Allow Write Off</v>
      </c>
    </row>
    <row r="22" spans="1:10" ht="12.75" customHeight="1" x14ac:dyDescent="0.2">
      <c r="A22" s="7"/>
      <c r="B22" s="4" t="s">
        <v>1006</v>
      </c>
      <c r="C22" s="4" t="s">
        <v>359</v>
      </c>
      <c r="D22" s="14" t="s">
        <v>994</v>
      </c>
      <c r="E22" s="4" t="s">
        <v>1734</v>
      </c>
      <c r="F22" s="4" t="s">
        <v>324</v>
      </c>
      <c r="G22" s="4" t="str">
        <f t="shared" si="3"/>
        <v>Amount</v>
      </c>
      <c r="H22" s="4" t="str">
        <f t="shared" si="4"/>
        <v>Amount</v>
      </c>
      <c r="I22" s="4" t="str">
        <f t="shared" si="5"/>
        <v>Amount</v>
      </c>
    </row>
    <row r="23" spans="1:10" ht="12.75" customHeight="1" x14ac:dyDescent="0.2">
      <c r="A23" s="7"/>
      <c r="B23" s="4" t="s">
        <v>1007</v>
      </c>
      <c r="C23" s="4" t="s">
        <v>359</v>
      </c>
      <c r="D23" s="14" t="s">
        <v>199</v>
      </c>
      <c r="E23" s="4" t="s">
        <v>1734</v>
      </c>
      <c r="F23" s="4" t="s">
        <v>1008</v>
      </c>
      <c r="G23" s="4" t="str">
        <f t="shared" si="3"/>
        <v>BPCS AP Invoice Date</v>
      </c>
      <c r="H23" s="4" t="str">
        <f t="shared" si="4"/>
        <v>BPCS AP Invoice Date</v>
      </c>
      <c r="I23" s="4" t="str">
        <f t="shared" si="5"/>
        <v>BPCS AP Invoice Date</v>
      </c>
    </row>
    <row r="24" spans="1:10" ht="12.75" customHeight="1" x14ac:dyDescent="0.2">
      <c r="A24" s="10"/>
      <c r="B24" s="4" t="s">
        <v>208</v>
      </c>
      <c r="C24" s="4" t="s">
        <v>321</v>
      </c>
      <c r="D24" s="14" t="s">
        <v>1009</v>
      </c>
      <c r="E24" s="4" t="s">
        <v>1734</v>
      </c>
      <c r="F24" s="4" t="s">
        <v>453</v>
      </c>
      <c r="G24" s="4" t="str">
        <f t="shared" si="3"/>
        <v>Application Name</v>
      </c>
      <c r="H24" s="4" t="str">
        <f t="shared" si="4"/>
        <v>Application Name</v>
      </c>
      <c r="I24" s="4" t="str">
        <f t="shared" si="5"/>
        <v>Application Name</v>
      </c>
    </row>
    <row r="25" spans="1:10" ht="12.75" customHeight="1" x14ac:dyDescent="0.2">
      <c r="B25" s="4" t="s">
        <v>204</v>
      </c>
      <c r="C25" s="4" t="s">
        <v>321</v>
      </c>
      <c r="D25" s="14" t="s">
        <v>664</v>
      </c>
      <c r="E25" s="4" t="s">
        <v>1734</v>
      </c>
      <c r="F25" s="4" t="s">
        <v>459</v>
      </c>
      <c r="G25" s="4" t="str">
        <f t="shared" si="3"/>
        <v>Application Code</v>
      </c>
      <c r="H25" s="4" t="str">
        <f t="shared" si="4"/>
        <v>Application Code</v>
      </c>
      <c r="I25" s="4" t="str">
        <f t="shared" si="5"/>
        <v>Application Code</v>
      </c>
    </row>
    <row r="26" spans="1:10" ht="12.75" customHeight="1" x14ac:dyDescent="0.2">
      <c r="B26" s="4" t="s">
        <v>1650</v>
      </c>
      <c r="C26" s="4" t="s">
        <v>359</v>
      </c>
      <c r="D26" s="14" t="s">
        <v>994</v>
      </c>
      <c r="E26" s="4" t="s">
        <v>1734</v>
      </c>
      <c r="F26" s="4" t="s">
        <v>1640</v>
      </c>
      <c r="G26" s="4" t="str">
        <f t="shared" si="3"/>
        <v>Approval Request Amount</v>
      </c>
      <c r="H26" s="4" t="str">
        <f t="shared" si="4"/>
        <v>Approval Request Amount</v>
      </c>
      <c r="I26" s="4" t="str">
        <f t="shared" si="5"/>
        <v>Approval Request Amount</v>
      </c>
    </row>
    <row r="27" spans="1:10" ht="12.75" customHeight="1" x14ac:dyDescent="0.2">
      <c r="B27" s="4" t="s">
        <v>1634</v>
      </c>
      <c r="C27" s="4" t="s">
        <v>321</v>
      </c>
      <c r="D27" s="14" t="s">
        <v>1031</v>
      </c>
      <c r="E27" s="4" t="s">
        <v>1734</v>
      </c>
      <c r="F27" s="4" t="s">
        <v>1635</v>
      </c>
      <c r="G27" s="4" t="str">
        <f t="shared" si="3"/>
        <v>Approval Request By</v>
      </c>
      <c r="H27" s="4" t="str">
        <f t="shared" si="4"/>
        <v>Approval Request By</v>
      </c>
      <c r="I27" s="4" t="str">
        <f t="shared" si="5"/>
        <v>Approval Request By</v>
      </c>
    </row>
    <row r="28" spans="1:10" ht="12.75" customHeight="1" x14ac:dyDescent="0.2">
      <c r="B28" s="4" t="s">
        <v>1633</v>
      </c>
      <c r="C28" s="4" t="s">
        <v>321</v>
      </c>
      <c r="D28" s="14" t="s">
        <v>978</v>
      </c>
      <c r="E28" s="4" t="s">
        <v>1734</v>
      </c>
      <c r="F28" s="4" t="s">
        <v>1621</v>
      </c>
      <c r="G28" s="4" t="str">
        <f t="shared" si="3"/>
        <v>Approval Request No.</v>
      </c>
      <c r="H28" s="4" t="str">
        <f t="shared" si="4"/>
        <v>Approval Request No.</v>
      </c>
      <c r="I28" s="4" t="str">
        <f t="shared" si="5"/>
        <v>Approval Request No.</v>
      </c>
    </row>
    <row r="29" spans="1:10" ht="12.75" customHeight="1" x14ac:dyDescent="0.2">
      <c r="B29" s="4" t="s">
        <v>1622</v>
      </c>
      <c r="C29" s="4" t="s">
        <v>359</v>
      </c>
      <c r="D29" s="14" t="s">
        <v>199</v>
      </c>
      <c r="E29" s="4" t="s">
        <v>1734</v>
      </c>
      <c r="F29" s="4" t="s">
        <v>1623</v>
      </c>
      <c r="G29" s="4" t="str">
        <f t="shared" si="3"/>
        <v>Approval Request Date</v>
      </c>
      <c r="H29" s="4" t="str">
        <f t="shared" si="4"/>
        <v>Approval Request Date</v>
      </c>
      <c r="I29" s="4" t="str">
        <f t="shared" si="5"/>
        <v>Approval Request Date</v>
      </c>
      <c r="J29" s="5" t="s">
        <v>560</v>
      </c>
    </row>
    <row r="30" spans="1:10" ht="12.75" customHeight="1" x14ac:dyDescent="0.2">
      <c r="B30" s="4" t="s">
        <v>1636</v>
      </c>
      <c r="C30" s="4" t="s">
        <v>321</v>
      </c>
      <c r="D30" s="14" t="s">
        <v>664</v>
      </c>
      <c r="E30" s="4" t="s">
        <v>1734</v>
      </c>
      <c r="F30" s="4" t="s">
        <v>1649</v>
      </c>
      <c r="G30" s="4" t="str">
        <f t="shared" si="3"/>
        <v>Approval Request Status</v>
      </c>
      <c r="H30" s="4" t="str">
        <f t="shared" si="4"/>
        <v>Approval Request Status</v>
      </c>
      <c r="I30" s="4" t="str">
        <f t="shared" si="5"/>
        <v>Approval Request Status</v>
      </c>
      <c r="J30" s="5" t="s">
        <v>562</v>
      </c>
    </row>
    <row r="31" spans="1:10" ht="12.75" customHeight="1" x14ac:dyDescent="0.2">
      <c r="A31" s="10"/>
      <c r="B31" s="4" t="s">
        <v>1639</v>
      </c>
      <c r="C31" s="4" t="s">
        <v>359</v>
      </c>
      <c r="D31" s="14" t="s">
        <v>994</v>
      </c>
      <c r="E31" s="4" t="s">
        <v>1734</v>
      </c>
      <c r="F31" s="4" t="s">
        <v>1640</v>
      </c>
      <c r="G31" s="4" t="str">
        <f t="shared" si="3"/>
        <v>Approval Request Amount</v>
      </c>
      <c r="H31" s="4" t="str">
        <f t="shared" si="4"/>
        <v>Approval Request Amount</v>
      </c>
      <c r="I31" s="4" t="str">
        <f t="shared" si="5"/>
        <v>Approval Request Amount</v>
      </c>
    </row>
    <row r="32" spans="1:10" ht="12.75" customHeight="1" x14ac:dyDescent="0.2">
      <c r="A32" s="10"/>
      <c r="B32" s="4" t="s">
        <v>117</v>
      </c>
      <c r="C32" s="4" t="s">
        <v>321</v>
      </c>
      <c r="D32" s="14" t="s">
        <v>657</v>
      </c>
      <c r="E32" s="4" t="s">
        <v>1734</v>
      </c>
      <c r="F32" s="4" t="s">
        <v>268</v>
      </c>
      <c r="G32" s="4" t="str">
        <f t="shared" si="3"/>
        <v>Area Name</v>
      </c>
      <c r="H32" s="4" t="str">
        <f t="shared" si="4"/>
        <v>Area Name</v>
      </c>
      <c r="I32" s="4" t="str">
        <f t="shared" si="5"/>
        <v>Area Name</v>
      </c>
    </row>
    <row r="33" spans="1:9" ht="12.75" customHeight="1" x14ac:dyDescent="0.2">
      <c r="B33" s="4" t="s">
        <v>113</v>
      </c>
      <c r="C33" s="4" t="s">
        <v>321</v>
      </c>
      <c r="D33" s="14" t="s">
        <v>664</v>
      </c>
      <c r="E33" s="4" t="s">
        <v>1734</v>
      </c>
      <c r="F33" s="4" t="s">
        <v>273</v>
      </c>
      <c r="G33" s="4" t="str">
        <f t="shared" si="3"/>
        <v>Area Code</v>
      </c>
      <c r="H33" s="4" t="str">
        <f t="shared" si="4"/>
        <v>Area Code</v>
      </c>
      <c r="I33" s="4" t="str">
        <f t="shared" si="5"/>
        <v>Area Code</v>
      </c>
    </row>
    <row r="34" spans="1:9" ht="12.75" customHeight="1" x14ac:dyDescent="0.2">
      <c r="B34" s="4" t="s">
        <v>1688</v>
      </c>
      <c r="C34" s="4" t="s">
        <v>321</v>
      </c>
      <c r="D34" s="14" t="s">
        <v>657</v>
      </c>
      <c r="E34" s="4" t="s">
        <v>1734</v>
      </c>
      <c r="F34" s="4" t="s">
        <v>1689</v>
      </c>
      <c r="G34" s="4" t="str">
        <f t="shared" si="3"/>
        <v>Attention Name</v>
      </c>
      <c r="H34" s="4" t="str">
        <f t="shared" si="4"/>
        <v>Attention Name</v>
      </c>
      <c r="I34" s="4" t="str">
        <f t="shared" si="5"/>
        <v>Attention Name</v>
      </c>
    </row>
    <row r="35" spans="1:9" ht="12.75" customHeight="1" x14ac:dyDescent="0.2">
      <c r="A35" s="10"/>
      <c r="B35" s="4" t="s">
        <v>1686</v>
      </c>
      <c r="C35" s="4" t="s">
        <v>321</v>
      </c>
      <c r="D35" s="14" t="s">
        <v>664</v>
      </c>
      <c r="E35" s="4" t="s">
        <v>1734</v>
      </c>
      <c r="F35" s="4" t="s">
        <v>1687</v>
      </c>
      <c r="G35" s="4" t="str">
        <f t="shared" si="3"/>
        <v>Attention Code</v>
      </c>
      <c r="H35" s="4" t="str">
        <f t="shared" si="4"/>
        <v>Attention Code</v>
      </c>
      <c r="I35" s="4" t="str">
        <f t="shared" si="5"/>
        <v>Attention Code</v>
      </c>
    </row>
    <row r="36" spans="1:9" ht="12.75" customHeight="1" x14ac:dyDescent="0.2">
      <c r="B36" s="4" t="s">
        <v>1010</v>
      </c>
      <c r="C36" s="4" t="s">
        <v>321</v>
      </c>
      <c r="D36" s="14" t="s">
        <v>978</v>
      </c>
      <c r="E36" s="4" t="s">
        <v>1734</v>
      </c>
      <c r="F36" s="4" t="s">
        <v>1011</v>
      </c>
      <c r="G36" s="4" t="str">
        <f t="shared" si="3"/>
        <v>Attention Position</v>
      </c>
      <c r="H36" s="4" t="str">
        <f t="shared" si="4"/>
        <v>Attention Position</v>
      </c>
      <c r="I36" s="4" t="str">
        <f t="shared" si="5"/>
        <v>Attention Position</v>
      </c>
    </row>
    <row r="37" spans="1:9" ht="12.75" customHeight="1" x14ac:dyDescent="0.2">
      <c r="B37" s="4" t="s">
        <v>1704</v>
      </c>
      <c r="C37" s="4" t="s">
        <v>321</v>
      </c>
      <c r="D37" s="14" t="s">
        <v>657</v>
      </c>
      <c r="E37" s="4" t="s">
        <v>1734</v>
      </c>
      <c r="F37" s="4" t="s">
        <v>1705</v>
      </c>
      <c r="G37" s="4" t="str">
        <f t="shared" si="3"/>
        <v>Authorization Name</v>
      </c>
      <c r="H37" s="4" t="str">
        <f t="shared" si="4"/>
        <v>Authorization Name</v>
      </c>
      <c r="I37" s="4" t="str">
        <f t="shared" si="5"/>
        <v>Authorization Name</v>
      </c>
    </row>
    <row r="38" spans="1:9" ht="12.75" customHeight="1" x14ac:dyDescent="0.2">
      <c r="B38" s="4" t="s">
        <v>1702</v>
      </c>
      <c r="C38" s="4" t="s">
        <v>321</v>
      </c>
      <c r="D38" s="14" t="s">
        <v>664</v>
      </c>
      <c r="E38" s="4" t="s">
        <v>1734</v>
      </c>
      <c r="F38" s="4" t="s">
        <v>1703</v>
      </c>
      <c r="G38" s="4" t="str">
        <f t="shared" si="3"/>
        <v>Authorization Code</v>
      </c>
      <c r="H38" s="4" t="str">
        <f t="shared" si="4"/>
        <v>Authorization Code</v>
      </c>
      <c r="I38" s="4" t="str">
        <f t="shared" si="5"/>
        <v>Authorization Code</v>
      </c>
    </row>
    <row r="39" spans="1:9" ht="12.75" customHeight="1" x14ac:dyDescent="0.2">
      <c r="B39" s="4" t="s">
        <v>600</v>
      </c>
      <c r="C39" s="4" t="s">
        <v>321</v>
      </c>
      <c r="D39" s="14" t="s">
        <v>1012</v>
      </c>
      <c r="E39" s="4" t="s">
        <v>1734</v>
      </c>
      <c r="F39" s="4" t="s">
        <v>602</v>
      </c>
      <c r="G39" s="4" t="str">
        <f t="shared" si="3"/>
        <v>Application Default URL</v>
      </c>
      <c r="H39" s="4" t="str">
        <f t="shared" si="4"/>
        <v>Application Default URL</v>
      </c>
      <c r="I39" s="4" t="str">
        <f t="shared" si="5"/>
        <v>Application Default URL</v>
      </c>
    </row>
    <row r="40" spans="1:9" ht="12.75" customHeight="1" x14ac:dyDescent="0.2">
      <c r="B40" s="4" t="s">
        <v>1706</v>
      </c>
      <c r="C40" s="4" t="s">
        <v>321</v>
      </c>
      <c r="D40" s="14" t="s">
        <v>657</v>
      </c>
      <c r="E40" s="4" t="s">
        <v>1734</v>
      </c>
      <c r="F40" s="4" t="s">
        <v>1707</v>
      </c>
      <c r="G40" s="4" t="str">
        <f t="shared" si="3"/>
        <v>Authorized To</v>
      </c>
      <c r="H40" s="4" t="str">
        <f t="shared" si="4"/>
        <v>Authorized To</v>
      </c>
      <c r="I40" s="4" t="str">
        <f t="shared" si="5"/>
        <v>Authorized To</v>
      </c>
    </row>
    <row r="41" spans="1:9" ht="12.75" customHeight="1" x14ac:dyDescent="0.2">
      <c r="B41" s="4" t="s">
        <v>1641</v>
      </c>
      <c r="C41" s="4" t="s">
        <v>321</v>
      </c>
      <c r="D41" s="14" t="s">
        <v>1031</v>
      </c>
      <c r="E41" s="4" t="s">
        <v>1734</v>
      </c>
      <c r="F41" s="4" t="s">
        <v>1642</v>
      </c>
      <c r="G41" s="4" t="str">
        <f t="shared" si="3"/>
        <v>Approval By</v>
      </c>
      <c r="H41" s="4" t="str">
        <f t="shared" si="4"/>
        <v>Approval By</v>
      </c>
      <c r="I41" s="4" t="str">
        <f t="shared" si="5"/>
        <v>Approval By</v>
      </c>
    </row>
    <row r="42" spans="1:9" ht="12.75" customHeight="1" x14ac:dyDescent="0.2">
      <c r="B42" s="4" t="s">
        <v>1716</v>
      </c>
      <c r="C42" s="4" t="s">
        <v>359</v>
      </c>
      <c r="D42" s="14" t="s">
        <v>199</v>
      </c>
      <c r="E42" s="4" t="s">
        <v>1734</v>
      </c>
      <c r="F42" s="4" t="s">
        <v>1717</v>
      </c>
      <c r="G42" s="4" t="str">
        <f t="shared" si="3"/>
        <v>Approval Date</v>
      </c>
      <c r="H42" s="4" t="str">
        <f t="shared" si="4"/>
        <v>Approval Date</v>
      </c>
      <c r="I42" s="4" t="str">
        <f t="shared" si="5"/>
        <v>Approval Date</v>
      </c>
    </row>
    <row r="43" spans="1:9" ht="12.75" customHeight="1" x14ac:dyDescent="0.2">
      <c r="B43" s="4" t="s">
        <v>1627</v>
      </c>
      <c r="C43" s="4" t="s">
        <v>359</v>
      </c>
      <c r="D43" s="14" t="s">
        <v>531</v>
      </c>
      <c r="E43" s="4" t="s">
        <v>1734</v>
      </c>
      <c r="F43" s="4" t="s">
        <v>1628</v>
      </c>
      <c r="G43" s="4" t="str">
        <f t="shared" si="3"/>
        <v>Required Approval Quantity</v>
      </c>
      <c r="H43" s="4" t="str">
        <f t="shared" si="4"/>
        <v>Required Approval Quantity</v>
      </c>
      <c r="I43" s="4" t="str">
        <f t="shared" si="5"/>
        <v>Required Approval Quantity</v>
      </c>
    </row>
    <row r="44" spans="1:9" ht="12.75" customHeight="1" x14ac:dyDescent="0.2">
      <c r="B44" s="4" t="s">
        <v>1638</v>
      </c>
      <c r="C44" s="4" t="s">
        <v>321</v>
      </c>
      <c r="D44" s="14" t="s">
        <v>664</v>
      </c>
      <c r="E44" s="4" t="s">
        <v>1734</v>
      </c>
      <c r="F44" s="4" t="s">
        <v>1637</v>
      </c>
      <c r="G44" s="4" t="str">
        <f t="shared" si="3"/>
        <v>Approval Status</v>
      </c>
      <c r="H44" s="4" t="str">
        <f t="shared" si="4"/>
        <v>Approval Status</v>
      </c>
      <c r="I44" s="4" t="str">
        <f t="shared" si="5"/>
        <v>Approval Status</v>
      </c>
    </row>
    <row r="45" spans="1:9" ht="12.75" customHeight="1" x14ac:dyDescent="0.2">
      <c r="B45" s="4" t="s">
        <v>2188</v>
      </c>
      <c r="C45" s="4" t="s">
        <v>321</v>
      </c>
      <c r="D45" s="14" t="s">
        <v>1012</v>
      </c>
      <c r="E45" s="4" t="s">
        <v>1734</v>
      </c>
      <c r="F45" s="4" t="s">
        <v>2189</v>
      </c>
      <c r="G45" s="4" t="str">
        <f t="shared" ref="G45:G46" si="6">F45</f>
        <v>Approval Document URL</v>
      </c>
      <c r="H45" s="4" t="str">
        <f t="shared" ref="H45:H46" si="7">F45</f>
        <v>Approval Document URL</v>
      </c>
      <c r="I45" s="4" t="str">
        <f t="shared" ref="I45:I46" si="8">G45</f>
        <v>Approval Document URL</v>
      </c>
    </row>
    <row r="46" spans="1:9" ht="12.75" customHeight="1" x14ac:dyDescent="0.2">
      <c r="B46" s="4" t="s">
        <v>2190</v>
      </c>
      <c r="C46" s="4" t="s">
        <v>321</v>
      </c>
      <c r="D46" s="14" t="s">
        <v>664</v>
      </c>
      <c r="E46" s="4" t="s">
        <v>1734</v>
      </c>
      <c r="F46" s="4" t="s">
        <v>2191</v>
      </c>
      <c r="G46" s="4" t="str">
        <f t="shared" si="6"/>
        <v>Approval Type</v>
      </c>
      <c r="H46" s="4" t="str">
        <f t="shared" si="7"/>
        <v>Approval Type</v>
      </c>
      <c r="I46" s="4" t="str">
        <f t="shared" si="8"/>
        <v>Approval Type</v>
      </c>
    </row>
    <row r="47" spans="1:9" ht="12.75" customHeight="1" x14ac:dyDescent="0.2">
      <c r="B47" s="4" t="s">
        <v>425</v>
      </c>
      <c r="C47" s="4" t="s">
        <v>321</v>
      </c>
      <c r="D47" s="14" t="s">
        <v>657</v>
      </c>
      <c r="E47" s="4" t="s">
        <v>1734</v>
      </c>
      <c r="F47" s="4" t="s">
        <v>65</v>
      </c>
      <c r="G47" s="4" t="str">
        <f t="shared" si="3"/>
        <v>Billing Address 1</v>
      </c>
      <c r="H47" s="4" t="str">
        <f t="shared" si="4"/>
        <v>Billing Address 1</v>
      </c>
      <c r="I47" s="4" t="str">
        <f t="shared" si="5"/>
        <v>Billing Address 1</v>
      </c>
    </row>
    <row r="48" spans="1:9" ht="12.75" customHeight="1" x14ac:dyDescent="0.2">
      <c r="B48" s="4" t="s">
        <v>427</v>
      </c>
      <c r="C48" s="4" t="s">
        <v>321</v>
      </c>
      <c r="D48" s="14" t="s">
        <v>657</v>
      </c>
      <c r="E48" s="4" t="s">
        <v>1734</v>
      </c>
      <c r="F48" s="4" t="s">
        <v>65</v>
      </c>
      <c r="G48" s="4" t="str">
        <f t="shared" si="3"/>
        <v>Billing Address 1</v>
      </c>
      <c r="H48" s="4" t="str">
        <f t="shared" si="4"/>
        <v>Billing Address 1</v>
      </c>
      <c r="I48" s="4" t="str">
        <f t="shared" si="5"/>
        <v>Billing Address 1</v>
      </c>
    </row>
    <row r="49" spans="2:9" ht="12.75" customHeight="1" x14ac:dyDescent="0.2">
      <c r="B49" s="4" t="s">
        <v>428</v>
      </c>
      <c r="C49" s="4" t="s">
        <v>321</v>
      </c>
      <c r="D49" s="14" t="s">
        <v>657</v>
      </c>
      <c r="E49" s="4" t="s">
        <v>1734</v>
      </c>
      <c r="F49" s="4" t="s">
        <v>65</v>
      </c>
      <c r="G49" s="4" t="str">
        <f t="shared" si="3"/>
        <v>Billing Address 1</v>
      </c>
      <c r="H49" s="4" t="str">
        <f t="shared" si="4"/>
        <v>Billing Address 1</v>
      </c>
      <c r="I49" s="4" t="str">
        <f t="shared" si="5"/>
        <v>Billing Address 1</v>
      </c>
    </row>
    <row r="50" spans="2:9" ht="12.75" customHeight="1" x14ac:dyDescent="0.2">
      <c r="B50" s="4" t="s">
        <v>429</v>
      </c>
      <c r="C50" s="4" t="s">
        <v>321</v>
      </c>
      <c r="D50" s="14" t="s">
        <v>657</v>
      </c>
      <c r="E50" s="4" t="s">
        <v>1734</v>
      </c>
      <c r="F50" s="4" t="s">
        <v>65</v>
      </c>
      <c r="G50" s="4" t="str">
        <f t="shared" si="3"/>
        <v>Billing Address 1</v>
      </c>
      <c r="H50" s="4" t="str">
        <f t="shared" si="4"/>
        <v>Billing Address 1</v>
      </c>
      <c r="I50" s="4" t="str">
        <f t="shared" si="5"/>
        <v>Billing Address 1</v>
      </c>
    </row>
    <row r="51" spans="2:9" ht="12.75" customHeight="1" x14ac:dyDescent="0.2">
      <c r="B51" s="4" t="s">
        <v>1013</v>
      </c>
      <c r="C51" s="4" t="s">
        <v>321</v>
      </c>
      <c r="D51" s="14" t="s">
        <v>978</v>
      </c>
      <c r="E51" s="4" t="s">
        <v>1734</v>
      </c>
      <c r="F51" s="4" t="s">
        <v>1014</v>
      </c>
      <c r="G51" s="4" t="str">
        <f t="shared" si="3"/>
        <v>Barcode From</v>
      </c>
      <c r="H51" s="4" t="str">
        <f t="shared" si="4"/>
        <v>Barcode From</v>
      </c>
      <c r="I51" s="4" t="str">
        <f t="shared" si="5"/>
        <v>Barcode From</v>
      </c>
    </row>
    <row r="52" spans="2:9" ht="12.75" customHeight="1" x14ac:dyDescent="0.2">
      <c r="B52" s="4" t="s">
        <v>1015</v>
      </c>
      <c r="C52" s="4" t="s">
        <v>321</v>
      </c>
      <c r="D52" s="14" t="s">
        <v>978</v>
      </c>
      <c r="E52" s="4" t="s">
        <v>1734</v>
      </c>
      <c r="F52" s="4" t="s">
        <v>1016</v>
      </c>
      <c r="G52" s="4" t="str">
        <f t="shared" si="3"/>
        <v>Batch No</v>
      </c>
      <c r="H52" s="4" t="str">
        <f t="shared" si="4"/>
        <v>Batch No</v>
      </c>
      <c r="I52" s="4" t="str">
        <f t="shared" si="5"/>
        <v>Batch No</v>
      </c>
    </row>
    <row r="53" spans="2:9" ht="12.75" customHeight="1" x14ac:dyDescent="0.2">
      <c r="B53" s="4" t="s">
        <v>1017</v>
      </c>
      <c r="C53" s="4" t="s">
        <v>321</v>
      </c>
      <c r="D53" s="14" t="s">
        <v>978</v>
      </c>
      <c r="E53" s="4" t="s">
        <v>1734</v>
      </c>
      <c r="F53" s="4" t="s">
        <v>1018</v>
      </c>
      <c r="G53" s="4" t="str">
        <f t="shared" si="3"/>
        <v>Barcode</v>
      </c>
      <c r="H53" s="4" t="str">
        <f t="shared" si="4"/>
        <v>Barcode</v>
      </c>
      <c r="I53" s="4" t="str">
        <f t="shared" si="5"/>
        <v>Barcode</v>
      </c>
    </row>
    <row r="54" spans="2:9" ht="12.75" customHeight="1" x14ac:dyDescent="0.2">
      <c r="B54" s="4" t="s">
        <v>1019</v>
      </c>
      <c r="C54" s="4" t="s">
        <v>321</v>
      </c>
      <c r="D54" s="14" t="s">
        <v>978</v>
      </c>
      <c r="E54" s="4" t="s">
        <v>1734</v>
      </c>
      <c r="F54" s="4" t="s">
        <v>1020</v>
      </c>
      <c r="G54" s="4" t="str">
        <f t="shared" si="3"/>
        <v>Barcode To</v>
      </c>
      <c r="H54" s="4" t="str">
        <f t="shared" si="4"/>
        <v>Barcode To</v>
      </c>
      <c r="I54" s="4" t="str">
        <f t="shared" si="5"/>
        <v>Barcode To</v>
      </c>
    </row>
    <row r="55" spans="2:9" ht="12.75" customHeight="1" x14ac:dyDescent="0.2">
      <c r="B55" s="4" t="s">
        <v>1695</v>
      </c>
      <c r="C55" s="4" t="s">
        <v>321</v>
      </c>
      <c r="D55" s="14" t="s">
        <v>657</v>
      </c>
      <c r="E55" s="4" t="s">
        <v>1734</v>
      </c>
      <c r="F55" s="4" t="s">
        <v>1696</v>
      </c>
      <c r="G55" s="4" t="str">
        <f t="shared" si="3"/>
        <v>Budget Name</v>
      </c>
      <c r="H55" s="4" t="str">
        <f t="shared" si="4"/>
        <v>Budget Name</v>
      </c>
      <c r="I55" s="4" t="str">
        <f t="shared" si="5"/>
        <v>Budget Name</v>
      </c>
    </row>
    <row r="56" spans="2:9" ht="12.75" customHeight="1" x14ac:dyDescent="0.2">
      <c r="B56" s="4" t="s">
        <v>1693</v>
      </c>
      <c r="C56" s="4" t="s">
        <v>321</v>
      </c>
      <c r="D56" s="14" t="s">
        <v>664</v>
      </c>
      <c r="E56" s="4" t="s">
        <v>1734</v>
      </c>
      <c r="F56" s="4" t="s">
        <v>1694</v>
      </c>
      <c r="G56" s="4" t="str">
        <f t="shared" si="3"/>
        <v>Budget Code</v>
      </c>
      <c r="H56" s="4" t="str">
        <f t="shared" si="4"/>
        <v>Budget Code</v>
      </c>
      <c r="I56" s="4" t="str">
        <f t="shared" si="5"/>
        <v>Budget Code</v>
      </c>
    </row>
    <row r="57" spans="2:9" ht="12.75" customHeight="1" x14ac:dyDescent="0.2">
      <c r="B57" s="4" t="s">
        <v>1021</v>
      </c>
      <c r="C57" s="4" t="s">
        <v>359</v>
      </c>
      <c r="D57" s="14" t="s">
        <v>994</v>
      </c>
      <c r="E57" s="4" t="s">
        <v>1734</v>
      </c>
      <c r="F57" s="4" t="s">
        <v>1022</v>
      </c>
      <c r="G57" s="4" t="str">
        <f t="shared" si="3"/>
        <v>Beginning Quantity</v>
      </c>
      <c r="H57" s="4" t="str">
        <f t="shared" si="4"/>
        <v>Beginning Quantity</v>
      </c>
      <c r="I57" s="4" t="str">
        <f t="shared" si="5"/>
        <v>Beginning Quantity</v>
      </c>
    </row>
    <row r="58" spans="2:9" ht="12.75" customHeight="1" x14ac:dyDescent="0.2">
      <c r="B58" s="4" t="s">
        <v>2333</v>
      </c>
      <c r="C58" s="4" t="s">
        <v>359</v>
      </c>
      <c r="D58" s="14" t="s">
        <v>994</v>
      </c>
      <c r="E58" s="4" t="s">
        <v>1734</v>
      </c>
      <c r="F58" s="4" t="s">
        <v>1022</v>
      </c>
      <c r="G58" s="4" t="str">
        <f t="shared" ref="G58" si="9">F58</f>
        <v>Beginning Quantity</v>
      </c>
      <c r="H58" s="4" t="str">
        <f t="shared" ref="H58" si="10">F58</f>
        <v>Beginning Quantity</v>
      </c>
      <c r="I58" s="4" t="str">
        <f t="shared" ref="I58" si="11">G58</f>
        <v>Beginning Quantity</v>
      </c>
    </row>
    <row r="59" spans="2:9" ht="12.75" customHeight="1" x14ac:dyDescent="0.2">
      <c r="B59" s="20" t="s">
        <v>1172</v>
      </c>
      <c r="C59" s="4" t="s">
        <v>359</v>
      </c>
      <c r="D59" s="14" t="s">
        <v>994</v>
      </c>
      <c r="E59" s="4" t="s">
        <v>1734</v>
      </c>
      <c r="F59" s="4" t="s">
        <v>1173</v>
      </c>
      <c r="G59" s="4" t="str">
        <f t="shared" ref="G59:G60" si="12">F59</f>
        <v>Good Quantity</v>
      </c>
      <c r="H59" s="4" t="str">
        <f t="shared" ref="H59:H60" si="13">F59</f>
        <v>Good Quantity</v>
      </c>
      <c r="I59" s="4" t="str">
        <f t="shared" ref="I59:I60" si="14">G59</f>
        <v>Good Quantity</v>
      </c>
    </row>
    <row r="60" spans="2:9" ht="12.75" customHeight="1" x14ac:dyDescent="0.2">
      <c r="B60" s="20" t="s">
        <v>2334</v>
      </c>
      <c r="C60" s="4" t="s">
        <v>359</v>
      </c>
      <c r="D60" s="14" t="s">
        <v>994</v>
      </c>
      <c r="E60" s="4" t="s">
        <v>1734</v>
      </c>
      <c r="F60" s="4" t="s">
        <v>2335</v>
      </c>
      <c r="G60" s="4" t="str">
        <f t="shared" si="12"/>
        <v>Bad Quantity</v>
      </c>
      <c r="H60" s="4" t="str">
        <f t="shared" si="13"/>
        <v>Bad Quantity</v>
      </c>
      <c r="I60" s="4" t="str">
        <f t="shared" si="14"/>
        <v>Bad Quantity</v>
      </c>
    </row>
    <row r="61" spans="2:9" ht="12.75" customHeight="1" x14ac:dyDescent="0.2">
      <c r="B61" s="4" t="s">
        <v>1023</v>
      </c>
      <c r="C61" s="4" t="s">
        <v>321</v>
      </c>
      <c r="D61" s="14" t="s">
        <v>1024</v>
      </c>
      <c r="E61" s="4" t="s">
        <v>1734</v>
      </c>
      <c r="F61" s="4" t="s">
        <v>1025</v>
      </c>
      <c r="G61" s="4" t="str">
        <f t="shared" si="3"/>
        <v>Bank Account</v>
      </c>
      <c r="H61" s="4" t="str">
        <f t="shared" si="4"/>
        <v>Bank Account</v>
      </c>
      <c r="I61" s="4" t="str">
        <f t="shared" si="5"/>
        <v>Bank Account</v>
      </c>
    </row>
    <row r="62" spans="2:9" ht="12.75" customHeight="1" x14ac:dyDescent="0.2">
      <c r="B62" s="4" t="s">
        <v>491</v>
      </c>
      <c r="C62" s="4" t="s">
        <v>321</v>
      </c>
      <c r="D62" s="14" t="s">
        <v>657</v>
      </c>
      <c r="E62" s="4" t="s">
        <v>1734</v>
      </c>
      <c r="F62" s="4" t="s">
        <v>492</v>
      </c>
      <c r="G62" s="4" t="str">
        <f t="shared" si="3"/>
        <v>Bank Name</v>
      </c>
      <c r="H62" s="4" t="str">
        <f t="shared" si="4"/>
        <v>Bank Name</v>
      </c>
      <c r="I62" s="4" t="str">
        <f t="shared" si="5"/>
        <v>Bank Name</v>
      </c>
    </row>
    <row r="63" spans="2:9" ht="12.75" customHeight="1" x14ac:dyDescent="0.2">
      <c r="B63" s="4" t="s">
        <v>493</v>
      </c>
      <c r="C63" s="4" t="s">
        <v>321</v>
      </c>
      <c r="D63" s="14" t="s">
        <v>664</v>
      </c>
      <c r="E63" s="4" t="s">
        <v>1734</v>
      </c>
      <c r="F63" s="4" t="s">
        <v>494</v>
      </c>
      <c r="G63" s="4" t="str">
        <f t="shared" si="3"/>
        <v>Bank Code</v>
      </c>
      <c r="H63" s="4" t="str">
        <f t="shared" si="4"/>
        <v>Bank Code</v>
      </c>
      <c r="I63" s="4" t="str">
        <f t="shared" si="5"/>
        <v>Bank Code</v>
      </c>
    </row>
    <row r="64" spans="2:9" ht="12.75" customHeight="1" x14ac:dyDescent="0.2">
      <c r="B64" s="4" t="s">
        <v>621</v>
      </c>
      <c r="C64" s="4" t="s">
        <v>321</v>
      </c>
      <c r="D64" s="14" t="s">
        <v>657</v>
      </c>
      <c r="E64" s="4" t="s">
        <v>1734</v>
      </c>
      <c r="F64" s="4" t="s">
        <v>622</v>
      </c>
      <c r="G64" s="4" t="str">
        <f t="shared" si="3"/>
        <v>Branch Name</v>
      </c>
      <c r="H64" s="4" t="str">
        <f t="shared" si="4"/>
        <v>Branch Name</v>
      </c>
      <c r="I64" s="4" t="str">
        <f t="shared" si="5"/>
        <v>Branch Name</v>
      </c>
    </row>
    <row r="65" spans="2:9" ht="12.75" customHeight="1" x14ac:dyDescent="0.2">
      <c r="B65" s="4" t="s">
        <v>200</v>
      </c>
      <c r="C65" s="4" t="s">
        <v>321</v>
      </c>
      <c r="D65" s="14" t="s">
        <v>664</v>
      </c>
      <c r="E65" s="4" t="s">
        <v>1734</v>
      </c>
      <c r="F65" s="4" t="s">
        <v>431</v>
      </c>
      <c r="G65" s="4" t="str">
        <f t="shared" si="3"/>
        <v>Branch Code</v>
      </c>
      <c r="H65" s="4" t="str">
        <f t="shared" si="4"/>
        <v>Branch Code</v>
      </c>
      <c r="I65" s="4" t="str">
        <f t="shared" si="5"/>
        <v>Branch Code</v>
      </c>
    </row>
    <row r="66" spans="2:9" ht="12.75" customHeight="1" x14ac:dyDescent="0.2">
      <c r="B66" s="4" t="s">
        <v>578</v>
      </c>
      <c r="C66" s="4" t="s">
        <v>321</v>
      </c>
      <c r="D66" s="14" t="s">
        <v>657</v>
      </c>
      <c r="E66" s="4" t="s">
        <v>1734</v>
      </c>
      <c r="F66" s="4" t="s">
        <v>579</v>
      </c>
      <c r="G66" s="4" t="str">
        <f t="shared" si="3"/>
        <v>Birth City</v>
      </c>
      <c r="H66" s="4" t="str">
        <f t="shared" si="4"/>
        <v>Birth City</v>
      </c>
      <c r="I66" s="4" t="str">
        <f t="shared" si="5"/>
        <v>Birth City</v>
      </c>
    </row>
    <row r="67" spans="2:9" ht="12.75" customHeight="1" x14ac:dyDescent="0.2">
      <c r="B67" s="4" t="s">
        <v>577</v>
      </c>
      <c r="C67" s="4" t="s">
        <v>359</v>
      </c>
      <c r="D67" s="14" t="s">
        <v>199</v>
      </c>
      <c r="E67" s="4" t="s">
        <v>1734</v>
      </c>
      <c r="F67" s="4" t="s">
        <v>489</v>
      </c>
      <c r="G67" s="4" t="str">
        <f t="shared" si="3"/>
        <v>Birth Date</v>
      </c>
      <c r="H67" s="4" t="str">
        <f t="shared" si="4"/>
        <v>Birth Date</v>
      </c>
      <c r="I67" s="4" t="str">
        <f t="shared" si="5"/>
        <v>Birth Date</v>
      </c>
    </row>
    <row r="68" spans="2:9" ht="12.75" customHeight="1" x14ac:dyDescent="0.2">
      <c r="B68" s="4" t="s">
        <v>970</v>
      </c>
      <c r="C68" s="4" t="s">
        <v>321</v>
      </c>
      <c r="D68" s="14" t="s">
        <v>657</v>
      </c>
      <c r="E68" s="4" t="s">
        <v>1734</v>
      </c>
      <c r="F68" s="4" t="s">
        <v>972</v>
      </c>
      <c r="G68" s="4" t="str">
        <f t="shared" si="3"/>
        <v>Business Unit Name</v>
      </c>
      <c r="H68" s="4" t="str">
        <f t="shared" si="4"/>
        <v>Business Unit Name</v>
      </c>
      <c r="I68" s="4" t="str">
        <f t="shared" si="5"/>
        <v>Business Unit Name</v>
      </c>
    </row>
    <row r="69" spans="2:9" ht="12.75" customHeight="1" x14ac:dyDescent="0.2">
      <c r="B69" s="4" t="s">
        <v>970</v>
      </c>
      <c r="C69" s="4" t="s">
        <v>321</v>
      </c>
      <c r="D69" s="14" t="s">
        <v>657</v>
      </c>
      <c r="E69" s="4" t="s">
        <v>1734</v>
      </c>
      <c r="F69" s="4" t="s">
        <v>972</v>
      </c>
      <c r="G69" s="4" t="str">
        <f t="shared" si="3"/>
        <v>Business Unit Name</v>
      </c>
      <c r="H69" s="4" t="str">
        <f t="shared" si="4"/>
        <v>Business Unit Name</v>
      </c>
      <c r="I69" s="4" t="str">
        <f t="shared" si="5"/>
        <v>Business Unit Name</v>
      </c>
    </row>
    <row r="70" spans="2:9" ht="12.75" customHeight="1" x14ac:dyDescent="0.2">
      <c r="B70" s="4" t="s">
        <v>969</v>
      </c>
      <c r="C70" s="4" t="s">
        <v>321</v>
      </c>
      <c r="D70" s="14" t="s">
        <v>664</v>
      </c>
      <c r="E70" s="4" t="s">
        <v>1734</v>
      </c>
      <c r="F70" s="4" t="s">
        <v>971</v>
      </c>
      <c r="G70" s="4" t="str">
        <f t="shared" si="3"/>
        <v>Business Unit Code</v>
      </c>
      <c r="H70" s="4" t="str">
        <f t="shared" si="4"/>
        <v>Business Unit Code</v>
      </c>
      <c r="I70" s="4" t="str">
        <f t="shared" si="5"/>
        <v>Business Unit Code</v>
      </c>
    </row>
    <row r="71" spans="2:9" ht="12.75" customHeight="1" x14ac:dyDescent="0.2">
      <c r="B71" s="4" t="s">
        <v>969</v>
      </c>
      <c r="C71" s="4" t="s">
        <v>321</v>
      </c>
      <c r="D71" s="14" t="s">
        <v>664</v>
      </c>
      <c r="E71" s="4" t="s">
        <v>1734</v>
      </c>
      <c r="F71" s="4" t="s">
        <v>971</v>
      </c>
      <c r="G71" s="4" t="str">
        <f t="shared" si="3"/>
        <v>Business Unit Code</v>
      </c>
      <c r="H71" s="4" t="str">
        <f t="shared" si="4"/>
        <v>Business Unit Code</v>
      </c>
      <c r="I71" s="4" t="str">
        <f t="shared" si="5"/>
        <v>Business Unit Code</v>
      </c>
    </row>
    <row r="72" spans="2:9" ht="12.75" customHeight="1" x14ac:dyDescent="0.2">
      <c r="B72" s="4" t="s">
        <v>1630</v>
      </c>
      <c r="C72" s="4" t="s">
        <v>321</v>
      </c>
      <c r="D72" s="14" t="s">
        <v>657</v>
      </c>
      <c r="E72" s="4" t="s">
        <v>1734</v>
      </c>
      <c r="F72" s="4" t="s">
        <v>2499</v>
      </c>
      <c r="G72" s="4" t="str">
        <f t="shared" ref="G72:G135" si="15">F72</f>
        <v>Customer Name</v>
      </c>
      <c r="H72" s="4" t="str">
        <f t="shared" ref="H72:H135" si="16">F72</f>
        <v>Customer Name</v>
      </c>
      <c r="I72" s="4" t="str">
        <f t="shared" ref="I72:I135" si="17">G72</f>
        <v>Customer Name</v>
      </c>
    </row>
    <row r="73" spans="2:9" ht="12.75" customHeight="1" x14ac:dyDescent="0.2">
      <c r="B73" s="4" t="s">
        <v>1629</v>
      </c>
      <c r="C73" s="4" t="s">
        <v>321</v>
      </c>
      <c r="D73" s="14" t="s">
        <v>664</v>
      </c>
      <c r="E73" s="4" t="s">
        <v>1734</v>
      </c>
      <c r="F73" s="4" t="s">
        <v>2500</v>
      </c>
      <c r="G73" s="4" t="str">
        <f t="shared" si="15"/>
        <v>Customer Code</v>
      </c>
      <c r="H73" s="4" t="str">
        <f t="shared" si="16"/>
        <v>Customer Code</v>
      </c>
      <c r="I73" s="4" t="str">
        <f t="shared" si="17"/>
        <v>Customer Code</v>
      </c>
    </row>
    <row r="74" spans="2:9" ht="12.75" customHeight="1" x14ac:dyDescent="0.2">
      <c r="B74" s="4" t="s">
        <v>1026</v>
      </c>
      <c r="C74" s="4" t="s">
        <v>321</v>
      </c>
      <c r="D74" s="14" t="s">
        <v>657</v>
      </c>
      <c r="E74" s="4" t="s">
        <v>1734</v>
      </c>
      <c r="F74" s="4" t="s">
        <v>1027</v>
      </c>
      <c r="G74" s="4" t="str">
        <f t="shared" si="15"/>
        <v>Category Name</v>
      </c>
      <c r="H74" s="4" t="str">
        <f t="shared" si="16"/>
        <v>Category Name</v>
      </c>
      <c r="I74" s="4" t="str">
        <f t="shared" si="17"/>
        <v>Category Name</v>
      </c>
    </row>
    <row r="75" spans="2:9" ht="12.75" customHeight="1" x14ac:dyDescent="0.2">
      <c r="B75" s="4" t="s">
        <v>1028</v>
      </c>
      <c r="C75" s="4" t="s">
        <v>321</v>
      </c>
      <c r="D75" s="14" t="s">
        <v>664</v>
      </c>
      <c r="E75" s="4" t="s">
        <v>1734</v>
      </c>
      <c r="F75" s="4" t="s">
        <v>1029</v>
      </c>
      <c r="G75" s="4" t="str">
        <f t="shared" si="15"/>
        <v>Category Code</v>
      </c>
      <c r="H75" s="4" t="str">
        <f t="shared" si="16"/>
        <v>Category Code</v>
      </c>
      <c r="I75" s="4" t="str">
        <f t="shared" si="17"/>
        <v>Category Code</v>
      </c>
    </row>
    <row r="76" spans="2:9" ht="12.75" customHeight="1" x14ac:dyDescent="0.2">
      <c r="B76" s="4" t="s">
        <v>495</v>
      </c>
      <c r="C76" s="4" t="s">
        <v>321</v>
      </c>
      <c r="D76" s="14" t="s">
        <v>664</v>
      </c>
      <c r="E76" s="4" t="s">
        <v>1734</v>
      </c>
      <c r="F76" s="4" t="s">
        <v>496</v>
      </c>
      <c r="G76" s="4" t="str">
        <f t="shared" si="15"/>
        <v>Category Type</v>
      </c>
      <c r="H76" s="4" t="str">
        <f t="shared" si="16"/>
        <v>Category Type</v>
      </c>
      <c r="I76" s="4" t="str">
        <f t="shared" si="17"/>
        <v>Category Type</v>
      </c>
    </row>
    <row r="77" spans="2:9" ht="12.75" customHeight="1" x14ac:dyDescent="0.2">
      <c r="B77" s="4" t="s">
        <v>1672</v>
      </c>
      <c r="C77" s="4" t="s">
        <v>321</v>
      </c>
      <c r="D77" s="14" t="s">
        <v>657</v>
      </c>
      <c r="E77" s="4" t="s">
        <v>1734</v>
      </c>
      <c r="F77" s="4" t="s">
        <v>1673</v>
      </c>
      <c r="G77" s="4" t="str">
        <f t="shared" si="15"/>
        <v>Container/Box Name</v>
      </c>
      <c r="H77" s="4" t="str">
        <f t="shared" si="16"/>
        <v>Container/Box Name</v>
      </c>
      <c r="I77" s="4" t="str">
        <f t="shared" si="17"/>
        <v>Container/Box Name</v>
      </c>
    </row>
    <row r="78" spans="2:9" ht="12.75" customHeight="1" x14ac:dyDescent="0.2">
      <c r="B78" s="4" t="s">
        <v>1670</v>
      </c>
      <c r="C78" s="4" t="s">
        <v>321</v>
      </c>
      <c r="D78" s="14" t="s">
        <v>664</v>
      </c>
      <c r="E78" s="4" t="s">
        <v>1734</v>
      </c>
      <c r="F78" s="4" t="s">
        <v>1671</v>
      </c>
      <c r="G78" s="4" t="str">
        <f t="shared" si="15"/>
        <v>Container/Box No.</v>
      </c>
      <c r="H78" s="4" t="str">
        <f t="shared" si="16"/>
        <v>Container/Box No.</v>
      </c>
      <c r="I78" s="4" t="str">
        <f t="shared" si="17"/>
        <v>Container/Box No.</v>
      </c>
    </row>
    <row r="79" spans="2:9" ht="12.75" customHeight="1" x14ac:dyDescent="0.2">
      <c r="B79" s="4" t="s">
        <v>1678</v>
      </c>
      <c r="C79" s="4" t="s">
        <v>321</v>
      </c>
      <c r="D79" s="14" t="s">
        <v>664</v>
      </c>
      <c r="E79" s="4" t="s">
        <v>1734</v>
      </c>
      <c r="F79" s="4" t="s">
        <v>1679</v>
      </c>
      <c r="G79" s="4" t="str">
        <f t="shared" si="15"/>
        <v>Container/Box Type</v>
      </c>
      <c r="H79" s="4" t="str">
        <f t="shared" si="16"/>
        <v>Container/Box Type</v>
      </c>
      <c r="I79" s="4" t="str">
        <f t="shared" si="17"/>
        <v>Container/Box Type</v>
      </c>
    </row>
    <row r="80" spans="2:9" ht="12.75" customHeight="1" x14ac:dyDescent="0.2">
      <c r="B80" s="4" t="s">
        <v>1680</v>
      </c>
      <c r="C80" s="4" t="s">
        <v>321</v>
      </c>
      <c r="D80" s="14" t="s">
        <v>657</v>
      </c>
      <c r="E80" s="4" t="s">
        <v>1734</v>
      </c>
      <c r="F80" s="4" t="s">
        <v>1681</v>
      </c>
      <c r="G80" s="4" t="str">
        <f t="shared" si="15"/>
        <v>Container/Box Type Name</v>
      </c>
      <c r="H80" s="4" t="str">
        <f t="shared" si="16"/>
        <v>Container/Box Type Name</v>
      </c>
      <c r="I80" s="4" t="str">
        <f t="shared" si="17"/>
        <v>Container/Box Type Name</v>
      </c>
    </row>
    <row r="81" spans="2:9" ht="12.75" customHeight="1" x14ac:dyDescent="0.2">
      <c r="B81" s="4" t="s">
        <v>656</v>
      </c>
      <c r="C81" s="4" t="s">
        <v>321</v>
      </c>
      <c r="D81" s="14" t="s">
        <v>657</v>
      </c>
      <c r="E81" s="4" t="s">
        <v>1734</v>
      </c>
      <c r="F81" s="4" t="s">
        <v>658</v>
      </c>
      <c r="G81" s="4" t="str">
        <f t="shared" si="15"/>
        <v>Cost Center Name</v>
      </c>
      <c r="H81" s="4" t="str">
        <f t="shared" si="16"/>
        <v>Cost Center Name</v>
      </c>
      <c r="I81" s="4" t="str">
        <f t="shared" si="17"/>
        <v>Cost Center Name</v>
      </c>
    </row>
    <row r="82" spans="2:9" ht="12.75" customHeight="1" x14ac:dyDescent="0.2">
      <c r="B82" s="4" t="s">
        <v>659</v>
      </c>
      <c r="C82" s="4" t="s">
        <v>321</v>
      </c>
      <c r="D82" s="14" t="s">
        <v>664</v>
      </c>
      <c r="E82" s="4" t="s">
        <v>1734</v>
      </c>
      <c r="F82" s="4" t="s">
        <v>660</v>
      </c>
      <c r="G82" s="4" t="str">
        <f t="shared" si="15"/>
        <v>Cost Center Code</v>
      </c>
      <c r="H82" s="4" t="str">
        <f t="shared" si="16"/>
        <v>Cost Center Code</v>
      </c>
      <c r="I82" s="4" t="str">
        <f t="shared" si="17"/>
        <v>Cost Center Code</v>
      </c>
    </row>
    <row r="83" spans="2:9" ht="12.75" customHeight="1" x14ac:dyDescent="0.2">
      <c r="B83" s="4" t="s">
        <v>1030</v>
      </c>
      <c r="C83" s="4" t="s">
        <v>321</v>
      </c>
      <c r="D83" s="14" t="s">
        <v>1031</v>
      </c>
      <c r="E83" s="4" t="s">
        <v>1734</v>
      </c>
      <c r="F83" s="4" t="s">
        <v>1032</v>
      </c>
      <c r="G83" s="4" t="str">
        <f t="shared" si="15"/>
        <v>Confirmed By</v>
      </c>
      <c r="H83" s="4" t="str">
        <f t="shared" si="16"/>
        <v>Confirmed By</v>
      </c>
      <c r="I83" s="4" t="str">
        <f t="shared" si="17"/>
        <v>Confirmed By</v>
      </c>
    </row>
    <row r="84" spans="2:9" ht="12.75" customHeight="1" x14ac:dyDescent="0.2">
      <c r="B84" s="4" t="s">
        <v>1033</v>
      </c>
      <c r="C84" s="4" t="s">
        <v>359</v>
      </c>
      <c r="D84" s="14" t="s">
        <v>199</v>
      </c>
      <c r="E84" s="4" t="s">
        <v>1734</v>
      </c>
      <c r="F84" s="4" t="s">
        <v>1034</v>
      </c>
      <c r="G84" s="4" t="str">
        <f t="shared" si="15"/>
        <v>Confirm Date</v>
      </c>
      <c r="H84" s="4" t="str">
        <f t="shared" si="16"/>
        <v>Confirm Date</v>
      </c>
      <c r="I84" s="4" t="str">
        <f t="shared" si="17"/>
        <v>Confirm Date</v>
      </c>
    </row>
    <row r="85" spans="2:9" ht="12.75" customHeight="1" x14ac:dyDescent="0.2">
      <c r="B85" s="4" t="s">
        <v>466</v>
      </c>
      <c r="C85" s="4" t="s">
        <v>359</v>
      </c>
      <c r="D85" s="14" t="s">
        <v>199</v>
      </c>
      <c r="E85" s="4" t="s">
        <v>1734</v>
      </c>
      <c r="F85" s="4" t="s">
        <v>469</v>
      </c>
      <c r="G85" s="4" t="str">
        <f t="shared" si="15"/>
        <v>Change Date</v>
      </c>
      <c r="H85" s="4" t="str">
        <f t="shared" si="16"/>
        <v>Change Date</v>
      </c>
      <c r="I85" s="4" t="str">
        <f t="shared" si="17"/>
        <v>Change Date</v>
      </c>
    </row>
    <row r="86" spans="2:9" ht="12.75" customHeight="1" x14ac:dyDescent="0.2">
      <c r="B86" s="4" t="s">
        <v>467</v>
      </c>
      <c r="C86" s="4" t="s">
        <v>359</v>
      </c>
      <c r="D86" s="14" t="s">
        <v>381</v>
      </c>
      <c r="E86" s="4" t="s">
        <v>1734</v>
      </c>
      <c r="F86" s="4" t="s">
        <v>470</v>
      </c>
      <c r="G86" s="4" t="str">
        <f t="shared" si="15"/>
        <v>Change Time</v>
      </c>
      <c r="H86" s="4" t="str">
        <f t="shared" si="16"/>
        <v>Change Time</v>
      </c>
      <c r="I86" s="4" t="str">
        <f t="shared" si="17"/>
        <v>Change Time</v>
      </c>
    </row>
    <row r="87" spans="2:9" ht="12.75" customHeight="1" x14ac:dyDescent="0.2">
      <c r="B87" s="4" t="s">
        <v>1035</v>
      </c>
      <c r="C87" s="4" t="s">
        <v>321</v>
      </c>
      <c r="D87" s="14" t="s">
        <v>664</v>
      </c>
      <c r="E87" s="4" t="s">
        <v>1734</v>
      </c>
      <c r="F87" s="4" t="s">
        <v>1036</v>
      </c>
      <c r="G87" s="4" t="str">
        <f t="shared" si="15"/>
        <v>Child UOM</v>
      </c>
      <c r="H87" s="4" t="str">
        <f t="shared" si="16"/>
        <v>Child UOM</v>
      </c>
      <c r="I87" s="4" t="str">
        <f t="shared" si="17"/>
        <v>Child UOM</v>
      </c>
    </row>
    <row r="88" spans="2:9" ht="12.75" customHeight="1" x14ac:dyDescent="0.2">
      <c r="B88" s="4" t="s">
        <v>468</v>
      </c>
      <c r="C88" s="4" t="s">
        <v>321</v>
      </c>
      <c r="D88" s="14" t="s">
        <v>1031</v>
      </c>
      <c r="E88" s="4" t="s">
        <v>1734</v>
      </c>
      <c r="F88" s="4" t="s">
        <v>471</v>
      </c>
      <c r="G88" s="4" t="str">
        <f t="shared" si="15"/>
        <v>Change User</v>
      </c>
      <c r="H88" s="4" t="str">
        <f t="shared" si="16"/>
        <v>Change User</v>
      </c>
      <c r="I88" s="4" t="str">
        <f t="shared" si="17"/>
        <v>Change User</v>
      </c>
    </row>
    <row r="89" spans="2:9" ht="12.75" customHeight="1" x14ac:dyDescent="0.2">
      <c r="B89" s="4" t="s">
        <v>1037</v>
      </c>
      <c r="C89" s="4" t="s">
        <v>359</v>
      </c>
      <c r="D89" s="14" t="s">
        <v>1038</v>
      </c>
      <c r="E89" s="4" t="s">
        <v>1734</v>
      </c>
      <c r="F89" s="4" t="s">
        <v>1039</v>
      </c>
      <c r="G89" s="4" t="str">
        <f t="shared" si="15"/>
        <v>Class Level</v>
      </c>
      <c r="H89" s="4" t="str">
        <f t="shared" si="16"/>
        <v>Class Level</v>
      </c>
      <c r="I89" s="4" t="str">
        <f t="shared" si="17"/>
        <v>Class Level</v>
      </c>
    </row>
    <row r="90" spans="2:9" ht="12.75" customHeight="1" x14ac:dyDescent="0.2">
      <c r="B90" s="4" t="s">
        <v>1040</v>
      </c>
      <c r="C90" s="4" t="s">
        <v>321</v>
      </c>
      <c r="D90" s="14" t="s">
        <v>657</v>
      </c>
      <c r="E90" s="4" t="s">
        <v>1734</v>
      </c>
      <c r="F90" s="4" t="s">
        <v>1041</v>
      </c>
      <c r="G90" s="4" t="str">
        <f t="shared" si="15"/>
        <v>Class Name</v>
      </c>
      <c r="H90" s="4" t="str">
        <f t="shared" si="16"/>
        <v>Class Name</v>
      </c>
      <c r="I90" s="4" t="str">
        <f t="shared" si="17"/>
        <v>Class Name</v>
      </c>
    </row>
    <row r="91" spans="2:9" ht="12.75" customHeight="1" x14ac:dyDescent="0.2">
      <c r="B91" s="4" t="s">
        <v>1042</v>
      </c>
      <c r="C91" s="4" t="s">
        <v>321</v>
      </c>
      <c r="D91" s="14" t="s">
        <v>1031</v>
      </c>
      <c r="E91" s="4" t="s">
        <v>1734</v>
      </c>
      <c r="F91" s="4" t="s">
        <v>1043</v>
      </c>
      <c r="G91" s="4" t="str">
        <f t="shared" si="15"/>
        <v>Class Parent</v>
      </c>
      <c r="H91" s="4" t="str">
        <f t="shared" si="16"/>
        <v>Class Parent</v>
      </c>
      <c r="I91" s="4" t="str">
        <f t="shared" si="17"/>
        <v>Class Parent</v>
      </c>
    </row>
    <row r="92" spans="2:9" ht="12.75" customHeight="1" x14ac:dyDescent="0.2">
      <c r="B92" s="4" t="s">
        <v>497</v>
      </c>
      <c r="C92" s="4" t="s">
        <v>321</v>
      </c>
      <c r="D92" s="14" t="s">
        <v>657</v>
      </c>
      <c r="E92" s="4" t="s">
        <v>1734</v>
      </c>
      <c r="F92" s="4" t="s">
        <v>498</v>
      </c>
      <c r="G92" s="4" t="str">
        <f t="shared" si="15"/>
        <v>Country Name</v>
      </c>
      <c r="H92" s="4" t="str">
        <f t="shared" si="16"/>
        <v>Country Name</v>
      </c>
      <c r="I92" s="4" t="str">
        <f t="shared" si="17"/>
        <v>Country Name</v>
      </c>
    </row>
    <row r="93" spans="2:9" ht="12.75" customHeight="1" x14ac:dyDescent="0.2">
      <c r="B93" s="4" t="s">
        <v>499</v>
      </c>
      <c r="C93" s="4" t="s">
        <v>321</v>
      </c>
      <c r="D93" s="14" t="s">
        <v>664</v>
      </c>
      <c r="E93" s="4" t="s">
        <v>1734</v>
      </c>
      <c r="F93" s="4" t="s">
        <v>500</v>
      </c>
      <c r="G93" s="4" t="str">
        <f t="shared" si="15"/>
        <v>Country Code</v>
      </c>
      <c r="H93" s="4" t="str">
        <f t="shared" si="16"/>
        <v>Country Code</v>
      </c>
      <c r="I93" s="4" t="str">
        <f t="shared" si="17"/>
        <v>Country Code</v>
      </c>
    </row>
    <row r="94" spans="2:9" ht="12.75" customHeight="1" x14ac:dyDescent="0.2">
      <c r="B94" s="4" t="s">
        <v>221</v>
      </c>
      <c r="C94" s="4" t="s">
        <v>359</v>
      </c>
      <c r="D94" s="14" t="s">
        <v>994</v>
      </c>
      <c r="E94" s="4" t="s">
        <v>1734</v>
      </c>
      <c r="F94" s="4" t="s">
        <v>1044</v>
      </c>
      <c r="G94" s="4" t="str">
        <f t="shared" si="15"/>
        <v>Cost Of Good Sales</v>
      </c>
      <c r="H94" s="4" t="str">
        <f t="shared" si="16"/>
        <v>Cost Of Good Sales</v>
      </c>
      <c r="I94" s="4" t="str">
        <f t="shared" si="17"/>
        <v>Cost Of Good Sales</v>
      </c>
    </row>
    <row r="95" spans="2:9" ht="12.75" customHeight="1" x14ac:dyDescent="0.2">
      <c r="B95" s="4" t="s">
        <v>610</v>
      </c>
      <c r="C95" s="4" t="s">
        <v>321</v>
      </c>
      <c r="D95" s="14" t="s">
        <v>1045</v>
      </c>
      <c r="E95" s="4" t="s">
        <v>1734</v>
      </c>
      <c r="F95" s="4" t="s">
        <v>611</v>
      </c>
      <c r="G95" s="4" t="str">
        <f t="shared" si="15"/>
        <v>Company Name</v>
      </c>
      <c r="H95" s="4" t="str">
        <f t="shared" si="16"/>
        <v>Company Name</v>
      </c>
      <c r="I95" s="4" t="str">
        <f t="shared" si="17"/>
        <v>Company Name</v>
      </c>
    </row>
    <row r="96" spans="2:9" ht="12.75" customHeight="1" x14ac:dyDescent="0.2">
      <c r="B96" s="4" t="s">
        <v>298</v>
      </c>
      <c r="C96" s="4" t="s">
        <v>321</v>
      </c>
      <c r="D96" s="14" t="s">
        <v>664</v>
      </c>
      <c r="E96" s="4" t="s">
        <v>1734</v>
      </c>
      <c r="F96" s="4" t="s">
        <v>445</v>
      </c>
      <c r="G96" s="4" t="str">
        <f t="shared" si="15"/>
        <v>Company Code</v>
      </c>
      <c r="H96" s="4" t="str">
        <f t="shared" si="16"/>
        <v>Company Code</v>
      </c>
      <c r="I96" s="4" t="str">
        <f t="shared" si="17"/>
        <v>Company Code</v>
      </c>
    </row>
    <row r="97" spans="1:10" ht="12.75" customHeight="1" x14ac:dyDescent="0.2">
      <c r="A97" s="7"/>
      <c r="B97" s="4" t="s">
        <v>1046</v>
      </c>
      <c r="C97" s="4" t="s">
        <v>321</v>
      </c>
      <c r="D97" s="14" t="s">
        <v>657</v>
      </c>
      <c r="E97" s="4" t="s">
        <v>1734</v>
      </c>
      <c r="F97" s="4" t="s">
        <v>1047</v>
      </c>
      <c r="G97" s="4" t="str">
        <f t="shared" si="15"/>
        <v>Contact Person Name</v>
      </c>
      <c r="H97" s="4" t="str">
        <f t="shared" si="16"/>
        <v>Contact Person Name</v>
      </c>
      <c r="I97" s="4" t="str">
        <f t="shared" si="17"/>
        <v>Contact Person Name</v>
      </c>
    </row>
    <row r="98" spans="1:10" ht="12.75" customHeight="1" x14ac:dyDescent="0.2">
      <c r="A98" s="7"/>
      <c r="B98" s="4" t="s">
        <v>1048</v>
      </c>
      <c r="C98" s="4" t="s">
        <v>321</v>
      </c>
      <c r="D98" s="14" t="s">
        <v>657</v>
      </c>
      <c r="E98" s="4" t="s">
        <v>1734</v>
      </c>
      <c r="F98" s="4" t="s">
        <v>1049</v>
      </c>
      <c r="G98" s="4" t="str">
        <f t="shared" si="15"/>
        <v>Contact Person Code</v>
      </c>
      <c r="H98" s="4" t="str">
        <f t="shared" si="16"/>
        <v>Contact Person Code</v>
      </c>
      <c r="I98" s="4" t="str">
        <f t="shared" si="17"/>
        <v>Contact Person Code</v>
      </c>
    </row>
    <row r="99" spans="1:10" ht="12.75" customHeight="1" x14ac:dyDescent="0.2">
      <c r="B99" s="4" t="s">
        <v>326</v>
      </c>
      <c r="C99" s="4" t="s">
        <v>359</v>
      </c>
      <c r="D99" s="14" t="s">
        <v>199</v>
      </c>
      <c r="E99" s="4" t="s">
        <v>1734</v>
      </c>
      <c r="F99" s="4" t="s">
        <v>154</v>
      </c>
      <c r="G99" s="4" t="str">
        <f t="shared" si="15"/>
        <v>Create Date</v>
      </c>
      <c r="H99" s="4" t="str">
        <f t="shared" si="16"/>
        <v>Create Date</v>
      </c>
      <c r="I99" s="4" t="str">
        <f t="shared" si="17"/>
        <v>Create Date</v>
      </c>
    </row>
    <row r="100" spans="1:10" ht="12.75" customHeight="1" x14ac:dyDescent="0.2">
      <c r="B100" s="4" t="s">
        <v>407</v>
      </c>
      <c r="C100" s="4" t="s">
        <v>359</v>
      </c>
      <c r="D100" s="14" t="s">
        <v>381</v>
      </c>
      <c r="E100" s="4" t="s">
        <v>1734</v>
      </c>
      <c r="F100" s="4" t="s">
        <v>181</v>
      </c>
      <c r="G100" s="4" t="str">
        <f t="shared" si="15"/>
        <v>Create Time</v>
      </c>
      <c r="H100" s="4" t="str">
        <f t="shared" si="16"/>
        <v>Create Time</v>
      </c>
      <c r="I100" s="4" t="str">
        <f t="shared" si="17"/>
        <v>Create Time</v>
      </c>
    </row>
    <row r="101" spans="1:10" ht="12.75" customHeight="1" x14ac:dyDescent="0.2">
      <c r="B101" s="4" t="s">
        <v>417</v>
      </c>
      <c r="C101" s="4" t="s">
        <v>321</v>
      </c>
      <c r="D101" s="14" t="s">
        <v>1031</v>
      </c>
      <c r="E101" s="4" t="s">
        <v>1734</v>
      </c>
      <c r="F101" s="4" t="s">
        <v>376</v>
      </c>
      <c r="G101" s="4" t="str">
        <f t="shared" si="15"/>
        <v>Create User</v>
      </c>
      <c r="H101" s="4" t="str">
        <f t="shared" si="16"/>
        <v>Create User</v>
      </c>
      <c r="I101" s="4" t="str">
        <f t="shared" si="17"/>
        <v>Create User</v>
      </c>
    </row>
    <row r="102" spans="1:10" ht="12.75" customHeight="1" x14ac:dyDescent="0.2">
      <c r="B102" s="4" t="s">
        <v>339</v>
      </c>
      <c r="C102" s="4" t="s">
        <v>321</v>
      </c>
      <c r="D102" s="14" t="s">
        <v>657</v>
      </c>
      <c r="E102" s="4" t="s">
        <v>1734</v>
      </c>
      <c r="F102" s="4" t="s">
        <v>131</v>
      </c>
      <c r="G102" s="4" t="str">
        <f t="shared" si="15"/>
        <v>City Name</v>
      </c>
      <c r="H102" s="4" t="str">
        <f t="shared" si="16"/>
        <v>City Name</v>
      </c>
      <c r="I102" s="4" t="str">
        <f t="shared" si="17"/>
        <v>City Name</v>
      </c>
    </row>
    <row r="103" spans="1:10" ht="12.75" customHeight="1" x14ac:dyDescent="0.2">
      <c r="B103" s="4" t="s">
        <v>341</v>
      </c>
      <c r="C103" s="4" t="s">
        <v>321</v>
      </c>
      <c r="D103" s="14" t="s">
        <v>664</v>
      </c>
      <c r="E103" s="4" t="s">
        <v>1734</v>
      </c>
      <c r="F103" s="4" t="s">
        <v>362</v>
      </c>
      <c r="G103" s="4" t="str">
        <f t="shared" si="15"/>
        <v>City Code</v>
      </c>
      <c r="H103" s="4" t="str">
        <f t="shared" si="16"/>
        <v>City Code</v>
      </c>
      <c r="I103" s="4" t="str">
        <f t="shared" si="17"/>
        <v>City Code</v>
      </c>
    </row>
    <row r="104" spans="1:10" ht="12.75" customHeight="1" x14ac:dyDescent="0.2">
      <c r="A104" s="10"/>
      <c r="B104" s="4" t="s">
        <v>1050</v>
      </c>
      <c r="C104" s="4" t="s">
        <v>321</v>
      </c>
      <c r="D104" s="14" t="s">
        <v>664</v>
      </c>
      <c r="E104" s="4" t="s">
        <v>1734</v>
      </c>
      <c r="F104" s="4" t="s">
        <v>155</v>
      </c>
      <c r="G104" s="4" t="str">
        <f t="shared" si="15"/>
        <v>Customer Group</v>
      </c>
      <c r="H104" s="4" t="str">
        <f t="shared" si="16"/>
        <v>Customer Group</v>
      </c>
      <c r="I104" s="4" t="str">
        <f t="shared" si="17"/>
        <v>Customer Group</v>
      </c>
    </row>
    <row r="105" spans="1:10" ht="12.75" customHeight="1" x14ac:dyDescent="0.2">
      <c r="A105" s="10"/>
      <c r="B105" s="4" t="s">
        <v>1051</v>
      </c>
      <c r="C105" s="4" t="s">
        <v>321</v>
      </c>
      <c r="D105" s="14" t="s">
        <v>657</v>
      </c>
      <c r="E105" s="4" t="s">
        <v>1734</v>
      </c>
      <c r="F105" s="4" t="s">
        <v>2499</v>
      </c>
      <c r="G105" s="4" t="str">
        <f t="shared" si="15"/>
        <v>Customer Name</v>
      </c>
      <c r="H105" s="4" t="str">
        <f t="shared" si="16"/>
        <v>Customer Name</v>
      </c>
      <c r="I105" s="4" t="str">
        <f t="shared" si="17"/>
        <v>Customer Name</v>
      </c>
    </row>
    <row r="106" spans="1:10" ht="12.75" customHeight="1" x14ac:dyDescent="0.2">
      <c r="A106" s="10"/>
      <c r="B106" s="4" t="s">
        <v>1052</v>
      </c>
      <c r="C106" s="4" t="s">
        <v>321</v>
      </c>
      <c r="D106" s="14" t="s">
        <v>664</v>
      </c>
      <c r="E106" s="4" t="s">
        <v>1734</v>
      </c>
      <c r="F106" s="4" t="s">
        <v>2500</v>
      </c>
      <c r="G106" s="4" t="str">
        <f t="shared" si="15"/>
        <v>Customer Code</v>
      </c>
      <c r="H106" s="4" t="str">
        <f t="shared" si="16"/>
        <v>Customer Code</v>
      </c>
      <c r="I106" s="4" t="str">
        <f t="shared" si="17"/>
        <v>Customer Code</v>
      </c>
    </row>
    <row r="107" spans="1:10" ht="12.75" customHeight="1" x14ac:dyDescent="0.2">
      <c r="A107" s="10"/>
      <c r="B107" s="4" t="s">
        <v>1053</v>
      </c>
      <c r="C107" s="4" t="s">
        <v>321</v>
      </c>
      <c r="D107" s="14" t="s">
        <v>664</v>
      </c>
      <c r="E107" s="4" t="s">
        <v>1734</v>
      </c>
      <c r="F107" s="4" t="s">
        <v>2501</v>
      </c>
      <c r="G107" s="4" t="str">
        <f t="shared" si="15"/>
        <v>Customer Status</v>
      </c>
      <c r="H107" s="4" t="str">
        <f t="shared" si="16"/>
        <v>Customer Status</v>
      </c>
      <c r="I107" s="4" t="str">
        <f t="shared" si="17"/>
        <v>Customer Status</v>
      </c>
    </row>
    <row r="108" spans="1:10" ht="12.75" customHeight="1" x14ac:dyDescent="0.2">
      <c r="A108" s="10"/>
      <c r="B108" s="4" t="s">
        <v>1055</v>
      </c>
      <c r="C108" s="4" t="s">
        <v>321</v>
      </c>
      <c r="D108" s="14" t="s">
        <v>1056</v>
      </c>
      <c r="E108" s="4" t="s">
        <v>1734</v>
      </c>
      <c r="F108" s="4" t="s">
        <v>2502</v>
      </c>
      <c r="G108" s="4" t="str">
        <f t="shared" si="15"/>
        <v>Customer TOP</v>
      </c>
      <c r="H108" s="4" t="str">
        <f t="shared" si="16"/>
        <v>Customer TOP</v>
      </c>
      <c r="I108" s="4" t="str">
        <f t="shared" si="17"/>
        <v>Customer TOP</v>
      </c>
    </row>
    <row r="109" spans="1:10" ht="12.75" customHeight="1" x14ac:dyDescent="0.2">
      <c r="A109" s="10"/>
      <c r="B109" s="4" t="s">
        <v>1057</v>
      </c>
      <c r="C109" s="4" t="s">
        <v>321</v>
      </c>
      <c r="D109" s="14" t="s">
        <v>664</v>
      </c>
      <c r="E109" s="4" t="s">
        <v>1734</v>
      </c>
      <c r="F109" s="4" t="s">
        <v>2503</v>
      </c>
      <c r="G109" s="4" t="str">
        <f t="shared" si="15"/>
        <v>Customer Type</v>
      </c>
      <c r="H109" s="4" t="str">
        <f t="shared" si="16"/>
        <v>Customer Type</v>
      </c>
      <c r="I109" s="4" t="str">
        <f t="shared" si="17"/>
        <v>Customer Type</v>
      </c>
      <c r="J109" s="10"/>
    </row>
    <row r="110" spans="1:10" ht="12.75" customHeight="1" x14ac:dyDescent="0.2">
      <c r="A110" s="10"/>
      <c r="B110" s="4" t="s">
        <v>1058</v>
      </c>
      <c r="C110" s="4" t="s">
        <v>321</v>
      </c>
      <c r="D110" s="14" t="s">
        <v>1031</v>
      </c>
      <c r="E110" s="4" t="s">
        <v>1734</v>
      </c>
      <c r="F110" s="4" t="s">
        <v>2504</v>
      </c>
      <c r="G110" s="4" t="str">
        <f t="shared" si="15"/>
        <v>Customer/Supplier Code 1</v>
      </c>
      <c r="H110" s="4" t="str">
        <f t="shared" si="16"/>
        <v>Customer/Supplier Code 1</v>
      </c>
      <c r="I110" s="4" t="str">
        <f t="shared" si="17"/>
        <v>Customer/Supplier Code 1</v>
      </c>
      <c r="J110" s="5" t="s">
        <v>501</v>
      </c>
    </row>
    <row r="111" spans="1:10" ht="12.75" customHeight="1" x14ac:dyDescent="0.2">
      <c r="A111" s="10"/>
      <c r="B111" s="4" t="s">
        <v>1059</v>
      </c>
      <c r="C111" s="4" t="s">
        <v>359</v>
      </c>
      <c r="D111" s="14" t="s">
        <v>199</v>
      </c>
      <c r="E111" s="4" t="s">
        <v>1734</v>
      </c>
      <c r="F111" s="4" t="s">
        <v>1060</v>
      </c>
      <c r="G111" s="4" t="str">
        <f t="shared" si="15"/>
        <v>Currency Date</v>
      </c>
      <c r="H111" s="4" t="str">
        <f t="shared" si="16"/>
        <v>Currency Date</v>
      </c>
      <c r="I111" s="4" t="str">
        <f t="shared" si="17"/>
        <v>Currency Date</v>
      </c>
    </row>
    <row r="112" spans="1:10" ht="12.75" customHeight="1" x14ac:dyDescent="0.2">
      <c r="B112" s="4" t="s">
        <v>666</v>
      </c>
      <c r="C112" s="4" t="s">
        <v>321</v>
      </c>
      <c r="D112" s="14" t="s">
        <v>664</v>
      </c>
      <c r="E112" s="4" t="s">
        <v>1734</v>
      </c>
      <c r="F112" s="4" t="s">
        <v>667</v>
      </c>
      <c r="G112" s="4" t="str">
        <f t="shared" si="15"/>
        <v>Currency From</v>
      </c>
      <c r="H112" s="4" t="str">
        <f t="shared" si="16"/>
        <v>Currency From</v>
      </c>
      <c r="I112" s="4" t="str">
        <f t="shared" si="17"/>
        <v>Currency From</v>
      </c>
    </row>
    <row r="113" spans="2:9" ht="12.75" customHeight="1" x14ac:dyDescent="0.2">
      <c r="B113" s="4" t="s">
        <v>661</v>
      </c>
      <c r="C113" s="4" t="s">
        <v>321</v>
      </c>
      <c r="D113" s="14" t="s">
        <v>657</v>
      </c>
      <c r="E113" s="4" t="s">
        <v>1734</v>
      </c>
      <c r="F113" s="4" t="s">
        <v>662</v>
      </c>
      <c r="G113" s="4" t="str">
        <f t="shared" si="15"/>
        <v>Currency Name</v>
      </c>
      <c r="H113" s="4" t="str">
        <f t="shared" si="16"/>
        <v>Currency Name</v>
      </c>
      <c r="I113" s="4" t="str">
        <f t="shared" si="17"/>
        <v>Currency Name</v>
      </c>
    </row>
    <row r="114" spans="2:9" ht="12.75" customHeight="1" x14ac:dyDescent="0.2">
      <c r="B114" s="4" t="s">
        <v>663</v>
      </c>
      <c r="C114" s="4" t="s">
        <v>321</v>
      </c>
      <c r="D114" s="14" t="s">
        <v>664</v>
      </c>
      <c r="E114" s="4" t="s">
        <v>1734</v>
      </c>
      <c r="F114" s="4" t="s">
        <v>665</v>
      </c>
      <c r="G114" s="4" t="str">
        <f t="shared" si="15"/>
        <v>Currency Code</v>
      </c>
      <c r="H114" s="4" t="str">
        <f t="shared" si="16"/>
        <v>Currency Code</v>
      </c>
      <c r="I114" s="4" t="str">
        <f t="shared" si="17"/>
        <v>Currency Code</v>
      </c>
    </row>
    <row r="115" spans="2:9" ht="12.75" customHeight="1" x14ac:dyDescent="0.2">
      <c r="B115" s="4" t="s">
        <v>669</v>
      </c>
      <c r="C115" s="4" t="s">
        <v>321</v>
      </c>
      <c r="D115" s="14" t="s">
        <v>664</v>
      </c>
      <c r="E115" s="4" t="s">
        <v>1734</v>
      </c>
      <c r="F115" s="4" t="s">
        <v>670</v>
      </c>
      <c r="G115" s="4" t="str">
        <f t="shared" si="15"/>
        <v>Currency To</v>
      </c>
      <c r="H115" s="4" t="str">
        <f t="shared" si="16"/>
        <v>Currency To</v>
      </c>
      <c r="I115" s="4" t="str">
        <f t="shared" si="17"/>
        <v>Currency To</v>
      </c>
    </row>
    <row r="116" spans="2:9" ht="12.75" customHeight="1" x14ac:dyDescent="0.2">
      <c r="B116" s="4" t="s">
        <v>2544</v>
      </c>
      <c r="C116" s="4" t="s">
        <v>321</v>
      </c>
      <c r="D116" s="14" t="s">
        <v>1061</v>
      </c>
      <c r="E116" s="4" t="s">
        <v>1734</v>
      </c>
      <c r="F116" s="4" t="s">
        <v>1062</v>
      </c>
      <c r="G116" s="4" t="str">
        <f t="shared" si="15"/>
        <v>Debit/Credit</v>
      </c>
      <c r="H116" s="4" t="str">
        <f t="shared" si="16"/>
        <v>Debit/Credit</v>
      </c>
      <c r="I116" s="4" t="str">
        <f t="shared" si="17"/>
        <v>Debit/Credit</v>
      </c>
    </row>
    <row r="117" spans="2:9" ht="12.75" customHeight="1" x14ac:dyDescent="0.2">
      <c r="B117" s="4" t="s">
        <v>1063</v>
      </c>
      <c r="C117" s="4" t="s">
        <v>359</v>
      </c>
      <c r="D117" s="14" t="s">
        <v>994</v>
      </c>
      <c r="E117" s="4" t="s">
        <v>1734</v>
      </c>
      <c r="F117" s="4" t="s">
        <v>1064</v>
      </c>
      <c r="G117" s="4" t="str">
        <f t="shared" si="15"/>
        <v>Discount Amount 1</v>
      </c>
      <c r="H117" s="4" t="str">
        <f t="shared" si="16"/>
        <v>Discount Amount 1</v>
      </c>
      <c r="I117" s="4" t="str">
        <f t="shared" si="17"/>
        <v>Discount Amount 1</v>
      </c>
    </row>
    <row r="118" spans="2:9" ht="12.75" customHeight="1" x14ac:dyDescent="0.2">
      <c r="B118" s="4" t="s">
        <v>1065</v>
      </c>
      <c r="C118" s="4" t="s">
        <v>359</v>
      </c>
      <c r="D118" s="14" t="s">
        <v>994</v>
      </c>
      <c r="E118" s="4" t="s">
        <v>1734</v>
      </c>
      <c r="F118" s="4" t="s">
        <v>1066</v>
      </c>
      <c r="G118" s="4" t="str">
        <f t="shared" si="15"/>
        <v>Discount Amount 2</v>
      </c>
      <c r="H118" s="4" t="str">
        <f t="shared" si="16"/>
        <v>Discount Amount 2</v>
      </c>
      <c r="I118" s="4" t="str">
        <f t="shared" si="17"/>
        <v>Discount Amount 2</v>
      </c>
    </row>
    <row r="119" spans="2:9" ht="12.75" customHeight="1" x14ac:dyDescent="0.2">
      <c r="B119" s="4" t="s">
        <v>1067</v>
      </c>
      <c r="C119" s="4" t="s">
        <v>359</v>
      </c>
      <c r="D119" s="14" t="s">
        <v>994</v>
      </c>
      <c r="E119" s="4" t="s">
        <v>1734</v>
      </c>
      <c r="F119" s="4" t="s">
        <v>1068</v>
      </c>
      <c r="G119" s="4" t="str">
        <f t="shared" si="15"/>
        <v>Discount Amount 3</v>
      </c>
      <c r="H119" s="4" t="str">
        <f t="shared" si="16"/>
        <v>Discount Amount 3</v>
      </c>
      <c r="I119" s="4" t="str">
        <f t="shared" si="17"/>
        <v>Discount Amount 3</v>
      </c>
    </row>
    <row r="120" spans="2:9" ht="12.75" customHeight="1" x14ac:dyDescent="0.2">
      <c r="B120" s="4" t="s">
        <v>1069</v>
      </c>
      <c r="C120" s="4" t="s">
        <v>359</v>
      </c>
      <c r="D120" s="14" t="s">
        <v>994</v>
      </c>
      <c r="E120" s="4" t="s">
        <v>1734</v>
      </c>
      <c r="F120" s="4" t="s">
        <v>1070</v>
      </c>
      <c r="G120" s="4" t="str">
        <f t="shared" si="15"/>
        <v>Discount Amount</v>
      </c>
      <c r="H120" s="4" t="str">
        <f t="shared" si="16"/>
        <v>Discount Amount</v>
      </c>
      <c r="I120" s="4" t="str">
        <f t="shared" si="17"/>
        <v>Discount Amount</v>
      </c>
    </row>
    <row r="121" spans="2:9" ht="12.75" customHeight="1" x14ac:dyDescent="0.2">
      <c r="B121" s="4" t="s">
        <v>1625</v>
      </c>
      <c r="C121" s="4" t="s">
        <v>321</v>
      </c>
      <c r="D121" s="14" t="s">
        <v>657</v>
      </c>
      <c r="E121" s="4" t="s">
        <v>1734</v>
      </c>
      <c r="F121" s="4" t="s">
        <v>1626</v>
      </c>
      <c r="G121" s="4" t="str">
        <f t="shared" si="15"/>
        <v>Document Type Name</v>
      </c>
      <c r="H121" s="4" t="str">
        <f t="shared" si="16"/>
        <v>Document Type Name</v>
      </c>
      <c r="I121" s="4" t="str">
        <f t="shared" si="17"/>
        <v>Document Type Name</v>
      </c>
    </row>
    <row r="122" spans="2:9" ht="12.75" customHeight="1" x14ac:dyDescent="0.2">
      <c r="B122" s="4" t="s">
        <v>1071</v>
      </c>
      <c r="C122" s="4" t="s">
        <v>359</v>
      </c>
      <c r="D122" s="14" t="s">
        <v>625</v>
      </c>
      <c r="E122" s="4" t="s">
        <v>1734</v>
      </c>
      <c r="F122" s="4" t="s">
        <v>1072</v>
      </c>
      <c r="G122" s="4" t="str">
        <f t="shared" si="15"/>
        <v>Discount Percentage 1</v>
      </c>
      <c r="H122" s="4" t="str">
        <f t="shared" si="16"/>
        <v>Discount Percentage 1</v>
      </c>
      <c r="I122" s="4" t="str">
        <f t="shared" si="17"/>
        <v>Discount Percentage 1</v>
      </c>
    </row>
    <row r="123" spans="2:9" ht="12.75" customHeight="1" x14ac:dyDescent="0.2">
      <c r="B123" s="4" t="s">
        <v>1073</v>
      </c>
      <c r="C123" s="4" t="s">
        <v>359</v>
      </c>
      <c r="D123" s="14" t="s">
        <v>625</v>
      </c>
      <c r="E123" s="4" t="s">
        <v>1734</v>
      </c>
      <c r="F123" s="4" t="s">
        <v>1074</v>
      </c>
      <c r="G123" s="4" t="str">
        <f t="shared" si="15"/>
        <v>Discount Percentage 2</v>
      </c>
      <c r="H123" s="4" t="str">
        <f t="shared" si="16"/>
        <v>Discount Percentage 2</v>
      </c>
      <c r="I123" s="4" t="str">
        <f t="shared" si="17"/>
        <v>Discount Percentage 2</v>
      </c>
    </row>
    <row r="124" spans="2:9" ht="12.75" customHeight="1" x14ac:dyDescent="0.2">
      <c r="B124" s="4" t="s">
        <v>1075</v>
      </c>
      <c r="C124" s="4" t="s">
        <v>359</v>
      </c>
      <c r="D124" s="14" t="s">
        <v>625</v>
      </c>
      <c r="E124" s="4" t="s">
        <v>1734</v>
      </c>
      <c r="F124" s="4" t="s">
        <v>1076</v>
      </c>
      <c r="G124" s="4" t="str">
        <f t="shared" si="15"/>
        <v>Discount Percentage 3</v>
      </c>
      <c r="H124" s="4" t="str">
        <f t="shared" si="16"/>
        <v>Discount Percentage 3</v>
      </c>
      <c r="I124" s="4" t="str">
        <f t="shared" si="17"/>
        <v>Discount Percentage 3</v>
      </c>
    </row>
    <row r="125" spans="2:9" ht="12.75" customHeight="1" x14ac:dyDescent="0.2">
      <c r="B125" s="4" t="s">
        <v>1077</v>
      </c>
      <c r="C125" s="4" t="s">
        <v>359</v>
      </c>
      <c r="D125" s="14" t="s">
        <v>625</v>
      </c>
      <c r="E125" s="4" t="s">
        <v>1734</v>
      </c>
      <c r="F125" s="4" t="s">
        <v>1078</v>
      </c>
      <c r="G125" s="4" t="str">
        <f t="shared" si="15"/>
        <v>Discount Percent</v>
      </c>
      <c r="H125" s="4" t="str">
        <f t="shared" si="16"/>
        <v>Discount Percent</v>
      </c>
      <c r="I125" s="4" t="str">
        <f t="shared" si="17"/>
        <v>Discount Percent</v>
      </c>
    </row>
    <row r="126" spans="2:9" ht="12.75" customHeight="1" x14ac:dyDescent="0.2">
      <c r="B126" s="4" t="s">
        <v>1079</v>
      </c>
      <c r="C126" s="4" t="s">
        <v>321</v>
      </c>
      <c r="D126" s="14" t="s">
        <v>1054</v>
      </c>
      <c r="E126" s="4" t="s">
        <v>1734</v>
      </c>
      <c r="F126" s="4" t="s">
        <v>1080</v>
      </c>
      <c r="G126" s="4" t="str">
        <f t="shared" si="15"/>
        <v>BPCS Doc. Prefix</v>
      </c>
      <c r="H126" s="4" t="str">
        <f t="shared" si="16"/>
        <v>BPCS Doc. Prefix</v>
      </c>
      <c r="I126" s="4" t="str">
        <f t="shared" si="17"/>
        <v>BPCS Doc. Prefix</v>
      </c>
    </row>
    <row r="127" spans="2:9" ht="12.75" customHeight="1" x14ac:dyDescent="0.2">
      <c r="B127" s="4" t="s">
        <v>1081</v>
      </c>
      <c r="C127" s="4" t="s">
        <v>359</v>
      </c>
      <c r="D127" s="14" t="s">
        <v>199</v>
      </c>
      <c r="E127" s="4" t="s">
        <v>1734</v>
      </c>
      <c r="F127" s="4" t="s">
        <v>1082</v>
      </c>
      <c r="G127" s="4" t="str">
        <f t="shared" si="15"/>
        <v>BPCS Doc. Sequence</v>
      </c>
      <c r="H127" s="4" t="str">
        <f t="shared" si="16"/>
        <v>BPCS Doc. Sequence</v>
      </c>
      <c r="I127" s="4" t="str">
        <f t="shared" si="17"/>
        <v>BPCS Doc. Sequence</v>
      </c>
    </row>
    <row r="128" spans="2:9" ht="12.75" customHeight="1" x14ac:dyDescent="0.2">
      <c r="B128" s="4" t="s">
        <v>1083</v>
      </c>
      <c r="C128" s="4" t="s">
        <v>321</v>
      </c>
      <c r="D128" s="14" t="s">
        <v>664</v>
      </c>
      <c r="E128" s="4" t="s">
        <v>1734</v>
      </c>
      <c r="F128" s="4" t="s">
        <v>1084</v>
      </c>
      <c r="G128" s="4" t="str">
        <f t="shared" si="15"/>
        <v>Document Status</v>
      </c>
      <c r="H128" s="4" t="str">
        <f t="shared" si="16"/>
        <v>Document Status</v>
      </c>
      <c r="I128" s="4" t="str">
        <f t="shared" si="17"/>
        <v>Document Status</v>
      </c>
    </row>
    <row r="129" spans="2:9" ht="12.75" customHeight="1" x14ac:dyDescent="0.2">
      <c r="B129" s="4" t="s">
        <v>1085</v>
      </c>
      <c r="C129" s="4" t="s">
        <v>321</v>
      </c>
      <c r="D129" s="14" t="s">
        <v>664</v>
      </c>
      <c r="E129" s="4" t="s">
        <v>1734</v>
      </c>
      <c r="F129" s="4" t="s">
        <v>1624</v>
      </c>
      <c r="G129" s="4" t="str">
        <f t="shared" si="15"/>
        <v>Document Type</v>
      </c>
      <c r="H129" s="4" t="str">
        <f t="shared" si="16"/>
        <v>Document Type</v>
      </c>
      <c r="I129" s="4" t="str">
        <f t="shared" si="17"/>
        <v>Document Type</v>
      </c>
    </row>
    <row r="130" spans="2:9" ht="12.75" customHeight="1" x14ac:dyDescent="0.2">
      <c r="B130" s="4" t="s">
        <v>1086</v>
      </c>
      <c r="C130" s="4" t="s">
        <v>359</v>
      </c>
      <c r="D130" s="14" t="s">
        <v>531</v>
      </c>
      <c r="E130" s="4" t="s">
        <v>1734</v>
      </c>
      <c r="F130" s="4" t="s">
        <v>1087</v>
      </c>
      <c r="G130" s="4" t="str">
        <f t="shared" si="15"/>
        <v>BPCS Doc. Year</v>
      </c>
      <c r="H130" s="4" t="str">
        <f t="shared" si="16"/>
        <v>BPCS Doc. Year</v>
      </c>
      <c r="I130" s="4" t="str">
        <f t="shared" si="17"/>
        <v>BPCS Doc. Year</v>
      </c>
    </row>
    <row r="131" spans="2:9" ht="12.75" customHeight="1" x14ac:dyDescent="0.2">
      <c r="B131" s="4" t="s">
        <v>554</v>
      </c>
      <c r="C131" s="4" t="s">
        <v>321</v>
      </c>
      <c r="D131" s="14" t="s">
        <v>657</v>
      </c>
      <c r="E131" s="4" t="s">
        <v>1734</v>
      </c>
      <c r="F131" s="4" t="s">
        <v>556</v>
      </c>
      <c r="G131" s="4" t="str">
        <f t="shared" si="15"/>
        <v>Department Name</v>
      </c>
      <c r="H131" s="4" t="str">
        <f t="shared" si="16"/>
        <v>Department Name</v>
      </c>
      <c r="I131" s="4" t="str">
        <f t="shared" si="17"/>
        <v>Department Name</v>
      </c>
    </row>
    <row r="132" spans="2:9" ht="12.75" customHeight="1" x14ac:dyDescent="0.2">
      <c r="B132" s="4" t="s">
        <v>553</v>
      </c>
      <c r="C132" s="4" t="s">
        <v>321</v>
      </c>
      <c r="D132" s="14" t="s">
        <v>664</v>
      </c>
      <c r="E132" s="4" t="s">
        <v>1734</v>
      </c>
      <c r="F132" s="4" t="s">
        <v>555</v>
      </c>
      <c r="G132" s="4" t="str">
        <f t="shared" si="15"/>
        <v>Department Code</v>
      </c>
      <c r="H132" s="4" t="str">
        <f t="shared" si="16"/>
        <v>Department Code</v>
      </c>
      <c r="I132" s="4" t="str">
        <f t="shared" si="17"/>
        <v>Department Code</v>
      </c>
    </row>
    <row r="133" spans="2:9" ht="12.75" customHeight="1" x14ac:dyDescent="0.2">
      <c r="B133" s="4" t="s">
        <v>693</v>
      </c>
      <c r="C133" s="4" t="s">
        <v>321</v>
      </c>
      <c r="D133" s="14" t="s">
        <v>657</v>
      </c>
      <c r="E133" s="4" t="s">
        <v>1734</v>
      </c>
      <c r="F133" s="4" t="s">
        <v>694</v>
      </c>
      <c r="G133" s="4" t="str">
        <f t="shared" si="15"/>
        <v>Component Name</v>
      </c>
      <c r="H133" s="4" t="str">
        <f t="shared" si="16"/>
        <v>Component Name</v>
      </c>
      <c r="I133" s="4" t="str">
        <f t="shared" si="17"/>
        <v>Component Name</v>
      </c>
    </row>
    <row r="134" spans="2:9" ht="12.75" customHeight="1" x14ac:dyDescent="0.2">
      <c r="B134" s="4" t="s">
        <v>691</v>
      </c>
      <c r="C134" s="4" t="s">
        <v>321</v>
      </c>
      <c r="D134" s="14" t="s">
        <v>664</v>
      </c>
      <c r="E134" s="4" t="s">
        <v>1734</v>
      </c>
      <c r="F134" s="4" t="s">
        <v>692</v>
      </c>
      <c r="G134" s="4" t="str">
        <f t="shared" si="15"/>
        <v>Component Code</v>
      </c>
      <c r="H134" s="4" t="str">
        <f t="shared" si="16"/>
        <v>Component Code</v>
      </c>
      <c r="I134" s="4" t="str">
        <f t="shared" si="17"/>
        <v>Component Code</v>
      </c>
    </row>
    <row r="135" spans="2:9" ht="12.75" customHeight="1" x14ac:dyDescent="0.2">
      <c r="B135" s="4" t="s">
        <v>689</v>
      </c>
      <c r="C135" s="4" t="s">
        <v>321</v>
      </c>
      <c r="D135" s="14" t="s">
        <v>657</v>
      </c>
      <c r="E135" s="4" t="s">
        <v>1734</v>
      </c>
      <c r="F135" s="4" t="s">
        <v>690</v>
      </c>
      <c r="G135" s="4" t="str">
        <f t="shared" si="15"/>
        <v>Component Key</v>
      </c>
      <c r="H135" s="4" t="str">
        <f t="shared" si="16"/>
        <v>Component Key</v>
      </c>
      <c r="I135" s="4" t="str">
        <f t="shared" si="17"/>
        <v>Component Key</v>
      </c>
    </row>
    <row r="136" spans="2:9" ht="12.75" customHeight="1" x14ac:dyDescent="0.2">
      <c r="B136" s="4" t="s">
        <v>700</v>
      </c>
      <c r="C136" s="4" t="s">
        <v>321</v>
      </c>
      <c r="D136" s="14" t="s">
        <v>657</v>
      </c>
      <c r="E136" s="4" t="s">
        <v>1734</v>
      </c>
      <c r="F136" s="4" t="s">
        <v>701</v>
      </c>
      <c r="G136" s="4" t="str">
        <f t="shared" ref="G136:G201" si="18">F136</f>
        <v>Field Key</v>
      </c>
      <c r="H136" s="4" t="str">
        <f t="shared" ref="H136:H201" si="19">F136</f>
        <v>Field Key</v>
      </c>
      <c r="I136" s="4" t="str">
        <f t="shared" ref="I136:I201" si="20">G136</f>
        <v>Field Key</v>
      </c>
    </row>
    <row r="137" spans="2:9" ht="12.75" customHeight="1" x14ac:dyDescent="0.2">
      <c r="B137" s="4" t="s">
        <v>698</v>
      </c>
      <c r="C137" s="4" t="s">
        <v>321</v>
      </c>
      <c r="D137" s="14" t="s">
        <v>657</v>
      </c>
      <c r="E137" s="4" t="s">
        <v>1734</v>
      </c>
      <c r="F137" s="4" t="s">
        <v>699</v>
      </c>
      <c r="G137" s="4" t="str">
        <f t="shared" si="18"/>
        <v>Field Source</v>
      </c>
      <c r="H137" s="4" t="str">
        <f t="shared" si="19"/>
        <v>Field Source</v>
      </c>
      <c r="I137" s="4" t="str">
        <f t="shared" si="20"/>
        <v>Field Source</v>
      </c>
    </row>
    <row r="138" spans="2:9" ht="12.75" customHeight="1" x14ac:dyDescent="0.2">
      <c r="B138" s="4" t="s">
        <v>685</v>
      </c>
      <c r="C138" s="4" t="s">
        <v>359</v>
      </c>
      <c r="D138" s="14" t="s">
        <v>1088</v>
      </c>
      <c r="E138" s="4" t="s">
        <v>1734</v>
      </c>
      <c r="F138" s="4" t="s">
        <v>686</v>
      </c>
      <c r="G138" s="4" t="str">
        <f t="shared" si="18"/>
        <v>Document Last Doc No</v>
      </c>
      <c r="H138" s="4" t="str">
        <f t="shared" si="19"/>
        <v>Document Last Doc No</v>
      </c>
      <c r="I138" s="4" t="str">
        <f t="shared" si="20"/>
        <v>Document Last Doc No</v>
      </c>
    </row>
    <row r="139" spans="2:9" ht="12.75" customHeight="1" x14ac:dyDescent="0.2">
      <c r="B139" s="4" t="s">
        <v>687</v>
      </c>
      <c r="C139" s="4" t="s">
        <v>359</v>
      </c>
      <c r="D139" s="14" t="s">
        <v>1088</v>
      </c>
      <c r="E139" s="4" t="s">
        <v>1734</v>
      </c>
      <c r="F139" s="4" t="s">
        <v>688</v>
      </c>
      <c r="G139" s="4" t="str">
        <f t="shared" si="18"/>
        <v>Document Last Sys No</v>
      </c>
      <c r="H139" s="4" t="str">
        <f t="shared" si="19"/>
        <v>Document Last Sys No</v>
      </c>
      <c r="I139" s="4" t="str">
        <f t="shared" si="20"/>
        <v>Document Last Sys No</v>
      </c>
    </row>
    <row r="140" spans="2:9" ht="12.75" customHeight="1" x14ac:dyDescent="0.2">
      <c r="B140" s="4" t="s">
        <v>1089</v>
      </c>
      <c r="C140" s="4" t="s">
        <v>321</v>
      </c>
      <c r="D140" s="14" t="s">
        <v>1045</v>
      </c>
      <c r="E140" s="4" t="s">
        <v>1734</v>
      </c>
      <c r="F140" s="4" t="s">
        <v>1090</v>
      </c>
      <c r="G140" s="4" t="str">
        <f t="shared" si="18"/>
        <v>Defect Name</v>
      </c>
      <c r="H140" s="4" t="str">
        <f t="shared" si="19"/>
        <v>Defect Name</v>
      </c>
      <c r="I140" s="4" t="str">
        <f t="shared" si="20"/>
        <v>Defect Name</v>
      </c>
    </row>
    <row r="141" spans="2:9" ht="12.75" customHeight="1" x14ac:dyDescent="0.2">
      <c r="B141" s="4" t="s">
        <v>679</v>
      </c>
      <c r="C141" s="4" t="s">
        <v>321</v>
      </c>
      <c r="D141" s="14" t="s">
        <v>664</v>
      </c>
      <c r="E141" s="4" t="s">
        <v>1734</v>
      </c>
      <c r="F141" s="4" t="s">
        <v>1091</v>
      </c>
      <c r="G141" s="4" t="str">
        <f t="shared" si="18"/>
        <v>Defect Code</v>
      </c>
      <c r="H141" s="4" t="str">
        <f t="shared" si="19"/>
        <v>Defect Code</v>
      </c>
      <c r="I141" s="4" t="str">
        <f t="shared" si="20"/>
        <v>Defect Code</v>
      </c>
    </row>
    <row r="142" spans="2:9" ht="12.75" customHeight="1" x14ac:dyDescent="0.2">
      <c r="B142" s="4" t="s">
        <v>679</v>
      </c>
      <c r="C142" s="4" t="s">
        <v>321</v>
      </c>
      <c r="D142" s="14" t="s">
        <v>664</v>
      </c>
      <c r="E142" s="4" t="s">
        <v>1734</v>
      </c>
      <c r="F142" s="4" t="s">
        <v>680</v>
      </c>
      <c r="G142" s="4" t="str">
        <f t="shared" si="18"/>
        <v>Document Format Code</v>
      </c>
      <c r="H142" s="4" t="str">
        <f t="shared" si="19"/>
        <v>Document Format Code</v>
      </c>
      <c r="I142" s="4" t="str">
        <f t="shared" si="20"/>
        <v>Document Format Code</v>
      </c>
    </row>
    <row r="143" spans="2:9" ht="12.75" customHeight="1" x14ac:dyDescent="0.2">
      <c r="B143" s="4" t="s">
        <v>681</v>
      </c>
      <c r="C143" s="4" t="s">
        <v>321</v>
      </c>
      <c r="D143" s="14" t="s">
        <v>657</v>
      </c>
      <c r="E143" s="4" t="s">
        <v>1734</v>
      </c>
      <c r="F143" s="4" t="s">
        <v>682</v>
      </c>
      <c r="G143" s="4" t="str">
        <f t="shared" si="18"/>
        <v>Document Format</v>
      </c>
      <c r="H143" s="4" t="str">
        <f t="shared" si="19"/>
        <v>Document Format</v>
      </c>
      <c r="I143" s="4" t="str">
        <f t="shared" si="20"/>
        <v>Document Format</v>
      </c>
    </row>
    <row r="144" spans="2:9" ht="12.75" customHeight="1" x14ac:dyDescent="0.2">
      <c r="B144" s="4" t="s">
        <v>1092</v>
      </c>
      <c r="C144" s="4" t="s">
        <v>359</v>
      </c>
      <c r="D144" s="14" t="s">
        <v>1093</v>
      </c>
      <c r="E144" s="4" t="s">
        <v>1734</v>
      </c>
      <c r="F144" s="4" t="s">
        <v>1094</v>
      </c>
      <c r="G144" s="4" t="str">
        <f t="shared" si="18"/>
        <v>Defect Quantity</v>
      </c>
      <c r="H144" s="4" t="str">
        <f t="shared" si="19"/>
        <v>Defect Quantity</v>
      </c>
      <c r="I144" s="4" t="str">
        <f t="shared" si="20"/>
        <v>Defect Quantity</v>
      </c>
    </row>
    <row r="145" spans="1:10" ht="12.75" customHeight="1" x14ac:dyDescent="0.2">
      <c r="B145" s="4" t="s">
        <v>683</v>
      </c>
      <c r="C145" s="4" t="s">
        <v>321</v>
      </c>
      <c r="D145" s="14" t="s">
        <v>1061</v>
      </c>
      <c r="E145" s="4" t="s">
        <v>1734</v>
      </c>
      <c r="F145" s="4" t="s">
        <v>684</v>
      </c>
      <c r="G145" s="4" t="str">
        <f t="shared" si="18"/>
        <v>Document Reset Every</v>
      </c>
      <c r="H145" s="4" t="str">
        <f t="shared" si="19"/>
        <v>Document Reset Every</v>
      </c>
      <c r="I145" s="4" t="str">
        <f t="shared" si="20"/>
        <v>Document Reset Every</v>
      </c>
    </row>
    <row r="146" spans="1:10" ht="12.75" customHeight="1" x14ac:dyDescent="0.2">
      <c r="B146" s="4" t="s">
        <v>697</v>
      </c>
      <c r="C146" s="4" t="s">
        <v>321</v>
      </c>
      <c r="D146" s="14" t="s">
        <v>657</v>
      </c>
      <c r="E146" s="4" t="s">
        <v>1734</v>
      </c>
      <c r="F146" s="4" t="s">
        <v>595</v>
      </c>
      <c r="G146" s="4" t="str">
        <f t="shared" si="18"/>
        <v>Table Name</v>
      </c>
      <c r="H146" s="4" t="str">
        <f t="shared" si="19"/>
        <v>Table Name</v>
      </c>
      <c r="I146" s="4" t="str">
        <f t="shared" si="20"/>
        <v>Table Name</v>
      </c>
    </row>
    <row r="147" spans="1:10" ht="12.75" customHeight="1" x14ac:dyDescent="0.2">
      <c r="B147" s="4" t="s">
        <v>695</v>
      </c>
      <c r="C147" s="4" t="s">
        <v>359</v>
      </c>
      <c r="D147" s="14" t="s">
        <v>353</v>
      </c>
      <c r="E147" s="4" t="s">
        <v>1734</v>
      </c>
      <c r="F147" s="4" t="s">
        <v>696</v>
      </c>
      <c r="G147" s="4" t="str">
        <f t="shared" si="18"/>
        <v>Use Table</v>
      </c>
      <c r="H147" s="4" t="str">
        <f t="shared" si="19"/>
        <v>Use Table</v>
      </c>
      <c r="I147" s="4" t="str">
        <f t="shared" si="20"/>
        <v>Use Table</v>
      </c>
    </row>
    <row r="148" spans="1:10" ht="12.75" customHeight="1" x14ac:dyDescent="0.2">
      <c r="A148" s="11"/>
      <c r="B148" s="4" t="s">
        <v>1095</v>
      </c>
      <c r="C148" s="4" t="s">
        <v>321</v>
      </c>
      <c r="D148" s="14" t="s">
        <v>664</v>
      </c>
      <c r="E148" s="4" t="s">
        <v>1734</v>
      </c>
      <c r="F148" s="4" t="s">
        <v>1096</v>
      </c>
      <c r="G148" s="4" t="str">
        <f t="shared" si="18"/>
        <v>Document Code by Warehouse</v>
      </c>
      <c r="H148" s="4" t="str">
        <f t="shared" si="19"/>
        <v>Document Code by Warehouse</v>
      </c>
      <c r="I148" s="4" t="str">
        <f t="shared" si="20"/>
        <v>Document Code by Warehouse</v>
      </c>
    </row>
    <row r="149" spans="1:10" ht="12.75" customHeight="1" x14ac:dyDescent="0.2">
      <c r="A149" s="11"/>
      <c r="B149" s="4" t="s">
        <v>1097</v>
      </c>
      <c r="C149" s="4" t="s">
        <v>321</v>
      </c>
      <c r="D149" s="14" t="s">
        <v>664</v>
      </c>
      <c r="E149" s="4" t="s">
        <v>1734</v>
      </c>
      <c r="F149" s="4" t="s">
        <v>1098</v>
      </c>
      <c r="G149" s="4" t="str">
        <f t="shared" si="18"/>
        <v>Discount Group No</v>
      </c>
      <c r="H149" s="4" t="str">
        <f t="shared" si="19"/>
        <v>Discount Group No</v>
      </c>
      <c r="I149" s="4" t="str">
        <f t="shared" si="20"/>
        <v>Discount Group No</v>
      </c>
    </row>
    <row r="150" spans="1:10" ht="12.75" customHeight="1" x14ac:dyDescent="0.2">
      <c r="B150" s="4" t="s">
        <v>632</v>
      </c>
      <c r="C150" s="4" t="s">
        <v>321</v>
      </c>
      <c r="D150" s="14" t="s">
        <v>657</v>
      </c>
      <c r="E150" s="4" t="s">
        <v>1734</v>
      </c>
      <c r="F150" s="4" t="s">
        <v>634</v>
      </c>
      <c r="G150" s="4" t="str">
        <f t="shared" si="18"/>
        <v>Division Name</v>
      </c>
      <c r="H150" s="4" t="str">
        <f t="shared" si="19"/>
        <v>Division Name</v>
      </c>
      <c r="I150" s="4" t="str">
        <f t="shared" si="20"/>
        <v>Division Name</v>
      </c>
    </row>
    <row r="151" spans="1:10" ht="12.75" customHeight="1" x14ac:dyDescent="0.2">
      <c r="B151" s="4" t="s">
        <v>633</v>
      </c>
      <c r="C151" s="4" t="s">
        <v>321</v>
      </c>
      <c r="D151" s="14" t="s">
        <v>664</v>
      </c>
      <c r="E151" s="4" t="s">
        <v>1734</v>
      </c>
      <c r="F151" s="4" t="s">
        <v>635</v>
      </c>
      <c r="G151" s="4" t="str">
        <f t="shared" si="18"/>
        <v>Division Code</v>
      </c>
      <c r="H151" s="4" t="str">
        <f t="shared" si="19"/>
        <v>Division Code</v>
      </c>
      <c r="I151" s="4" t="str">
        <f t="shared" si="20"/>
        <v>Division Code</v>
      </c>
    </row>
    <row r="152" spans="1:10" ht="12.75" customHeight="1" x14ac:dyDescent="0.2">
      <c r="A152" s="11"/>
      <c r="B152" s="4" t="s">
        <v>479</v>
      </c>
      <c r="C152" s="4" t="s">
        <v>321</v>
      </c>
      <c r="D152" s="14" t="s">
        <v>1061</v>
      </c>
      <c r="E152" s="4" t="s">
        <v>1734</v>
      </c>
      <c r="F152" s="4" t="s">
        <v>485</v>
      </c>
      <c r="G152" s="4" t="str">
        <f t="shared" si="18"/>
        <v>Dictionary Type</v>
      </c>
      <c r="H152" s="4" t="str">
        <f t="shared" si="19"/>
        <v>Dictionary Type</v>
      </c>
      <c r="I152" s="4" t="str">
        <f t="shared" si="20"/>
        <v>Dictionary Type</v>
      </c>
      <c r="J152" s="11" t="s">
        <v>668</v>
      </c>
    </row>
    <row r="153" spans="1:10" ht="12.75" customHeight="1" x14ac:dyDescent="0.2">
      <c r="B153" s="4" t="s">
        <v>502</v>
      </c>
      <c r="C153" s="4" t="s">
        <v>321</v>
      </c>
      <c r="D153" s="14" t="s">
        <v>1009</v>
      </c>
      <c r="E153" s="4" t="s">
        <v>1734</v>
      </c>
      <c r="F153" s="4" t="s">
        <v>503</v>
      </c>
      <c r="G153" s="4" t="str">
        <f t="shared" si="18"/>
        <v>Dictionary Type Name</v>
      </c>
      <c r="H153" s="4" t="str">
        <f t="shared" si="19"/>
        <v>Dictionary Type Name</v>
      </c>
      <c r="I153" s="4" t="str">
        <f t="shared" si="20"/>
        <v>Dictionary Type Name</v>
      </c>
    </row>
    <row r="154" spans="1:10" ht="12.75" customHeight="1" x14ac:dyDescent="0.2">
      <c r="A154" s="4"/>
      <c r="B154" s="4" t="s">
        <v>1099</v>
      </c>
      <c r="C154" s="4" t="s">
        <v>359</v>
      </c>
      <c r="D154" s="14" t="s">
        <v>199</v>
      </c>
      <c r="E154" s="4" t="s">
        <v>1734</v>
      </c>
      <c r="F154" s="4" t="s">
        <v>1100</v>
      </c>
      <c r="G154" s="4" t="str">
        <f t="shared" si="18"/>
        <v>Delivery Date</v>
      </c>
      <c r="H154" s="4" t="str">
        <f t="shared" si="19"/>
        <v>Delivery Date</v>
      </c>
      <c r="I154" s="4" t="str">
        <f t="shared" si="20"/>
        <v>Delivery Date</v>
      </c>
    </row>
    <row r="155" spans="1:10" ht="12.75" customHeight="1" x14ac:dyDescent="0.2">
      <c r="A155" s="4"/>
      <c r="B155" s="4" t="s">
        <v>1101</v>
      </c>
      <c r="C155" s="4" t="s">
        <v>321</v>
      </c>
      <c r="D155" s="14" t="s">
        <v>978</v>
      </c>
      <c r="E155" s="4" t="s">
        <v>1734</v>
      </c>
      <c r="F155" s="4" t="s">
        <v>1102</v>
      </c>
      <c r="G155" s="4" t="str">
        <f t="shared" si="18"/>
        <v>Delivery Order Doc No</v>
      </c>
      <c r="H155" s="4" t="str">
        <f t="shared" si="19"/>
        <v>Delivery Order Doc No</v>
      </c>
      <c r="I155" s="4" t="str">
        <f t="shared" si="20"/>
        <v>Delivery Order Doc No</v>
      </c>
    </row>
    <row r="156" spans="1:10" ht="12.75" customHeight="1" x14ac:dyDescent="0.2">
      <c r="A156" s="4"/>
      <c r="B156" s="4" t="s">
        <v>1103</v>
      </c>
      <c r="C156" s="4" t="s">
        <v>359</v>
      </c>
      <c r="D156" s="14" t="s">
        <v>199</v>
      </c>
      <c r="E156" s="4" t="s">
        <v>1734</v>
      </c>
      <c r="F156" s="4" t="s">
        <v>1104</v>
      </c>
      <c r="G156" s="4" t="str">
        <f t="shared" si="18"/>
        <v>Delivery Order Date</v>
      </c>
      <c r="H156" s="4" t="str">
        <f t="shared" si="19"/>
        <v>Delivery Order Date</v>
      </c>
      <c r="I156" s="4" t="str">
        <f t="shared" si="20"/>
        <v>Delivery Order Date</v>
      </c>
    </row>
    <row r="157" spans="1:10" ht="12.75" customHeight="1" x14ac:dyDescent="0.2">
      <c r="A157" s="4"/>
      <c r="B157" s="4" t="s">
        <v>1105</v>
      </c>
      <c r="C157" s="4" t="s">
        <v>359</v>
      </c>
      <c r="D157" s="14" t="s">
        <v>353</v>
      </c>
      <c r="E157" s="4" t="s">
        <v>1734</v>
      </c>
      <c r="F157" s="4" t="s">
        <v>1106</v>
      </c>
      <c r="G157" s="4" t="str">
        <f t="shared" si="18"/>
        <v>DO Flag 1</v>
      </c>
      <c r="H157" s="4" t="str">
        <f t="shared" si="19"/>
        <v>DO Flag 1</v>
      </c>
      <c r="I157" s="4" t="str">
        <f t="shared" si="20"/>
        <v>DO Flag 1</v>
      </c>
    </row>
    <row r="158" spans="1:10" ht="12.75" customHeight="1" x14ac:dyDescent="0.2">
      <c r="A158" s="4"/>
      <c r="B158" s="4" t="s">
        <v>1107</v>
      </c>
      <c r="C158" s="4" t="s">
        <v>359</v>
      </c>
      <c r="D158" s="14" t="s">
        <v>353</v>
      </c>
      <c r="E158" s="4" t="s">
        <v>1734</v>
      </c>
      <c r="F158" s="4" t="s">
        <v>1108</v>
      </c>
      <c r="G158" s="4" t="str">
        <f t="shared" si="18"/>
        <v>DO Flag 2</v>
      </c>
      <c r="H158" s="4" t="str">
        <f t="shared" si="19"/>
        <v>DO Flag 2</v>
      </c>
      <c r="I158" s="4" t="str">
        <f t="shared" si="20"/>
        <v>DO Flag 2</v>
      </c>
    </row>
    <row r="159" spans="1:10" ht="12.75" customHeight="1" x14ac:dyDescent="0.2">
      <c r="A159" s="4"/>
      <c r="B159" s="4" t="s">
        <v>1109</v>
      </c>
      <c r="C159" s="4" t="s">
        <v>359</v>
      </c>
      <c r="D159" s="14" t="s">
        <v>353</v>
      </c>
      <c r="E159" s="4" t="s">
        <v>1734</v>
      </c>
      <c r="F159" s="4" t="s">
        <v>1110</v>
      </c>
      <c r="G159" s="4" t="str">
        <f t="shared" si="18"/>
        <v>DO Flag 3</v>
      </c>
      <c r="H159" s="4" t="str">
        <f t="shared" si="19"/>
        <v>DO Flag 3</v>
      </c>
      <c r="I159" s="4" t="str">
        <f t="shared" si="20"/>
        <v>DO Flag 3</v>
      </c>
    </row>
    <row r="160" spans="1:10" ht="12.75" customHeight="1" x14ac:dyDescent="0.2">
      <c r="A160" s="4"/>
      <c r="B160" s="4" t="s">
        <v>1111</v>
      </c>
      <c r="C160" s="4" t="s">
        <v>359</v>
      </c>
      <c r="D160" s="14" t="s">
        <v>353</v>
      </c>
      <c r="E160" s="4" t="s">
        <v>1734</v>
      </c>
      <c r="F160" s="4" t="s">
        <v>1112</v>
      </c>
      <c r="G160" s="4" t="str">
        <f t="shared" si="18"/>
        <v>DO Flag 4</v>
      </c>
      <c r="H160" s="4" t="str">
        <f t="shared" si="19"/>
        <v>DO Flag 4</v>
      </c>
      <c r="I160" s="4" t="str">
        <f t="shared" si="20"/>
        <v>DO Flag 4</v>
      </c>
    </row>
    <row r="161" spans="1:9" ht="12.75" customHeight="1" x14ac:dyDescent="0.2">
      <c r="A161" s="4"/>
      <c r="B161" s="4" t="s">
        <v>1113</v>
      </c>
      <c r="C161" s="4" t="s">
        <v>359</v>
      </c>
      <c r="D161" s="14" t="s">
        <v>353</v>
      </c>
      <c r="E161" s="4" t="s">
        <v>1734</v>
      </c>
      <c r="F161" s="4" t="s">
        <v>1114</v>
      </c>
      <c r="G161" s="4" t="str">
        <f t="shared" si="18"/>
        <v>DO Flag 5</v>
      </c>
      <c r="H161" s="4" t="str">
        <f t="shared" si="19"/>
        <v>DO Flag 5</v>
      </c>
      <c r="I161" s="4" t="str">
        <f t="shared" si="20"/>
        <v>DO Flag 5</v>
      </c>
    </row>
    <row r="162" spans="1:9" ht="12.75" customHeight="1" x14ac:dyDescent="0.2">
      <c r="A162" s="4"/>
      <c r="B162" s="4" t="s">
        <v>1115</v>
      </c>
      <c r="C162" s="4" t="s">
        <v>359</v>
      </c>
      <c r="D162" s="14" t="s">
        <v>353</v>
      </c>
      <c r="E162" s="4" t="s">
        <v>1734</v>
      </c>
      <c r="F162" s="4" t="s">
        <v>1116</v>
      </c>
      <c r="G162" s="4" t="str">
        <f t="shared" si="18"/>
        <v>DO Flag 6</v>
      </c>
      <c r="H162" s="4" t="str">
        <f t="shared" si="19"/>
        <v>DO Flag 6</v>
      </c>
      <c r="I162" s="4" t="str">
        <f t="shared" si="20"/>
        <v>DO Flag 6</v>
      </c>
    </row>
    <row r="163" spans="1:9" ht="12.75" customHeight="1" x14ac:dyDescent="0.2">
      <c r="A163" s="4"/>
      <c r="B163" s="4" t="s">
        <v>1117</v>
      </c>
      <c r="C163" s="4" t="s">
        <v>359</v>
      </c>
      <c r="D163" s="14" t="s">
        <v>353</v>
      </c>
      <c r="E163" s="4" t="s">
        <v>1734</v>
      </c>
      <c r="F163" s="4" t="s">
        <v>1118</v>
      </c>
      <c r="G163" s="4" t="str">
        <f t="shared" si="18"/>
        <v>DO Flag 7</v>
      </c>
      <c r="H163" s="4" t="str">
        <f t="shared" si="19"/>
        <v>DO Flag 7</v>
      </c>
      <c r="I163" s="4" t="str">
        <f t="shared" si="20"/>
        <v>DO Flag 7</v>
      </c>
    </row>
    <row r="164" spans="1:9" ht="12.75" customHeight="1" x14ac:dyDescent="0.2">
      <c r="A164" s="4"/>
      <c r="B164" s="4" t="s">
        <v>1119</v>
      </c>
      <c r="C164" s="4" t="s">
        <v>359</v>
      </c>
      <c r="D164" s="14" t="s">
        <v>353</v>
      </c>
      <c r="E164" s="4" t="s">
        <v>1734</v>
      </c>
      <c r="F164" s="4" t="s">
        <v>1120</v>
      </c>
      <c r="G164" s="4" t="str">
        <f t="shared" si="18"/>
        <v>DO Flag 8</v>
      </c>
      <c r="H164" s="4" t="str">
        <f t="shared" si="19"/>
        <v>DO Flag 8</v>
      </c>
      <c r="I164" s="4" t="str">
        <f t="shared" si="20"/>
        <v>DO Flag 8</v>
      </c>
    </row>
    <row r="165" spans="1:9" ht="12.75" customHeight="1" x14ac:dyDescent="0.2">
      <c r="A165" s="4"/>
      <c r="B165" s="4" t="s">
        <v>1121</v>
      </c>
      <c r="C165" s="4" t="s">
        <v>359</v>
      </c>
      <c r="D165" s="14" t="s">
        <v>353</v>
      </c>
      <c r="E165" s="4" t="s">
        <v>1734</v>
      </c>
      <c r="F165" s="4" t="s">
        <v>1122</v>
      </c>
      <c r="G165" s="4" t="str">
        <f t="shared" si="18"/>
        <v>DO Flag 9</v>
      </c>
      <c r="H165" s="4" t="str">
        <f t="shared" si="19"/>
        <v>DO Flag 9</v>
      </c>
      <c r="I165" s="4" t="str">
        <f t="shared" si="20"/>
        <v>DO Flag 9</v>
      </c>
    </row>
    <row r="166" spans="1:9" ht="12.75" customHeight="1" x14ac:dyDescent="0.2">
      <c r="B166" s="4" t="s">
        <v>1123</v>
      </c>
      <c r="C166" s="4" t="s">
        <v>359</v>
      </c>
      <c r="D166" s="14" t="s">
        <v>342</v>
      </c>
      <c r="E166" s="4" t="s">
        <v>1734</v>
      </c>
      <c r="F166" s="4" t="s">
        <v>1124</v>
      </c>
      <c r="G166" s="4" t="str">
        <f t="shared" si="18"/>
        <v>Delivery Order Line No</v>
      </c>
      <c r="H166" s="4" t="str">
        <f t="shared" si="19"/>
        <v>Delivery Order Line No</v>
      </c>
      <c r="I166" s="4" t="str">
        <f t="shared" si="20"/>
        <v>Delivery Order Line No</v>
      </c>
    </row>
    <row r="167" spans="1:9" ht="12.75" customHeight="1" x14ac:dyDescent="0.2">
      <c r="B167" s="4" t="s">
        <v>1125</v>
      </c>
      <c r="C167" s="4" t="s">
        <v>321</v>
      </c>
      <c r="D167" s="14" t="s">
        <v>978</v>
      </c>
      <c r="E167" s="4" t="s">
        <v>1734</v>
      </c>
      <c r="F167" s="4" t="s">
        <v>1126</v>
      </c>
      <c r="G167" s="4" t="str">
        <f t="shared" si="18"/>
        <v>Delivery Order No.</v>
      </c>
      <c r="H167" s="4" t="str">
        <f t="shared" si="19"/>
        <v>Delivery Order No.</v>
      </c>
      <c r="I167" s="4" t="str">
        <f t="shared" si="20"/>
        <v>Delivery Order No.</v>
      </c>
    </row>
    <row r="168" spans="1:9" ht="12.75" customHeight="1" x14ac:dyDescent="0.2">
      <c r="B168" s="4" t="s">
        <v>1127</v>
      </c>
      <c r="C168" s="4" t="s">
        <v>359</v>
      </c>
      <c r="D168" s="14" t="s">
        <v>994</v>
      </c>
      <c r="E168" s="4" t="s">
        <v>1734</v>
      </c>
      <c r="F168" s="4" t="s">
        <v>1128</v>
      </c>
      <c r="G168" s="4" t="str">
        <f t="shared" si="18"/>
        <v>Delivery Price</v>
      </c>
      <c r="H168" s="4" t="str">
        <f t="shared" si="19"/>
        <v>Delivery Price</v>
      </c>
      <c r="I168" s="4" t="str">
        <f t="shared" si="20"/>
        <v>Delivery Price</v>
      </c>
    </row>
    <row r="169" spans="1:9" ht="12.75" customHeight="1" x14ac:dyDescent="0.2">
      <c r="B169" s="4" t="s">
        <v>1129</v>
      </c>
      <c r="C169" s="4" t="s">
        <v>359</v>
      </c>
      <c r="D169" s="14" t="s">
        <v>994</v>
      </c>
      <c r="E169" s="4" t="s">
        <v>1734</v>
      </c>
      <c r="F169" s="4" t="s">
        <v>1130</v>
      </c>
      <c r="G169" s="4" t="str">
        <f t="shared" si="18"/>
        <v>Delivery Quantity</v>
      </c>
      <c r="H169" s="4" t="str">
        <f t="shared" si="19"/>
        <v>Delivery Quantity</v>
      </c>
      <c r="I169" s="4" t="str">
        <f t="shared" si="20"/>
        <v>Delivery Quantity</v>
      </c>
    </row>
    <row r="170" spans="1:9" ht="12.75" customHeight="1" x14ac:dyDescent="0.2">
      <c r="B170" s="4" t="s">
        <v>1131</v>
      </c>
      <c r="C170" s="4" t="s">
        <v>321</v>
      </c>
      <c r="D170" s="14" t="s">
        <v>664</v>
      </c>
      <c r="E170" s="4" t="s">
        <v>1734</v>
      </c>
      <c r="F170" s="4" t="s">
        <v>2237</v>
      </c>
      <c r="G170" s="4" t="str">
        <f t="shared" si="18"/>
        <v>Material Delivery Unit</v>
      </c>
      <c r="H170" s="4" t="str">
        <f t="shared" si="19"/>
        <v>Material Delivery Unit</v>
      </c>
      <c r="I170" s="4" t="str">
        <f t="shared" si="20"/>
        <v>Material Delivery Unit</v>
      </c>
    </row>
    <row r="171" spans="1:9" ht="12.75" customHeight="1" x14ac:dyDescent="0.2">
      <c r="B171" s="4" t="s">
        <v>1132</v>
      </c>
      <c r="C171" s="4" t="s">
        <v>359</v>
      </c>
      <c r="D171" s="14" t="s">
        <v>994</v>
      </c>
      <c r="E171" s="4" t="s">
        <v>1734</v>
      </c>
      <c r="F171" s="4" t="s">
        <v>1133</v>
      </c>
      <c r="G171" s="4" t="str">
        <f t="shared" si="18"/>
        <v>Down Payment Amount</v>
      </c>
      <c r="H171" s="4" t="str">
        <f t="shared" si="19"/>
        <v>Down Payment Amount</v>
      </c>
      <c r="I171" s="4" t="str">
        <f t="shared" si="20"/>
        <v>Down Payment Amount</v>
      </c>
    </row>
    <row r="172" spans="1:9" ht="12.75" customHeight="1" x14ac:dyDescent="0.2">
      <c r="B172" s="4" t="s">
        <v>2487</v>
      </c>
      <c r="C172" s="4" t="s">
        <v>359</v>
      </c>
      <c r="D172" s="14" t="s">
        <v>994</v>
      </c>
      <c r="E172" s="4" t="s">
        <v>1734</v>
      </c>
      <c r="F172" s="4" t="s">
        <v>2488</v>
      </c>
      <c r="G172" s="4" t="str">
        <f t="shared" ref="G172:G173" si="21">F172</f>
        <v>Payment Amount</v>
      </c>
      <c r="H172" s="4" t="str">
        <f t="shared" ref="H172:H173" si="22">F172</f>
        <v>Payment Amount</v>
      </c>
      <c r="I172" s="4" t="str">
        <f t="shared" ref="I172:I173" si="23">G172</f>
        <v>Payment Amount</v>
      </c>
    </row>
    <row r="173" spans="1:9" ht="12.75" customHeight="1" x14ac:dyDescent="0.2">
      <c r="B173" s="4" t="s">
        <v>2489</v>
      </c>
      <c r="C173" s="4" t="s">
        <v>359</v>
      </c>
      <c r="D173" s="14" t="s">
        <v>994</v>
      </c>
      <c r="E173" s="4" t="s">
        <v>1734</v>
      </c>
      <c r="F173" s="4" t="s">
        <v>2490</v>
      </c>
      <c r="G173" s="4" t="str">
        <f t="shared" si="21"/>
        <v>Payment Change Amount</v>
      </c>
      <c r="H173" s="4" t="str">
        <f t="shared" si="22"/>
        <v>Payment Change Amount</v>
      </c>
      <c r="I173" s="4" t="str">
        <f t="shared" si="23"/>
        <v>Payment Change Amount</v>
      </c>
    </row>
    <row r="174" spans="1:9" ht="12.75" customHeight="1" x14ac:dyDescent="0.2">
      <c r="B174" s="4" t="s">
        <v>1134</v>
      </c>
      <c r="C174" s="4" t="s">
        <v>321</v>
      </c>
      <c r="D174" s="14" t="s">
        <v>664</v>
      </c>
      <c r="E174" s="4" t="s">
        <v>1734</v>
      </c>
      <c r="F174" s="4" t="s">
        <v>939</v>
      </c>
      <c r="G174" s="4" t="str">
        <f t="shared" si="18"/>
        <v>Defect Position Group</v>
      </c>
      <c r="H174" s="4" t="str">
        <f t="shared" si="19"/>
        <v>Defect Position Group</v>
      </c>
      <c r="I174" s="4" t="str">
        <f t="shared" si="20"/>
        <v>Defect Position Group</v>
      </c>
    </row>
    <row r="175" spans="1:9" ht="12.75" customHeight="1" x14ac:dyDescent="0.2">
      <c r="B175" s="4" t="s">
        <v>1135</v>
      </c>
      <c r="C175" s="4" t="s">
        <v>321</v>
      </c>
      <c r="D175" s="14" t="s">
        <v>1045</v>
      </c>
      <c r="E175" s="4" t="s">
        <v>1734</v>
      </c>
      <c r="F175" s="4" t="s">
        <v>1136</v>
      </c>
      <c r="G175" s="4" t="str">
        <f t="shared" si="18"/>
        <v>Defect Position Name</v>
      </c>
      <c r="H175" s="4" t="str">
        <f t="shared" si="19"/>
        <v>Defect Position Name</v>
      </c>
      <c r="I175" s="4" t="str">
        <f t="shared" si="20"/>
        <v>Defect Position Name</v>
      </c>
    </row>
    <row r="176" spans="1:9" ht="12.75" customHeight="1" x14ac:dyDescent="0.2">
      <c r="B176" s="4" t="s">
        <v>1137</v>
      </c>
      <c r="C176" s="4" t="s">
        <v>321</v>
      </c>
      <c r="D176" s="14" t="s">
        <v>664</v>
      </c>
      <c r="E176" s="4" t="s">
        <v>1734</v>
      </c>
      <c r="F176" s="4" t="s">
        <v>941</v>
      </c>
      <c r="G176" s="4" t="str">
        <f t="shared" si="18"/>
        <v>Defect Position</v>
      </c>
      <c r="H176" s="4" t="str">
        <f t="shared" si="19"/>
        <v>Defect Position</v>
      </c>
      <c r="I176" s="4" t="str">
        <f t="shared" si="20"/>
        <v>Defect Position</v>
      </c>
    </row>
    <row r="177" spans="2:9" ht="12.75" customHeight="1" x14ac:dyDescent="0.2">
      <c r="B177" s="4" t="s">
        <v>1138</v>
      </c>
      <c r="C177" s="4" t="s">
        <v>359</v>
      </c>
      <c r="D177" s="14" t="s">
        <v>625</v>
      </c>
      <c r="E177" s="4" t="s">
        <v>1734</v>
      </c>
      <c r="F177" s="4" t="s">
        <v>1139</v>
      </c>
      <c r="G177" s="4" t="str">
        <f t="shared" si="18"/>
        <v>Down Payment Percentage</v>
      </c>
      <c r="H177" s="4" t="str">
        <f t="shared" si="19"/>
        <v>Down Payment Percentage</v>
      </c>
      <c r="I177" s="4" t="str">
        <f t="shared" si="20"/>
        <v>Down Payment Percentage</v>
      </c>
    </row>
    <row r="178" spans="2:9" ht="12.75" customHeight="1" x14ac:dyDescent="0.2">
      <c r="B178" s="4" t="s">
        <v>1664</v>
      </c>
      <c r="C178" s="4" t="s">
        <v>359</v>
      </c>
      <c r="D178" s="14" t="s">
        <v>199</v>
      </c>
      <c r="E178" s="4" t="s">
        <v>1734</v>
      </c>
      <c r="F178" s="4" t="s">
        <v>1665</v>
      </c>
      <c r="G178" s="4" t="str">
        <f t="shared" si="18"/>
        <v>Delivery Request Date</v>
      </c>
      <c r="H178" s="4" t="str">
        <f t="shared" si="19"/>
        <v>Delivery Request Date</v>
      </c>
      <c r="I178" s="4" t="str">
        <f t="shared" si="20"/>
        <v>Delivery Request Date</v>
      </c>
    </row>
    <row r="179" spans="2:9" ht="12.75" customHeight="1" x14ac:dyDescent="0.2">
      <c r="B179" s="4" t="s">
        <v>1140</v>
      </c>
      <c r="C179" s="4" t="s">
        <v>359</v>
      </c>
      <c r="D179" s="14" t="s">
        <v>1088</v>
      </c>
      <c r="E179" s="4" t="s">
        <v>1734</v>
      </c>
      <c r="F179" s="4" t="s">
        <v>1141</v>
      </c>
      <c r="G179" s="4" t="str">
        <f t="shared" si="18"/>
        <v>System Last No.</v>
      </c>
      <c r="H179" s="4" t="str">
        <f t="shared" si="19"/>
        <v>System Last No.</v>
      </c>
      <c r="I179" s="4" t="str">
        <f t="shared" si="20"/>
        <v>System Last No.</v>
      </c>
    </row>
    <row r="180" spans="2:9" ht="12.75" customHeight="1" x14ac:dyDescent="0.2">
      <c r="B180" s="4" t="s">
        <v>1142</v>
      </c>
      <c r="C180" s="4" t="s">
        <v>321</v>
      </c>
      <c r="D180" s="14" t="s">
        <v>1045</v>
      </c>
      <c r="E180" s="4" t="s">
        <v>1734</v>
      </c>
      <c r="F180" s="4" t="s">
        <v>1143</v>
      </c>
      <c r="G180" s="4" t="str">
        <f t="shared" si="18"/>
        <v>Defect Surface Name</v>
      </c>
      <c r="H180" s="4" t="str">
        <f t="shared" si="19"/>
        <v>Defect Surface Name</v>
      </c>
      <c r="I180" s="4" t="str">
        <f t="shared" si="20"/>
        <v>Defect Surface Name</v>
      </c>
    </row>
    <row r="181" spans="2:9" ht="12.75" customHeight="1" x14ac:dyDescent="0.2">
      <c r="B181" s="4" t="s">
        <v>1144</v>
      </c>
      <c r="C181" s="4" t="s">
        <v>321</v>
      </c>
      <c r="D181" s="14" t="s">
        <v>664</v>
      </c>
      <c r="E181" s="4" t="s">
        <v>1734</v>
      </c>
      <c r="F181" s="4" t="s">
        <v>943</v>
      </c>
      <c r="G181" s="4" t="str">
        <f t="shared" si="18"/>
        <v>Defect Surface</v>
      </c>
      <c r="H181" s="4" t="str">
        <f t="shared" si="19"/>
        <v>Defect Surface</v>
      </c>
      <c r="I181" s="4" t="str">
        <f t="shared" si="20"/>
        <v>Defect Surface</v>
      </c>
    </row>
    <row r="182" spans="2:9" ht="12.75" customHeight="1" x14ac:dyDescent="0.2">
      <c r="B182" s="4" t="s">
        <v>559</v>
      </c>
      <c r="C182" s="4" t="s">
        <v>359</v>
      </c>
      <c r="D182" s="14" t="s">
        <v>199</v>
      </c>
      <c r="E182" s="4" t="s">
        <v>1734</v>
      </c>
      <c r="F182" s="4" t="s">
        <v>267</v>
      </c>
      <c r="G182" s="4" t="str">
        <f t="shared" si="18"/>
        <v>From Date</v>
      </c>
      <c r="H182" s="4" t="str">
        <f t="shared" si="19"/>
        <v>From Date</v>
      </c>
      <c r="I182" s="4" t="str">
        <f t="shared" si="20"/>
        <v>From Date</v>
      </c>
    </row>
    <row r="183" spans="2:9" ht="12.75" customHeight="1" x14ac:dyDescent="0.2">
      <c r="B183" s="4" t="s">
        <v>561</v>
      </c>
      <c r="C183" s="4" t="s">
        <v>359</v>
      </c>
      <c r="D183" s="14" t="s">
        <v>199</v>
      </c>
      <c r="E183" s="4" t="s">
        <v>1734</v>
      </c>
      <c r="F183" s="4" t="s">
        <v>373</v>
      </c>
      <c r="G183" s="4" t="str">
        <f t="shared" si="18"/>
        <v>To Date</v>
      </c>
      <c r="H183" s="4" t="str">
        <f t="shared" si="19"/>
        <v>To Date</v>
      </c>
      <c r="I183" s="4" t="str">
        <f t="shared" si="20"/>
        <v>To Date</v>
      </c>
    </row>
    <row r="184" spans="2:9" ht="12.75" customHeight="1" x14ac:dyDescent="0.2">
      <c r="B184" s="4" t="s">
        <v>1145</v>
      </c>
      <c r="C184" s="4" t="s">
        <v>359</v>
      </c>
      <c r="D184" s="14" t="s">
        <v>199</v>
      </c>
      <c r="E184" s="4" t="s">
        <v>1734</v>
      </c>
      <c r="F184" s="4" t="s">
        <v>1146</v>
      </c>
      <c r="G184" s="4" t="str">
        <f t="shared" si="18"/>
        <v>Due Date</v>
      </c>
      <c r="H184" s="4" t="str">
        <f t="shared" si="19"/>
        <v>Due Date</v>
      </c>
      <c r="I184" s="4" t="str">
        <f t="shared" si="20"/>
        <v>Due Date</v>
      </c>
    </row>
    <row r="185" spans="2:9" ht="12.75" customHeight="1" x14ac:dyDescent="0.2">
      <c r="B185" s="4" t="s">
        <v>388</v>
      </c>
      <c r="C185" s="4" t="s">
        <v>321</v>
      </c>
      <c r="D185" s="14" t="s">
        <v>657</v>
      </c>
      <c r="E185" s="4" t="s">
        <v>1734</v>
      </c>
      <c r="F185" s="4" t="s">
        <v>320</v>
      </c>
      <c r="G185" s="4" t="str">
        <f t="shared" si="18"/>
        <v>Employee Category Name</v>
      </c>
      <c r="H185" s="4" t="str">
        <f t="shared" si="19"/>
        <v>Employee Category Name</v>
      </c>
      <c r="I185" s="4" t="str">
        <f t="shared" si="20"/>
        <v>Employee Category Name</v>
      </c>
    </row>
    <row r="186" spans="2:9" ht="12.75" customHeight="1" x14ac:dyDescent="0.2">
      <c r="B186" s="4" t="s">
        <v>387</v>
      </c>
      <c r="C186" s="4" t="s">
        <v>321</v>
      </c>
      <c r="D186" s="14" t="s">
        <v>1031</v>
      </c>
      <c r="E186" s="4" t="s">
        <v>1734</v>
      </c>
      <c r="F186" s="4" t="s">
        <v>374</v>
      </c>
      <c r="G186" s="4" t="str">
        <f t="shared" si="18"/>
        <v>Employee Category Code</v>
      </c>
      <c r="H186" s="4" t="str">
        <f t="shared" si="19"/>
        <v>Employee Category Code</v>
      </c>
      <c r="I186" s="4" t="str">
        <f t="shared" si="20"/>
        <v>Employee Category Code</v>
      </c>
    </row>
    <row r="187" spans="2:9" ht="12.75" customHeight="1" x14ac:dyDescent="0.2">
      <c r="B187" s="4" t="s">
        <v>588</v>
      </c>
      <c r="C187" s="4" t="s">
        <v>359</v>
      </c>
      <c r="D187" s="14" t="s">
        <v>199</v>
      </c>
      <c r="E187" s="4" t="s">
        <v>1734</v>
      </c>
      <c r="F187" s="4" t="s">
        <v>589</v>
      </c>
      <c r="G187" s="4" t="str">
        <f t="shared" si="18"/>
        <v>End Date</v>
      </c>
      <c r="H187" s="4" t="str">
        <f t="shared" si="19"/>
        <v>End Date</v>
      </c>
      <c r="I187" s="4" t="str">
        <f t="shared" si="20"/>
        <v>End Date</v>
      </c>
    </row>
    <row r="188" spans="2:9" ht="12.75" customHeight="1" x14ac:dyDescent="0.2">
      <c r="B188" s="4" t="s">
        <v>1147</v>
      </c>
      <c r="C188" s="4" t="s">
        <v>359</v>
      </c>
      <c r="D188" s="14" t="s">
        <v>199</v>
      </c>
      <c r="E188" s="4" t="s">
        <v>1734</v>
      </c>
      <c r="F188" s="4" t="s">
        <v>1148</v>
      </c>
      <c r="G188" s="4" t="str">
        <f t="shared" si="18"/>
        <v>Effective Date From</v>
      </c>
      <c r="H188" s="4" t="str">
        <f t="shared" si="19"/>
        <v>Effective Date From</v>
      </c>
      <c r="I188" s="4" t="str">
        <f t="shared" si="20"/>
        <v>Effective Date From</v>
      </c>
    </row>
    <row r="189" spans="2:9" ht="12.75" customHeight="1" x14ac:dyDescent="0.2">
      <c r="B189" s="4" t="s">
        <v>567</v>
      </c>
      <c r="C189" s="4" t="s">
        <v>321</v>
      </c>
      <c r="D189" s="14" t="s">
        <v>657</v>
      </c>
      <c r="E189" s="4" t="s">
        <v>1734</v>
      </c>
      <c r="F189" s="4" t="s">
        <v>568</v>
      </c>
      <c r="G189" s="4" t="str">
        <f t="shared" si="18"/>
        <v>Education Name</v>
      </c>
      <c r="H189" s="4" t="str">
        <f t="shared" si="19"/>
        <v>Education Name</v>
      </c>
      <c r="I189" s="4" t="str">
        <f t="shared" si="20"/>
        <v>Education Name</v>
      </c>
    </row>
    <row r="190" spans="2:9" ht="12.75" customHeight="1" x14ac:dyDescent="0.2">
      <c r="B190" s="4" t="s">
        <v>187</v>
      </c>
      <c r="C190" s="4" t="s">
        <v>321</v>
      </c>
      <c r="D190" s="14" t="s">
        <v>664</v>
      </c>
      <c r="E190" s="4" t="s">
        <v>1734</v>
      </c>
      <c r="F190" s="4" t="s">
        <v>504</v>
      </c>
      <c r="G190" s="4" t="str">
        <f t="shared" si="18"/>
        <v>Education Code</v>
      </c>
      <c r="H190" s="4" t="str">
        <f t="shared" si="19"/>
        <v>Education Code</v>
      </c>
      <c r="I190" s="4" t="str">
        <f t="shared" si="20"/>
        <v>Education Code</v>
      </c>
    </row>
    <row r="191" spans="2:9" ht="12.75" customHeight="1" x14ac:dyDescent="0.2">
      <c r="B191" s="4" t="s">
        <v>1149</v>
      </c>
      <c r="C191" s="4" t="s">
        <v>359</v>
      </c>
      <c r="D191" s="14" t="s">
        <v>994</v>
      </c>
      <c r="E191" s="4" t="s">
        <v>1734</v>
      </c>
      <c r="F191" s="4" t="s">
        <v>1150</v>
      </c>
      <c r="G191" s="4" t="str">
        <f t="shared" si="18"/>
        <v>Ending Quantity</v>
      </c>
      <c r="H191" s="4" t="str">
        <f t="shared" si="19"/>
        <v>Ending Quantity</v>
      </c>
      <c r="I191" s="4" t="str">
        <f t="shared" si="20"/>
        <v>Ending Quantity</v>
      </c>
    </row>
    <row r="192" spans="2:9" ht="12.75" customHeight="1" x14ac:dyDescent="0.2">
      <c r="B192" s="4" t="s">
        <v>1151</v>
      </c>
      <c r="C192" s="4" t="s">
        <v>359</v>
      </c>
      <c r="D192" s="14" t="s">
        <v>199</v>
      </c>
      <c r="E192" s="4" t="s">
        <v>1734</v>
      </c>
      <c r="F192" s="4" t="s">
        <v>1152</v>
      </c>
      <c r="G192" s="4" t="str">
        <f t="shared" si="18"/>
        <v>Effective Date To</v>
      </c>
      <c r="H192" s="4" t="str">
        <f t="shared" si="19"/>
        <v>Effective Date To</v>
      </c>
      <c r="I192" s="4" t="str">
        <f t="shared" si="20"/>
        <v>Effective Date To</v>
      </c>
    </row>
    <row r="193" spans="2:9" ht="12.75" customHeight="1" x14ac:dyDescent="0.2">
      <c r="B193" s="4" t="s">
        <v>705</v>
      </c>
      <c r="C193" s="4" t="s">
        <v>359</v>
      </c>
      <c r="D193" s="14" t="s">
        <v>199</v>
      </c>
      <c r="E193" s="4" t="s">
        <v>1734</v>
      </c>
      <c r="F193" s="4" t="s">
        <v>706</v>
      </c>
      <c r="G193" s="4" t="str">
        <f t="shared" si="18"/>
        <v>Effective Date</v>
      </c>
      <c r="H193" s="4" t="str">
        <f t="shared" si="19"/>
        <v>Effective Date</v>
      </c>
      <c r="I193" s="4" t="str">
        <f t="shared" si="20"/>
        <v>Effective Date</v>
      </c>
    </row>
    <row r="194" spans="2:9" ht="12.75" customHeight="1" x14ac:dyDescent="0.2">
      <c r="B194" s="4" t="s">
        <v>305</v>
      </c>
      <c r="C194" s="4" t="s">
        <v>321</v>
      </c>
      <c r="D194" s="14" t="s">
        <v>664</v>
      </c>
      <c r="E194" s="4" t="s">
        <v>1734</v>
      </c>
      <c r="F194" s="4" t="s">
        <v>70</v>
      </c>
      <c r="G194" s="4" t="str">
        <f t="shared" si="18"/>
        <v>Employee Grade</v>
      </c>
      <c r="H194" s="4" t="str">
        <f t="shared" si="19"/>
        <v>Employee Grade</v>
      </c>
      <c r="I194" s="4" t="str">
        <f t="shared" si="20"/>
        <v>Employee Grade</v>
      </c>
    </row>
    <row r="195" spans="2:9" ht="12.75" customHeight="1" x14ac:dyDescent="0.2">
      <c r="B195" s="4" t="s">
        <v>1153</v>
      </c>
      <c r="C195" s="4" t="s">
        <v>321</v>
      </c>
      <c r="D195" s="14" t="s">
        <v>1154</v>
      </c>
      <c r="E195" s="4" t="s">
        <v>1734</v>
      </c>
      <c r="F195" s="4" t="s">
        <v>1155</v>
      </c>
      <c r="G195" s="4" t="str">
        <f t="shared" si="18"/>
        <v>Email 1</v>
      </c>
      <c r="H195" s="4" t="str">
        <f t="shared" si="19"/>
        <v>Email 1</v>
      </c>
      <c r="I195" s="4" t="str">
        <f t="shared" si="20"/>
        <v>Email 1</v>
      </c>
    </row>
    <row r="196" spans="2:9" ht="12.75" customHeight="1" x14ac:dyDescent="0.2">
      <c r="B196" s="4" t="s">
        <v>1156</v>
      </c>
      <c r="C196" s="4" t="s">
        <v>321</v>
      </c>
      <c r="D196" s="14" t="s">
        <v>1154</v>
      </c>
      <c r="E196" s="4" t="s">
        <v>1734</v>
      </c>
      <c r="F196" s="4" t="s">
        <v>1157</v>
      </c>
      <c r="G196" s="4" t="str">
        <f t="shared" si="18"/>
        <v>Email 2</v>
      </c>
      <c r="H196" s="4" t="str">
        <f t="shared" si="19"/>
        <v>Email 2</v>
      </c>
      <c r="I196" s="4" t="str">
        <f t="shared" si="20"/>
        <v>Email 2</v>
      </c>
    </row>
    <row r="197" spans="2:9" ht="12.75" customHeight="1" x14ac:dyDescent="0.2">
      <c r="B197" s="4" t="s">
        <v>506</v>
      </c>
      <c r="C197" s="4" t="s">
        <v>321</v>
      </c>
      <c r="D197" s="14" t="s">
        <v>1154</v>
      </c>
      <c r="E197" s="4" t="s">
        <v>1734</v>
      </c>
      <c r="F197" s="4" t="s">
        <v>361</v>
      </c>
      <c r="G197" s="4" t="str">
        <f t="shared" si="18"/>
        <v>Email Address</v>
      </c>
      <c r="H197" s="4" t="str">
        <f t="shared" si="19"/>
        <v>Email Address</v>
      </c>
      <c r="I197" s="4" t="str">
        <f t="shared" si="20"/>
        <v>Email Address</v>
      </c>
    </row>
    <row r="198" spans="2:9" ht="12.75" customHeight="1" x14ac:dyDescent="0.2">
      <c r="B198" s="4" t="s">
        <v>1158</v>
      </c>
      <c r="C198" s="4" t="s">
        <v>321</v>
      </c>
      <c r="D198" s="14" t="s">
        <v>664</v>
      </c>
      <c r="E198" s="4" t="s">
        <v>1734</v>
      </c>
      <c r="F198" s="4" t="s">
        <v>1159</v>
      </c>
      <c r="G198" s="4" t="str">
        <f t="shared" si="18"/>
        <v>From Employee</v>
      </c>
      <c r="H198" s="4" t="str">
        <f t="shared" si="19"/>
        <v>From Employee</v>
      </c>
      <c r="I198" s="4" t="str">
        <f t="shared" si="20"/>
        <v>From Employee</v>
      </c>
    </row>
    <row r="199" spans="2:9" ht="12.75" customHeight="1" x14ac:dyDescent="0.2">
      <c r="B199" s="4" t="s">
        <v>296</v>
      </c>
      <c r="C199" s="4" t="s">
        <v>321</v>
      </c>
      <c r="D199" s="14" t="s">
        <v>657</v>
      </c>
      <c r="E199" s="4" t="s">
        <v>1734</v>
      </c>
      <c r="F199" s="4" t="s">
        <v>318</v>
      </c>
      <c r="G199" s="4" t="str">
        <f t="shared" si="18"/>
        <v>Employee Name</v>
      </c>
      <c r="H199" s="4" t="str">
        <f t="shared" si="19"/>
        <v>Employee Name</v>
      </c>
      <c r="I199" s="4" t="str">
        <f t="shared" si="20"/>
        <v>Employee Name</v>
      </c>
    </row>
    <row r="200" spans="2:9" ht="12.75" customHeight="1" x14ac:dyDescent="0.2">
      <c r="B200" s="4" t="s">
        <v>292</v>
      </c>
      <c r="C200" s="4" t="s">
        <v>321</v>
      </c>
      <c r="D200" s="14" t="s">
        <v>1031</v>
      </c>
      <c r="E200" s="4" t="s">
        <v>1734</v>
      </c>
      <c r="F200" s="4" t="s">
        <v>408</v>
      </c>
      <c r="G200" s="4" t="str">
        <f t="shared" si="18"/>
        <v>Employee ID</v>
      </c>
      <c r="H200" s="4" t="str">
        <f t="shared" si="19"/>
        <v>Employee ID</v>
      </c>
      <c r="I200" s="4" t="str">
        <f t="shared" si="20"/>
        <v>Employee ID</v>
      </c>
    </row>
    <row r="201" spans="2:9" ht="12.75" customHeight="1" x14ac:dyDescent="0.2">
      <c r="B201" s="4" t="s">
        <v>1160</v>
      </c>
      <c r="C201" s="4" t="s">
        <v>321</v>
      </c>
      <c r="D201" s="14" t="s">
        <v>664</v>
      </c>
      <c r="E201" s="4" t="s">
        <v>1734</v>
      </c>
      <c r="F201" s="4" t="s">
        <v>1161</v>
      </c>
      <c r="G201" s="4" t="str">
        <f t="shared" si="18"/>
        <v>To Employee</v>
      </c>
      <c r="H201" s="4" t="str">
        <f t="shared" si="19"/>
        <v>To Employee</v>
      </c>
      <c r="I201" s="4" t="str">
        <f t="shared" si="20"/>
        <v>To Employee</v>
      </c>
    </row>
    <row r="202" spans="2:9" ht="12.75" customHeight="1" x14ac:dyDescent="0.2">
      <c r="B202" s="4" t="s">
        <v>211</v>
      </c>
      <c r="C202" s="4" t="s">
        <v>321</v>
      </c>
      <c r="D202" s="14" t="s">
        <v>664</v>
      </c>
      <c r="E202" s="4" t="s">
        <v>1734</v>
      </c>
      <c r="F202" s="4" t="s">
        <v>271</v>
      </c>
      <c r="G202" s="4" t="str">
        <f t="shared" ref="G202:G266" si="24">F202</f>
        <v>Employee Type</v>
      </c>
      <c r="H202" s="4" t="str">
        <f t="shared" ref="H202:H266" si="25">F202</f>
        <v>Employee Type</v>
      </c>
      <c r="I202" s="4" t="str">
        <f t="shared" ref="I202:I266" si="26">G202</f>
        <v>Employee Type</v>
      </c>
    </row>
    <row r="203" spans="2:9" ht="12.75" customHeight="1" x14ac:dyDescent="0.2">
      <c r="B203" s="4" t="s">
        <v>209</v>
      </c>
      <c r="C203" s="4" t="s">
        <v>321</v>
      </c>
      <c r="D203" s="14" t="s">
        <v>657</v>
      </c>
      <c r="E203" s="4" t="s">
        <v>1734</v>
      </c>
      <c r="F203" s="4" t="s">
        <v>391</v>
      </c>
      <c r="G203" s="4" t="str">
        <f t="shared" si="24"/>
        <v>Employee Type Name</v>
      </c>
      <c r="H203" s="4" t="str">
        <f t="shared" si="25"/>
        <v>Employee Type Name</v>
      </c>
      <c r="I203" s="4" t="str">
        <f t="shared" si="26"/>
        <v>Employee Type Name</v>
      </c>
    </row>
    <row r="204" spans="2:9" ht="12.75" customHeight="1" x14ac:dyDescent="0.2">
      <c r="B204" s="4" t="s">
        <v>142</v>
      </c>
      <c r="C204" s="4" t="s">
        <v>321</v>
      </c>
      <c r="D204" s="14" t="s">
        <v>664</v>
      </c>
      <c r="E204" s="4" t="s">
        <v>1734</v>
      </c>
      <c r="F204" s="4" t="s">
        <v>442</v>
      </c>
      <c r="G204" s="4" t="str">
        <f t="shared" si="24"/>
        <v>Employee Position</v>
      </c>
      <c r="H204" s="4" t="str">
        <f t="shared" si="25"/>
        <v>Employee Position</v>
      </c>
      <c r="I204" s="4" t="str">
        <f t="shared" si="26"/>
        <v>Employee Position</v>
      </c>
    </row>
    <row r="205" spans="2:9" ht="12.75" customHeight="1" x14ac:dyDescent="0.2">
      <c r="B205" s="4" t="s">
        <v>1162</v>
      </c>
      <c r="C205" s="4" t="s">
        <v>359</v>
      </c>
      <c r="D205" s="14" t="s">
        <v>994</v>
      </c>
      <c r="E205" s="4" t="s">
        <v>1734</v>
      </c>
      <c r="F205" s="4" t="s">
        <v>1163</v>
      </c>
      <c r="G205" s="4" t="str">
        <f t="shared" si="24"/>
        <v>Empty Pallet Balance</v>
      </c>
      <c r="H205" s="4" t="str">
        <f t="shared" si="25"/>
        <v>Empty Pallet Balance</v>
      </c>
      <c r="I205" s="4" t="str">
        <f t="shared" si="26"/>
        <v>Empty Pallet Balance</v>
      </c>
    </row>
    <row r="206" spans="2:9" ht="12.75" customHeight="1" x14ac:dyDescent="0.2">
      <c r="B206" s="4" t="s">
        <v>1164</v>
      </c>
      <c r="C206" s="4" t="s">
        <v>359</v>
      </c>
      <c r="D206" s="14" t="s">
        <v>199</v>
      </c>
      <c r="E206" s="4" t="s">
        <v>1734</v>
      </c>
      <c r="F206" s="4" t="s">
        <v>1165</v>
      </c>
      <c r="G206" s="4" t="str">
        <f t="shared" si="24"/>
        <v>Expired Date</v>
      </c>
      <c r="H206" s="4" t="str">
        <f t="shared" si="25"/>
        <v>Expired Date</v>
      </c>
      <c r="I206" s="4" t="str">
        <f t="shared" si="26"/>
        <v>Expired Date</v>
      </c>
    </row>
    <row r="207" spans="2:9" ht="12.75" customHeight="1" x14ac:dyDescent="0.2">
      <c r="B207" s="4" t="s">
        <v>396</v>
      </c>
      <c r="C207" s="4" t="s">
        <v>321</v>
      </c>
      <c r="D207" s="14" t="s">
        <v>657</v>
      </c>
      <c r="E207" s="4" t="s">
        <v>1734</v>
      </c>
      <c r="F207" s="4" t="s">
        <v>287</v>
      </c>
      <c r="G207" s="4" t="str">
        <f t="shared" si="24"/>
        <v>Fax 1</v>
      </c>
      <c r="H207" s="4" t="str">
        <f t="shared" si="25"/>
        <v>Fax 1</v>
      </c>
      <c r="I207" s="4" t="str">
        <f t="shared" si="26"/>
        <v>Fax 1</v>
      </c>
    </row>
    <row r="208" spans="2:9" ht="12.75" customHeight="1" x14ac:dyDescent="0.2">
      <c r="B208" s="4" t="s">
        <v>395</v>
      </c>
      <c r="C208" s="4" t="s">
        <v>321</v>
      </c>
      <c r="D208" s="14" t="s">
        <v>657</v>
      </c>
      <c r="E208" s="4" t="s">
        <v>1734</v>
      </c>
      <c r="F208" s="4" t="s">
        <v>288</v>
      </c>
      <c r="G208" s="4" t="str">
        <f t="shared" si="24"/>
        <v>Fax 2</v>
      </c>
      <c r="H208" s="4" t="str">
        <f t="shared" si="25"/>
        <v>Fax 2</v>
      </c>
      <c r="I208" s="4" t="str">
        <f t="shared" si="26"/>
        <v>Fax 2</v>
      </c>
    </row>
    <row r="209" spans="2:9" ht="12.75" customHeight="1" x14ac:dyDescent="0.2">
      <c r="B209" s="4" t="s">
        <v>404</v>
      </c>
      <c r="C209" s="4" t="s">
        <v>321</v>
      </c>
      <c r="D209" s="14" t="s">
        <v>657</v>
      </c>
      <c r="E209" s="4" t="s">
        <v>1734</v>
      </c>
      <c r="F209" s="4" t="s">
        <v>443</v>
      </c>
      <c r="G209" s="4" t="str">
        <f t="shared" si="24"/>
        <v>Fax No.</v>
      </c>
      <c r="H209" s="4" t="str">
        <f t="shared" si="25"/>
        <v>Fax No.</v>
      </c>
      <c r="I209" s="4" t="str">
        <f t="shared" si="26"/>
        <v>Fax No.</v>
      </c>
    </row>
    <row r="210" spans="2:9" ht="12.75" customHeight="1" x14ac:dyDescent="0.2">
      <c r="B210" s="4" t="s">
        <v>138</v>
      </c>
      <c r="C210" s="4" t="s">
        <v>321</v>
      </c>
      <c r="D210" s="14" t="s">
        <v>664</v>
      </c>
      <c r="E210" s="4" t="s">
        <v>1734</v>
      </c>
      <c r="F210" s="4" t="s">
        <v>360</v>
      </c>
      <c r="G210" s="4" t="str">
        <f t="shared" si="24"/>
        <v>Field Name</v>
      </c>
      <c r="H210" s="4" t="str">
        <f t="shared" si="25"/>
        <v>Field Name</v>
      </c>
      <c r="I210" s="4" t="str">
        <f t="shared" si="26"/>
        <v>Field Name</v>
      </c>
    </row>
    <row r="211" spans="2:9" ht="12.75" customHeight="1" x14ac:dyDescent="0.2">
      <c r="B211" s="4" t="s">
        <v>507</v>
      </c>
      <c r="C211" s="4" t="s">
        <v>359</v>
      </c>
      <c r="D211" s="14" t="s">
        <v>353</v>
      </c>
      <c r="E211" s="4" t="s">
        <v>1734</v>
      </c>
      <c r="F211" s="4" t="s">
        <v>508</v>
      </c>
      <c r="G211" s="4" t="str">
        <f t="shared" si="24"/>
        <v>Flag 1</v>
      </c>
      <c r="H211" s="4" t="str">
        <f t="shared" si="25"/>
        <v>Flag 1</v>
      </c>
      <c r="I211" s="4" t="str">
        <f t="shared" si="26"/>
        <v>Flag 1</v>
      </c>
    </row>
    <row r="212" spans="2:9" ht="12.75" customHeight="1" x14ac:dyDescent="0.2">
      <c r="B212" s="4" t="s">
        <v>509</v>
      </c>
      <c r="C212" s="4" t="s">
        <v>359</v>
      </c>
      <c r="D212" s="14" t="s">
        <v>353</v>
      </c>
      <c r="E212" s="4" t="s">
        <v>1734</v>
      </c>
      <c r="F212" s="4" t="s">
        <v>510</v>
      </c>
      <c r="G212" s="4" t="str">
        <f t="shared" si="24"/>
        <v>Flag 2</v>
      </c>
      <c r="H212" s="4" t="str">
        <f t="shared" si="25"/>
        <v>Flag 2</v>
      </c>
      <c r="I212" s="4" t="str">
        <f t="shared" si="26"/>
        <v>Flag 2</v>
      </c>
    </row>
    <row r="213" spans="2:9" ht="12.75" customHeight="1" x14ac:dyDescent="0.2">
      <c r="B213" s="4" t="s">
        <v>511</v>
      </c>
      <c r="C213" s="4" t="s">
        <v>359</v>
      </c>
      <c r="D213" s="14" t="s">
        <v>353</v>
      </c>
      <c r="E213" s="4" t="s">
        <v>1734</v>
      </c>
      <c r="F213" s="4" t="s">
        <v>512</v>
      </c>
      <c r="G213" s="4" t="str">
        <f t="shared" si="24"/>
        <v>Flag 3</v>
      </c>
      <c r="H213" s="4" t="str">
        <f t="shared" si="25"/>
        <v>Flag 3</v>
      </c>
      <c r="I213" s="4" t="str">
        <f t="shared" si="26"/>
        <v>Flag 3</v>
      </c>
    </row>
    <row r="214" spans="2:9" ht="12.75" customHeight="1" x14ac:dyDescent="0.2">
      <c r="B214" s="4" t="s">
        <v>513</v>
      </c>
      <c r="C214" s="4" t="s">
        <v>359</v>
      </c>
      <c r="D214" s="14" t="s">
        <v>353</v>
      </c>
      <c r="E214" s="4" t="s">
        <v>1734</v>
      </c>
      <c r="F214" s="4" t="s">
        <v>514</v>
      </c>
      <c r="G214" s="4" t="str">
        <f t="shared" si="24"/>
        <v>Flag 4</v>
      </c>
      <c r="H214" s="4" t="str">
        <f t="shared" si="25"/>
        <v>Flag 4</v>
      </c>
      <c r="I214" s="4" t="str">
        <f t="shared" si="26"/>
        <v>Flag 4</v>
      </c>
    </row>
    <row r="215" spans="2:9" ht="12.75" customHeight="1" x14ac:dyDescent="0.2">
      <c r="B215" s="4" t="s">
        <v>515</v>
      </c>
      <c r="C215" s="4" t="s">
        <v>359</v>
      </c>
      <c r="D215" s="14" t="s">
        <v>353</v>
      </c>
      <c r="E215" s="4" t="s">
        <v>1734</v>
      </c>
      <c r="F215" s="4" t="s">
        <v>516</v>
      </c>
      <c r="G215" s="4" t="str">
        <f t="shared" si="24"/>
        <v>Flag 5</v>
      </c>
      <c r="H215" s="4" t="str">
        <f t="shared" si="25"/>
        <v>Flag 5</v>
      </c>
      <c r="I215" s="4" t="str">
        <f t="shared" si="26"/>
        <v>Flag 5</v>
      </c>
    </row>
    <row r="216" spans="2:9" ht="12.75" customHeight="1" x14ac:dyDescent="0.2">
      <c r="B216" s="4" t="s">
        <v>517</v>
      </c>
      <c r="C216" s="4" t="s">
        <v>359</v>
      </c>
      <c r="D216" s="14" t="s">
        <v>353</v>
      </c>
      <c r="E216" s="4" t="s">
        <v>1734</v>
      </c>
      <c r="F216" s="4" t="s">
        <v>518</v>
      </c>
      <c r="G216" s="4" t="str">
        <f t="shared" si="24"/>
        <v>Flag 6</v>
      </c>
      <c r="H216" s="4" t="str">
        <f t="shared" si="25"/>
        <v>Flag 6</v>
      </c>
      <c r="I216" s="4" t="str">
        <f t="shared" si="26"/>
        <v>Flag 6</v>
      </c>
    </row>
    <row r="217" spans="2:9" ht="12.75" customHeight="1" x14ac:dyDescent="0.2">
      <c r="B217" s="4" t="s">
        <v>519</v>
      </c>
      <c r="C217" s="4" t="s">
        <v>359</v>
      </c>
      <c r="D217" s="14" t="s">
        <v>353</v>
      </c>
      <c r="E217" s="4" t="s">
        <v>1734</v>
      </c>
      <c r="F217" s="4" t="s">
        <v>520</v>
      </c>
      <c r="G217" s="4" t="str">
        <f t="shared" si="24"/>
        <v>Flag 7</v>
      </c>
      <c r="H217" s="4" t="str">
        <f t="shared" si="25"/>
        <v>Flag 7</v>
      </c>
      <c r="I217" s="4" t="str">
        <f t="shared" si="26"/>
        <v>Flag 7</v>
      </c>
    </row>
    <row r="218" spans="2:9" ht="12.75" customHeight="1" x14ac:dyDescent="0.2">
      <c r="B218" s="4" t="s">
        <v>521</v>
      </c>
      <c r="C218" s="4" t="s">
        <v>359</v>
      </c>
      <c r="D218" s="14" t="s">
        <v>353</v>
      </c>
      <c r="E218" s="4" t="s">
        <v>1734</v>
      </c>
      <c r="F218" s="4" t="s">
        <v>522</v>
      </c>
      <c r="G218" s="4" t="str">
        <f t="shared" si="24"/>
        <v>Flag 8</v>
      </c>
      <c r="H218" s="4" t="str">
        <f t="shared" si="25"/>
        <v>Flag 8</v>
      </c>
      <c r="I218" s="4" t="str">
        <f t="shared" si="26"/>
        <v>Flag 8</v>
      </c>
    </row>
    <row r="219" spans="2:9" ht="12.75" customHeight="1" x14ac:dyDescent="0.2">
      <c r="B219" s="4" t="s">
        <v>523</v>
      </c>
      <c r="C219" s="4" t="s">
        <v>359</v>
      </c>
      <c r="D219" s="14" t="s">
        <v>353</v>
      </c>
      <c r="E219" s="4" t="s">
        <v>1734</v>
      </c>
      <c r="F219" s="4" t="s">
        <v>524</v>
      </c>
      <c r="G219" s="4" t="str">
        <f t="shared" si="24"/>
        <v>Flag 9</v>
      </c>
      <c r="H219" s="4" t="str">
        <f t="shared" si="25"/>
        <v>Flag 9</v>
      </c>
      <c r="I219" s="4" t="str">
        <f t="shared" si="26"/>
        <v>Flag 9</v>
      </c>
    </row>
    <row r="220" spans="2:9" ht="12.75" customHeight="1" x14ac:dyDescent="0.2">
      <c r="B220" s="4" t="s">
        <v>525</v>
      </c>
      <c r="C220" s="4" t="s">
        <v>359</v>
      </c>
      <c r="D220" s="14" t="s">
        <v>353</v>
      </c>
      <c r="E220" s="4" t="s">
        <v>1734</v>
      </c>
      <c r="F220" s="4" t="s">
        <v>526</v>
      </c>
      <c r="G220" s="4" t="str">
        <f t="shared" si="24"/>
        <v>Flag 10</v>
      </c>
      <c r="H220" s="4" t="str">
        <f t="shared" si="25"/>
        <v>Flag 10</v>
      </c>
      <c r="I220" s="4" t="str">
        <f t="shared" si="26"/>
        <v>Flag 10</v>
      </c>
    </row>
    <row r="221" spans="2:9" ht="12.75" customHeight="1" x14ac:dyDescent="0.2">
      <c r="B221" s="4" t="s">
        <v>973</v>
      </c>
      <c r="C221" s="4" t="s">
        <v>321</v>
      </c>
      <c r="D221" s="14" t="s">
        <v>657</v>
      </c>
      <c r="E221" s="4" t="s">
        <v>1734</v>
      </c>
      <c r="F221" s="4" t="s">
        <v>314</v>
      </c>
      <c r="G221" s="4" t="str">
        <f t="shared" si="24"/>
        <v>Flag</v>
      </c>
      <c r="H221" s="4" t="str">
        <f t="shared" si="25"/>
        <v>Flag</v>
      </c>
      <c r="I221" s="4" t="str">
        <f t="shared" si="26"/>
        <v>Flag</v>
      </c>
    </row>
    <row r="222" spans="2:9" ht="12.75" customHeight="1" x14ac:dyDescent="0.2">
      <c r="B222" s="4" t="s">
        <v>1166</v>
      </c>
      <c r="C222" s="4" t="s">
        <v>359</v>
      </c>
      <c r="D222" s="14" t="s">
        <v>994</v>
      </c>
      <c r="E222" s="4" t="s">
        <v>1734</v>
      </c>
      <c r="F222" s="4" t="s">
        <v>1167</v>
      </c>
      <c r="G222" s="4" t="str">
        <f t="shared" si="24"/>
        <v>Faktur Pajak Amount</v>
      </c>
      <c r="H222" s="4" t="str">
        <f t="shared" si="25"/>
        <v>Faktur Pajak Amount</v>
      </c>
      <c r="I222" s="4" t="str">
        <f t="shared" si="26"/>
        <v>Faktur Pajak Amount</v>
      </c>
    </row>
    <row r="223" spans="2:9" ht="12.75" customHeight="1" x14ac:dyDescent="0.2">
      <c r="B223" s="4" t="s">
        <v>1168</v>
      </c>
      <c r="C223" s="4" t="s">
        <v>359</v>
      </c>
      <c r="D223" s="14" t="s">
        <v>199</v>
      </c>
      <c r="E223" s="4" t="s">
        <v>1734</v>
      </c>
      <c r="F223" s="4" t="s">
        <v>1169</v>
      </c>
      <c r="G223" s="4" t="str">
        <f t="shared" si="24"/>
        <v>Faktur Pajak Date</v>
      </c>
      <c r="H223" s="4" t="str">
        <f t="shared" si="25"/>
        <v>Faktur Pajak Date</v>
      </c>
      <c r="I223" s="4" t="str">
        <f t="shared" si="26"/>
        <v>Faktur Pajak Date</v>
      </c>
    </row>
    <row r="224" spans="2:9" ht="12.75" customHeight="1" x14ac:dyDescent="0.2">
      <c r="B224" s="4" t="s">
        <v>1170</v>
      </c>
      <c r="C224" s="4" t="s">
        <v>321</v>
      </c>
      <c r="D224" s="14" t="s">
        <v>1024</v>
      </c>
      <c r="E224" s="4" t="s">
        <v>1734</v>
      </c>
      <c r="F224" s="4" t="s">
        <v>1171</v>
      </c>
      <c r="G224" s="4" t="str">
        <f t="shared" si="24"/>
        <v>Faktur Pajak No.</v>
      </c>
      <c r="H224" s="4" t="str">
        <f t="shared" si="25"/>
        <v>Faktur Pajak No.</v>
      </c>
      <c r="I224" s="4" t="str">
        <f t="shared" si="26"/>
        <v>Faktur Pajak No.</v>
      </c>
    </row>
    <row r="225" spans="2:9" ht="12.75" customHeight="1" x14ac:dyDescent="0.2">
      <c r="B225" s="4" t="s">
        <v>1172</v>
      </c>
      <c r="C225" s="4" t="s">
        <v>359</v>
      </c>
      <c r="D225" s="14" t="s">
        <v>994</v>
      </c>
      <c r="E225" s="4" t="s">
        <v>1734</v>
      </c>
      <c r="F225" s="4" t="s">
        <v>1173</v>
      </c>
      <c r="G225" s="4" t="str">
        <f t="shared" si="24"/>
        <v>Good Quantity</v>
      </c>
      <c r="H225" s="4" t="str">
        <f t="shared" si="25"/>
        <v>Good Quantity</v>
      </c>
      <c r="I225" s="4" t="str">
        <f t="shared" si="26"/>
        <v>Good Quantity</v>
      </c>
    </row>
    <row r="226" spans="2:9" ht="12.75" customHeight="1" x14ac:dyDescent="0.2">
      <c r="B226" s="4" t="s">
        <v>527</v>
      </c>
      <c r="C226" s="4" t="s">
        <v>321</v>
      </c>
      <c r="D226" s="14" t="s">
        <v>1061</v>
      </c>
      <c r="E226" s="4" t="s">
        <v>1734</v>
      </c>
      <c r="F226" s="4" t="s">
        <v>528</v>
      </c>
      <c r="G226" s="4" t="str">
        <f t="shared" si="24"/>
        <v>Gender</v>
      </c>
      <c r="H226" s="4" t="str">
        <f t="shared" si="25"/>
        <v>Gender</v>
      </c>
      <c r="I226" s="4" t="str">
        <f t="shared" si="26"/>
        <v>Gender</v>
      </c>
    </row>
    <row r="227" spans="2:9" ht="12.75" customHeight="1" x14ac:dyDescent="0.2">
      <c r="B227" s="4" t="s">
        <v>1174</v>
      </c>
      <c r="C227" s="4" t="s">
        <v>321</v>
      </c>
      <c r="D227" s="14" t="s">
        <v>978</v>
      </c>
      <c r="E227" s="4" t="s">
        <v>1734</v>
      </c>
      <c r="F227" s="4" t="s">
        <v>1175</v>
      </c>
      <c r="G227" s="4" t="str">
        <f t="shared" si="24"/>
        <v>Goods Issue Doc. No.</v>
      </c>
      <c r="H227" s="4" t="str">
        <f t="shared" si="25"/>
        <v>Goods Issue Doc. No.</v>
      </c>
      <c r="I227" s="4" t="str">
        <f t="shared" si="26"/>
        <v>Goods Issue Doc. No.</v>
      </c>
    </row>
    <row r="228" spans="2:9" ht="12.75" customHeight="1" x14ac:dyDescent="0.2">
      <c r="B228" s="4" t="s">
        <v>1176</v>
      </c>
      <c r="C228" s="4" t="s">
        <v>359</v>
      </c>
      <c r="D228" s="14" t="s">
        <v>342</v>
      </c>
      <c r="E228" s="4" t="s">
        <v>1734</v>
      </c>
      <c r="F228" s="4" t="s">
        <v>1177</v>
      </c>
      <c r="G228" s="4" t="str">
        <f t="shared" si="24"/>
        <v>Goods Issue Line</v>
      </c>
      <c r="H228" s="4" t="str">
        <f t="shared" si="25"/>
        <v>Goods Issue Line</v>
      </c>
      <c r="I228" s="4" t="str">
        <f t="shared" si="26"/>
        <v>Goods Issue Line</v>
      </c>
    </row>
    <row r="229" spans="2:9" ht="12.75" customHeight="1" x14ac:dyDescent="0.2">
      <c r="B229" s="4" t="s">
        <v>1178</v>
      </c>
      <c r="C229" s="4" t="s">
        <v>321</v>
      </c>
      <c r="D229" s="14" t="s">
        <v>978</v>
      </c>
      <c r="E229" s="4" t="s">
        <v>1734</v>
      </c>
      <c r="F229" s="4" t="s">
        <v>1179</v>
      </c>
      <c r="G229" s="4" t="str">
        <f t="shared" si="24"/>
        <v>Goods Receipt Doc. No.</v>
      </c>
      <c r="H229" s="4" t="str">
        <f t="shared" si="25"/>
        <v>Goods Receipt Doc. No.</v>
      </c>
      <c r="I229" s="4" t="str">
        <f t="shared" si="26"/>
        <v>Goods Receipt Doc. No.</v>
      </c>
    </row>
    <row r="230" spans="2:9" ht="12.75" customHeight="1" x14ac:dyDescent="0.2">
      <c r="B230" s="4" t="s">
        <v>1180</v>
      </c>
      <c r="C230" s="4" t="s">
        <v>359</v>
      </c>
      <c r="D230" s="14" t="s">
        <v>199</v>
      </c>
      <c r="E230" s="4" t="s">
        <v>1734</v>
      </c>
      <c r="F230" s="4" t="s">
        <v>1181</v>
      </c>
      <c r="G230" s="4" t="str">
        <f t="shared" si="24"/>
        <v>Goods Receipt Date</v>
      </c>
      <c r="H230" s="4" t="str">
        <f t="shared" si="25"/>
        <v>Goods Receipt Date</v>
      </c>
      <c r="I230" s="4" t="str">
        <f t="shared" si="26"/>
        <v>Goods Receipt Date</v>
      </c>
    </row>
    <row r="231" spans="2:9" ht="12.75" customHeight="1" x14ac:dyDescent="0.2">
      <c r="B231" s="4" t="s">
        <v>1182</v>
      </c>
      <c r="C231" s="4" t="s">
        <v>359</v>
      </c>
      <c r="D231" s="14" t="s">
        <v>342</v>
      </c>
      <c r="E231" s="4" t="s">
        <v>1734</v>
      </c>
      <c r="F231" s="4" t="s">
        <v>1183</v>
      </c>
      <c r="G231" s="4" t="str">
        <f t="shared" si="24"/>
        <v>Goods Receipt Line</v>
      </c>
      <c r="H231" s="4" t="str">
        <f t="shared" si="25"/>
        <v>Goods Receipt Line</v>
      </c>
      <c r="I231" s="4" t="str">
        <f t="shared" si="26"/>
        <v>Goods Receipt Line</v>
      </c>
    </row>
    <row r="232" spans="2:9" ht="12.75" customHeight="1" x14ac:dyDescent="0.2">
      <c r="B232" s="4" t="s">
        <v>1184</v>
      </c>
      <c r="C232" s="4" t="s">
        <v>321</v>
      </c>
      <c r="D232" s="14" t="s">
        <v>1045</v>
      </c>
      <c r="E232" s="4" t="s">
        <v>1734</v>
      </c>
      <c r="F232" s="4" t="s">
        <v>1185</v>
      </c>
      <c r="G232" s="4" t="str">
        <f t="shared" si="24"/>
        <v>Group Name</v>
      </c>
      <c r="H232" s="4" t="str">
        <f t="shared" si="25"/>
        <v>Group Name</v>
      </c>
      <c r="I232" s="4" t="str">
        <f t="shared" si="26"/>
        <v>Group Name</v>
      </c>
    </row>
    <row r="233" spans="2:9" ht="12.75" customHeight="1" x14ac:dyDescent="0.2">
      <c r="B233" s="4" t="s">
        <v>1186</v>
      </c>
      <c r="C233" s="4" t="s">
        <v>359</v>
      </c>
      <c r="D233" s="14" t="s">
        <v>994</v>
      </c>
      <c r="E233" s="4" t="s">
        <v>1734</v>
      </c>
      <c r="F233" s="4" t="s">
        <v>1187</v>
      </c>
      <c r="G233" s="4" t="str">
        <f t="shared" si="24"/>
        <v>Goods Receipt Qty</v>
      </c>
      <c r="H233" s="4" t="str">
        <f t="shared" si="25"/>
        <v>Goods Receipt Qty</v>
      </c>
      <c r="I233" s="4" t="str">
        <f t="shared" si="26"/>
        <v>Goods Receipt Qty</v>
      </c>
    </row>
    <row r="234" spans="2:9" ht="12.75" customHeight="1" x14ac:dyDescent="0.2">
      <c r="B234" s="4" t="s">
        <v>1188</v>
      </c>
      <c r="C234" s="4" t="s">
        <v>321</v>
      </c>
      <c r="D234" s="14" t="s">
        <v>657</v>
      </c>
      <c r="E234" s="4" t="s">
        <v>1734</v>
      </c>
      <c r="F234" s="4" t="s">
        <v>1189</v>
      </c>
      <c r="G234" s="4" t="str">
        <f t="shared" si="24"/>
        <v>Goods Receipt Remark</v>
      </c>
      <c r="H234" s="4" t="str">
        <f t="shared" si="25"/>
        <v>Goods Receipt Remark</v>
      </c>
      <c r="I234" s="4" t="str">
        <f t="shared" si="26"/>
        <v>Goods Receipt Remark</v>
      </c>
    </row>
    <row r="235" spans="2:9" ht="12.75" customHeight="1" x14ac:dyDescent="0.2">
      <c r="B235" s="4" t="s">
        <v>1190</v>
      </c>
      <c r="C235" s="4" t="s">
        <v>359</v>
      </c>
      <c r="D235" s="14" t="s">
        <v>994</v>
      </c>
      <c r="E235" s="4" t="s">
        <v>1734</v>
      </c>
      <c r="F235" s="4" t="s">
        <v>1191</v>
      </c>
      <c r="G235" s="4" t="str">
        <f t="shared" si="24"/>
        <v>Gross Amount</v>
      </c>
      <c r="H235" s="4" t="str">
        <f t="shared" si="25"/>
        <v>Gross Amount</v>
      </c>
      <c r="I235" s="4" t="str">
        <f t="shared" si="26"/>
        <v>Gross Amount</v>
      </c>
    </row>
    <row r="236" spans="2:9" ht="12.75" customHeight="1" x14ac:dyDescent="0.2">
      <c r="B236" s="4" t="s">
        <v>291</v>
      </c>
      <c r="C236" s="4" t="s">
        <v>321</v>
      </c>
      <c r="D236" s="14" t="s">
        <v>1192</v>
      </c>
      <c r="E236" s="4" t="s">
        <v>1734</v>
      </c>
      <c r="F236" s="4" t="s">
        <v>346</v>
      </c>
      <c r="G236" s="4" t="str">
        <f t="shared" si="24"/>
        <v>Hash Code</v>
      </c>
      <c r="H236" s="4" t="str">
        <f t="shared" si="25"/>
        <v>Hash Code</v>
      </c>
      <c r="I236" s="4" t="str">
        <f t="shared" si="26"/>
        <v>Hash Code</v>
      </c>
    </row>
    <row r="237" spans="2:9" ht="12.75" customHeight="1" x14ac:dyDescent="0.2">
      <c r="B237" s="4" t="s">
        <v>977</v>
      </c>
      <c r="C237" s="4" t="s">
        <v>321</v>
      </c>
      <c r="D237" s="14" t="s">
        <v>664</v>
      </c>
      <c r="E237" s="4" t="s">
        <v>1734</v>
      </c>
      <c r="F237" s="4" t="s">
        <v>2238</v>
      </c>
      <c r="G237" s="4" t="str">
        <f t="shared" si="24"/>
        <v>Material Category by Design</v>
      </c>
      <c r="H237" s="4" t="str">
        <f t="shared" si="25"/>
        <v>Material Category by Design</v>
      </c>
      <c r="I237" s="4" t="str">
        <f t="shared" si="26"/>
        <v>Material Category by Design</v>
      </c>
    </row>
    <row r="238" spans="2:9" ht="12.75" customHeight="1" x14ac:dyDescent="0.2">
      <c r="B238" s="4" t="s">
        <v>1193</v>
      </c>
      <c r="C238" s="4" t="s">
        <v>321</v>
      </c>
      <c r="D238" s="14" t="s">
        <v>657</v>
      </c>
      <c r="E238" s="4" t="s">
        <v>1734</v>
      </c>
      <c r="F238" s="4" t="s">
        <v>2239</v>
      </c>
      <c r="G238" s="4" t="str">
        <f t="shared" si="24"/>
        <v>Material Group Desc</v>
      </c>
      <c r="H238" s="4" t="str">
        <f t="shared" si="25"/>
        <v>Material Group Desc</v>
      </c>
      <c r="I238" s="4" t="str">
        <f t="shared" si="26"/>
        <v>Material Group Desc</v>
      </c>
    </row>
    <row r="239" spans="2:9" ht="12.75" customHeight="1" x14ac:dyDescent="0.2">
      <c r="B239" s="4" t="s">
        <v>1194</v>
      </c>
      <c r="C239" s="4" t="s">
        <v>321</v>
      </c>
      <c r="D239" s="14" t="s">
        <v>664</v>
      </c>
      <c r="E239" s="4" t="s">
        <v>1734</v>
      </c>
      <c r="F239" s="4" t="s">
        <v>2240</v>
      </c>
      <c r="G239" s="4" t="str">
        <f t="shared" si="24"/>
        <v>Material Group Code</v>
      </c>
      <c r="H239" s="4" t="str">
        <f t="shared" si="25"/>
        <v>Material Group Code</v>
      </c>
      <c r="I239" s="4" t="str">
        <f t="shared" si="26"/>
        <v>Material Group Code</v>
      </c>
    </row>
    <row r="240" spans="2:9" ht="12.75" customHeight="1" x14ac:dyDescent="0.2">
      <c r="B240" s="4" t="s">
        <v>2277</v>
      </c>
      <c r="C240" s="4" t="s">
        <v>321</v>
      </c>
      <c r="D240" s="14" t="s">
        <v>664</v>
      </c>
      <c r="E240" s="4" t="s">
        <v>1734</v>
      </c>
      <c r="F240" s="4" t="s">
        <v>2278</v>
      </c>
      <c r="G240" s="4" t="str">
        <f t="shared" ref="G240" si="27">F240</f>
        <v>Material Group Parent Code</v>
      </c>
      <c r="H240" s="4" t="str">
        <f t="shared" ref="H240" si="28">F240</f>
        <v>Material Group Parent Code</v>
      </c>
      <c r="I240" s="4" t="str">
        <f t="shared" ref="I240" si="29">G240</f>
        <v>Material Group Parent Code</v>
      </c>
    </row>
    <row r="241" spans="2:9" ht="12.75" customHeight="1" x14ac:dyDescent="0.2">
      <c r="B241" s="4" t="s">
        <v>591</v>
      </c>
      <c r="C241" s="4" t="s">
        <v>321</v>
      </c>
      <c r="D241" s="14" t="s">
        <v>1012</v>
      </c>
      <c r="E241" s="4" t="s">
        <v>1734</v>
      </c>
      <c r="F241" s="4" t="s">
        <v>592</v>
      </c>
      <c r="G241" s="4" t="str">
        <f t="shared" si="24"/>
        <v>Image URL</v>
      </c>
      <c r="H241" s="4" t="str">
        <f t="shared" si="25"/>
        <v>Image URL</v>
      </c>
      <c r="I241" s="4" t="str">
        <f t="shared" si="26"/>
        <v>Image URL</v>
      </c>
    </row>
    <row r="242" spans="2:9" ht="12.75" customHeight="1" x14ac:dyDescent="0.2">
      <c r="B242" s="4" t="s">
        <v>614</v>
      </c>
      <c r="C242" s="4" t="s">
        <v>321</v>
      </c>
      <c r="D242" s="14" t="s">
        <v>664</v>
      </c>
      <c r="E242" s="4" t="s">
        <v>1734</v>
      </c>
      <c r="F242" s="4" t="s">
        <v>618</v>
      </c>
      <c r="G242" s="4" t="str">
        <f t="shared" si="24"/>
        <v>Income Tax Code</v>
      </c>
      <c r="H242" s="4" t="str">
        <f t="shared" si="25"/>
        <v>Income Tax Code</v>
      </c>
      <c r="I242" s="4" t="str">
        <f t="shared" si="26"/>
        <v>Income Tax Code</v>
      </c>
    </row>
    <row r="243" spans="2:9" ht="12.75" customHeight="1" x14ac:dyDescent="0.2">
      <c r="B243" s="4" t="s">
        <v>616</v>
      </c>
      <c r="C243" s="4" t="s">
        <v>359</v>
      </c>
      <c r="D243" s="14" t="s">
        <v>625</v>
      </c>
      <c r="E243" s="4" t="s">
        <v>1734</v>
      </c>
      <c r="F243" s="4" t="s">
        <v>620</v>
      </c>
      <c r="G243" s="4" t="str">
        <f t="shared" si="24"/>
        <v>Income Tax Percent</v>
      </c>
      <c r="H243" s="4" t="str">
        <f t="shared" si="25"/>
        <v>Income Tax Percent</v>
      </c>
      <c r="I243" s="4" t="str">
        <f t="shared" si="26"/>
        <v>Income Tax Percent</v>
      </c>
    </row>
    <row r="244" spans="2:9" ht="12.75" customHeight="1" x14ac:dyDescent="0.2">
      <c r="B244" s="4" t="s">
        <v>1195</v>
      </c>
      <c r="C244" s="4" t="s">
        <v>359</v>
      </c>
      <c r="D244" s="14" t="s">
        <v>199</v>
      </c>
      <c r="E244" s="4" t="s">
        <v>1734</v>
      </c>
      <c r="F244" s="4" t="s">
        <v>1196</v>
      </c>
      <c r="G244" s="4" t="str">
        <f t="shared" si="24"/>
        <v>Inspection Date</v>
      </c>
      <c r="H244" s="4" t="str">
        <f t="shared" si="25"/>
        <v>Inspection Date</v>
      </c>
      <c r="I244" s="4" t="str">
        <f t="shared" si="26"/>
        <v>Inspection Date</v>
      </c>
    </row>
    <row r="245" spans="2:9" ht="12.75" customHeight="1" x14ac:dyDescent="0.2">
      <c r="B245" s="4" t="s">
        <v>1197</v>
      </c>
      <c r="C245" s="4" t="s">
        <v>359</v>
      </c>
      <c r="D245" s="14" t="s">
        <v>381</v>
      </c>
      <c r="E245" s="4" t="s">
        <v>1734</v>
      </c>
      <c r="F245" s="4" t="s">
        <v>1198</v>
      </c>
      <c r="G245" s="4" t="str">
        <f t="shared" si="24"/>
        <v>Inspection Time</v>
      </c>
      <c r="H245" s="4" t="str">
        <f t="shared" si="25"/>
        <v>Inspection Time</v>
      </c>
      <c r="I245" s="4" t="str">
        <f t="shared" si="26"/>
        <v>Inspection Time</v>
      </c>
    </row>
    <row r="246" spans="2:9" ht="12.75" customHeight="1" x14ac:dyDescent="0.2">
      <c r="B246" s="4" t="s">
        <v>1199</v>
      </c>
      <c r="C246" s="4" t="s">
        <v>321</v>
      </c>
      <c r="D246" s="14" t="s">
        <v>978</v>
      </c>
      <c r="E246" s="4" t="s">
        <v>1734</v>
      </c>
      <c r="F246" s="4" t="s">
        <v>1200</v>
      </c>
      <c r="G246" s="4" t="str">
        <f t="shared" si="24"/>
        <v>Invoice Receipt No.</v>
      </c>
      <c r="H246" s="4" t="str">
        <f t="shared" si="25"/>
        <v>Invoice Receipt No.</v>
      </c>
      <c r="I246" s="4" t="str">
        <f t="shared" si="26"/>
        <v>Invoice Receipt No.</v>
      </c>
    </row>
    <row r="247" spans="2:9" ht="12.75" customHeight="1" x14ac:dyDescent="0.2">
      <c r="B247" s="4" t="s">
        <v>1201</v>
      </c>
      <c r="C247" s="4" t="s">
        <v>359</v>
      </c>
      <c r="D247" s="14" t="s">
        <v>199</v>
      </c>
      <c r="E247" s="4" t="s">
        <v>1734</v>
      </c>
      <c r="F247" s="4" t="s">
        <v>1202</v>
      </c>
      <c r="G247" s="4" t="str">
        <f t="shared" si="24"/>
        <v>Invoice Receipt Date</v>
      </c>
      <c r="H247" s="4" t="str">
        <f t="shared" si="25"/>
        <v>Invoice Receipt Date</v>
      </c>
      <c r="I247" s="4" t="str">
        <f t="shared" si="26"/>
        <v>Invoice Receipt Date</v>
      </c>
    </row>
    <row r="248" spans="2:9" ht="12.75" customHeight="1" x14ac:dyDescent="0.2">
      <c r="B248" s="4" t="s">
        <v>1658</v>
      </c>
      <c r="C248" s="4" t="s">
        <v>359</v>
      </c>
      <c r="D248" s="14" t="s">
        <v>342</v>
      </c>
      <c r="E248" s="4" t="s">
        <v>1734</v>
      </c>
      <c r="F248" s="4" t="s">
        <v>1659</v>
      </c>
      <c r="G248" s="4" t="str">
        <f t="shared" si="24"/>
        <v>Invoice Receipt Line</v>
      </c>
      <c r="H248" s="4" t="str">
        <f t="shared" si="25"/>
        <v>Invoice Receipt Line</v>
      </c>
      <c r="I248" s="4" t="str">
        <f t="shared" si="26"/>
        <v>Invoice Receipt Line</v>
      </c>
    </row>
    <row r="249" spans="2:9" ht="12.75" customHeight="1" x14ac:dyDescent="0.2">
      <c r="B249" s="4" t="s">
        <v>1660</v>
      </c>
      <c r="C249" s="4" t="s">
        <v>359</v>
      </c>
      <c r="D249" s="14" t="s">
        <v>994</v>
      </c>
      <c r="E249" s="4" t="s">
        <v>1734</v>
      </c>
      <c r="F249" s="4" t="s">
        <v>1661</v>
      </c>
      <c r="G249" s="4" t="str">
        <f t="shared" si="24"/>
        <v>Invoice Receipt Price</v>
      </c>
      <c r="H249" s="4" t="str">
        <f t="shared" si="25"/>
        <v>Invoice Receipt Price</v>
      </c>
      <c r="I249" s="4" t="str">
        <f t="shared" si="26"/>
        <v>Invoice Receipt Price</v>
      </c>
    </row>
    <row r="250" spans="2:9" ht="12.75" customHeight="1" x14ac:dyDescent="0.2">
      <c r="B250" s="4" t="s">
        <v>1203</v>
      </c>
      <c r="C250" s="4" t="s">
        <v>359</v>
      </c>
      <c r="D250" s="14" t="s">
        <v>994</v>
      </c>
      <c r="E250" s="4" t="s">
        <v>1734</v>
      </c>
      <c r="F250" s="4" t="s">
        <v>1204</v>
      </c>
      <c r="G250" s="4" t="str">
        <f t="shared" si="24"/>
        <v>Issued Quantity</v>
      </c>
      <c r="H250" s="4" t="str">
        <f t="shared" si="25"/>
        <v>Issued Quantity</v>
      </c>
      <c r="I250" s="4" t="str">
        <f t="shared" si="26"/>
        <v>Issued Quantity</v>
      </c>
    </row>
    <row r="251" spans="2:9" ht="12.75" customHeight="1" x14ac:dyDescent="0.2">
      <c r="B251" s="4" t="s">
        <v>1600</v>
      </c>
      <c r="C251" s="4" t="s">
        <v>359</v>
      </c>
      <c r="D251" s="14" t="s">
        <v>994</v>
      </c>
      <c r="E251" s="4" t="s">
        <v>1734</v>
      </c>
      <c r="F251" s="4" t="s">
        <v>2241</v>
      </c>
      <c r="G251" s="4" t="str">
        <f t="shared" si="24"/>
        <v>Material Actual Cost</v>
      </c>
      <c r="H251" s="4" t="str">
        <f t="shared" si="25"/>
        <v>Material Actual Cost</v>
      </c>
      <c r="I251" s="4" t="str">
        <f t="shared" si="26"/>
        <v>Material Actual Cost</v>
      </c>
    </row>
    <row r="252" spans="2:9" ht="12.75" customHeight="1" x14ac:dyDescent="0.2">
      <c r="B252" s="4" t="s">
        <v>1205</v>
      </c>
      <c r="C252" s="4" t="s">
        <v>321</v>
      </c>
      <c r="D252" s="14" t="s">
        <v>978</v>
      </c>
      <c r="E252" s="4" t="s">
        <v>1734</v>
      </c>
      <c r="F252" s="4" t="s">
        <v>2242</v>
      </c>
      <c r="G252" s="4" t="str">
        <f t="shared" si="24"/>
        <v>Child Material</v>
      </c>
      <c r="H252" s="4" t="str">
        <f t="shared" si="25"/>
        <v>Child Material</v>
      </c>
      <c r="I252" s="4" t="str">
        <f t="shared" si="26"/>
        <v>Child Material</v>
      </c>
    </row>
    <row r="253" spans="2:9" ht="12.75" customHeight="1" x14ac:dyDescent="0.2">
      <c r="B253" s="4" t="s">
        <v>1206</v>
      </c>
      <c r="C253" s="4" t="s">
        <v>321</v>
      </c>
      <c r="D253" s="14" t="s">
        <v>1031</v>
      </c>
      <c r="E253" s="4" t="s">
        <v>1734</v>
      </c>
      <c r="F253" s="4" t="s">
        <v>2243</v>
      </c>
      <c r="G253" s="4" t="str">
        <f t="shared" si="24"/>
        <v>Material Class</v>
      </c>
      <c r="H253" s="4" t="str">
        <f t="shared" si="25"/>
        <v>Material Class</v>
      </c>
      <c r="I253" s="4" t="str">
        <f t="shared" si="26"/>
        <v>Material Class</v>
      </c>
    </row>
    <row r="254" spans="2:9" ht="12.75" customHeight="1" x14ac:dyDescent="0.2">
      <c r="B254" s="4" t="s">
        <v>1207</v>
      </c>
      <c r="C254" s="4" t="s">
        <v>321</v>
      </c>
      <c r="D254" s="14" t="s">
        <v>978</v>
      </c>
      <c r="E254" s="4" t="s">
        <v>1734</v>
      </c>
      <c r="F254" s="4" t="s">
        <v>2244</v>
      </c>
      <c r="G254" s="4" t="str">
        <f t="shared" si="24"/>
        <v>From Material Code</v>
      </c>
      <c r="H254" s="4" t="str">
        <f t="shared" si="25"/>
        <v>From Material Code</v>
      </c>
      <c r="I254" s="4" t="str">
        <f t="shared" si="26"/>
        <v>From Material Code</v>
      </c>
    </row>
    <row r="255" spans="2:9" ht="12.75" customHeight="1" x14ac:dyDescent="0.2">
      <c r="B255" s="4" t="s">
        <v>1593</v>
      </c>
      <c r="C255" s="4" t="s">
        <v>321</v>
      </c>
      <c r="D255" s="14" t="s">
        <v>664</v>
      </c>
      <c r="E255" s="4" t="s">
        <v>1734</v>
      </c>
      <c r="F255" s="4" t="s">
        <v>2522</v>
      </c>
      <c r="G255" s="4" t="str">
        <f t="shared" si="24"/>
        <v>Category (Group 1)</v>
      </c>
      <c r="H255" s="4" t="str">
        <f t="shared" si="25"/>
        <v>Category (Group 1)</v>
      </c>
      <c r="I255" s="4" t="str">
        <f t="shared" si="26"/>
        <v>Category (Group 1)</v>
      </c>
    </row>
    <row r="256" spans="2:9" ht="12.75" customHeight="1" x14ac:dyDescent="0.2">
      <c r="B256" s="4" t="s">
        <v>1594</v>
      </c>
      <c r="C256" s="4" t="s">
        <v>321</v>
      </c>
      <c r="D256" s="14" t="s">
        <v>664</v>
      </c>
      <c r="E256" s="4" t="s">
        <v>1734</v>
      </c>
      <c r="F256" s="4" t="s">
        <v>2523</v>
      </c>
      <c r="G256" s="4" t="str">
        <f t="shared" si="24"/>
        <v>Sub Category (Group 2)</v>
      </c>
      <c r="H256" s="4" t="str">
        <f t="shared" si="25"/>
        <v>Sub Category (Group 2)</v>
      </c>
      <c r="I256" s="4" t="str">
        <f t="shared" si="26"/>
        <v>Sub Category (Group 2)</v>
      </c>
    </row>
    <row r="257" spans="2:9" ht="12.75" customHeight="1" x14ac:dyDescent="0.2">
      <c r="B257" s="4" t="s">
        <v>1595</v>
      </c>
      <c r="C257" s="4" t="s">
        <v>321</v>
      </c>
      <c r="D257" s="14" t="s">
        <v>664</v>
      </c>
      <c r="E257" s="4" t="s">
        <v>1734</v>
      </c>
      <c r="F257" s="4" t="s">
        <v>2524</v>
      </c>
      <c r="G257" s="4" t="str">
        <f t="shared" si="24"/>
        <v>Pattern (Group 3)</v>
      </c>
      <c r="H257" s="4" t="str">
        <f t="shared" si="25"/>
        <v>Pattern (Group 3)</v>
      </c>
      <c r="I257" s="4" t="str">
        <f t="shared" si="26"/>
        <v>Pattern (Group 3)</v>
      </c>
    </row>
    <row r="258" spans="2:9" ht="12.75" customHeight="1" x14ac:dyDescent="0.2">
      <c r="B258" s="4" t="s">
        <v>1596</v>
      </c>
      <c r="C258" s="4" t="s">
        <v>321</v>
      </c>
      <c r="D258" s="14" t="s">
        <v>664</v>
      </c>
      <c r="E258" s="4" t="s">
        <v>1734</v>
      </c>
      <c r="F258" s="4" t="s">
        <v>2525</v>
      </c>
      <c r="G258" s="4" t="str">
        <f t="shared" si="24"/>
        <v>Color (Group 4)</v>
      </c>
      <c r="H258" s="4" t="str">
        <f t="shared" si="25"/>
        <v>Color (Group 4)</v>
      </c>
      <c r="I258" s="4" t="str">
        <f t="shared" si="26"/>
        <v>Color (Group 4)</v>
      </c>
    </row>
    <row r="259" spans="2:9" ht="12.75" customHeight="1" x14ac:dyDescent="0.2">
      <c r="B259" s="4" t="s">
        <v>1597</v>
      </c>
      <c r="C259" s="4" t="s">
        <v>321</v>
      </c>
      <c r="D259" s="14" t="s">
        <v>664</v>
      </c>
      <c r="E259" s="4" t="s">
        <v>1734</v>
      </c>
      <c r="F259" s="4" t="s">
        <v>2245</v>
      </c>
      <c r="G259" s="4" t="str">
        <f t="shared" si="24"/>
        <v>Material Group 5</v>
      </c>
      <c r="H259" s="4" t="str">
        <f t="shared" si="25"/>
        <v>Material Group 5</v>
      </c>
      <c r="I259" s="4" t="str">
        <f t="shared" si="26"/>
        <v>Material Group 5</v>
      </c>
    </row>
    <row r="260" spans="2:9" ht="12.75" customHeight="1" x14ac:dyDescent="0.2">
      <c r="B260" s="4" t="s">
        <v>1208</v>
      </c>
      <c r="C260" s="4" t="s">
        <v>321</v>
      </c>
      <c r="D260" s="14" t="s">
        <v>1031</v>
      </c>
      <c r="E260" s="4" t="s">
        <v>1734</v>
      </c>
      <c r="F260" s="4" t="s">
        <v>2246</v>
      </c>
      <c r="G260" s="4" t="str">
        <f t="shared" si="24"/>
        <v>Material Group</v>
      </c>
      <c r="H260" s="4" t="str">
        <f t="shared" si="25"/>
        <v>Material Group</v>
      </c>
      <c r="I260" s="4" t="str">
        <f t="shared" si="26"/>
        <v>Material Group</v>
      </c>
    </row>
    <row r="261" spans="2:9" ht="12.75" customHeight="1" x14ac:dyDescent="0.2">
      <c r="B261" s="4" t="s">
        <v>1729</v>
      </c>
      <c r="C261" s="4" t="s">
        <v>359</v>
      </c>
      <c r="D261" s="14" t="s">
        <v>994</v>
      </c>
      <c r="E261" s="4" t="s">
        <v>1734</v>
      </c>
      <c r="F261" s="4" t="s">
        <v>1598</v>
      </c>
      <c r="G261" s="4" t="str">
        <f t="shared" si="24"/>
        <v>Minimum Balance</v>
      </c>
      <c r="H261" s="4" t="str">
        <f t="shared" si="25"/>
        <v>Minimum Balance</v>
      </c>
      <c r="I261" s="4" t="str">
        <f t="shared" si="26"/>
        <v>Minimum Balance</v>
      </c>
    </row>
    <row r="262" spans="2:9" ht="12.75" customHeight="1" x14ac:dyDescent="0.2">
      <c r="B262" s="4" t="s">
        <v>1601</v>
      </c>
      <c r="C262" s="4" t="s">
        <v>321</v>
      </c>
      <c r="D262" s="14" t="s">
        <v>1045</v>
      </c>
      <c r="E262" s="4" t="s">
        <v>1734</v>
      </c>
      <c r="F262" s="4" t="s">
        <v>2247</v>
      </c>
      <c r="G262" s="4" t="str">
        <f t="shared" si="24"/>
        <v>Material Name Extended</v>
      </c>
      <c r="H262" s="4" t="str">
        <f t="shared" si="25"/>
        <v>Material Name Extended</v>
      </c>
      <c r="I262" s="4" t="str">
        <f t="shared" si="26"/>
        <v>Material Name Extended</v>
      </c>
    </row>
    <row r="263" spans="2:9" ht="12.75" customHeight="1" x14ac:dyDescent="0.2">
      <c r="B263" s="4" t="s">
        <v>1209</v>
      </c>
      <c r="C263" s="4" t="s">
        <v>321</v>
      </c>
      <c r="D263" s="14" t="s">
        <v>1045</v>
      </c>
      <c r="E263" s="4" t="s">
        <v>1734</v>
      </c>
      <c r="F263" s="4" t="s">
        <v>2248</v>
      </c>
      <c r="G263" s="4" t="str">
        <f t="shared" si="24"/>
        <v>Material Name</v>
      </c>
      <c r="H263" s="4" t="str">
        <f t="shared" si="25"/>
        <v>Material Name</v>
      </c>
      <c r="I263" s="4" t="str">
        <f t="shared" si="26"/>
        <v>Material Name</v>
      </c>
    </row>
    <row r="264" spans="2:9" ht="12.75" customHeight="1" x14ac:dyDescent="0.2">
      <c r="B264" s="4" t="s">
        <v>1210</v>
      </c>
      <c r="C264" s="4" t="s">
        <v>321</v>
      </c>
      <c r="D264" s="14" t="s">
        <v>978</v>
      </c>
      <c r="E264" s="4" t="s">
        <v>1734</v>
      </c>
      <c r="F264" s="4" t="s">
        <v>2249</v>
      </c>
      <c r="G264" s="4" t="str">
        <f t="shared" si="24"/>
        <v>Material Code</v>
      </c>
      <c r="H264" s="4" t="str">
        <f t="shared" si="25"/>
        <v>Material Code</v>
      </c>
      <c r="I264" s="4" t="str">
        <f t="shared" si="26"/>
        <v>Material Code</v>
      </c>
    </row>
    <row r="265" spans="2:9" ht="12.75" customHeight="1" x14ac:dyDescent="0.2">
      <c r="B265" s="4" t="s">
        <v>2491</v>
      </c>
      <c r="C265" s="4" t="s">
        <v>321</v>
      </c>
      <c r="D265" s="14" t="s">
        <v>664</v>
      </c>
      <c r="E265" s="4" t="s">
        <v>1734</v>
      </c>
      <c r="F265" s="4" t="s">
        <v>2492</v>
      </c>
      <c r="G265" s="4" t="str">
        <f t="shared" ref="G265" si="30">F265</f>
        <v>Material Status</v>
      </c>
      <c r="H265" s="4" t="str">
        <f t="shared" ref="H265" si="31">F265</f>
        <v>Material Status</v>
      </c>
      <c r="I265" s="4" t="str">
        <f t="shared" ref="I265" si="32">G265</f>
        <v>Material Status</v>
      </c>
    </row>
    <row r="266" spans="2:9" ht="12.75" customHeight="1" x14ac:dyDescent="0.2">
      <c r="B266" s="4" t="s">
        <v>1211</v>
      </c>
      <c r="C266" s="4" t="s">
        <v>321</v>
      </c>
      <c r="D266" s="14" t="s">
        <v>978</v>
      </c>
      <c r="E266" s="4" t="s">
        <v>1734</v>
      </c>
      <c r="F266" s="4" t="s">
        <v>2250</v>
      </c>
      <c r="G266" s="4" t="str">
        <f t="shared" si="24"/>
        <v>Parent Material</v>
      </c>
      <c r="H266" s="4" t="str">
        <f t="shared" si="25"/>
        <v>Parent Material</v>
      </c>
      <c r="I266" s="4" t="str">
        <f t="shared" si="26"/>
        <v>Parent Material</v>
      </c>
    </row>
    <row r="267" spans="2:9" ht="12.75" customHeight="1" x14ac:dyDescent="0.2">
      <c r="B267" s="4" t="s">
        <v>1212</v>
      </c>
      <c r="C267" s="4" t="s">
        <v>359</v>
      </c>
      <c r="D267" s="14" t="s">
        <v>994</v>
      </c>
      <c r="E267" s="4" t="s">
        <v>1734</v>
      </c>
      <c r="F267" s="4" t="s">
        <v>2251</v>
      </c>
      <c r="G267" s="4" t="str">
        <f t="shared" ref="G267:G331" si="33">F267</f>
        <v>Material Price</v>
      </c>
      <c r="H267" s="4" t="str">
        <f t="shared" ref="H267:H331" si="34">F267</f>
        <v>Material Price</v>
      </c>
      <c r="I267" s="4" t="str">
        <f t="shared" ref="I267:I331" si="35">G267</f>
        <v>Material Price</v>
      </c>
    </row>
    <row r="268" spans="2:9" ht="12.75" customHeight="1" x14ac:dyDescent="0.2">
      <c r="B268" s="4" t="s">
        <v>1213</v>
      </c>
      <c r="C268" s="4" t="s">
        <v>359</v>
      </c>
      <c r="D268" s="14" t="s">
        <v>994</v>
      </c>
      <c r="E268" s="4" t="s">
        <v>1734</v>
      </c>
      <c r="F268" s="4" t="s">
        <v>2252</v>
      </c>
      <c r="G268" s="4" t="str">
        <f t="shared" si="33"/>
        <v>Material Qty</v>
      </c>
      <c r="H268" s="4" t="str">
        <f t="shared" si="34"/>
        <v>Material Qty</v>
      </c>
      <c r="I268" s="4" t="str">
        <f t="shared" si="35"/>
        <v>Material Qty</v>
      </c>
    </row>
    <row r="269" spans="2:9" ht="12.75" customHeight="1" x14ac:dyDescent="0.2">
      <c r="B269" s="4" t="s">
        <v>1599</v>
      </c>
      <c r="C269" s="4" t="s">
        <v>359</v>
      </c>
      <c r="D269" s="14" t="s">
        <v>994</v>
      </c>
      <c r="E269" s="4" t="s">
        <v>1734</v>
      </c>
      <c r="F269" s="4" t="s">
        <v>2253</v>
      </c>
      <c r="G269" s="4" t="str">
        <f t="shared" si="33"/>
        <v>Material Standard Cost</v>
      </c>
      <c r="H269" s="4" t="str">
        <f t="shared" si="34"/>
        <v>Material Standard Cost</v>
      </c>
      <c r="I269" s="4" t="str">
        <f t="shared" si="35"/>
        <v>Material Standard Cost</v>
      </c>
    </row>
    <row r="270" spans="2:9" ht="12.75" customHeight="1" x14ac:dyDescent="0.2">
      <c r="B270" s="4" t="s">
        <v>1214</v>
      </c>
      <c r="C270" s="4" t="s">
        <v>321</v>
      </c>
      <c r="D270" s="14" t="s">
        <v>978</v>
      </c>
      <c r="E270" s="4" t="s">
        <v>1734</v>
      </c>
      <c r="F270" s="4" t="s">
        <v>2254</v>
      </c>
      <c r="G270" s="4" t="str">
        <f t="shared" si="33"/>
        <v>To Material Code</v>
      </c>
      <c r="H270" s="4" t="str">
        <f t="shared" si="34"/>
        <v>To Material Code</v>
      </c>
      <c r="I270" s="4" t="str">
        <f t="shared" si="35"/>
        <v>To Material Code</v>
      </c>
    </row>
    <row r="271" spans="2:9" ht="12.75" customHeight="1" x14ac:dyDescent="0.2">
      <c r="B271" s="4" t="s">
        <v>1215</v>
      </c>
      <c r="C271" s="4" t="s">
        <v>321</v>
      </c>
      <c r="D271" s="14" t="s">
        <v>664</v>
      </c>
      <c r="E271" s="4" t="s">
        <v>1734</v>
      </c>
      <c r="F271" s="4" t="s">
        <v>2255</v>
      </c>
      <c r="G271" s="4" t="str">
        <f t="shared" si="33"/>
        <v>Material Type Code</v>
      </c>
      <c r="H271" s="4" t="str">
        <f t="shared" si="34"/>
        <v>Material Type Code</v>
      </c>
      <c r="I271" s="4" t="str">
        <f t="shared" si="35"/>
        <v>Material Type Code</v>
      </c>
    </row>
    <row r="272" spans="2:9" ht="12.75" customHeight="1" x14ac:dyDescent="0.2">
      <c r="B272" s="4" t="s">
        <v>1216</v>
      </c>
      <c r="C272" s="4" t="s">
        <v>321</v>
      </c>
      <c r="D272" s="14" t="s">
        <v>1009</v>
      </c>
      <c r="E272" s="4" t="s">
        <v>1734</v>
      </c>
      <c r="F272" s="4" t="s">
        <v>2256</v>
      </c>
      <c r="G272" s="4" t="str">
        <f t="shared" si="33"/>
        <v>Material Type Name</v>
      </c>
      <c r="H272" s="4" t="str">
        <f t="shared" si="34"/>
        <v>Material Type Name</v>
      </c>
      <c r="I272" s="4" t="str">
        <f t="shared" si="35"/>
        <v>Material Type Name</v>
      </c>
    </row>
    <row r="273" spans="2:9" ht="12.75" customHeight="1" x14ac:dyDescent="0.2">
      <c r="B273" s="4" t="s">
        <v>1586</v>
      </c>
      <c r="C273" s="4" t="s">
        <v>321</v>
      </c>
      <c r="D273" s="14" t="s">
        <v>664</v>
      </c>
      <c r="E273" s="4" t="s">
        <v>1734</v>
      </c>
      <c r="F273" s="4" t="s">
        <v>1587</v>
      </c>
      <c r="G273" s="4" t="str">
        <f t="shared" si="33"/>
        <v>Inventory UOM</v>
      </c>
      <c r="H273" s="4" t="str">
        <f t="shared" si="34"/>
        <v>Inventory UOM</v>
      </c>
      <c r="I273" s="4" t="str">
        <f t="shared" si="35"/>
        <v>Inventory UOM</v>
      </c>
    </row>
    <row r="274" spans="2:9" ht="12.75" customHeight="1" x14ac:dyDescent="0.2">
      <c r="B274" s="4" t="s">
        <v>603</v>
      </c>
      <c r="C274" s="4" t="s">
        <v>321</v>
      </c>
      <c r="D274" s="14" t="s">
        <v>1012</v>
      </c>
      <c r="E274" s="4" t="s">
        <v>1734</v>
      </c>
      <c r="F274" s="4" t="s">
        <v>592</v>
      </c>
      <c r="G274" s="4" t="str">
        <f t="shared" si="33"/>
        <v>Image URL</v>
      </c>
      <c r="H274" s="4" t="str">
        <f t="shared" si="34"/>
        <v>Image URL</v>
      </c>
      <c r="I274" s="4" t="str">
        <f t="shared" si="35"/>
        <v>Image URL</v>
      </c>
    </row>
    <row r="275" spans="2:9" ht="12.75" customHeight="1" x14ac:dyDescent="0.2">
      <c r="B275" s="4" t="s">
        <v>1217</v>
      </c>
      <c r="C275" s="4" t="s">
        <v>359</v>
      </c>
      <c r="D275" s="14" t="s">
        <v>994</v>
      </c>
      <c r="E275" s="4" t="s">
        <v>1734</v>
      </c>
      <c r="F275" s="4" t="s">
        <v>1218</v>
      </c>
      <c r="G275" s="4" t="str">
        <f t="shared" si="33"/>
        <v>Invoice Amount</v>
      </c>
      <c r="H275" s="4" t="str">
        <f t="shared" si="34"/>
        <v>Invoice Amount</v>
      </c>
      <c r="I275" s="4" t="str">
        <f t="shared" si="35"/>
        <v>Invoice Amount</v>
      </c>
    </row>
    <row r="276" spans="2:9" ht="12.75" customHeight="1" x14ac:dyDescent="0.2">
      <c r="B276" s="4" t="s">
        <v>1219</v>
      </c>
      <c r="C276" s="4" t="s">
        <v>321</v>
      </c>
      <c r="D276" s="14" t="s">
        <v>1031</v>
      </c>
      <c r="E276" s="4" t="s">
        <v>1734</v>
      </c>
      <c r="F276" s="4" t="s">
        <v>1220</v>
      </c>
      <c r="G276" s="4" t="str">
        <f t="shared" si="33"/>
        <v>Invoice Class</v>
      </c>
      <c r="H276" s="4" t="str">
        <f t="shared" si="34"/>
        <v>Invoice Class</v>
      </c>
      <c r="I276" s="4" t="str">
        <f t="shared" si="35"/>
        <v>Invoice Class</v>
      </c>
    </row>
    <row r="277" spans="2:9" ht="12.75" customHeight="1" x14ac:dyDescent="0.2">
      <c r="B277" s="4" t="s">
        <v>1221</v>
      </c>
      <c r="C277" s="4" t="s">
        <v>359</v>
      </c>
      <c r="D277" s="14" t="s">
        <v>199</v>
      </c>
      <c r="E277" s="4" t="s">
        <v>1734</v>
      </c>
      <c r="F277" s="4" t="s">
        <v>1222</v>
      </c>
      <c r="G277" s="4" t="str">
        <f t="shared" si="33"/>
        <v>Invoice Date</v>
      </c>
      <c r="H277" s="4" t="str">
        <f t="shared" si="34"/>
        <v>Invoice Date</v>
      </c>
      <c r="I277" s="4" t="str">
        <f t="shared" si="35"/>
        <v>Invoice Date</v>
      </c>
    </row>
    <row r="278" spans="2:9" ht="12.75" customHeight="1" x14ac:dyDescent="0.2">
      <c r="B278" s="4" t="s">
        <v>1223</v>
      </c>
      <c r="C278" s="4" t="s">
        <v>321</v>
      </c>
      <c r="D278" s="14" t="s">
        <v>1012</v>
      </c>
      <c r="E278" s="4" t="s">
        <v>1734</v>
      </c>
      <c r="F278" s="4" t="s">
        <v>1224</v>
      </c>
      <c r="G278" s="4" t="str">
        <f t="shared" si="33"/>
        <v>Invoice Description</v>
      </c>
      <c r="H278" s="4" t="str">
        <f t="shared" si="34"/>
        <v>Invoice Description</v>
      </c>
      <c r="I278" s="4" t="str">
        <f t="shared" si="35"/>
        <v>Invoice Description</v>
      </c>
    </row>
    <row r="279" spans="2:9" ht="12.75" customHeight="1" x14ac:dyDescent="0.2">
      <c r="B279" s="4" t="s">
        <v>1225</v>
      </c>
      <c r="C279" s="4" t="s">
        <v>321</v>
      </c>
      <c r="D279" s="14" t="s">
        <v>978</v>
      </c>
      <c r="E279" s="4" t="s">
        <v>1734</v>
      </c>
      <c r="F279" s="4" t="s">
        <v>1226</v>
      </c>
      <c r="G279" s="4" t="str">
        <f t="shared" si="33"/>
        <v>Invoice No</v>
      </c>
      <c r="H279" s="4" t="str">
        <f t="shared" si="34"/>
        <v>Invoice No</v>
      </c>
      <c r="I279" s="4" t="str">
        <f t="shared" si="35"/>
        <v>Invoice No</v>
      </c>
    </row>
    <row r="280" spans="2:9" ht="12.75" customHeight="1" x14ac:dyDescent="0.2">
      <c r="B280" s="4" t="s">
        <v>1227</v>
      </c>
      <c r="C280" s="4" t="s">
        <v>321</v>
      </c>
      <c r="D280" s="14" t="s">
        <v>664</v>
      </c>
      <c r="E280" s="4" t="s">
        <v>1734</v>
      </c>
      <c r="F280" s="4" t="s">
        <v>1228</v>
      </c>
      <c r="G280" s="4" t="str">
        <f t="shared" si="33"/>
        <v>Invoice Type</v>
      </c>
      <c r="H280" s="4" t="str">
        <f t="shared" si="34"/>
        <v>Invoice Type</v>
      </c>
      <c r="I280" s="4" t="str">
        <f t="shared" si="35"/>
        <v>Invoice Type</v>
      </c>
    </row>
    <row r="281" spans="2:9" ht="12.75" customHeight="1" x14ac:dyDescent="0.2">
      <c r="B281" s="4" t="s">
        <v>529</v>
      </c>
      <c r="C281" s="4" t="s">
        <v>359</v>
      </c>
      <c r="D281" s="14" t="s">
        <v>199</v>
      </c>
      <c r="E281" s="4" t="s">
        <v>1734</v>
      </c>
      <c r="F281" s="4" t="s">
        <v>530</v>
      </c>
      <c r="G281" s="4" t="str">
        <f t="shared" si="33"/>
        <v>Join Date</v>
      </c>
      <c r="H281" s="4" t="str">
        <f t="shared" si="34"/>
        <v>Join Date</v>
      </c>
      <c r="I281" s="4" t="str">
        <f t="shared" si="35"/>
        <v>Join Date</v>
      </c>
    </row>
    <row r="282" spans="2:9" ht="12.75" customHeight="1" x14ac:dyDescent="0.2">
      <c r="B282" s="4" t="s">
        <v>1229</v>
      </c>
      <c r="C282" s="4" t="s">
        <v>321</v>
      </c>
      <c r="D282" s="14" t="s">
        <v>664</v>
      </c>
      <c r="E282" s="4" t="s">
        <v>1734</v>
      </c>
      <c r="F282" s="4" t="s">
        <v>1230</v>
      </c>
      <c r="G282" s="4" t="str">
        <f t="shared" si="33"/>
        <v>Key Code 1</v>
      </c>
      <c r="H282" s="4" t="str">
        <f t="shared" si="34"/>
        <v>Key Code 1</v>
      </c>
      <c r="I282" s="4" t="str">
        <f t="shared" si="35"/>
        <v>Key Code 1</v>
      </c>
    </row>
    <row r="283" spans="2:9" ht="12.75" customHeight="1" x14ac:dyDescent="0.2">
      <c r="B283" s="4" t="s">
        <v>1231</v>
      </c>
      <c r="C283" s="4" t="s">
        <v>321</v>
      </c>
      <c r="D283" s="14" t="s">
        <v>664</v>
      </c>
      <c r="E283" s="4" t="s">
        <v>1734</v>
      </c>
      <c r="F283" s="4" t="s">
        <v>1232</v>
      </c>
      <c r="G283" s="4" t="str">
        <f t="shared" si="33"/>
        <v>Key Code 2</v>
      </c>
      <c r="H283" s="4" t="str">
        <f t="shared" si="34"/>
        <v>Key Code 2</v>
      </c>
      <c r="I283" s="4" t="str">
        <f t="shared" si="35"/>
        <v>Key Code 2</v>
      </c>
    </row>
    <row r="284" spans="2:9" ht="12.75" customHeight="1" x14ac:dyDescent="0.2">
      <c r="B284" s="4" t="s">
        <v>364</v>
      </c>
      <c r="C284" s="4" t="s">
        <v>321</v>
      </c>
      <c r="D284" s="14" t="s">
        <v>657</v>
      </c>
      <c r="E284" s="4" t="s">
        <v>1734</v>
      </c>
      <c r="F284" s="4" t="s">
        <v>257</v>
      </c>
      <c r="G284" s="4" t="str">
        <f t="shared" si="33"/>
        <v>Key Name</v>
      </c>
      <c r="H284" s="4" t="str">
        <f t="shared" si="34"/>
        <v>Key Name</v>
      </c>
      <c r="I284" s="4" t="str">
        <f t="shared" si="35"/>
        <v>Key Name</v>
      </c>
    </row>
    <row r="285" spans="2:9" ht="12.75" customHeight="1" x14ac:dyDescent="0.2">
      <c r="B285" s="4" t="s">
        <v>365</v>
      </c>
      <c r="C285" s="4" t="s">
        <v>321</v>
      </c>
      <c r="D285" s="14" t="s">
        <v>664</v>
      </c>
      <c r="E285" s="4" t="s">
        <v>1734</v>
      </c>
      <c r="F285" s="4" t="s">
        <v>455</v>
      </c>
      <c r="G285" s="4" t="str">
        <f t="shared" si="33"/>
        <v>Key Code</v>
      </c>
      <c r="H285" s="4" t="str">
        <f t="shared" si="34"/>
        <v>Key Code</v>
      </c>
      <c r="I285" s="4" t="str">
        <f t="shared" si="35"/>
        <v>Key Code</v>
      </c>
    </row>
    <row r="286" spans="2:9" ht="12.75" customHeight="1" x14ac:dyDescent="0.2">
      <c r="B286" s="4" t="s">
        <v>480</v>
      </c>
      <c r="C286" s="4" t="s">
        <v>321</v>
      </c>
      <c r="D286" s="14" t="s">
        <v>657</v>
      </c>
      <c r="E286" s="4" t="s">
        <v>1734</v>
      </c>
      <c r="F286" s="4" t="s">
        <v>486</v>
      </c>
      <c r="G286" s="4" t="str">
        <f t="shared" si="33"/>
        <v>Label</v>
      </c>
      <c r="H286" s="4" t="str">
        <f t="shared" si="34"/>
        <v>Label</v>
      </c>
      <c r="I286" s="4" t="str">
        <f t="shared" si="35"/>
        <v>Label</v>
      </c>
    </row>
    <row r="287" spans="2:9" ht="12.75" customHeight="1" x14ac:dyDescent="0.2">
      <c r="B287" s="4" t="s">
        <v>478</v>
      </c>
      <c r="C287" s="4" t="s">
        <v>321</v>
      </c>
      <c r="D287" s="14" t="s">
        <v>664</v>
      </c>
      <c r="E287" s="4" t="s">
        <v>1734</v>
      </c>
      <c r="F287" s="4" t="s">
        <v>550</v>
      </c>
      <c r="G287" s="4" t="str">
        <f t="shared" si="33"/>
        <v>Language Code</v>
      </c>
      <c r="H287" s="4" t="str">
        <f t="shared" si="34"/>
        <v>Language Code</v>
      </c>
      <c r="I287" s="4" t="str">
        <f t="shared" si="35"/>
        <v>Language Code</v>
      </c>
    </row>
    <row r="288" spans="2:9" ht="12.75" customHeight="1" x14ac:dyDescent="0.2">
      <c r="B288" s="4" t="s">
        <v>71</v>
      </c>
      <c r="C288" s="4" t="s">
        <v>359</v>
      </c>
      <c r="D288" s="14" t="s">
        <v>2469</v>
      </c>
      <c r="E288" s="4" t="s">
        <v>1734</v>
      </c>
      <c r="F288" s="4" t="s">
        <v>177</v>
      </c>
      <c r="G288" s="4" t="str">
        <f t="shared" si="33"/>
        <v>Line No.</v>
      </c>
      <c r="H288" s="4" t="str">
        <f t="shared" si="34"/>
        <v>Line No.</v>
      </c>
      <c r="I288" s="4" t="str">
        <f t="shared" si="35"/>
        <v>Line No.</v>
      </c>
    </row>
    <row r="289" spans="2:9" ht="12.75" customHeight="1" x14ac:dyDescent="0.2">
      <c r="B289" s="4" t="s">
        <v>1233</v>
      </c>
      <c r="C289" s="4" t="s">
        <v>321</v>
      </c>
      <c r="D289" s="14" t="s">
        <v>664</v>
      </c>
      <c r="E289" s="4" t="s">
        <v>1734</v>
      </c>
      <c r="F289" s="4" t="s">
        <v>1234</v>
      </c>
      <c r="G289" s="4" t="str">
        <f t="shared" si="33"/>
        <v>Line Status</v>
      </c>
      <c r="H289" s="4" t="str">
        <f t="shared" si="34"/>
        <v>Line Status</v>
      </c>
      <c r="I289" s="4" t="str">
        <f t="shared" si="35"/>
        <v>Line Status</v>
      </c>
    </row>
    <row r="290" spans="2:9" ht="12.75" customHeight="1" x14ac:dyDescent="0.2">
      <c r="B290" s="4" t="s">
        <v>1235</v>
      </c>
      <c r="C290" s="4" t="s">
        <v>321</v>
      </c>
      <c r="D290" s="14" t="s">
        <v>664</v>
      </c>
      <c r="E290" s="4" t="s">
        <v>1734</v>
      </c>
      <c r="F290" s="4" t="s">
        <v>1236</v>
      </c>
      <c r="G290" s="4" t="str">
        <f t="shared" si="33"/>
        <v>From Location</v>
      </c>
      <c r="H290" s="4" t="str">
        <f t="shared" si="34"/>
        <v>From Location</v>
      </c>
      <c r="I290" s="4" t="str">
        <f t="shared" si="35"/>
        <v>From Location</v>
      </c>
    </row>
    <row r="291" spans="2:9" ht="12.75" customHeight="1" x14ac:dyDescent="0.2">
      <c r="B291" s="4" t="s">
        <v>1237</v>
      </c>
      <c r="C291" s="4" t="s">
        <v>321</v>
      </c>
      <c r="D291" s="14" t="s">
        <v>657</v>
      </c>
      <c r="E291" s="4" t="s">
        <v>1734</v>
      </c>
      <c r="F291" s="4" t="s">
        <v>1238</v>
      </c>
      <c r="G291" s="4" t="str">
        <f t="shared" si="33"/>
        <v>Location Name</v>
      </c>
      <c r="H291" s="4" t="str">
        <f t="shared" si="34"/>
        <v>Location Name</v>
      </c>
      <c r="I291" s="4" t="str">
        <f t="shared" si="35"/>
        <v>Location Name</v>
      </c>
    </row>
    <row r="292" spans="2:9" ht="12.75" customHeight="1" x14ac:dyDescent="0.2">
      <c r="B292" s="4" t="s">
        <v>1239</v>
      </c>
      <c r="C292" s="4" t="s">
        <v>321</v>
      </c>
      <c r="D292" s="14" t="s">
        <v>664</v>
      </c>
      <c r="E292" s="4" t="s">
        <v>1734</v>
      </c>
      <c r="F292" s="4" t="s">
        <v>1240</v>
      </c>
      <c r="G292" s="4" t="str">
        <f t="shared" si="33"/>
        <v>Location No</v>
      </c>
      <c r="H292" s="4" t="str">
        <f t="shared" si="34"/>
        <v>Location No</v>
      </c>
      <c r="I292" s="4" t="str">
        <f t="shared" si="35"/>
        <v>Location No</v>
      </c>
    </row>
    <row r="293" spans="2:9" ht="12.75" customHeight="1" x14ac:dyDescent="0.2">
      <c r="B293" s="4" t="s">
        <v>1241</v>
      </c>
      <c r="C293" s="4" t="s">
        <v>321</v>
      </c>
      <c r="D293" s="14" t="s">
        <v>664</v>
      </c>
      <c r="E293" s="4" t="s">
        <v>1734</v>
      </c>
      <c r="F293" s="4" t="s">
        <v>1242</v>
      </c>
      <c r="G293" s="4" t="str">
        <f t="shared" si="33"/>
        <v>To Location</v>
      </c>
      <c r="H293" s="4" t="str">
        <f t="shared" si="34"/>
        <v>To Location</v>
      </c>
      <c r="I293" s="4" t="str">
        <f t="shared" si="35"/>
        <v>To Location</v>
      </c>
    </row>
    <row r="294" spans="2:9" ht="12.75" customHeight="1" x14ac:dyDescent="0.2">
      <c r="B294" s="4" t="s">
        <v>1243</v>
      </c>
      <c r="C294" s="4" t="s">
        <v>321</v>
      </c>
      <c r="D294" s="14" t="s">
        <v>664</v>
      </c>
      <c r="E294" s="4" t="s">
        <v>1734</v>
      </c>
      <c r="F294" s="4" t="s">
        <v>1244</v>
      </c>
      <c r="G294" s="4" t="str">
        <f t="shared" si="33"/>
        <v>Location Type</v>
      </c>
      <c r="H294" s="4" t="str">
        <f t="shared" si="34"/>
        <v>Location Type</v>
      </c>
      <c r="I294" s="4" t="str">
        <f t="shared" si="35"/>
        <v>Location Type</v>
      </c>
    </row>
    <row r="295" spans="2:9" ht="12.75" customHeight="1" x14ac:dyDescent="0.2">
      <c r="B295" s="4" t="s">
        <v>1245</v>
      </c>
      <c r="C295" s="4" t="s">
        <v>321</v>
      </c>
      <c r="D295" s="14" t="s">
        <v>1045</v>
      </c>
      <c r="E295" s="4" t="s">
        <v>1734</v>
      </c>
      <c r="F295" s="4" t="s">
        <v>1246</v>
      </c>
      <c r="G295" s="4" t="str">
        <f t="shared" si="33"/>
        <v>Line Process Name</v>
      </c>
      <c r="H295" s="4" t="str">
        <f t="shared" si="34"/>
        <v>Line Process Name</v>
      </c>
      <c r="I295" s="4" t="str">
        <f t="shared" si="35"/>
        <v>Line Process Name</v>
      </c>
    </row>
    <row r="296" spans="2:9" ht="12.75" customHeight="1" x14ac:dyDescent="0.2">
      <c r="B296" s="4" t="s">
        <v>1247</v>
      </c>
      <c r="C296" s="4" t="s">
        <v>321</v>
      </c>
      <c r="D296" s="14" t="s">
        <v>664</v>
      </c>
      <c r="E296" s="4" t="s">
        <v>1734</v>
      </c>
      <c r="F296" s="4" t="s">
        <v>1248</v>
      </c>
      <c r="G296" s="4" t="str">
        <f t="shared" si="33"/>
        <v>Line Process No.</v>
      </c>
      <c r="H296" s="4" t="str">
        <f t="shared" si="34"/>
        <v>Line Process No.</v>
      </c>
      <c r="I296" s="4" t="str">
        <f t="shared" si="35"/>
        <v>Line Process No.</v>
      </c>
    </row>
    <row r="297" spans="2:9" ht="12.75" customHeight="1" x14ac:dyDescent="0.2">
      <c r="B297" s="4" t="s">
        <v>1249</v>
      </c>
      <c r="C297" s="4" t="s">
        <v>321</v>
      </c>
      <c r="D297" s="14" t="s">
        <v>664</v>
      </c>
      <c r="E297" s="4" t="s">
        <v>1734</v>
      </c>
      <c r="F297" s="4" t="s">
        <v>1250</v>
      </c>
      <c r="G297" s="4" t="str">
        <f t="shared" si="33"/>
        <v>Line Process Status</v>
      </c>
      <c r="H297" s="4" t="str">
        <f t="shared" si="34"/>
        <v>Line Process Status</v>
      </c>
      <c r="I297" s="4" t="str">
        <f t="shared" si="35"/>
        <v>Line Process Status</v>
      </c>
    </row>
    <row r="298" spans="2:9" ht="12.75" customHeight="1" x14ac:dyDescent="0.2">
      <c r="B298" s="4" t="s">
        <v>1251</v>
      </c>
      <c r="C298" s="4" t="s">
        <v>321</v>
      </c>
      <c r="D298" s="14" t="s">
        <v>664</v>
      </c>
      <c r="E298" s="4" t="s">
        <v>1734</v>
      </c>
      <c r="F298" s="4" t="s">
        <v>1252</v>
      </c>
      <c r="G298" s="4" t="str">
        <f t="shared" si="33"/>
        <v>Procces Type</v>
      </c>
      <c r="H298" s="4" t="str">
        <f t="shared" si="34"/>
        <v>Procces Type</v>
      </c>
      <c r="I298" s="4" t="str">
        <f t="shared" si="35"/>
        <v>Procces Type</v>
      </c>
    </row>
    <row r="299" spans="2:9" ht="12.75" customHeight="1" x14ac:dyDescent="0.2">
      <c r="B299" s="4" t="s">
        <v>1253</v>
      </c>
      <c r="C299" s="4" t="s">
        <v>321</v>
      </c>
      <c r="D299" s="14" t="s">
        <v>1045</v>
      </c>
      <c r="E299" s="4" t="s">
        <v>1734</v>
      </c>
      <c r="F299" s="4" t="s">
        <v>1254</v>
      </c>
      <c r="G299" s="4" t="str">
        <f t="shared" si="33"/>
        <v>Process Type Name</v>
      </c>
      <c r="H299" s="4" t="str">
        <f t="shared" si="34"/>
        <v>Process Type Name</v>
      </c>
      <c r="I299" s="4" t="str">
        <f t="shared" si="35"/>
        <v>Process Type Name</v>
      </c>
    </row>
    <row r="300" spans="2:9" ht="12.75" customHeight="1" x14ac:dyDescent="0.2">
      <c r="B300" s="4" t="s">
        <v>1255</v>
      </c>
      <c r="C300" s="4" t="s">
        <v>359</v>
      </c>
      <c r="D300" s="14" t="s">
        <v>342</v>
      </c>
      <c r="E300" s="4" t="s">
        <v>1734</v>
      </c>
      <c r="F300" s="4" t="s">
        <v>1256</v>
      </c>
      <c r="G300" s="4" t="str">
        <f t="shared" si="33"/>
        <v>Last Line No.</v>
      </c>
      <c r="H300" s="4" t="str">
        <f t="shared" si="34"/>
        <v>Last Line No.</v>
      </c>
      <c r="I300" s="4" t="str">
        <f t="shared" si="35"/>
        <v>Last Line No.</v>
      </c>
    </row>
    <row r="301" spans="2:9" ht="12.75" customHeight="1" x14ac:dyDescent="0.2">
      <c r="B301" s="4" t="s">
        <v>1617</v>
      </c>
      <c r="C301" s="4" t="s">
        <v>359</v>
      </c>
      <c r="D301" s="14" t="s">
        <v>1038</v>
      </c>
      <c r="E301" s="4" t="s">
        <v>1734</v>
      </c>
      <c r="F301" s="4" t="s">
        <v>1618</v>
      </c>
      <c r="G301" s="4" t="str">
        <f t="shared" si="33"/>
        <v>Last Level No.</v>
      </c>
      <c r="H301" s="4" t="str">
        <f t="shared" si="34"/>
        <v>Last Level No.</v>
      </c>
      <c r="I301" s="4" t="str">
        <f t="shared" si="35"/>
        <v>Last Level No.</v>
      </c>
    </row>
    <row r="302" spans="2:9" ht="12.75" customHeight="1" x14ac:dyDescent="0.2">
      <c r="B302" s="4" t="s">
        <v>1619</v>
      </c>
      <c r="C302" s="4" t="s">
        <v>321</v>
      </c>
      <c r="D302" s="14" t="s">
        <v>664</v>
      </c>
      <c r="E302" s="4" t="s">
        <v>1734</v>
      </c>
      <c r="F302" s="4" t="s">
        <v>1620</v>
      </c>
      <c r="G302" s="4" t="str">
        <f t="shared" si="33"/>
        <v>Last Organization</v>
      </c>
      <c r="H302" s="4" t="str">
        <f t="shared" si="34"/>
        <v>Last Organization</v>
      </c>
      <c r="I302" s="4" t="str">
        <f t="shared" si="35"/>
        <v>Last Organization</v>
      </c>
    </row>
    <row r="303" spans="2:9" ht="12.75" customHeight="1" x14ac:dyDescent="0.2">
      <c r="B303" s="4" t="s">
        <v>1257</v>
      </c>
      <c r="C303" s="4" t="s">
        <v>321</v>
      </c>
      <c r="D303" s="14" t="s">
        <v>1031</v>
      </c>
      <c r="E303" s="4" t="s">
        <v>1734</v>
      </c>
      <c r="F303" s="4" t="s">
        <v>1258</v>
      </c>
      <c r="G303" s="4" t="str">
        <f t="shared" si="33"/>
        <v>Lot No.</v>
      </c>
      <c r="H303" s="4" t="str">
        <f t="shared" si="34"/>
        <v>Lot No.</v>
      </c>
      <c r="I303" s="4" t="str">
        <f t="shared" si="35"/>
        <v>Lot No.</v>
      </c>
    </row>
    <row r="304" spans="2:9" ht="12.75" customHeight="1" x14ac:dyDescent="0.2">
      <c r="B304" s="4" t="s">
        <v>1631</v>
      </c>
      <c r="C304" s="4" t="s">
        <v>359</v>
      </c>
      <c r="D304" s="14" t="s">
        <v>994</v>
      </c>
      <c r="E304" s="4" t="s">
        <v>1734</v>
      </c>
      <c r="F304" s="4" t="s">
        <v>1632</v>
      </c>
      <c r="G304" s="4" t="str">
        <f t="shared" si="33"/>
        <v>Level Amount</v>
      </c>
      <c r="H304" s="4" t="str">
        <f t="shared" si="34"/>
        <v>Level Amount</v>
      </c>
      <c r="I304" s="4" t="str">
        <f t="shared" si="35"/>
        <v>Level Amount</v>
      </c>
    </row>
    <row r="305" spans="2:10" ht="12.75" customHeight="1" x14ac:dyDescent="0.2">
      <c r="B305" s="4" t="s">
        <v>1615</v>
      </c>
      <c r="C305" s="4" t="s">
        <v>321</v>
      </c>
      <c r="D305" s="14" t="s">
        <v>657</v>
      </c>
      <c r="E305" s="4" t="s">
        <v>1734</v>
      </c>
      <c r="F305" s="4" t="s">
        <v>1616</v>
      </c>
      <c r="G305" s="4" t="str">
        <f t="shared" si="33"/>
        <v>Level Name</v>
      </c>
      <c r="H305" s="4" t="str">
        <f t="shared" si="34"/>
        <v>Level Name</v>
      </c>
      <c r="I305" s="4" t="str">
        <f t="shared" si="35"/>
        <v>Level Name</v>
      </c>
    </row>
    <row r="306" spans="2:10" ht="12.75" customHeight="1" x14ac:dyDescent="0.2">
      <c r="B306" s="4" t="s">
        <v>1613</v>
      </c>
      <c r="C306" s="4" t="s">
        <v>359</v>
      </c>
      <c r="D306" s="14" t="s">
        <v>1038</v>
      </c>
      <c r="E306" s="4" t="s">
        <v>1734</v>
      </c>
      <c r="F306" s="4" t="s">
        <v>1614</v>
      </c>
      <c r="G306" s="4" t="str">
        <f t="shared" si="33"/>
        <v>Level No.</v>
      </c>
      <c r="H306" s="4" t="str">
        <f t="shared" si="34"/>
        <v>Level No.</v>
      </c>
      <c r="I306" s="4" t="str">
        <f t="shared" si="35"/>
        <v>Level No.</v>
      </c>
    </row>
    <row r="307" spans="2:10" ht="12.75" customHeight="1" x14ac:dyDescent="0.2">
      <c r="B307" s="4" t="s">
        <v>571</v>
      </c>
      <c r="C307" s="4" t="s">
        <v>321</v>
      </c>
      <c r="D307" s="14" t="s">
        <v>1259</v>
      </c>
      <c r="E307" s="4" t="s">
        <v>1734</v>
      </c>
      <c r="F307" s="4" t="s">
        <v>572</v>
      </c>
      <c r="G307" s="4" t="str">
        <f t="shared" si="33"/>
        <v>Memo</v>
      </c>
      <c r="H307" s="4" t="str">
        <f t="shared" si="34"/>
        <v>Memo</v>
      </c>
      <c r="I307" s="4" t="str">
        <f t="shared" si="35"/>
        <v>Memo</v>
      </c>
      <c r="J307" s="5" t="s">
        <v>1606</v>
      </c>
    </row>
    <row r="308" spans="2:10" ht="12.75" customHeight="1" x14ac:dyDescent="0.2">
      <c r="B308" s="4" t="s">
        <v>464</v>
      </c>
      <c r="C308" s="4" t="s">
        <v>321</v>
      </c>
      <c r="D308" s="14" t="s">
        <v>1009</v>
      </c>
      <c r="E308" s="4" t="s">
        <v>1734</v>
      </c>
      <c r="F308" s="4" t="s">
        <v>397</v>
      </c>
      <c r="G308" s="4" t="str">
        <f t="shared" si="33"/>
        <v>Menu Name</v>
      </c>
      <c r="H308" s="4" t="str">
        <f t="shared" si="34"/>
        <v>Menu Name</v>
      </c>
      <c r="I308" s="4" t="str">
        <f t="shared" si="35"/>
        <v>Menu Name</v>
      </c>
      <c r="J308" s="5" t="s">
        <v>1606</v>
      </c>
    </row>
    <row r="309" spans="2:10" ht="12.75" customHeight="1" x14ac:dyDescent="0.2">
      <c r="B309" s="4" t="s">
        <v>465</v>
      </c>
      <c r="C309" s="4" t="s">
        <v>321</v>
      </c>
      <c r="D309" s="14" t="s">
        <v>664</v>
      </c>
      <c r="E309" s="4" t="s">
        <v>1734</v>
      </c>
      <c r="F309" s="4" t="s">
        <v>99</v>
      </c>
      <c r="G309" s="4" t="str">
        <f t="shared" si="33"/>
        <v>Menu Code</v>
      </c>
      <c r="H309" s="4" t="str">
        <f t="shared" si="34"/>
        <v>Menu Code</v>
      </c>
      <c r="I309" s="4" t="str">
        <f t="shared" si="35"/>
        <v>Menu Code</v>
      </c>
    </row>
    <row r="310" spans="2:10" ht="12.75" customHeight="1" x14ac:dyDescent="0.2">
      <c r="B310" s="4" t="s">
        <v>426</v>
      </c>
      <c r="C310" s="4" t="s">
        <v>321</v>
      </c>
      <c r="D310" s="14" t="s">
        <v>664</v>
      </c>
      <c r="E310" s="4" t="s">
        <v>1734</v>
      </c>
      <c r="F310" s="4" t="s">
        <v>422</v>
      </c>
      <c r="G310" s="4" t="str">
        <f t="shared" si="33"/>
        <v>Menu Parent Code</v>
      </c>
      <c r="H310" s="4" t="str">
        <f t="shared" si="34"/>
        <v>Menu Parent Code</v>
      </c>
      <c r="I310" s="4" t="str">
        <f t="shared" si="35"/>
        <v>Menu Parent Code</v>
      </c>
    </row>
    <row r="311" spans="2:10" ht="12.75" customHeight="1" x14ac:dyDescent="0.2">
      <c r="B311" s="4" t="s">
        <v>435</v>
      </c>
      <c r="C311" s="4" t="s">
        <v>321</v>
      </c>
      <c r="D311" s="14" t="s">
        <v>664</v>
      </c>
      <c r="E311" s="4" t="s">
        <v>1734</v>
      </c>
      <c r="F311" s="4" t="s">
        <v>126</v>
      </c>
      <c r="G311" s="4" t="str">
        <f t="shared" si="33"/>
        <v>Menu Sequence</v>
      </c>
      <c r="H311" s="4" t="str">
        <f t="shared" si="34"/>
        <v>Menu Sequence</v>
      </c>
      <c r="I311" s="4" t="str">
        <f t="shared" si="35"/>
        <v>Menu Sequence</v>
      </c>
    </row>
    <row r="312" spans="2:10" ht="12.75" customHeight="1" x14ac:dyDescent="0.2">
      <c r="B312" s="4" t="s">
        <v>317</v>
      </c>
      <c r="C312" s="4" t="s">
        <v>321</v>
      </c>
      <c r="D312" s="14" t="s">
        <v>1061</v>
      </c>
      <c r="E312" s="4" t="s">
        <v>1734</v>
      </c>
      <c r="F312" s="4" t="s">
        <v>222</v>
      </c>
      <c r="G312" s="4" t="str">
        <f t="shared" si="33"/>
        <v>Menu Type</v>
      </c>
      <c r="H312" s="4" t="str">
        <f t="shared" si="34"/>
        <v>Menu Type</v>
      </c>
      <c r="I312" s="4" t="str">
        <f t="shared" si="35"/>
        <v>Menu Type</v>
      </c>
    </row>
    <row r="313" spans="2:10" ht="12.75" customHeight="1" x14ac:dyDescent="0.2">
      <c r="B313" s="4" t="s">
        <v>1260</v>
      </c>
      <c r="C313" s="4" t="s">
        <v>321</v>
      </c>
      <c r="D313" s="14" t="s">
        <v>657</v>
      </c>
      <c r="E313" s="4" t="s">
        <v>1734</v>
      </c>
      <c r="F313" s="4" t="s">
        <v>165</v>
      </c>
      <c r="G313" s="4" t="str">
        <f t="shared" si="33"/>
        <v>Mobile Phone 1</v>
      </c>
      <c r="H313" s="4" t="str">
        <f t="shared" si="34"/>
        <v>Mobile Phone 1</v>
      </c>
      <c r="I313" s="4" t="str">
        <f t="shared" si="35"/>
        <v>Mobile Phone 1</v>
      </c>
    </row>
    <row r="314" spans="2:10" ht="12.75" customHeight="1" x14ac:dyDescent="0.2">
      <c r="B314" s="4" t="s">
        <v>1261</v>
      </c>
      <c r="C314" s="4" t="s">
        <v>321</v>
      </c>
      <c r="D314" s="14" t="s">
        <v>657</v>
      </c>
      <c r="E314" s="4" t="s">
        <v>1734</v>
      </c>
      <c r="F314" s="4" t="s">
        <v>164</v>
      </c>
      <c r="G314" s="4" t="str">
        <f t="shared" si="33"/>
        <v>Mobile Phone 2</v>
      </c>
      <c r="H314" s="4" t="str">
        <f t="shared" si="34"/>
        <v>Mobile Phone 2</v>
      </c>
      <c r="I314" s="4" t="str">
        <f t="shared" si="35"/>
        <v>Mobile Phone 2</v>
      </c>
    </row>
    <row r="315" spans="2:10" ht="12.75" customHeight="1" x14ac:dyDescent="0.2">
      <c r="B315" s="4" t="s">
        <v>1262</v>
      </c>
      <c r="C315" s="4" t="s">
        <v>321</v>
      </c>
      <c r="D315" s="14" t="s">
        <v>657</v>
      </c>
      <c r="E315" s="4" t="s">
        <v>1734</v>
      </c>
      <c r="F315" s="4" t="s">
        <v>458</v>
      </c>
      <c r="G315" s="4" t="str">
        <f t="shared" si="33"/>
        <v>Mobile Phone No.</v>
      </c>
      <c r="H315" s="4" t="str">
        <f t="shared" si="34"/>
        <v>Mobile Phone No.</v>
      </c>
      <c r="I315" s="4" t="str">
        <f t="shared" si="35"/>
        <v>Mobile Phone No.</v>
      </c>
    </row>
    <row r="316" spans="2:10" ht="12.75" customHeight="1" x14ac:dyDescent="0.2">
      <c r="B316" s="4" t="s">
        <v>581</v>
      </c>
      <c r="C316" s="4" t="s">
        <v>321</v>
      </c>
      <c r="D316" s="14" t="s">
        <v>657</v>
      </c>
      <c r="E316" s="4" t="s">
        <v>1734</v>
      </c>
      <c r="F316" s="4" t="s">
        <v>165</v>
      </c>
      <c r="G316" s="4" t="str">
        <f t="shared" si="33"/>
        <v>Mobile Phone 1</v>
      </c>
      <c r="H316" s="4" t="str">
        <f t="shared" si="34"/>
        <v>Mobile Phone 1</v>
      </c>
      <c r="I316" s="4" t="str">
        <f t="shared" si="35"/>
        <v>Mobile Phone 1</v>
      </c>
    </row>
    <row r="317" spans="2:10" ht="12.75" customHeight="1" x14ac:dyDescent="0.2">
      <c r="B317" s="4" t="s">
        <v>580</v>
      </c>
      <c r="C317" s="4" t="s">
        <v>321</v>
      </c>
      <c r="D317" s="14" t="s">
        <v>657</v>
      </c>
      <c r="E317" s="4" t="s">
        <v>1734</v>
      </c>
      <c r="F317" s="4" t="s">
        <v>458</v>
      </c>
      <c r="G317" s="4" t="str">
        <f t="shared" si="33"/>
        <v>Mobile Phone No.</v>
      </c>
      <c r="H317" s="4" t="str">
        <f t="shared" si="34"/>
        <v>Mobile Phone No.</v>
      </c>
      <c r="I317" s="4" t="str">
        <f t="shared" si="35"/>
        <v>Mobile Phone No.</v>
      </c>
    </row>
    <row r="318" spans="2:10" ht="12.75" customHeight="1" x14ac:dyDescent="0.2">
      <c r="B318" s="4" t="s">
        <v>1699</v>
      </c>
      <c r="C318" s="4" t="s">
        <v>321</v>
      </c>
      <c r="D318" s="14" t="s">
        <v>657</v>
      </c>
      <c r="E318" s="4" t="s">
        <v>1734</v>
      </c>
      <c r="F318" s="4" t="s">
        <v>1700</v>
      </c>
      <c r="G318" s="4" t="str">
        <f t="shared" si="33"/>
        <v>Map Name</v>
      </c>
      <c r="H318" s="4" t="str">
        <f t="shared" si="34"/>
        <v>Map Name</v>
      </c>
      <c r="I318" s="4" t="str">
        <f t="shared" si="35"/>
        <v>Map Name</v>
      </c>
    </row>
    <row r="319" spans="2:10" ht="12.75" customHeight="1" x14ac:dyDescent="0.2">
      <c r="B319" s="4" t="s">
        <v>1697</v>
      </c>
      <c r="C319" s="4" t="s">
        <v>321</v>
      </c>
      <c r="D319" s="14" t="s">
        <v>664</v>
      </c>
      <c r="E319" s="4" t="s">
        <v>1734</v>
      </c>
      <c r="F319" s="4" t="s">
        <v>1698</v>
      </c>
      <c r="G319" s="4" t="str">
        <f t="shared" si="33"/>
        <v>Map Code</v>
      </c>
      <c r="H319" s="4" t="str">
        <f t="shared" si="34"/>
        <v>Map Code</v>
      </c>
      <c r="I319" s="4" t="str">
        <f t="shared" si="35"/>
        <v>Map Code</v>
      </c>
    </row>
    <row r="320" spans="2:10" ht="12.75" customHeight="1" x14ac:dyDescent="0.2">
      <c r="B320" s="4" t="s">
        <v>532</v>
      </c>
      <c r="C320" s="4" t="s">
        <v>321</v>
      </c>
      <c r="D320" s="14" t="s">
        <v>664</v>
      </c>
      <c r="E320" s="4" t="s">
        <v>1734</v>
      </c>
      <c r="F320" s="4" t="s">
        <v>533</v>
      </c>
      <c r="G320" s="4" t="str">
        <f t="shared" si="33"/>
        <v>Marital Status</v>
      </c>
      <c r="H320" s="4" t="str">
        <f t="shared" si="34"/>
        <v>Marital Status</v>
      </c>
      <c r="I320" s="4" t="str">
        <f t="shared" si="35"/>
        <v>Marital Status</v>
      </c>
    </row>
    <row r="321" spans="2:9" ht="12.75" customHeight="1" x14ac:dyDescent="0.2">
      <c r="B321" s="4" t="s">
        <v>2194</v>
      </c>
      <c r="C321" s="4" t="s">
        <v>321</v>
      </c>
      <c r="D321" s="14" t="s">
        <v>664</v>
      </c>
      <c r="E321" s="4" t="s">
        <v>1734</v>
      </c>
      <c r="F321" s="4" t="s">
        <v>2195</v>
      </c>
      <c r="G321" s="4" t="str">
        <f t="shared" ref="G321" si="36">F321</f>
        <v>Employee Status</v>
      </c>
      <c r="H321" s="4" t="str">
        <f t="shared" ref="H321" si="37">F321</f>
        <v>Employee Status</v>
      </c>
      <c r="I321" s="4" t="str">
        <f t="shared" ref="I321" si="38">G321</f>
        <v>Employee Status</v>
      </c>
    </row>
    <row r="322" spans="2:9" ht="12.75" customHeight="1" x14ac:dyDescent="0.2">
      <c r="B322" s="4" t="s">
        <v>446</v>
      </c>
      <c r="C322" s="4" t="s">
        <v>321</v>
      </c>
      <c r="D322" s="14" t="s">
        <v>1012</v>
      </c>
      <c r="E322" s="4" t="s">
        <v>1734</v>
      </c>
      <c r="F322" s="4" t="s">
        <v>96</v>
      </c>
      <c r="G322" s="4" t="str">
        <f t="shared" si="33"/>
        <v>Menu URL</v>
      </c>
      <c r="H322" s="4" t="str">
        <f t="shared" si="34"/>
        <v>Menu URL</v>
      </c>
      <c r="I322" s="4" t="str">
        <f t="shared" si="35"/>
        <v>Menu URL</v>
      </c>
    </row>
    <row r="323" spans="2:9" ht="12.75" customHeight="1" x14ac:dyDescent="0.2">
      <c r="B323" s="4" t="s">
        <v>583</v>
      </c>
      <c r="C323" s="4" t="s">
        <v>321</v>
      </c>
      <c r="D323" s="14" t="s">
        <v>657</v>
      </c>
      <c r="E323" s="4" t="s">
        <v>1734</v>
      </c>
      <c r="F323" s="4" t="s">
        <v>585</v>
      </c>
      <c r="G323" s="4" t="str">
        <f t="shared" si="33"/>
        <v>Nationality Name</v>
      </c>
      <c r="H323" s="4" t="str">
        <f t="shared" si="34"/>
        <v>Nationality Name</v>
      </c>
      <c r="I323" s="4" t="str">
        <f t="shared" si="35"/>
        <v>Nationality Name</v>
      </c>
    </row>
    <row r="324" spans="2:9" ht="12.75" customHeight="1" x14ac:dyDescent="0.2">
      <c r="B324" s="4" t="s">
        <v>582</v>
      </c>
      <c r="C324" s="4" t="s">
        <v>321</v>
      </c>
      <c r="D324" s="14" t="s">
        <v>664</v>
      </c>
      <c r="E324" s="4" t="s">
        <v>1734</v>
      </c>
      <c r="F324" s="4" t="s">
        <v>584</v>
      </c>
      <c r="G324" s="4" t="str">
        <f t="shared" si="33"/>
        <v>Nationality Code</v>
      </c>
      <c r="H324" s="4" t="str">
        <f t="shared" si="34"/>
        <v>Nationality Code</v>
      </c>
      <c r="I324" s="4" t="str">
        <f t="shared" si="35"/>
        <v>Nationality Code</v>
      </c>
    </row>
    <row r="325" spans="2:9" ht="12.75" customHeight="1" x14ac:dyDescent="0.2">
      <c r="B325" s="4" t="s">
        <v>1263</v>
      </c>
      <c r="C325" s="4" t="s">
        <v>359</v>
      </c>
      <c r="D325" s="14" t="s">
        <v>994</v>
      </c>
      <c r="E325" s="4" t="s">
        <v>1734</v>
      </c>
      <c r="F325" s="4" t="s">
        <v>1264</v>
      </c>
      <c r="G325" s="4" t="str">
        <f t="shared" si="33"/>
        <v>Not Good Quantity</v>
      </c>
      <c r="H325" s="4" t="str">
        <f t="shared" si="34"/>
        <v>Not Good Quantity</v>
      </c>
      <c r="I325" s="4" t="str">
        <f t="shared" si="35"/>
        <v>Not Good Quantity</v>
      </c>
    </row>
    <row r="326" spans="2:9" ht="12.75" customHeight="1" x14ac:dyDescent="0.2">
      <c r="B326" s="4" t="s">
        <v>336</v>
      </c>
      <c r="C326" s="4" t="s">
        <v>321</v>
      </c>
      <c r="D326" s="14" t="s">
        <v>657</v>
      </c>
      <c r="E326" s="4" t="s">
        <v>1734</v>
      </c>
      <c r="F326" s="4" t="s">
        <v>412</v>
      </c>
      <c r="G326" s="4" t="str">
        <f t="shared" si="33"/>
        <v>Nickname</v>
      </c>
      <c r="H326" s="4" t="str">
        <f t="shared" si="34"/>
        <v>Nickname</v>
      </c>
      <c r="I326" s="4" t="str">
        <f t="shared" si="35"/>
        <v>Nickname</v>
      </c>
    </row>
    <row r="327" spans="2:9" ht="12.75" customHeight="1" x14ac:dyDescent="0.2">
      <c r="B327" s="4" t="s">
        <v>612</v>
      </c>
      <c r="C327" s="4" t="s">
        <v>321</v>
      </c>
      <c r="D327" s="14" t="s">
        <v>1024</v>
      </c>
      <c r="E327" s="4" t="s">
        <v>1734</v>
      </c>
      <c r="F327" s="4" t="s">
        <v>612</v>
      </c>
      <c r="G327" s="4" t="str">
        <f t="shared" si="33"/>
        <v>NPKP</v>
      </c>
      <c r="H327" s="4" t="str">
        <f t="shared" si="34"/>
        <v>NPKP</v>
      </c>
      <c r="I327" s="4" t="str">
        <f t="shared" si="35"/>
        <v>NPKP</v>
      </c>
    </row>
    <row r="328" spans="2:9" ht="12.75" customHeight="1" x14ac:dyDescent="0.2">
      <c r="B328" s="4" t="s">
        <v>1265</v>
      </c>
      <c r="C328" s="4" t="s">
        <v>321</v>
      </c>
      <c r="D328" s="14" t="s">
        <v>1266</v>
      </c>
      <c r="E328" s="4" t="s">
        <v>1734</v>
      </c>
      <c r="F328" s="4" t="s">
        <v>1267</v>
      </c>
      <c r="G328" s="4" t="str">
        <f t="shared" si="33"/>
        <v>Nomor Polisi</v>
      </c>
      <c r="H328" s="4" t="str">
        <f t="shared" si="34"/>
        <v>Nomor Polisi</v>
      </c>
      <c r="I328" s="4" t="str">
        <f t="shared" si="35"/>
        <v>Nomor Polisi</v>
      </c>
    </row>
    <row r="329" spans="2:9" ht="12.75" customHeight="1" x14ac:dyDescent="0.2">
      <c r="B329" s="4" t="s">
        <v>380</v>
      </c>
      <c r="C329" s="4" t="s">
        <v>321</v>
      </c>
      <c r="D329" s="14" t="s">
        <v>1268</v>
      </c>
      <c r="E329" s="4" t="s">
        <v>1734</v>
      </c>
      <c r="F329" s="4" t="s">
        <v>380</v>
      </c>
      <c r="G329" s="4" t="str">
        <f t="shared" si="33"/>
        <v>NPWP</v>
      </c>
      <c r="H329" s="4" t="str">
        <f t="shared" si="34"/>
        <v>NPWP</v>
      </c>
      <c r="I329" s="4" t="str">
        <f t="shared" si="35"/>
        <v>NPWP</v>
      </c>
    </row>
    <row r="330" spans="2:9" ht="12.75" customHeight="1" x14ac:dyDescent="0.2">
      <c r="B330" s="4" t="s">
        <v>1269</v>
      </c>
      <c r="C330" s="4" t="s">
        <v>359</v>
      </c>
      <c r="D330" s="14" t="s">
        <v>994</v>
      </c>
      <c r="E330" s="4" t="s">
        <v>1734</v>
      </c>
      <c r="F330" s="4" t="s">
        <v>1270</v>
      </c>
      <c r="G330" s="4" t="str">
        <f t="shared" si="33"/>
        <v>Net Amount</v>
      </c>
      <c r="H330" s="4" t="str">
        <f t="shared" si="34"/>
        <v>Net Amount</v>
      </c>
      <c r="I330" s="4" t="str">
        <f t="shared" si="35"/>
        <v>Net Amount</v>
      </c>
    </row>
    <row r="331" spans="2:9" ht="12.75" customHeight="1" x14ac:dyDescent="0.2">
      <c r="B331" s="4" t="s">
        <v>713</v>
      </c>
      <c r="C331" s="4" t="s">
        <v>359</v>
      </c>
      <c r="D331" s="14" t="s">
        <v>531</v>
      </c>
      <c r="E331" s="4" t="s">
        <v>1734</v>
      </c>
      <c r="F331" s="4" t="s">
        <v>715</v>
      </c>
      <c r="G331" s="4" t="str">
        <f t="shared" si="33"/>
        <v>Organization Level</v>
      </c>
      <c r="H331" s="4" t="str">
        <f t="shared" si="34"/>
        <v>Organization Level</v>
      </c>
      <c r="I331" s="4" t="str">
        <f t="shared" si="35"/>
        <v>Organization Level</v>
      </c>
    </row>
    <row r="332" spans="2:9" ht="12.75" customHeight="1" x14ac:dyDescent="0.2">
      <c r="B332" s="4" t="s">
        <v>710</v>
      </c>
      <c r="C332" s="4" t="s">
        <v>321</v>
      </c>
      <c r="D332" s="14" t="s">
        <v>657</v>
      </c>
      <c r="E332" s="4" t="s">
        <v>1734</v>
      </c>
      <c r="F332" s="4" t="s">
        <v>712</v>
      </c>
      <c r="G332" s="4" t="str">
        <f t="shared" ref="G332:G397" si="39">F332</f>
        <v>Organization Name</v>
      </c>
      <c r="H332" s="4" t="str">
        <f t="shared" ref="H332:H397" si="40">F332</f>
        <v>Organization Name</v>
      </c>
      <c r="I332" s="4" t="str">
        <f t="shared" ref="I332:I397" si="41">G332</f>
        <v>Organization Name</v>
      </c>
    </row>
    <row r="333" spans="2:9" ht="12.75" customHeight="1" x14ac:dyDescent="0.2">
      <c r="B333" s="4" t="s">
        <v>709</v>
      </c>
      <c r="C333" s="4" t="s">
        <v>321</v>
      </c>
      <c r="D333" s="14" t="s">
        <v>664</v>
      </c>
      <c r="E333" s="4" t="s">
        <v>1734</v>
      </c>
      <c r="F333" s="4" t="s">
        <v>711</v>
      </c>
      <c r="G333" s="4" t="str">
        <f t="shared" si="39"/>
        <v>Organization Code</v>
      </c>
      <c r="H333" s="4" t="str">
        <f t="shared" si="40"/>
        <v>Organization Code</v>
      </c>
      <c r="I333" s="4" t="str">
        <f t="shared" si="41"/>
        <v>Organization Code</v>
      </c>
    </row>
    <row r="334" spans="2:9" ht="12.75" customHeight="1" x14ac:dyDescent="0.2">
      <c r="B334" s="4" t="s">
        <v>714</v>
      </c>
      <c r="C334" s="4" t="s">
        <v>321</v>
      </c>
      <c r="D334" s="14" t="s">
        <v>1031</v>
      </c>
      <c r="E334" s="4" t="s">
        <v>1734</v>
      </c>
      <c r="F334" s="4" t="s">
        <v>716</v>
      </c>
      <c r="G334" s="4" t="str">
        <f t="shared" si="39"/>
        <v>Organization Upline</v>
      </c>
      <c r="H334" s="4" t="str">
        <f t="shared" si="40"/>
        <v>Organization Upline</v>
      </c>
      <c r="I334" s="4" t="str">
        <f t="shared" si="41"/>
        <v>Organization Upline</v>
      </c>
    </row>
    <row r="335" spans="2:9" ht="12.75" customHeight="1" x14ac:dyDescent="0.2">
      <c r="B335" s="4" t="s">
        <v>1271</v>
      </c>
      <c r="C335" s="4" t="s">
        <v>321</v>
      </c>
      <c r="D335" s="14" t="s">
        <v>1031</v>
      </c>
      <c r="E335" s="4" t="s">
        <v>1734</v>
      </c>
      <c r="F335" s="4" t="s">
        <v>1272</v>
      </c>
      <c r="G335" s="4" t="str">
        <f t="shared" si="39"/>
        <v>Operator Code</v>
      </c>
      <c r="H335" s="4" t="str">
        <f t="shared" si="40"/>
        <v>Operator Code</v>
      </c>
      <c r="I335" s="4" t="str">
        <f t="shared" si="41"/>
        <v>Operator Code</v>
      </c>
    </row>
    <row r="336" spans="2:9" ht="12.75" customHeight="1" x14ac:dyDescent="0.2">
      <c r="B336" s="4" t="s">
        <v>1273</v>
      </c>
      <c r="C336" s="4" t="s">
        <v>359</v>
      </c>
      <c r="D336" s="14" t="s">
        <v>994</v>
      </c>
      <c r="E336" s="4" t="s">
        <v>1734</v>
      </c>
      <c r="F336" s="4" t="s">
        <v>1274</v>
      </c>
      <c r="G336" s="4" t="str">
        <f t="shared" si="39"/>
        <v>On Purchase Quantity</v>
      </c>
      <c r="H336" s="4" t="str">
        <f t="shared" si="40"/>
        <v>On Purchase Quantity</v>
      </c>
      <c r="I336" s="4" t="str">
        <f t="shared" si="41"/>
        <v>On Purchase Quantity</v>
      </c>
    </row>
    <row r="337" spans="2:9" ht="12.75" customHeight="1" x14ac:dyDescent="0.2">
      <c r="B337" s="4" t="s">
        <v>1275</v>
      </c>
      <c r="C337" s="4" t="s">
        <v>359</v>
      </c>
      <c r="D337" s="14" t="s">
        <v>994</v>
      </c>
      <c r="E337" s="4" t="s">
        <v>1734</v>
      </c>
      <c r="F337" s="4" t="s">
        <v>1276</v>
      </c>
      <c r="G337" s="4" t="str">
        <f t="shared" si="39"/>
        <v>Over Quota Charge Amount</v>
      </c>
      <c r="H337" s="4" t="str">
        <f t="shared" si="40"/>
        <v>Over Quota Charge Amount</v>
      </c>
      <c r="I337" s="4" t="str">
        <f t="shared" si="41"/>
        <v>Over Quota Charge Amount</v>
      </c>
    </row>
    <row r="338" spans="2:9" ht="12.75" customHeight="1" x14ac:dyDescent="0.2">
      <c r="B338" s="4" t="s">
        <v>1277</v>
      </c>
      <c r="C338" s="4" t="s">
        <v>359</v>
      </c>
      <c r="D338" s="14" t="s">
        <v>994</v>
      </c>
      <c r="E338" s="4" t="s">
        <v>1734</v>
      </c>
      <c r="F338" s="4" t="s">
        <v>1278</v>
      </c>
      <c r="G338" s="4" t="str">
        <f t="shared" si="39"/>
        <v>Order Qty Min</v>
      </c>
      <c r="H338" s="4" t="str">
        <f t="shared" si="40"/>
        <v>Order Qty Min</v>
      </c>
      <c r="I338" s="4" t="str">
        <f t="shared" si="41"/>
        <v>Order Qty Min</v>
      </c>
    </row>
    <row r="339" spans="2:9" ht="12.75" customHeight="1" x14ac:dyDescent="0.2">
      <c r="B339" s="4" t="s">
        <v>1279</v>
      </c>
      <c r="C339" s="4" t="s">
        <v>359</v>
      </c>
      <c r="D339" s="14" t="s">
        <v>994</v>
      </c>
      <c r="E339" s="4" t="s">
        <v>1734</v>
      </c>
      <c r="F339" s="4" t="s">
        <v>1280</v>
      </c>
      <c r="G339" s="4" t="str">
        <f t="shared" si="39"/>
        <v>Order Qty Max</v>
      </c>
      <c r="H339" s="4" t="str">
        <f t="shared" si="40"/>
        <v>Order Qty Max</v>
      </c>
      <c r="I339" s="4" t="str">
        <f t="shared" si="41"/>
        <v>Order Qty Max</v>
      </c>
    </row>
    <row r="340" spans="2:9" ht="12.75" customHeight="1" x14ac:dyDescent="0.2">
      <c r="B340" s="4" t="s">
        <v>1281</v>
      </c>
      <c r="C340" s="4" t="s">
        <v>359</v>
      </c>
      <c r="D340" s="14" t="s">
        <v>199</v>
      </c>
      <c r="E340" s="4" t="s">
        <v>1734</v>
      </c>
      <c r="F340" s="4" t="s">
        <v>1282</v>
      </c>
      <c r="G340" s="4" t="str">
        <f t="shared" si="39"/>
        <v>Order Date</v>
      </c>
      <c r="H340" s="4" t="str">
        <f t="shared" si="40"/>
        <v>Order Date</v>
      </c>
      <c r="I340" s="4" t="str">
        <f t="shared" si="41"/>
        <v>Order Date</v>
      </c>
    </row>
    <row r="341" spans="2:9" ht="12.75" customHeight="1" x14ac:dyDescent="0.2">
      <c r="B341" s="4" t="s">
        <v>1283</v>
      </c>
      <c r="C341" s="4" t="s">
        <v>321</v>
      </c>
      <c r="D341" s="14" t="s">
        <v>978</v>
      </c>
      <c r="E341" s="4" t="s">
        <v>1734</v>
      </c>
      <c r="F341" s="4" t="s">
        <v>1284</v>
      </c>
      <c r="G341" s="4" t="str">
        <f t="shared" si="39"/>
        <v>Order No.</v>
      </c>
      <c r="H341" s="4" t="str">
        <f t="shared" si="40"/>
        <v>Order No.</v>
      </c>
      <c r="I341" s="4" t="str">
        <f t="shared" si="41"/>
        <v>Order No.</v>
      </c>
    </row>
    <row r="342" spans="2:9" ht="12.75" customHeight="1" x14ac:dyDescent="0.2">
      <c r="B342" s="4" t="s">
        <v>1285</v>
      </c>
      <c r="C342" s="4" t="s">
        <v>359</v>
      </c>
      <c r="D342" s="14" t="s">
        <v>994</v>
      </c>
      <c r="E342" s="4" t="s">
        <v>1734</v>
      </c>
      <c r="F342" s="4" t="s">
        <v>420</v>
      </c>
      <c r="G342" s="4" t="str">
        <f t="shared" si="39"/>
        <v>Order Quantity</v>
      </c>
      <c r="H342" s="4" t="str">
        <f t="shared" si="40"/>
        <v>Order Quantity</v>
      </c>
      <c r="I342" s="4" t="str">
        <f t="shared" si="41"/>
        <v>Order Quantity</v>
      </c>
    </row>
    <row r="343" spans="2:9" ht="12.75" customHeight="1" x14ac:dyDescent="0.2">
      <c r="B343" s="4" t="s">
        <v>1286</v>
      </c>
      <c r="C343" s="4" t="s">
        <v>321</v>
      </c>
      <c r="D343" s="14" t="s">
        <v>664</v>
      </c>
      <c r="E343" s="4" t="s">
        <v>1734</v>
      </c>
      <c r="F343" s="4" t="s">
        <v>1287</v>
      </c>
      <c r="G343" s="4" t="str">
        <f t="shared" si="39"/>
        <v>Order Status</v>
      </c>
      <c r="H343" s="4" t="str">
        <f t="shared" si="40"/>
        <v>Order Status</v>
      </c>
      <c r="I343" s="4" t="str">
        <f t="shared" si="41"/>
        <v>Order Status</v>
      </c>
    </row>
    <row r="344" spans="2:9" ht="12.75" customHeight="1" x14ac:dyDescent="0.2">
      <c r="B344" s="4" t="s">
        <v>1288</v>
      </c>
      <c r="C344" s="4" t="s">
        <v>359</v>
      </c>
      <c r="D344" s="14" t="s">
        <v>994</v>
      </c>
      <c r="E344" s="4" t="s">
        <v>1734</v>
      </c>
      <c r="F344" s="4" t="s">
        <v>1289</v>
      </c>
      <c r="G344" s="4" t="str">
        <f t="shared" si="39"/>
        <v>On Sales Quantity</v>
      </c>
      <c r="H344" s="4" t="str">
        <f t="shared" si="40"/>
        <v>On Sales Quantity</v>
      </c>
      <c r="I344" s="4" t="str">
        <f t="shared" si="41"/>
        <v>On Sales Quantity</v>
      </c>
    </row>
    <row r="345" spans="2:9" ht="12.75" customHeight="1" x14ac:dyDescent="0.2">
      <c r="B345" s="4" t="s">
        <v>604</v>
      </c>
      <c r="C345" s="4" t="s">
        <v>321</v>
      </c>
      <c r="D345" s="14" t="s">
        <v>657</v>
      </c>
      <c r="E345" s="4" t="s">
        <v>1734</v>
      </c>
      <c r="F345" s="4" t="s">
        <v>605</v>
      </c>
      <c r="G345" s="4" t="str">
        <f t="shared" si="39"/>
        <v>Parameter</v>
      </c>
      <c r="H345" s="4" t="str">
        <f t="shared" si="40"/>
        <v>Parameter</v>
      </c>
      <c r="I345" s="4" t="str">
        <f t="shared" si="41"/>
        <v>Parameter</v>
      </c>
    </row>
    <row r="346" spans="2:9" ht="12.75" customHeight="1" x14ac:dyDescent="0.2">
      <c r="B346" s="4" t="s">
        <v>1290</v>
      </c>
      <c r="C346" s="4" t="s">
        <v>321</v>
      </c>
      <c r="D346" s="14" t="s">
        <v>664</v>
      </c>
      <c r="E346" s="4" t="s">
        <v>1734</v>
      </c>
      <c r="F346" s="4" t="s">
        <v>1291</v>
      </c>
      <c r="G346" s="4" t="str">
        <f t="shared" si="39"/>
        <v>Parent UOM</v>
      </c>
      <c r="H346" s="4" t="str">
        <f t="shared" si="40"/>
        <v>Parent UOM</v>
      </c>
      <c r="I346" s="4" t="str">
        <f t="shared" si="41"/>
        <v>Parent UOM</v>
      </c>
    </row>
    <row r="347" spans="2:9" ht="12.75" customHeight="1" x14ac:dyDescent="0.2">
      <c r="B347" s="4" t="s">
        <v>337</v>
      </c>
      <c r="C347" s="4" t="s">
        <v>359</v>
      </c>
      <c r="D347" s="14" t="s">
        <v>381</v>
      </c>
      <c r="E347" s="4" t="s">
        <v>1734</v>
      </c>
      <c r="F347" s="4" t="s">
        <v>306</v>
      </c>
      <c r="G347" s="4" t="str">
        <f t="shared" si="39"/>
        <v>Period</v>
      </c>
      <c r="H347" s="4" t="str">
        <f t="shared" si="40"/>
        <v>Period</v>
      </c>
      <c r="I347" s="4" t="str">
        <f t="shared" si="41"/>
        <v>Period</v>
      </c>
    </row>
    <row r="348" spans="2:9" ht="12.75" customHeight="1" x14ac:dyDescent="0.2">
      <c r="B348" s="4" t="s">
        <v>400</v>
      </c>
      <c r="C348" s="4" t="s">
        <v>321</v>
      </c>
      <c r="D348" s="14" t="s">
        <v>1009</v>
      </c>
      <c r="E348" s="4" t="s">
        <v>1734</v>
      </c>
      <c r="F348" s="4" t="s">
        <v>340</v>
      </c>
      <c r="G348" s="4" t="str">
        <f t="shared" si="39"/>
        <v>Program Name</v>
      </c>
      <c r="H348" s="4" t="str">
        <f t="shared" si="40"/>
        <v>Program Name</v>
      </c>
      <c r="I348" s="4" t="str">
        <f t="shared" si="41"/>
        <v>Program Name</v>
      </c>
    </row>
    <row r="349" spans="2:9" ht="12.75" customHeight="1" x14ac:dyDescent="0.2">
      <c r="B349" s="4" t="s">
        <v>402</v>
      </c>
      <c r="C349" s="4" t="s">
        <v>321</v>
      </c>
      <c r="D349" s="14" t="s">
        <v>664</v>
      </c>
      <c r="E349" s="4" t="s">
        <v>1734</v>
      </c>
      <c r="F349" s="4" t="s">
        <v>366</v>
      </c>
      <c r="G349" s="4" t="str">
        <f t="shared" si="39"/>
        <v>Program Code</v>
      </c>
      <c r="H349" s="4" t="str">
        <f t="shared" si="40"/>
        <v>Program Code</v>
      </c>
      <c r="I349" s="4" t="str">
        <f t="shared" si="41"/>
        <v>Program Code</v>
      </c>
    </row>
    <row r="350" spans="2:9" ht="12.75" customHeight="1" x14ac:dyDescent="0.2">
      <c r="B350" s="4" t="s">
        <v>197</v>
      </c>
      <c r="C350" s="4" t="s">
        <v>321</v>
      </c>
      <c r="D350" s="14" t="s">
        <v>657</v>
      </c>
      <c r="E350" s="4" t="s">
        <v>1734</v>
      </c>
      <c r="F350" s="4" t="s">
        <v>231</v>
      </c>
      <c r="G350" s="4" t="str">
        <f t="shared" si="39"/>
        <v>Phone 1</v>
      </c>
      <c r="H350" s="4" t="str">
        <f t="shared" si="40"/>
        <v>Phone 1</v>
      </c>
      <c r="I350" s="4" t="str">
        <f t="shared" si="41"/>
        <v>Phone 1</v>
      </c>
    </row>
    <row r="351" spans="2:9" ht="12.75" customHeight="1" x14ac:dyDescent="0.2">
      <c r="B351" s="4" t="s">
        <v>196</v>
      </c>
      <c r="C351" s="4" t="s">
        <v>321</v>
      </c>
      <c r="D351" s="14" t="s">
        <v>657</v>
      </c>
      <c r="E351" s="4" t="s">
        <v>1734</v>
      </c>
      <c r="F351" s="4" t="s">
        <v>258</v>
      </c>
      <c r="G351" s="4" t="str">
        <f t="shared" si="39"/>
        <v>Phone 2</v>
      </c>
      <c r="H351" s="4" t="str">
        <f t="shared" si="40"/>
        <v>Phone 2</v>
      </c>
      <c r="I351" s="4" t="str">
        <f t="shared" si="41"/>
        <v>Phone 2</v>
      </c>
    </row>
    <row r="352" spans="2:9" ht="12.75" customHeight="1" x14ac:dyDescent="0.2">
      <c r="B352" s="4" t="s">
        <v>206</v>
      </c>
      <c r="C352" s="4" t="s">
        <v>321</v>
      </c>
      <c r="D352" s="14" t="s">
        <v>657</v>
      </c>
      <c r="E352" s="4" t="s">
        <v>1734</v>
      </c>
      <c r="F352" s="4" t="s">
        <v>19</v>
      </c>
      <c r="G352" s="4" t="str">
        <f t="shared" si="39"/>
        <v>Phone No.</v>
      </c>
      <c r="H352" s="4" t="str">
        <f t="shared" si="40"/>
        <v>Phone No.</v>
      </c>
      <c r="I352" s="4" t="str">
        <f t="shared" si="41"/>
        <v>Phone No.</v>
      </c>
    </row>
    <row r="353" spans="2:9" ht="12.75" customHeight="1" x14ac:dyDescent="0.2">
      <c r="B353" s="4" t="s">
        <v>1602</v>
      </c>
      <c r="C353" s="4" t="s">
        <v>321</v>
      </c>
      <c r="D353" s="14" t="s">
        <v>664</v>
      </c>
      <c r="E353" s="4" t="s">
        <v>1734</v>
      </c>
      <c r="F353" s="4" t="s">
        <v>1605</v>
      </c>
      <c r="G353" s="4" t="str">
        <f t="shared" si="39"/>
        <v>Pallet Location</v>
      </c>
      <c r="H353" s="4" t="str">
        <f t="shared" si="40"/>
        <v>Pallet Location</v>
      </c>
      <c r="I353" s="4" t="str">
        <f t="shared" si="41"/>
        <v>Pallet Location</v>
      </c>
    </row>
    <row r="354" spans="2:9" ht="12.75" customHeight="1" x14ac:dyDescent="0.2">
      <c r="B354" s="4" t="s">
        <v>1292</v>
      </c>
      <c r="C354" s="4" t="s">
        <v>321</v>
      </c>
      <c r="D354" s="14" t="s">
        <v>1045</v>
      </c>
      <c r="E354" s="4" t="s">
        <v>1734</v>
      </c>
      <c r="F354" s="4" t="s">
        <v>1293</v>
      </c>
      <c r="G354" s="4" t="str">
        <f t="shared" si="39"/>
        <v>Production Line Name</v>
      </c>
      <c r="H354" s="4" t="str">
        <f t="shared" si="40"/>
        <v>Production Line Name</v>
      </c>
      <c r="I354" s="4" t="str">
        <f t="shared" si="41"/>
        <v>Production Line Name</v>
      </c>
    </row>
    <row r="355" spans="2:9" ht="12.75" customHeight="1" x14ac:dyDescent="0.2">
      <c r="B355" s="4" t="s">
        <v>1294</v>
      </c>
      <c r="C355" s="4" t="s">
        <v>321</v>
      </c>
      <c r="D355" s="14" t="s">
        <v>664</v>
      </c>
      <c r="E355" s="4" t="s">
        <v>1734</v>
      </c>
      <c r="F355" s="4" t="s">
        <v>1295</v>
      </c>
      <c r="G355" s="4" t="str">
        <f t="shared" si="39"/>
        <v>Production Line</v>
      </c>
      <c r="H355" s="4" t="str">
        <f t="shared" si="40"/>
        <v>Production Line</v>
      </c>
      <c r="I355" s="4" t="str">
        <f t="shared" si="41"/>
        <v>Production Line</v>
      </c>
    </row>
    <row r="356" spans="2:9" ht="12.75" customHeight="1" x14ac:dyDescent="0.2">
      <c r="B356" s="4" t="s">
        <v>1603</v>
      </c>
      <c r="C356" s="4" t="s">
        <v>321</v>
      </c>
      <c r="D356" s="14" t="s">
        <v>664</v>
      </c>
      <c r="E356" s="4" t="s">
        <v>1734</v>
      </c>
      <c r="F356" s="4" t="s">
        <v>1604</v>
      </c>
      <c r="G356" s="4" t="str">
        <f>F356</f>
        <v>Pallet Warehouse</v>
      </c>
      <c r="H356" s="4" t="str">
        <f t="shared" ref="H356:I358" si="42">F356</f>
        <v>Pallet Warehouse</v>
      </c>
      <c r="I356" s="4" t="str">
        <f t="shared" si="42"/>
        <v>Pallet Warehouse</v>
      </c>
    </row>
    <row r="357" spans="2:9" ht="12.75" customHeight="1" x14ac:dyDescent="0.2">
      <c r="B357" s="4" t="s">
        <v>1737</v>
      </c>
      <c r="C357" s="4" t="s">
        <v>321</v>
      </c>
      <c r="D357" s="14" t="s">
        <v>664</v>
      </c>
      <c r="E357" s="4" t="s">
        <v>1734</v>
      </c>
      <c r="F357" s="4" t="s">
        <v>1739</v>
      </c>
      <c r="G357" s="4" t="str">
        <f>F357</f>
        <v>Product Type</v>
      </c>
      <c r="H357" s="4" t="str">
        <f t="shared" si="42"/>
        <v>Product Type</v>
      </c>
      <c r="I357" s="4" t="str">
        <f t="shared" si="42"/>
        <v>Product Type</v>
      </c>
    </row>
    <row r="358" spans="2:9" ht="12.75" customHeight="1" x14ac:dyDescent="0.2">
      <c r="B358" s="4" t="s">
        <v>1738</v>
      </c>
      <c r="C358" s="4" t="s">
        <v>321</v>
      </c>
      <c r="D358" s="14" t="s">
        <v>1054</v>
      </c>
      <c r="E358" s="4" t="s">
        <v>1734</v>
      </c>
      <c r="F358" s="4" t="s">
        <v>1740</v>
      </c>
      <c r="G358" s="4" t="str">
        <f>F358</f>
        <v>Product Prefix</v>
      </c>
      <c r="H358" s="4" t="str">
        <f t="shared" si="42"/>
        <v>Product Prefix</v>
      </c>
      <c r="I358" s="4" t="str">
        <f t="shared" si="42"/>
        <v>Product Prefix</v>
      </c>
    </row>
    <row r="359" spans="2:9" ht="12.75" customHeight="1" x14ac:dyDescent="0.2">
      <c r="B359" s="4" t="s">
        <v>1296</v>
      </c>
      <c r="C359" s="4" t="s">
        <v>321</v>
      </c>
      <c r="D359" s="14" t="s">
        <v>978</v>
      </c>
      <c r="E359" s="4" t="s">
        <v>1734</v>
      </c>
      <c r="F359" s="4" t="s">
        <v>1297</v>
      </c>
      <c r="G359" s="4" t="str">
        <f t="shared" si="39"/>
        <v>Purchase Return Doc No</v>
      </c>
      <c r="H359" s="4" t="str">
        <f t="shared" si="40"/>
        <v>Purchase Return Doc No</v>
      </c>
      <c r="I359" s="4" t="str">
        <f t="shared" si="41"/>
        <v>Purchase Return Doc No</v>
      </c>
    </row>
    <row r="360" spans="2:9" ht="12.75" customHeight="1" x14ac:dyDescent="0.2">
      <c r="B360" s="4" t="s">
        <v>2517</v>
      </c>
      <c r="C360" s="4" t="s">
        <v>359</v>
      </c>
      <c r="D360" s="14" t="s">
        <v>199</v>
      </c>
      <c r="E360" s="4" t="s">
        <v>1734</v>
      </c>
      <c r="F360" s="4" t="s">
        <v>2518</v>
      </c>
      <c r="G360" s="4" t="str">
        <f t="shared" ref="G360" si="43">F360</f>
        <v>Purchase Return Date</v>
      </c>
      <c r="H360" s="4" t="str">
        <f t="shared" ref="H360" si="44">F360</f>
        <v>Purchase Return Date</v>
      </c>
      <c r="I360" s="4" t="str">
        <f t="shared" ref="I360" si="45">G360</f>
        <v>Purchase Return Date</v>
      </c>
    </row>
    <row r="361" spans="2:9" ht="12.75" customHeight="1" x14ac:dyDescent="0.2">
      <c r="B361" s="4" t="s">
        <v>1298</v>
      </c>
      <c r="C361" s="4" t="s">
        <v>359</v>
      </c>
      <c r="D361" s="14" t="s">
        <v>342</v>
      </c>
      <c r="E361" s="4" t="s">
        <v>1734</v>
      </c>
      <c r="F361" s="4" t="s">
        <v>1299</v>
      </c>
      <c r="G361" s="4" t="str">
        <f t="shared" si="39"/>
        <v>Purchase Return Line No</v>
      </c>
      <c r="H361" s="4" t="str">
        <f t="shared" si="40"/>
        <v>Purchase Return Line No</v>
      </c>
      <c r="I361" s="4" t="str">
        <f t="shared" si="41"/>
        <v>Purchase Return Line No</v>
      </c>
    </row>
    <row r="362" spans="2:9" ht="12.75" customHeight="1" x14ac:dyDescent="0.2">
      <c r="B362" s="4" t="s">
        <v>1300</v>
      </c>
      <c r="C362" s="4" t="s">
        <v>359</v>
      </c>
      <c r="D362" s="14" t="s">
        <v>994</v>
      </c>
      <c r="E362" s="4" t="s">
        <v>1734</v>
      </c>
      <c r="F362" s="4" t="s">
        <v>1301</v>
      </c>
      <c r="G362" s="4" t="str">
        <f t="shared" si="39"/>
        <v>Purchase Return Quantity</v>
      </c>
      <c r="H362" s="4" t="str">
        <f t="shared" si="40"/>
        <v>Purchase Return Quantity</v>
      </c>
      <c r="I362" s="4" t="str">
        <f t="shared" si="41"/>
        <v>Purchase Return Quantity</v>
      </c>
    </row>
    <row r="363" spans="2:9" ht="12.75" customHeight="1" x14ac:dyDescent="0.2">
      <c r="B363" s="4" t="s">
        <v>1302</v>
      </c>
      <c r="C363" s="4" t="s">
        <v>359</v>
      </c>
      <c r="D363" s="14" t="s">
        <v>994</v>
      </c>
      <c r="E363" s="4" t="s">
        <v>1734</v>
      </c>
      <c r="F363" s="4" t="s">
        <v>1303</v>
      </c>
      <c r="G363" s="4" t="str">
        <f t="shared" si="39"/>
        <v>Total Purchase Order</v>
      </c>
      <c r="H363" s="4" t="str">
        <f t="shared" si="40"/>
        <v>Total Purchase Order</v>
      </c>
      <c r="I363" s="4" t="str">
        <f t="shared" si="41"/>
        <v>Total Purchase Order</v>
      </c>
    </row>
    <row r="364" spans="2:9" ht="12.75" customHeight="1" x14ac:dyDescent="0.2">
      <c r="B364" s="4" t="s">
        <v>1668</v>
      </c>
      <c r="C364" s="4" t="s">
        <v>321</v>
      </c>
      <c r="D364" s="14" t="s">
        <v>664</v>
      </c>
      <c r="E364" s="4" t="s">
        <v>1734</v>
      </c>
      <c r="F364" s="4" t="s">
        <v>1669</v>
      </c>
      <c r="G364" s="4" t="str">
        <f t="shared" si="39"/>
        <v>Purchase Order Category</v>
      </c>
      <c r="H364" s="4" t="str">
        <f t="shared" si="40"/>
        <v>Purchase Order Category</v>
      </c>
      <c r="I364" s="4" t="str">
        <f t="shared" si="41"/>
        <v>Purchase Order Category</v>
      </c>
    </row>
    <row r="365" spans="2:9" ht="12.75" customHeight="1" x14ac:dyDescent="0.2">
      <c r="B365" s="4" t="s">
        <v>1304</v>
      </c>
      <c r="C365" s="4" t="s">
        <v>321</v>
      </c>
      <c r="D365" s="14" t="s">
        <v>978</v>
      </c>
      <c r="E365" s="4" t="s">
        <v>1734</v>
      </c>
      <c r="F365" s="4" t="s">
        <v>1305</v>
      </c>
      <c r="G365" s="4" t="str">
        <f t="shared" si="39"/>
        <v>Purchase Order Doc No</v>
      </c>
      <c r="H365" s="4" t="str">
        <f t="shared" si="40"/>
        <v>Purchase Order Doc No</v>
      </c>
      <c r="I365" s="4" t="str">
        <f t="shared" si="41"/>
        <v>Purchase Order Doc No</v>
      </c>
    </row>
    <row r="366" spans="2:9" ht="12.75" customHeight="1" x14ac:dyDescent="0.2">
      <c r="B366" s="4" t="s">
        <v>1662</v>
      </c>
      <c r="C366" s="4" t="s">
        <v>359</v>
      </c>
      <c r="D366" s="14" t="s">
        <v>199</v>
      </c>
      <c r="E366" s="4" t="s">
        <v>1734</v>
      </c>
      <c r="F366" s="4" t="s">
        <v>1663</v>
      </c>
      <c r="G366" s="4" t="str">
        <f t="shared" si="39"/>
        <v>Purchase Order Date</v>
      </c>
      <c r="H366" s="4" t="str">
        <f t="shared" si="40"/>
        <v>Purchase Order Date</v>
      </c>
      <c r="I366" s="4" t="str">
        <f t="shared" si="41"/>
        <v>Purchase Order Date</v>
      </c>
    </row>
    <row r="367" spans="2:9" ht="12.75" customHeight="1" x14ac:dyDescent="0.2">
      <c r="B367" s="4" t="s">
        <v>1306</v>
      </c>
      <c r="C367" s="4" t="s">
        <v>359</v>
      </c>
      <c r="D367" s="14" t="s">
        <v>342</v>
      </c>
      <c r="E367" s="4" t="s">
        <v>1734</v>
      </c>
      <c r="F367" s="4" t="s">
        <v>1307</v>
      </c>
      <c r="G367" s="4" t="str">
        <f t="shared" si="39"/>
        <v>Purchase Order Line No</v>
      </c>
      <c r="H367" s="4" t="str">
        <f t="shared" si="40"/>
        <v>Purchase Order Line No</v>
      </c>
      <c r="I367" s="4" t="str">
        <f t="shared" si="41"/>
        <v>Purchase Order Line No</v>
      </c>
    </row>
    <row r="368" spans="2:9" ht="12.75" customHeight="1" x14ac:dyDescent="0.2">
      <c r="B368" s="4" t="s">
        <v>1308</v>
      </c>
      <c r="C368" s="4" t="s">
        <v>321</v>
      </c>
      <c r="D368" s="14" t="s">
        <v>978</v>
      </c>
      <c r="E368" s="4" t="s">
        <v>1734</v>
      </c>
      <c r="F368" s="4" t="s">
        <v>1309</v>
      </c>
      <c r="G368" s="4" t="str">
        <f t="shared" si="39"/>
        <v>Purchase Order No.</v>
      </c>
      <c r="H368" s="4" t="str">
        <f t="shared" si="40"/>
        <v>Purchase Order No.</v>
      </c>
      <c r="I368" s="4" t="str">
        <f t="shared" si="41"/>
        <v>Purchase Order No.</v>
      </c>
    </row>
    <row r="369" spans="2:9" ht="12.75" customHeight="1" x14ac:dyDescent="0.2">
      <c r="B369" s="4" t="s">
        <v>1718</v>
      </c>
      <c r="C369" s="4" t="s">
        <v>359</v>
      </c>
      <c r="D369" s="14" t="s">
        <v>994</v>
      </c>
      <c r="E369" s="4" t="s">
        <v>1734</v>
      </c>
      <c r="F369" s="4" t="s">
        <v>1719</v>
      </c>
      <c r="G369" s="4" t="str">
        <f t="shared" si="39"/>
        <v>New PO Price</v>
      </c>
      <c r="H369" s="4" t="str">
        <f t="shared" si="40"/>
        <v>New PO Price</v>
      </c>
      <c r="I369" s="4" t="str">
        <f t="shared" si="41"/>
        <v>New PO Price</v>
      </c>
    </row>
    <row r="370" spans="2:9" ht="12.75" customHeight="1" x14ac:dyDescent="0.2">
      <c r="B370" s="4" t="s">
        <v>1310</v>
      </c>
      <c r="C370" s="4" t="s">
        <v>359</v>
      </c>
      <c r="D370" s="14" t="s">
        <v>994</v>
      </c>
      <c r="E370" s="4" t="s">
        <v>1734</v>
      </c>
      <c r="F370" s="4" t="s">
        <v>1311</v>
      </c>
      <c r="G370" s="4" t="str">
        <f t="shared" si="39"/>
        <v>Purchase Price</v>
      </c>
      <c r="H370" s="4" t="str">
        <f t="shared" si="40"/>
        <v>Purchase Price</v>
      </c>
      <c r="I370" s="4" t="str">
        <f t="shared" si="41"/>
        <v>Purchase Price</v>
      </c>
    </row>
    <row r="371" spans="2:9" ht="12.75" customHeight="1" x14ac:dyDescent="0.2">
      <c r="B371" s="4" t="s">
        <v>1312</v>
      </c>
      <c r="C371" s="4" t="s">
        <v>359</v>
      </c>
      <c r="D371" s="14" t="s">
        <v>994</v>
      </c>
      <c r="E371" s="4" t="s">
        <v>1734</v>
      </c>
      <c r="F371" s="4" t="s">
        <v>1313</v>
      </c>
      <c r="G371" s="4" t="str">
        <f t="shared" si="39"/>
        <v>Purchase Quantity</v>
      </c>
      <c r="H371" s="4" t="str">
        <f t="shared" si="40"/>
        <v>Purchase Quantity</v>
      </c>
      <c r="I371" s="4" t="str">
        <f t="shared" si="41"/>
        <v>Purchase Quantity</v>
      </c>
    </row>
    <row r="372" spans="2:9" ht="12.75" customHeight="1" x14ac:dyDescent="0.2">
      <c r="B372" s="4" t="s">
        <v>2215</v>
      </c>
      <c r="C372" s="4" t="s">
        <v>359</v>
      </c>
      <c r="D372" s="14" t="s">
        <v>994</v>
      </c>
      <c r="E372" s="4" t="s">
        <v>1734</v>
      </c>
      <c r="F372" s="4" t="s">
        <v>2217</v>
      </c>
      <c r="G372" s="4" t="str">
        <f t="shared" ref="G372:G373" si="46">F372</f>
        <v>Production Quantity</v>
      </c>
      <c r="H372" s="4" t="str">
        <f t="shared" ref="H372:H373" si="47">F372</f>
        <v>Production Quantity</v>
      </c>
      <c r="I372" s="4" t="str">
        <f t="shared" ref="I372:I373" si="48">G372</f>
        <v>Production Quantity</v>
      </c>
    </row>
    <row r="373" spans="2:9" ht="12.75" customHeight="1" x14ac:dyDescent="0.2">
      <c r="B373" s="4" t="s">
        <v>2216</v>
      </c>
      <c r="C373" s="4" t="s">
        <v>359</v>
      </c>
      <c r="D373" s="14" t="s">
        <v>994</v>
      </c>
      <c r="E373" s="4" t="s">
        <v>1734</v>
      </c>
      <c r="F373" s="4" t="s">
        <v>2218</v>
      </c>
      <c r="G373" s="4" t="str">
        <f t="shared" si="46"/>
        <v>Production Defect Quantity</v>
      </c>
      <c r="H373" s="4" t="str">
        <f t="shared" si="47"/>
        <v>Production Defect Quantity</v>
      </c>
      <c r="I373" s="4" t="str">
        <f t="shared" si="48"/>
        <v>Production Defect Quantity</v>
      </c>
    </row>
    <row r="374" spans="2:9" ht="12.75" customHeight="1" x14ac:dyDescent="0.2">
      <c r="B374" s="4" t="s">
        <v>1314</v>
      </c>
      <c r="C374" s="4" t="s">
        <v>321</v>
      </c>
      <c r="D374" s="14" t="s">
        <v>664</v>
      </c>
      <c r="E374" s="4" t="s">
        <v>1734</v>
      </c>
      <c r="F374" s="4" t="s">
        <v>1315</v>
      </c>
      <c r="G374" s="4" t="str">
        <f t="shared" si="39"/>
        <v>Position Defect</v>
      </c>
      <c r="H374" s="4" t="str">
        <f t="shared" si="40"/>
        <v>Position Defect</v>
      </c>
      <c r="I374" s="4" t="str">
        <f t="shared" si="41"/>
        <v>Position Defect</v>
      </c>
    </row>
    <row r="375" spans="2:9" ht="12.75" customHeight="1" x14ac:dyDescent="0.2">
      <c r="B375" s="4" t="s">
        <v>1316</v>
      </c>
      <c r="C375" s="4" t="s">
        <v>359</v>
      </c>
      <c r="D375" s="14" t="s">
        <v>381</v>
      </c>
      <c r="E375" s="4" t="s">
        <v>1734</v>
      </c>
      <c r="F375" s="4" t="s">
        <v>1317</v>
      </c>
      <c r="G375" s="4" t="str">
        <f t="shared" si="39"/>
        <v>Position X</v>
      </c>
      <c r="H375" s="4" t="str">
        <f t="shared" si="40"/>
        <v>Position X</v>
      </c>
      <c r="I375" s="4" t="str">
        <f t="shared" si="41"/>
        <v>Position X</v>
      </c>
    </row>
    <row r="376" spans="2:9" ht="12.75" customHeight="1" x14ac:dyDescent="0.2">
      <c r="B376" s="4" t="s">
        <v>1318</v>
      </c>
      <c r="C376" s="4" t="s">
        <v>359</v>
      </c>
      <c r="D376" s="14" t="s">
        <v>381</v>
      </c>
      <c r="E376" s="4" t="s">
        <v>1734</v>
      </c>
      <c r="F376" s="4" t="s">
        <v>1319</v>
      </c>
      <c r="G376" s="4" t="str">
        <f t="shared" si="39"/>
        <v>Position Y</v>
      </c>
      <c r="H376" s="4" t="str">
        <f t="shared" si="40"/>
        <v>Position Y</v>
      </c>
      <c r="I376" s="4" t="str">
        <f t="shared" si="41"/>
        <v>Position Y</v>
      </c>
    </row>
    <row r="377" spans="2:9" ht="12.75" customHeight="1" x14ac:dyDescent="0.2">
      <c r="B377" s="4" t="s">
        <v>1666</v>
      </c>
      <c r="C377" s="4" t="s">
        <v>321</v>
      </c>
      <c r="D377" s="14" t="s">
        <v>664</v>
      </c>
      <c r="E377" s="4" t="s">
        <v>1734</v>
      </c>
      <c r="F377" s="4" t="s">
        <v>1667</v>
      </c>
      <c r="G377" s="4" t="str">
        <f t="shared" si="39"/>
        <v>Purchase Order Type</v>
      </c>
      <c r="H377" s="4" t="str">
        <f t="shared" si="40"/>
        <v>Purchase Order Type</v>
      </c>
      <c r="I377" s="4" t="str">
        <f t="shared" si="41"/>
        <v>Purchase Order Type</v>
      </c>
    </row>
    <row r="378" spans="2:9" ht="12.75" customHeight="1" x14ac:dyDescent="0.2">
      <c r="B378" s="4" t="s">
        <v>1320</v>
      </c>
      <c r="C378" s="4" t="s">
        <v>321</v>
      </c>
      <c r="D378" s="14" t="s">
        <v>664</v>
      </c>
      <c r="E378" s="4" t="s">
        <v>1734</v>
      </c>
      <c r="F378" s="4" t="s">
        <v>2257</v>
      </c>
      <c r="G378" s="4" t="str">
        <f t="shared" si="39"/>
        <v>Material Purchase Unit</v>
      </c>
      <c r="H378" s="4" t="str">
        <f t="shared" si="40"/>
        <v>Material Purchase Unit</v>
      </c>
      <c r="I378" s="4" t="str">
        <f t="shared" si="41"/>
        <v>Material Purchase Unit</v>
      </c>
    </row>
    <row r="379" spans="2:9" ht="12.75" customHeight="1" x14ac:dyDescent="0.2">
      <c r="B379" s="4" t="s">
        <v>1321</v>
      </c>
      <c r="C379" s="4" t="s">
        <v>359</v>
      </c>
      <c r="D379" s="14" t="s">
        <v>994</v>
      </c>
      <c r="E379" s="4" t="s">
        <v>1734</v>
      </c>
      <c r="F379" s="4" t="s">
        <v>1322</v>
      </c>
      <c r="G379" s="4" t="str">
        <f t="shared" si="39"/>
        <v>PPH Amount</v>
      </c>
      <c r="H379" s="4" t="str">
        <f t="shared" si="40"/>
        <v>PPH Amount</v>
      </c>
      <c r="I379" s="4" t="str">
        <f t="shared" si="41"/>
        <v>PPH Amount</v>
      </c>
    </row>
    <row r="380" spans="2:9" ht="12.75" customHeight="1" x14ac:dyDescent="0.2">
      <c r="B380" s="4" t="s">
        <v>1323</v>
      </c>
      <c r="C380" s="4" t="s">
        <v>359</v>
      </c>
      <c r="D380" s="14" t="s">
        <v>353</v>
      </c>
      <c r="E380" s="4" t="s">
        <v>1734</v>
      </c>
      <c r="F380" s="4" t="s">
        <v>1324</v>
      </c>
      <c r="G380" s="4" t="str">
        <f t="shared" si="39"/>
        <v>PPH Flag</v>
      </c>
      <c r="H380" s="4" t="str">
        <f t="shared" si="40"/>
        <v>PPH Flag</v>
      </c>
      <c r="I380" s="4" t="str">
        <f t="shared" si="41"/>
        <v>PPH Flag</v>
      </c>
    </row>
    <row r="381" spans="2:9" ht="12.75" customHeight="1" x14ac:dyDescent="0.2">
      <c r="B381" s="4" t="s">
        <v>1325</v>
      </c>
      <c r="C381" s="4" t="s">
        <v>359</v>
      </c>
      <c r="D381" s="14" t="s">
        <v>625</v>
      </c>
      <c r="E381" s="4" t="s">
        <v>1734</v>
      </c>
      <c r="F381" s="4" t="s">
        <v>1326</v>
      </c>
      <c r="G381" s="4" t="str">
        <f t="shared" si="39"/>
        <v>PPH Percent</v>
      </c>
      <c r="H381" s="4" t="str">
        <f t="shared" si="40"/>
        <v>PPH Percent</v>
      </c>
      <c r="I381" s="4" t="str">
        <f t="shared" si="41"/>
        <v>PPH Percent</v>
      </c>
    </row>
    <row r="382" spans="2:9" ht="12.75" customHeight="1" x14ac:dyDescent="0.2">
      <c r="B382" s="4" t="s">
        <v>1327</v>
      </c>
      <c r="C382" s="4" t="s">
        <v>359</v>
      </c>
      <c r="D382" s="14" t="s">
        <v>353</v>
      </c>
      <c r="E382" s="4" t="s">
        <v>1734</v>
      </c>
      <c r="F382" s="4" t="s">
        <v>1328</v>
      </c>
      <c r="G382" s="4" t="str">
        <f t="shared" si="39"/>
        <v>PPN Flag</v>
      </c>
      <c r="H382" s="4" t="str">
        <f t="shared" si="40"/>
        <v>PPN Flag</v>
      </c>
      <c r="I382" s="4" t="str">
        <f t="shared" si="41"/>
        <v>PPN Flag</v>
      </c>
    </row>
    <row r="383" spans="2:9" ht="12.75" customHeight="1" x14ac:dyDescent="0.2">
      <c r="B383" s="4" t="s">
        <v>2337</v>
      </c>
      <c r="C383" s="4" t="s">
        <v>359</v>
      </c>
      <c r="D383" s="14" t="s">
        <v>994</v>
      </c>
      <c r="E383" s="4" t="s">
        <v>1734</v>
      </c>
      <c r="F383" s="4" t="s">
        <v>2338</v>
      </c>
      <c r="G383" s="4" t="str">
        <f t="shared" ref="G383:G384" si="49">F383</f>
        <v>PPN Amount</v>
      </c>
      <c r="H383" s="4" t="str">
        <f t="shared" ref="H383:H384" si="50">F383</f>
        <v>PPN Amount</v>
      </c>
      <c r="I383" s="4" t="str">
        <f t="shared" ref="I383:I384" si="51">G383</f>
        <v>PPN Amount</v>
      </c>
    </row>
    <row r="384" spans="2:9" ht="12.75" customHeight="1" x14ac:dyDescent="0.2">
      <c r="B384" s="4" t="s">
        <v>2336</v>
      </c>
      <c r="C384" s="4" t="s">
        <v>359</v>
      </c>
      <c r="D384" s="14" t="s">
        <v>625</v>
      </c>
      <c r="E384" s="4" t="s">
        <v>1734</v>
      </c>
      <c r="F384" s="4" t="s">
        <v>2339</v>
      </c>
      <c r="G384" s="4" t="str">
        <f t="shared" si="49"/>
        <v>PPN Percent</v>
      </c>
      <c r="H384" s="4" t="str">
        <f t="shared" si="50"/>
        <v>PPN Percent</v>
      </c>
      <c r="I384" s="4" t="str">
        <f t="shared" si="51"/>
        <v>PPN Percent</v>
      </c>
    </row>
    <row r="385" spans="2:9" ht="12.75" customHeight="1" x14ac:dyDescent="0.2">
      <c r="B385" s="4" t="s">
        <v>1329</v>
      </c>
      <c r="C385" s="4" t="s">
        <v>359</v>
      </c>
      <c r="D385" s="14" t="s">
        <v>994</v>
      </c>
      <c r="E385" s="4" t="s">
        <v>1734</v>
      </c>
      <c r="F385" s="4" t="s">
        <v>1330</v>
      </c>
      <c r="G385" s="4" t="str">
        <f t="shared" si="39"/>
        <v>Pallet Quota Quantity</v>
      </c>
      <c r="H385" s="4" t="str">
        <f t="shared" si="40"/>
        <v>Pallet Quota Quantity</v>
      </c>
      <c r="I385" s="4" t="str">
        <f t="shared" si="41"/>
        <v>Pallet Quota Quantity</v>
      </c>
    </row>
    <row r="386" spans="2:9" ht="12.75" customHeight="1" x14ac:dyDescent="0.2">
      <c r="B386" s="4" t="s">
        <v>1331</v>
      </c>
      <c r="C386" s="4" t="s">
        <v>321</v>
      </c>
      <c r="D386" s="14" t="s">
        <v>978</v>
      </c>
      <c r="E386" s="4" t="s">
        <v>1734</v>
      </c>
      <c r="F386" s="4" t="s">
        <v>1332</v>
      </c>
      <c r="G386" s="4" t="str">
        <f t="shared" si="39"/>
        <v>Purchase Request No.</v>
      </c>
      <c r="H386" s="4" t="str">
        <f t="shared" si="40"/>
        <v>Purchase Request No.</v>
      </c>
      <c r="I386" s="4" t="str">
        <f t="shared" si="41"/>
        <v>Purchase Request No.</v>
      </c>
    </row>
    <row r="387" spans="2:9" ht="12.75" customHeight="1" x14ac:dyDescent="0.2">
      <c r="B387" s="4" t="s">
        <v>1333</v>
      </c>
      <c r="C387" s="4" t="s">
        <v>359</v>
      </c>
      <c r="D387" s="14" t="s">
        <v>199</v>
      </c>
      <c r="E387" s="4" t="s">
        <v>1734</v>
      </c>
      <c r="F387" s="4" t="s">
        <v>1334</v>
      </c>
      <c r="G387" s="4" t="str">
        <f t="shared" si="39"/>
        <v>Purchase Request Date</v>
      </c>
      <c r="H387" s="4" t="str">
        <f t="shared" si="40"/>
        <v>Purchase Request Date</v>
      </c>
      <c r="I387" s="4" t="str">
        <f t="shared" si="41"/>
        <v>Purchase Request Date</v>
      </c>
    </row>
    <row r="388" spans="2:9" ht="12.75" customHeight="1" x14ac:dyDescent="0.2">
      <c r="B388" s="4" t="s">
        <v>1335</v>
      </c>
      <c r="C388" s="4" t="s">
        <v>359</v>
      </c>
      <c r="D388" s="14" t="s">
        <v>342</v>
      </c>
      <c r="E388" s="4" t="s">
        <v>1734</v>
      </c>
      <c r="F388" s="4" t="s">
        <v>849</v>
      </c>
      <c r="G388" s="4" t="str">
        <f t="shared" si="39"/>
        <v>Purchase Request Line</v>
      </c>
      <c r="H388" s="4" t="str">
        <f t="shared" si="40"/>
        <v>Purchase Request Line</v>
      </c>
      <c r="I388" s="4" t="str">
        <f t="shared" si="41"/>
        <v>Purchase Request Line</v>
      </c>
    </row>
    <row r="389" spans="2:9" ht="12.75" customHeight="1" x14ac:dyDescent="0.2">
      <c r="B389" s="4" t="s">
        <v>1674</v>
      </c>
      <c r="C389" s="4" t="s">
        <v>359</v>
      </c>
      <c r="D389" s="14" t="s">
        <v>994</v>
      </c>
      <c r="E389" s="4" t="s">
        <v>1734</v>
      </c>
      <c r="F389" s="4" t="s">
        <v>1675</v>
      </c>
      <c r="G389" s="4" t="str">
        <f t="shared" si="39"/>
        <v>Purchase Request Price</v>
      </c>
      <c r="H389" s="4" t="str">
        <f t="shared" si="40"/>
        <v>Purchase Request Price</v>
      </c>
      <c r="I389" s="4" t="str">
        <f t="shared" si="41"/>
        <v>Purchase Request Price</v>
      </c>
    </row>
    <row r="390" spans="2:9" ht="12.75" customHeight="1" x14ac:dyDescent="0.2">
      <c r="B390" s="4" t="s">
        <v>1643</v>
      </c>
      <c r="C390" s="4" t="s">
        <v>359</v>
      </c>
      <c r="D390" s="14" t="s">
        <v>994</v>
      </c>
      <c r="E390" s="4" t="s">
        <v>1734</v>
      </c>
      <c r="F390" s="4" t="s">
        <v>1644</v>
      </c>
      <c r="G390" s="4" t="str">
        <f t="shared" si="39"/>
        <v>Purchase Request Quantity</v>
      </c>
      <c r="H390" s="4" t="str">
        <f t="shared" si="40"/>
        <v>Purchase Request Quantity</v>
      </c>
      <c r="I390" s="4" t="str">
        <f t="shared" si="41"/>
        <v>Purchase Request Quantity</v>
      </c>
    </row>
    <row r="391" spans="2:9" ht="12.75" customHeight="1" x14ac:dyDescent="0.2">
      <c r="B391" s="4" t="s">
        <v>1336</v>
      </c>
      <c r="C391" s="4" t="s">
        <v>359</v>
      </c>
      <c r="D391" s="14" t="s">
        <v>1038</v>
      </c>
      <c r="E391" s="4" t="s">
        <v>1734</v>
      </c>
      <c r="F391" s="4" t="s">
        <v>1337</v>
      </c>
      <c r="G391" s="4" t="str">
        <f t="shared" si="39"/>
        <v>Print Count</v>
      </c>
      <c r="H391" s="4" t="str">
        <f t="shared" si="40"/>
        <v>Print Count</v>
      </c>
      <c r="I391" s="4" t="str">
        <f t="shared" si="41"/>
        <v>Print Count</v>
      </c>
    </row>
    <row r="392" spans="2:9" ht="12.75" customHeight="1" x14ac:dyDescent="0.2">
      <c r="B392" s="4" t="s">
        <v>1338</v>
      </c>
      <c r="C392" s="4" t="s">
        <v>321</v>
      </c>
      <c r="D392" s="14" t="s">
        <v>978</v>
      </c>
      <c r="E392" s="4" t="s">
        <v>1734</v>
      </c>
      <c r="F392" s="4" t="s">
        <v>1339</v>
      </c>
      <c r="G392" s="4" t="str">
        <f t="shared" si="39"/>
        <v>Payment Slip No.</v>
      </c>
      <c r="H392" s="4" t="str">
        <f t="shared" si="40"/>
        <v>Payment Slip No.</v>
      </c>
      <c r="I392" s="4" t="str">
        <f t="shared" si="41"/>
        <v>Payment Slip No.</v>
      </c>
    </row>
    <row r="393" spans="2:9" ht="12.75" customHeight="1" x14ac:dyDescent="0.2">
      <c r="B393" s="4" t="s">
        <v>1340</v>
      </c>
      <c r="C393" s="4" t="s">
        <v>359</v>
      </c>
      <c r="D393" s="14" t="s">
        <v>199</v>
      </c>
      <c r="E393" s="4" t="s">
        <v>1734</v>
      </c>
      <c r="F393" s="4" t="s">
        <v>1341</v>
      </c>
      <c r="G393" s="4" t="str">
        <f t="shared" si="39"/>
        <v>Payment Slip Date</v>
      </c>
      <c r="H393" s="4" t="str">
        <f t="shared" si="40"/>
        <v>Payment Slip Date</v>
      </c>
      <c r="I393" s="4" t="str">
        <f t="shared" si="41"/>
        <v>Payment Slip Date</v>
      </c>
    </row>
    <row r="394" spans="2:9" ht="12.75" customHeight="1" x14ac:dyDescent="0.2">
      <c r="B394" s="4" t="s">
        <v>1342</v>
      </c>
      <c r="C394" s="4" t="s">
        <v>359</v>
      </c>
      <c r="D394" s="14" t="s">
        <v>342</v>
      </c>
      <c r="E394" s="4" t="s">
        <v>1734</v>
      </c>
      <c r="F394" s="4" t="s">
        <v>1343</v>
      </c>
      <c r="G394" s="4" t="str">
        <f t="shared" si="39"/>
        <v>Payment Slip Line</v>
      </c>
      <c r="H394" s="4" t="str">
        <f t="shared" si="40"/>
        <v>Payment Slip Line</v>
      </c>
      <c r="I394" s="4" t="str">
        <f t="shared" si="41"/>
        <v>Payment Slip Line</v>
      </c>
    </row>
    <row r="395" spans="2:9" ht="12.75" customHeight="1" x14ac:dyDescent="0.2">
      <c r="B395" s="4" t="s">
        <v>1344</v>
      </c>
      <c r="C395" s="4" t="s">
        <v>321</v>
      </c>
      <c r="D395" s="14" t="s">
        <v>657</v>
      </c>
      <c r="E395" s="4" t="s">
        <v>1734</v>
      </c>
      <c r="F395" s="4" t="s">
        <v>1345</v>
      </c>
      <c r="G395" s="4" t="str">
        <f t="shared" si="39"/>
        <v>Payment Slip Description</v>
      </c>
      <c r="H395" s="4" t="str">
        <f t="shared" si="40"/>
        <v>Payment Slip Description</v>
      </c>
      <c r="I395" s="4" t="str">
        <f t="shared" si="41"/>
        <v>Payment Slip Description</v>
      </c>
    </row>
    <row r="396" spans="2:9" ht="12.75" customHeight="1" x14ac:dyDescent="0.2">
      <c r="B396" s="4" t="s">
        <v>264</v>
      </c>
      <c r="C396" s="4" t="s">
        <v>321</v>
      </c>
      <c r="D396" s="14" t="s">
        <v>1192</v>
      </c>
      <c r="E396" s="4" t="s">
        <v>1734</v>
      </c>
      <c r="F396" s="4" t="s">
        <v>27</v>
      </c>
      <c r="G396" s="4" t="str">
        <f t="shared" si="39"/>
        <v>Password</v>
      </c>
      <c r="H396" s="4" t="str">
        <f t="shared" si="40"/>
        <v>Password</v>
      </c>
      <c r="I396" s="4" t="str">
        <f t="shared" si="41"/>
        <v>Password</v>
      </c>
    </row>
    <row r="397" spans="2:9" ht="12.75" customHeight="1" x14ac:dyDescent="0.2">
      <c r="B397" s="4" t="s">
        <v>599</v>
      </c>
      <c r="C397" s="4" t="s">
        <v>321</v>
      </c>
      <c r="D397" s="14" t="s">
        <v>1012</v>
      </c>
      <c r="E397" s="4" t="s">
        <v>1734</v>
      </c>
      <c r="F397" s="4" t="s">
        <v>601</v>
      </c>
      <c r="G397" s="4" t="str">
        <f t="shared" si="39"/>
        <v>Program URL</v>
      </c>
      <c r="H397" s="4" t="str">
        <f t="shared" si="40"/>
        <v>Program URL</v>
      </c>
      <c r="I397" s="4" t="str">
        <f t="shared" si="41"/>
        <v>Program URL</v>
      </c>
    </row>
    <row r="398" spans="2:9" ht="12.75" customHeight="1" x14ac:dyDescent="0.2">
      <c r="B398" s="4" t="s">
        <v>1589</v>
      </c>
      <c r="C398" s="4" t="s">
        <v>359</v>
      </c>
      <c r="D398" s="14" t="s">
        <v>994</v>
      </c>
      <c r="E398" s="4" t="s">
        <v>1734</v>
      </c>
      <c r="F398" s="4" t="s">
        <v>1590</v>
      </c>
      <c r="G398" s="4" t="str">
        <f t="shared" ref="G398:G461" si="52">F398</f>
        <v>Purchase UOM Conversion</v>
      </c>
      <c r="H398" s="4" t="str">
        <f t="shared" ref="H398:H461" si="53">F398</f>
        <v>Purchase UOM Conversion</v>
      </c>
      <c r="I398" s="4" t="str">
        <f t="shared" ref="I398:I461" si="54">G398</f>
        <v>Purchase UOM Conversion</v>
      </c>
    </row>
    <row r="399" spans="2:9" ht="12.75" customHeight="1" x14ac:dyDescent="0.2">
      <c r="B399" s="4" t="s">
        <v>1584</v>
      </c>
      <c r="C399" s="4" t="s">
        <v>321</v>
      </c>
      <c r="D399" s="14" t="s">
        <v>664</v>
      </c>
      <c r="E399" s="4" t="s">
        <v>1734</v>
      </c>
      <c r="F399" s="4" t="s">
        <v>1585</v>
      </c>
      <c r="G399" s="4" t="str">
        <f t="shared" si="52"/>
        <v>Purchase UOM</v>
      </c>
      <c r="H399" s="4" t="str">
        <f t="shared" si="53"/>
        <v>Purchase UOM</v>
      </c>
      <c r="I399" s="4" t="str">
        <f t="shared" si="54"/>
        <v>Purchase UOM</v>
      </c>
    </row>
    <row r="400" spans="2:9" ht="12.75" customHeight="1" x14ac:dyDescent="0.2">
      <c r="B400" s="4" t="s">
        <v>1346</v>
      </c>
      <c r="C400" s="4" t="s">
        <v>321</v>
      </c>
      <c r="D400" s="14" t="s">
        <v>978</v>
      </c>
      <c r="E400" s="4" t="s">
        <v>1734</v>
      </c>
      <c r="F400" s="4" t="s">
        <v>1347</v>
      </c>
      <c r="G400" s="4" t="str">
        <f t="shared" si="52"/>
        <v>Payment Doc. No.</v>
      </c>
      <c r="H400" s="4" t="str">
        <f t="shared" si="53"/>
        <v>Payment Doc. No.</v>
      </c>
      <c r="I400" s="4" t="str">
        <f t="shared" si="54"/>
        <v>Payment Doc. No.</v>
      </c>
    </row>
    <row r="401" spans="2:9" ht="12.75" customHeight="1" x14ac:dyDescent="0.2">
      <c r="B401" s="4" t="s">
        <v>1348</v>
      </c>
      <c r="C401" s="4" t="s">
        <v>359</v>
      </c>
      <c r="D401" s="14" t="s">
        <v>199</v>
      </c>
      <c r="E401" s="4" t="s">
        <v>1734</v>
      </c>
      <c r="F401" s="4" t="s">
        <v>1349</v>
      </c>
      <c r="G401" s="4" t="str">
        <f t="shared" si="52"/>
        <v>Payment Date</v>
      </c>
      <c r="H401" s="4" t="str">
        <f t="shared" si="53"/>
        <v>Payment Date</v>
      </c>
      <c r="I401" s="4" t="str">
        <f t="shared" si="54"/>
        <v>Payment Date</v>
      </c>
    </row>
    <row r="402" spans="2:9" ht="12.75" customHeight="1" x14ac:dyDescent="0.2">
      <c r="B402" s="4" t="s">
        <v>413</v>
      </c>
      <c r="C402" s="4" t="s">
        <v>359</v>
      </c>
      <c r="D402" s="14" t="s">
        <v>353</v>
      </c>
      <c r="E402" s="4" t="s">
        <v>1734</v>
      </c>
      <c r="F402" s="4" t="s">
        <v>144</v>
      </c>
      <c r="G402" s="4" t="str">
        <f t="shared" si="52"/>
        <v>Payment Flag</v>
      </c>
      <c r="H402" s="4" t="str">
        <f t="shared" si="53"/>
        <v>Payment Flag</v>
      </c>
      <c r="I402" s="4" t="str">
        <f t="shared" si="54"/>
        <v>Payment Flag</v>
      </c>
    </row>
    <row r="403" spans="2:9" ht="12.75" customHeight="1" x14ac:dyDescent="0.2">
      <c r="B403" s="4" t="s">
        <v>1350</v>
      </c>
      <c r="C403" s="4" t="s">
        <v>321</v>
      </c>
      <c r="D403" s="14" t="s">
        <v>657</v>
      </c>
      <c r="E403" s="4" t="s">
        <v>1734</v>
      </c>
      <c r="F403" s="4" t="s">
        <v>1351</v>
      </c>
      <c r="G403" s="4" t="str">
        <f t="shared" si="52"/>
        <v>Payment Name</v>
      </c>
      <c r="H403" s="4" t="str">
        <f t="shared" si="53"/>
        <v>Payment Name</v>
      </c>
      <c r="I403" s="4" t="str">
        <f t="shared" si="54"/>
        <v>Payment Name</v>
      </c>
    </row>
    <row r="404" spans="2:9" ht="12.75" customHeight="1" x14ac:dyDescent="0.2">
      <c r="B404" s="4" t="s">
        <v>1352</v>
      </c>
      <c r="C404" s="4" t="s">
        <v>321</v>
      </c>
      <c r="D404" s="14" t="s">
        <v>978</v>
      </c>
      <c r="E404" s="4" t="s">
        <v>1734</v>
      </c>
      <c r="F404" s="4" t="s">
        <v>1353</v>
      </c>
      <c r="G404" s="4" t="str">
        <f t="shared" si="52"/>
        <v>Payment No.</v>
      </c>
      <c r="H404" s="4" t="str">
        <f t="shared" si="53"/>
        <v>Payment No.</v>
      </c>
      <c r="I404" s="4" t="str">
        <f t="shared" si="54"/>
        <v>Payment No.</v>
      </c>
    </row>
    <row r="405" spans="2:9" ht="12.75" customHeight="1" x14ac:dyDescent="0.2">
      <c r="B405" s="4" t="s">
        <v>1354</v>
      </c>
      <c r="C405" s="4" t="s">
        <v>321</v>
      </c>
      <c r="D405" s="14" t="s">
        <v>664</v>
      </c>
      <c r="E405" s="4" t="s">
        <v>1734</v>
      </c>
      <c r="F405" s="4" t="s">
        <v>1355</v>
      </c>
      <c r="G405" s="4" t="str">
        <f t="shared" si="52"/>
        <v>Payment Status</v>
      </c>
      <c r="H405" s="4" t="str">
        <f t="shared" si="53"/>
        <v>Payment Status</v>
      </c>
      <c r="I405" s="4" t="str">
        <f t="shared" si="54"/>
        <v>Payment Status</v>
      </c>
    </row>
    <row r="406" spans="2:9" ht="12.75" customHeight="1" x14ac:dyDescent="0.2">
      <c r="B406" s="4" t="s">
        <v>1356</v>
      </c>
      <c r="C406" s="4" t="s">
        <v>321</v>
      </c>
      <c r="D406" s="14" t="s">
        <v>664</v>
      </c>
      <c r="E406" s="4" t="s">
        <v>1734</v>
      </c>
      <c r="F406" s="4" t="s">
        <v>1357</v>
      </c>
      <c r="G406" s="4" t="str">
        <f t="shared" si="52"/>
        <v>Payment To</v>
      </c>
      <c r="H406" s="4" t="str">
        <f t="shared" si="53"/>
        <v>Payment To</v>
      </c>
      <c r="I406" s="4" t="str">
        <f t="shared" si="54"/>
        <v>Payment To</v>
      </c>
    </row>
    <row r="407" spans="2:9" ht="12.75" customHeight="1" x14ac:dyDescent="0.2">
      <c r="B407" s="4" t="s">
        <v>1358</v>
      </c>
      <c r="C407" s="4" t="s">
        <v>321</v>
      </c>
      <c r="D407" s="14" t="s">
        <v>1061</v>
      </c>
      <c r="E407" s="4" t="s">
        <v>1734</v>
      </c>
      <c r="F407" s="4" t="s">
        <v>1359</v>
      </c>
      <c r="G407" s="4" t="str">
        <f t="shared" si="52"/>
        <v>Payment Type</v>
      </c>
      <c r="H407" s="4" t="str">
        <f t="shared" si="53"/>
        <v>Payment Type</v>
      </c>
      <c r="I407" s="4" t="str">
        <f t="shared" si="54"/>
        <v>Payment Type</v>
      </c>
    </row>
    <row r="408" spans="2:9" ht="12.75" customHeight="1" x14ac:dyDescent="0.2">
      <c r="B408" s="4" t="s">
        <v>1360</v>
      </c>
      <c r="C408" s="4" t="s">
        <v>321</v>
      </c>
      <c r="D408" s="14" t="s">
        <v>1009</v>
      </c>
      <c r="E408" s="4" t="s">
        <v>1734</v>
      </c>
      <c r="F408" s="4" t="s">
        <v>1361</v>
      </c>
      <c r="G408" s="4" t="str">
        <f t="shared" si="52"/>
        <v>Payment Type Name</v>
      </c>
      <c r="H408" s="4" t="str">
        <f t="shared" si="53"/>
        <v>Payment Type Name</v>
      </c>
      <c r="I408" s="4" t="str">
        <f t="shared" si="54"/>
        <v>Payment Type Name</v>
      </c>
    </row>
    <row r="409" spans="2:9" ht="12.75" customHeight="1" x14ac:dyDescent="0.2">
      <c r="B409" s="4" t="s">
        <v>1645</v>
      </c>
      <c r="C409" s="4" t="s">
        <v>321</v>
      </c>
      <c r="D409" s="14" t="s">
        <v>978</v>
      </c>
      <c r="E409" s="4" t="s">
        <v>1734</v>
      </c>
      <c r="F409" s="4" t="s">
        <v>1646</v>
      </c>
      <c r="G409" s="4" t="str">
        <f t="shared" si="52"/>
        <v>Quotation Request No.</v>
      </c>
      <c r="H409" s="4" t="str">
        <f t="shared" si="53"/>
        <v>Quotation Request No.</v>
      </c>
      <c r="I409" s="4" t="str">
        <f t="shared" si="54"/>
        <v>Quotation Request No.</v>
      </c>
    </row>
    <row r="410" spans="2:9" ht="12.75" customHeight="1" x14ac:dyDescent="0.2">
      <c r="B410" s="4" t="s">
        <v>1647</v>
      </c>
      <c r="C410" s="4" t="s">
        <v>359</v>
      </c>
      <c r="D410" s="14" t="s">
        <v>199</v>
      </c>
      <c r="E410" s="4" t="s">
        <v>1734</v>
      </c>
      <c r="F410" s="4" t="s">
        <v>1648</v>
      </c>
      <c r="G410" s="4" t="str">
        <f t="shared" si="52"/>
        <v>Quotation Request Date</v>
      </c>
      <c r="H410" s="4" t="str">
        <f t="shared" si="53"/>
        <v>Quotation Request Date</v>
      </c>
      <c r="I410" s="4" t="str">
        <f t="shared" si="54"/>
        <v>Quotation Request Date</v>
      </c>
    </row>
    <row r="411" spans="2:9" ht="12.75" customHeight="1" x14ac:dyDescent="0.2">
      <c r="B411" s="4" t="s">
        <v>1685</v>
      </c>
      <c r="C411" s="4" t="s">
        <v>359</v>
      </c>
      <c r="D411" s="14" t="s">
        <v>342</v>
      </c>
      <c r="E411" s="4" t="s">
        <v>1734</v>
      </c>
      <c r="F411" s="4" t="s">
        <v>865</v>
      </c>
      <c r="G411" s="4" t="str">
        <f t="shared" si="52"/>
        <v>Quotation Request Line</v>
      </c>
      <c r="H411" s="4" t="str">
        <f t="shared" si="53"/>
        <v>Quotation Request Line</v>
      </c>
      <c r="I411" s="4" t="str">
        <f t="shared" si="54"/>
        <v>Quotation Request Line</v>
      </c>
    </row>
    <row r="412" spans="2:9" ht="12.75" customHeight="1" x14ac:dyDescent="0.2">
      <c r="B412" s="4" t="s">
        <v>1362</v>
      </c>
      <c r="C412" s="4" t="s">
        <v>359</v>
      </c>
      <c r="D412" s="14" t="s">
        <v>994</v>
      </c>
      <c r="E412" s="4" t="s">
        <v>1734</v>
      </c>
      <c r="F412" s="4" t="s">
        <v>1363</v>
      </c>
      <c r="G412" s="4" t="str">
        <f t="shared" si="52"/>
        <v>Minimum Quantity</v>
      </c>
      <c r="H412" s="4" t="str">
        <f t="shared" si="53"/>
        <v>Minimum Quantity</v>
      </c>
      <c r="I412" s="4" t="str">
        <f t="shared" si="54"/>
        <v>Minimum Quantity</v>
      </c>
    </row>
    <row r="413" spans="2:9" ht="12.75" customHeight="1" x14ac:dyDescent="0.2">
      <c r="B413" s="4" t="s">
        <v>1364</v>
      </c>
      <c r="C413" s="4" t="s">
        <v>359</v>
      </c>
      <c r="D413" s="14" t="s">
        <v>994</v>
      </c>
      <c r="E413" s="4" t="s">
        <v>1734</v>
      </c>
      <c r="F413" s="4" t="s">
        <v>1365</v>
      </c>
      <c r="G413" s="4" t="str">
        <f t="shared" si="52"/>
        <v>Maximum Quantity</v>
      </c>
      <c r="H413" s="4" t="str">
        <f t="shared" si="53"/>
        <v>Maximum Quantity</v>
      </c>
      <c r="I413" s="4" t="str">
        <f t="shared" si="54"/>
        <v>Maximum Quantity</v>
      </c>
    </row>
    <row r="414" spans="2:9" ht="12.75" customHeight="1" x14ac:dyDescent="0.2">
      <c r="B414" s="4" t="s">
        <v>1676</v>
      </c>
      <c r="C414" s="4" t="s">
        <v>321</v>
      </c>
      <c r="D414" s="14" t="s">
        <v>1259</v>
      </c>
      <c r="E414" s="4" t="s">
        <v>1734</v>
      </c>
      <c r="F414" s="4" t="s">
        <v>1677</v>
      </c>
      <c r="G414" s="4" t="str">
        <f t="shared" si="52"/>
        <v>Quotation URL</v>
      </c>
      <c r="H414" s="4" t="str">
        <f t="shared" si="53"/>
        <v>Quotation URL</v>
      </c>
      <c r="I414" s="4" t="str">
        <f t="shared" si="54"/>
        <v>Quotation URL</v>
      </c>
    </row>
    <row r="415" spans="2:9" ht="12.75" customHeight="1" x14ac:dyDescent="0.2">
      <c r="B415" s="4" t="s">
        <v>399</v>
      </c>
      <c r="C415" s="4" t="s">
        <v>359</v>
      </c>
      <c r="D415" s="14" t="s">
        <v>704</v>
      </c>
      <c r="E415" s="4" t="s">
        <v>1734</v>
      </c>
      <c r="F415" s="4" t="s">
        <v>244</v>
      </c>
      <c r="G415" s="4" t="str">
        <f t="shared" si="52"/>
        <v>Rate</v>
      </c>
      <c r="H415" s="4" t="str">
        <f t="shared" si="53"/>
        <v>Rate</v>
      </c>
      <c r="I415" s="4" t="str">
        <f t="shared" si="54"/>
        <v>Rate</v>
      </c>
    </row>
    <row r="416" spans="2:9" ht="12.75" customHeight="1" x14ac:dyDescent="0.2">
      <c r="B416" s="4" t="s">
        <v>393</v>
      </c>
      <c r="C416" s="4" t="s">
        <v>359</v>
      </c>
      <c r="D416" s="14" t="s">
        <v>353</v>
      </c>
      <c r="E416" s="4" t="s">
        <v>1734</v>
      </c>
      <c r="F416" s="4" t="s">
        <v>51</v>
      </c>
      <c r="G416" s="4" t="str">
        <f t="shared" si="52"/>
        <v>Record Status</v>
      </c>
      <c r="H416" s="4" t="str">
        <f t="shared" si="53"/>
        <v>Record Status</v>
      </c>
      <c r="I416" s="4" t="str">
        <f t="shared" si="54"/>
        <v>Record Status</v>
      </c>
    </row>
    <row r="417" spans="2:9" ht="12.75" customHeight="1" x14ac:dyDescent="0.2">
      <c r="B417" s="4" t="s">
        <v>1366</v>
      </c>
      <c r="C417" s="4" t="s">
        <v>321</v>
      </c>
      <c r="D417" s="14" t="s">
        <v>978</v>
      </c>
      <c r="E417" s="4" t="s">
        <v>1734</v>
      </c>
      <c r="F417" s="4" t="s">
        <v>1367</v>
      </c>
      <c r="G417" s="4" t="str">
        <f t="shared" si="52"/>
        <v>Change Over Doc. No.</v>
      </c>
      <c r="H417" s="4" t="str">
        <f t="shared" si="53"/>
        <v>Change Over Doc. No.</v>
      </c>
      <c r="I417" s="4" t="str">
        <f t="shared" si="54"/>
        <v>Change Over Doc. No.</v>
      </c>
    </row>
    <row r="418" spans="2:9" ht="12.75" customHeight="1" x14ac:dyDescent="0.2">
      <c r="B418" s="4" t="s">
        <v>1368</v>
      </c>
      <c r="C418" s="4" t="s">
        <v>359</v>
      </c>
      <c r="D418" s="14" t="s">
        <v>199</v>
      </c>
      <c r="E418" s="4" t="s">
        <v>1734</v>
      </c>
      <c r="F418" s="4" t="s">
        <v>1369</v>
      </c>
      <c r="G418" s="4" t="str">
        <f t="shared" si="52"/>
        <v>Change Over Date</v>
      </c>
      <c r="H418" s="4" t="str">
        <f t="shared" si="53"/>
        <v>Change Over Date</v>
      </c>
      <c r="I418" s="4" t="str">
        <f t="shared" si="54"/>
        <v>Change Over Date</v>
      </c>
    </row>
    <row r="419" spans="2:9" ht="12.75" customHeight="1" x14ac:dyDescent="0.2">
      <c r="B419" s="4" t="s">
        <v>1370</v>
      </c>
      <c r="C419" s="4" t="s">
        <v>359</v>
      </c>
      <c r="D419" s="14" t="s">
        <v>342</v>
      </c>
      <c r="E419" s="4" t="s">
        <v>1734</v>
      </c>
      <c r="F419" s="4" t="s">
        <v>1371</v>
      </c>
      <c r="G419" s="4" t="str">
        <f t="shared" si="52"/>
        <v>Change Over Line</v>
      </c>
      <c r="H419" s="4" t="str">
        <f t="shared" si="53"/>
        <v>Change Over Line</v>
      </c>
      <c r="I419" s="4" t="str">
        <f t="shared" si="54"/>
        <v>Change Over Line</v>
      </c>
    </row>
    <row r="420" spans="2:9" ht="12.75" customHeight="1" x14ac:dyDescent="0.2">
      <c r="B420" s="4" t="s">
        <v>1372</v>
      </c>
      <c r="C420" s="4" t="s">
        <v>321</v>
      </c>
      <c r="D420" s="14" t="s">
        <v>978</v>
      </c>
      <c r="E420" s="4" t="s">
        <v>1734</v>
      </c>
      <c r="F420" s="4" t="s">
        <v>1373</v>
      </c>
      <c r="G420" s="4" t="str">
        <f t="shared" si="52"/>
        <v>Change Over No.</v>
      </c>
      <c r="H420" s="4" t="str">
        <f t="shared" si="53"/>
        <v>Change Over No.</v>
      </c>
      <c r="I420" s="4" t="str">
        <f t="shared" si="54"/>
        <v>Change Over No.</v>
      </c>
    </row>
    <row r="421" spans="2:9" ht="12.75" customHeight="1" x14ac:dyDescent="0.2">
      <c r="B421" s="4" t="s">
        <v>1374</v>
      </c>
      <c r="C421" s="4" t="s">
        <v>359</v>
      </c>
      <c r="D421" s="14" t="s">
        <v>994</v>
      </c>
      <c r="E421" s="4" t="s">
        <v>1734</v>
      </c>
      <c r="F421" s="4" t="s">
        <v>1375</v>
      </c>
      <c r="G421" s="4" t="str">
        <f t="shared" si="52"/>
        <v>Change Over Quantity</v>
      </c>
      <c r="H421" s="4" t="str">
        <f t="shared" si="53"/>
        <v>Change Over Quantity</v>
      </c>
      <c r="I421" s="4" t="str">
        <f t="shared" si="54"/>
        <v>Change Over Quantity</v>
      </c>
    </row>
    <row r="422" spans="2:9" ht="12.75" customHeight="1" x14ac:dyDescent="0.2">
      <c r="B422" s="4" t="s">
        <v>534</v>
      </c>
      <c r="C422" s="4" t="s">
        <v>321</v>
      </c>
      <c r="D422" s="14" t="s">
        <v>664</v>
      </c>
      <c r="E422" s="4" t="s">
        <v>1734</v>
      </c>
      <c r="F422" s="4" t="s">
        <v>535</v>
      </c>
      <c r="G422" s="4" t="str">
        <f t="shared" si="52"/>
        <v>Religion</v>
      </c>
      <c r="H422" s="4" t="str">
        <f t="shared" si="53"/>
        <v>Religion</v>
      </c>
      <c r="I422" s="4" t="str">
        <f t="shared" si="54"/>
        <v>Religion</v>
      </c>
    </row>
    <row r="423" spans="2:9" ht="12.75" customHeight="1" x14ac:dyDescent="0.2">
      <c r="B423" s="4" t="s">
        <v>2529</v>
      </c>
      <c r="C423" s="4" t="s">
        <v>321</v>
      </c>
      <c r="D423" s="14" t="s">
        <v>657</v>
      </c>
      <c r="E423" s="4" t="s">
        <v>1734</v>
      </c>
      <c r="F423" s="4" t="s">
        <v>2530</v>
      </c>
      <c r="G423" s="4" t="str">
        <f t="shared" si="52"/>
        <v>Remark 5</v>
      </c>
      <c r="H423" s="4" t="str">
        <f t="shared" si="53"/>
        <v>Remark 5</v>
      </c>
      <c r="I423" s="4" t="str">
        <f t="shared" si="54"/>
        <v>Remark 5</v>
      </c>
    </row>
    <row r="424" spans="2:9" ht="12.75" customHeight="1" x14ac:dyDescent="0.2">
      <c r="B424" s="4" t="s">
        <v>1376</v>
      </c>
      <c r="C424" s="4" t="s">
        <v>321</v>
      </c>
      <c r="D424" s="14" t="s">
        <v>657</v>
      </c>
      <c r="E424" s="4" t="s">
        <v>1734</v>
      </c>
      <c r="F424" s="4" t="s">
        <v>2526</v>
      </c>
      <c r="G424" s="4" t="str">
        <f t="shared" si="52"/>
        <v>Remark 2</v>
      </c>
      <c r="H424" s="4" t="str">
        <f t="shared" si="53"/>
        <v>Remark 2</v>
      </c>
      <c r="I424" s="4" t="str">
        <f t="shared" si="54"/>
        <v>Remark 2</v>
      </c>
    </row>
    <row r="425" spans="2:9" ht="12.75" customHeight="1" x14ac:dyDescent="0.2">
      <c r="B425" s="4" t="s">
        <v>1377</v>
      </c>
      <c r="C425" s="4" t="s">
        <v>321</v>
      </c>
      <c r="D425" s="14" t="s">
        <v>657</v>
      </c>
      <c r="E425" s="4" t="s">
        <v>1734</v>
      </c>
      <c r="F425" s="4" t="s">
        <v>2527</v>
      </c>
      <c r="G425" s="4" t="str">
        <f t="shared" si="52"/>
        <v>Remark 3</v>
      </c>
      <c r="H425" s="4" t="str">
        <f t="shared" si="53"/>
        <v>Remark 3</v>
      </c>
      <c r="I425" s="4" t="str">
        <f t="shared" si="54"/>
        <v>Remark 3</v>
      </c>
    </row>
    <row r="426" spans="2:9" ht="12.75" customHeight="1" x14ac:dyDescent="0.2">
      <c r="B426" s="4" t="s">
        <v>1378</v>
      </c>
      <c r="C426" s="4" t="s">
        <v>321</v>
      </c>
      <c r="D426" s="14" t="s">
        <v>657</v>
      </c>
      <c r="E426" s="4" t="s">
        <v>1734</v>
      </c>
      <c r="F426" s="4" t="s">
        <v>2528</v>
      </c>
      <c r="G426" s="4" t="str">
        <f t="shared" si="52"/>
        <v>Remark 4</v>
      </c>
      <c r="H426" s="4" t="str">
        <f t="shared" si="53"/>
        <v>Remark 4</v>
      </c>
      <c r="I426" s="4" t="str">
        <f t="shared" si="54"/>
        <v>Remark 4</v>
      </c>
    </row>
    <row r="427" spans="2:9" ht="12.75" customHeight="1" x14ac:dyDescent="0.2">
      <c r="B427" s="4" t="s">
        <v>68</v>
      </c>
      <c r="C427" s="4" t="s">
        <v>321</v>
      </c>
      <c r="D427" s="14" t="s">
        <v>657</v>
      </c>
      <c r="E427" s="4" t="s">
        <v>1734</v>
      </c>
      <c r="F427" s="4" t="s">
        <v>260</v>
      </c>
      <c r="G427" s="4" t="str">
        <f t="shared" si="52"/>
        <v>Remark</v>
      </c>
      <c r="H427" s="4" t="str">
        <f t="shared" si="53"/>
        <v>Remark</v>
      </c>
      <c r="I427" s="4" t="str">
        <f t="shared" si="54"/>
        <v>Remark</v>
      </c>
    </row>
    <row r="428" spans="2:9" ht="12.75" customHeight="1" x14ac:dyDescent="0.2">
      <c r="B428" s="4" t="s">
        <v>1379</v>
      </c>
      <c r="C428" s="4" t="s">
        <v>321</v>
      </c>
      <c r="D428" s="14" t="s">
        <v>978</v>
      </c>
      <c r="E428" s="4" t="s">
        <v>1734</v>
      </c>
      <c r="F428" s="4" t="s">
        <v>1380</v>
      </c>
      <c r="G428" s="4" t="str">
        <f t="shared" si="52"/>
        <v>Reference Doc. No</v>
      </c>
      <c r="H428" s="4" t="str">
        <f t="shared" si="53"/>
        <v>Reference Doc. No</v>
      </c>
      <c r="I428" s="4" t="str">
        <f t="shared" si="54"/>
        <v>Reference Doc. No</v>
      </c>
    </row>
    <row r="429" spans="2:9" ht="12.75" customHeight="1" x14ac:dyDescent="0.2">
      <c r="B429" s="4" t="s">
        <v>536</v>
      </c>
      <c r="C429" s="4" t="s">
        <v>359</v>
      </c>
      <c r="D429" s="14" t="s">
        <v>199</v>
      </c>
      <c r="E429" s="4" t="s">
        <v>1734</v>
      </c>
      <c r="F429" s="4" t="s">
        <v>537</v>
      </c>
      <c r="G429" s="4" t="str">
        <f t="shared" si="52"/>
        <v>Reference Date</v>
      </c>
      <c r="H429" s="4" t="str">
        <f t="shared" si="53"/>
        <v>Reference Date</v>
      </c>
      <c r="I429" s="4" t="str">
        <f t="shared" si="54"/>
        <v>Reference Date</v>
      </c>
    </row>
    <row r="430" spans="2:9" ht="12.75" customHeight="1" x14ac:dyDescent="0.2">
      <c r="B430" s="4" t="s">
        <v>1381</v>
      </c>
      <c r="C430" s="4" t="s">
        <v>359</v>
      </c>
      <c r="D430" s="14" t="s">
        <v>342</v>
      </c>
      <c r="E430" s="4" t="s">
        <v>1734</v>
      </c>
      <c r="F430" s="4" t="s">
        <v>1382</v>
      </c>
      <c r="G430" s="4" t="str">
        <f t="shared" si="52"/>
        <v>Reference Line No</v>
      </c>
      <c r="H430" s="4" t="str">
        <f t="shared" si="53"/>
        <v>Reference Line No</v>
      </c>
      <c r="I430" s="4" t="str">
        <f t="shared" si="54"/>
        <v>Reference Line No</v>
      </c>
    </row>
    <row r="431" spans="2:9" ht="12.75" customHeight="1" x14ac:dyDescent="0.2">
      <c r="B431" s="4" t="s">
        <v>538</v>
      </c>
      <c r="C431" s="4" t="s">
        <v>321</v>
      </c>
      <c r="D431" s="14" t="s">
        <v>978</v>
      </c>
      <c r="E431" s="4" t="s">
        <v>1734</v>
      </c>
      <c r="F431" s="4" t="s">
        <v>539</v>
      </c>
      <c r="G431" s="4" t="str">
        <f t="shared" si="52"/>
        <v>Reference No.</v>
      </c>
      <c r="H431" s="4" t="str">
        <f t="shared" si="53"/>
        <v>Reference No.</v>
      </c>
      <c r="I431" s="4" t="str">
        <f t="shared" si="54"/>
        <v>Reference No.</v>
      </c>
    </row>
    <row r="432" spans="2:9" ht="12.75" customHeight="1" x14ac:dyDescent="0.2">
      <c r="B432" s="4" t="s">
        <v>1383</v>
      </c>
      <c r="C432" s="4" t="s">
        <v>321</v>
      </c>
      <c r="D432" s="14" t="s">
        <v>664</v>
      </c>
      <c r="E432" s="4" t="s">
        <v>1734</v>
      </c>
      <c r="F432" s="4" t="s">
        <v>1384</v>
      </c>
      <c r="G432" s="4" t="str">
        <f t="shared" si="52"/>
        <v>Reference Type</v>
      </c>
      <c r="H432" s="4" t="str">
        <f t="shared" si="53"/>
        <v>Reference Type</v>
      </c>
      <c r="I432" s="4" t="str">
        <f t="shared" si="54"/>
        <v>Reference Type</v>
      </c>
    </row>
    <row r="433" spans="2:9" ht="12.75" customHeight="1" x14ac:dyDescent="0.2">
      <c r="B433" s="4" t="s">
        <v>540</v>
      </c>
      <c r="C433" s="4" t="s">
        <v>321</v>
      </c>
      <c r="D433" s="14" t="s">
        <v>1061</v>
      </c>
      <c r="E433" s="4" t="s">
        <v>1734</v>
      </c>
      <c r="F433" s="4" t="s">
        <v>1385</v>
      </c>
      <c r="G433" s="4" t="str">
        <f t="shared" si="52"/>
        <v>Access Right</v>
      </c>
      <c r="H433" s="4" t="str">
        <f t="shared" si="53"/>
        <v>Access Right</v>
      </c>
      <c r="I433" s="4" t="str">
        <f t="shared" si="54"/>
        <v>Access Right</v>
      </c>
    </row>
    <row r="434" spans="2:9" ht="12.75" customHeight="1" x14ac:dyDescent="0.2">
      <c r="B434" s="4" t="s">
        <v>576</v>
      </c>
      <c r="C434" s="4" t="s">
        <v>321</v>
      </c>
      <c r="D434" s="14" t="s">
        <v>657</v>
      </c>
      <c r="E434" s="4" t="s">
        <v>1734</v>
      </c>
      <c r="F434" s="4" t="s">
        <v>573</v>
      </c>
      <c r="G434" s="4" t="str">
        <f t="shared" si="52"/>
        <v>Room Name</v>
      </c>
      <c r="H434" s="4" t="str">
        <f t="shared" si="53"/>
        <v>Room Name</v>
      </c>
      <c r="I434" s="4" t="str">
        <f t="shared" si="54"/>
        <v>Room Name</v>
      </c>
    </row>
    <row r="435" spans="2:9" ht="12.75" customHeight="1" x14ac:dyDescent="0.2">
      <c r="B435" s="4" t="s">
        <v>575</v>
      </c>
      <c r="C435" s="4" t="s">
        <v>321</v>
      </c>
      <c r="D435" s="14" t="s">
        <v>664</v>
      </c>
      <c r="E435" s="4" t="s">
        <v>1734</v>
      </c>
      <c r="F435" s="4" t="s">
        <v>574</v>
      </c>
      <c r="G435" s="4" t="str">
        <f t="shared" si="52"/>
        <v>Room Code</v>
      </c>
      <c r="H435" s="4" t="str">
        <f t="shared" si="53"/>
        <v>Room Code</v>
      </c>
      <c r="I435" s="4" t="str">
        <f t="shared" si="54"/>
        <v>Room Code</v>
      </c>
    </row>
    <row r="436" spans="2:9" ht="12.75" customHeight="1" x14ac:dyDescent="0.2">
      <c r="B436" s="4" t="s">
        <v>1386</v>
      </c>
      <c r="C436" s="4" t="s">
        <v>359</v>
      </c>
      <c r="D436" s="14" t="s">
        <v>994</v>
      </c>
      <c r="E436" s="4" t="s">
        <v>1734</v>
      </c>
      <c r="F436" s="4" t="s">
        <v>1387</v>
      </c>
      <c r="G436" s="4" t="str">
        <f t="shared" si="52"/>
        <v>Repair Quantity</v>
      </c>
      <c r="H436" s="4" t="str">
        <f t="shared" si="53"/>
        <v>Repair Quantity</v>
      </c>
      <c r="I436" s="4" t="str">
        <f t="shared" si="54"/>
        <v>Repair Quantity</v>
      </c>
    </row>
    <row r="437" spans="2:9" ht="12.75" customHeight="1" x14ac:dyDescent="0.2">
      <c r="B437" s="4" t="s">
        <v>1388</v>
      </c>
      <c r="C437" s="4" t="s">
        <v>321</v>
      </c>
      <c r="D437" s="14" t="s">
        <v>978</v>
      </c>
      <c r="E437" s="4" t="s">
        <v>1734</v>
      </c>
      <c r="F437" s="4" t="s">
        <v>1389</v>
      </c>
      <c r="G437" s="4" t="str">
        <f t="shared" si="52"/>
        <v>Request Doc. No.</v>
      </c>
      <c r="H437" s="4" t="str">
        <f t="shared" si="53"/>
        <v>Request Doc. No.</v>
      </c>
      <c r="I437" s="4" t="str">
        <f t="shared" si="54"/>
        <v>Request Doc. No.</v>
      </c>
    </row>
    <row r="438" spans="2:9" ht="12.75" customHeight="1" x14ac:dyDescent="0.2">
      <c r="B438" s="4" t="s">
        <v>1390</v>
      </c>
      <c r="C438" s="4" t="s">
        <v>359</v>
      </c>
      <c r="D438" s="14" t="s">
        <v>199</v>
      </c>
      <c r="E438" s="4" t="s">
        <v>1734</v>
      </c>
      <c r="F438" s="4" t="s">
        <v>1391</v>
      </c>
      <c r="G438" s="4" t="str">
        <f t="shared" si="52"/>
        <v>Request Date</v>
      </c>
      <c r="H438" s="4" t="str">
        <f t="shared" si="53"/>
        <v>Request Date</v>
      </c>
      <c r="I438" s="4" t="str">
        <f t="shared" si="54"/>
        <v>Request Date</v>
      </c>
    </row>
    <row r="439" spans="2:9" ht="12.75" customHeight="1" x14ac:dyDescent="0.2">
      <c r="B439" s="4" t="s">
        <v>1392</v>
      </c>
      <c r="C439" s="4" t="s">
        <v>359</v>
      </c>
      <c r="D439" s="14" t="s">
        <v>342</v>
      </c>
      <c r="E439" s="4" t="s">
        <v>1734</v>
      </c>
      <c r="F439" s="4" t="s">
        <v>1393</v>
      </c>
      <c r="G439" s="4" t="str">
        <f t="shared" si="52"/>
        <v>Request Line</v>
      </c>
      <c r="H439" s="4" t="str">
        <f t="shared" si="53"/>
        <v>Request Line</v>
      </c>
      <c r="I439" s="4" t="str">
        <f t="shared" si="54"/>
        <v>Request Line</v>
      </c>
    </row>
    <row r="440" spans="2:9" ht="12.75" customHeight="1" x14ac:dyDescent="0.2">
      <c r="B440" s="4" t="s">
        <v>1394</v>
      </c>
      <c r="C440" s="4" t="s">
        <v>321</v>
      </c>
      <c r="D440" s="14" t="s">
        <v>978</v>
      </c>
      <c r="E440" s="4" t="s">
        <v>1734</v>
      </c>
      <c r="F440" s="4" t="s">
        <v>1395</v>
      </c>
      <c r="G440" s="4" t="str">
        <f t="shared" si="52"/>
        <v>Request No.</v>
      </c>
      <c r="H440" s="4" t="str">
        <f t="shared" si="53"/>
        <v>Request No.</v>
      </c>
      <c r="I440" s="4" t="str">
        <f t="shared" si="54"/>
        <v>Request No.</v>
      </c>
    </row>
    <row r="441" spans="2:9" ht="12.75" customHeight="1" x14ac:dyDescent="0.2">
      <c r="B441" s="4" t="s">
        <v>1396</v>
      </c>
      <c r="C441" s="4" t="s">
        <v>359</v>
      </c>
      <c r="D441" s="14" t="s">
        <v>994</v>
      </c>
      <c r="E441" s="4" t="s">
        <v>1734</v>
      </c>
      <c r="F441" s="4" t="s">
        <v>1397</v>
      </c>
      <c r="G441" s="4" t="str">
        <f t="shared" si="52"/>
        <v>Request Quantity</v>
      </c>
      <c r="H441" s="4" t="str">
        <f t="shared" si="53"/>
        <v>Request Quantity</v>
      </c>
      <c r="I441" s="4" t="str">
        <f t="shared" si="54"/>
        <v>Request Quantity</v>
      </c>
    </row>
    <row r="442" spans="2:9" ht="12.75" customHeight="1" x14ac:dyDescent="0.2">
      <c r="B442" s="4" t="s">
        <v>1398</v>
      </c>
      <c r="C442" s="4" t="s">
        <v>359</v>
      </c>
      <c r="D442" s="14" t="s">
        <v>199</v>
      </c>
      <c r="E442" s="4" t="s">
        <v>1734</v>
      </c>
      <c r="F442" s="4" t="s">
        <v>1399</v>
      </c>
      <c r="G442" s="4" t="str">
        <f t="shared" si="52"/>
        <v>Result Date</v>
      </c>
      <c r="H442" s="4" t="str">
        <f t="shared" si="53"/>
        <v>Result Date</v>
      </c>
      <c r="I442" s="4" t="str">
        <f t="shared" si="54"/>
        <v>Result Date</v>
      </c>
    </row>
    <row r="443" spans="2:9" ht="12.75" customHeight="1" x14ac:dyDescent="0.2">
      <c r="B443" s="4" t="s">
        <v>1714</v>
      </c>
      <c r="C443" s="4" t="s">
        <v>321</v>
      </c>
      <c r="D443" s="14" t="s">
        <v>657</v>
      </c>
      <c r="E443" s="4" t="s">
        <v>1734</v>
      </c>
      <c r="F443" s="4" t="s">
        <v>1715</v>
      </c>
      <c r="G443" s="4" t="str">
        <f t="shared" si="52"/>
        <v>Reason Name</v>
      </c>
      <c r="H443" s="4" t="str">
        <f t="shared" si="53"/>
        <v>Reason Name</v>
      </c>
      <c r="I443" s="4" t="str">
        <f t="shared" si="54"/>
        <v>Reason Name</v>
      </c>
    </row>
    <row r="444" spans="2:9" ht="12.75" customHeight="1" x14ac:dyDescent="0.2">
      <c r="B444" s="4" t="s">
        <v>1400</v>
      </c>
      <c r="C444" s="4" t="s">
        <v>321</v>
      </c>
      <c r="D444" s="14" t="s">
        <v>664</v>
      </c>
      <c r="E444" s="4" t="s">
        <v>1734</v>
      </c>
      <c r="F444" s="4" t="s">
        <v>1401</v>
      </c>
      <c r="G444" s="4" t="str">
        <f t="shared" si="52"/>
        <v>Reason Code</v>
      </c>
      <c r="H444" s="4" t="str">
        <f t="shared" si="53"/>
        <v>Reason Code</v>
      </c>
      <c r="I444" s="4" t="str">
        <f t="shared" si="54"/>
        <v>Reason Code</v>
      </c>
    </row>
    <row r="445" spans="2:9" ht="12.75" customHeight="1" x14ac:dyDescent="0.2">
      <c r="B445" s="4" t="s">
        <v>1402</v>
      </c>
      <c r="C445" s="4" t="s">
        <v>359</v>
      </c>
      <c r="D445" s="14" t="s">
        <v>994</v>
      </c>
      <c r="E445" s="4" t="s">
        <v>1734</v>
      </c>
      <c r="F445" s="4" t="s">
        <v>1403</v>
      </c>
      <c r="G445" s="4" t="str">
        <f t="shared" si="52"/>
        <v>Result Quantity</v>
      </c>
      <c r="H445" s="4" t="str">
        <f t="shared" si="53"/>
        <v>Result Quantity</v>
      </c>
      <c r="I445" s="4" t="str">
        <f t="shared" si="54"/>
        <v>Result Quantity</v>
      </c>
    </row>
    <row r="446" spans="2:9" ht="12.75" customHeight="1" x14ac:dyDescent="0.2">
      <c r="B446" s="4" t="s">
        <v>1720</v>
      </c>
      <c r="C446" s="4" t="s">
        <v>321</v>
      </c>
      <c r="D446" s="14" t="s">
        <v>657</v>
      </c>
      <c r="E446" s="4" t="s">
        <v>1734</v>
      </c>
      <c r="F446" s="4" t="s">
        <v>1721</v>
      </c>
      <c r="G446" s="4" t="str">
        <f t="shared" si="52"/>
        <v>Reason Remark</v>
      </c>
      <c r="H446" s="4" t="str">
        <f t="shared" si="53"/>
        <v>Reason Remark</v>
      </c>
      <c r="I446" s="4" t="str">
        <f t="shared" si="54"/>
        <v>Reason Remark</v>
      </c>
    </row>
    <row r="447" spans="2:9" ht="12.75" customHeight="1" x14ac:dyDescent="0.2">
      <c r="B447" s="4" t="s">
        <v>1710</v>
      </c>
      <c r="C447" s="4" t="s">
        <v>321</v>
      </c>
      <c r="D447" s="14" t="s">
        <v>664</v>
      </c>
      <c r="E447" s="4" t="s">
        <v>1734</v>
      </c>
      <c r="F447" s="4" t="s">
        <v>1711</v>
      </c>
      <c r="G447" s="4" t="str">
        <f t="shared" si="52"/>
        <v>Reason Table</v>
      </c>
      <c r="H447" s="4" t="str">
        <f t="shared" si="53"/>
        <v>Reason Table</v>
      </c>
      <c r="I447" s="4" t="str">
        <f t="shared" si="54"/>
        <v>Reason Table</v>
      </c>
    </row>
    <row r="448" spans="2:9" ht="12.75" customHeight="1" x14ac:dyDescent="0.2">
      <c r="B448" s="4" t="s">
        <v>1404</v>
      </c>
      <c r="C448" s="4" t="s">
        <v>359</v>
      </c>
      <c r="D448" s="14" t="s">
        <v>381</v>
      </c>
      <c r="E448" s="4" t="s">
        <v>1734</v>
      </c>
      <c r="F448" s="4" t="s">
        <v>1405</v>
      </c>
      <c r="G448" s="4" t="str">
        <f t="shared" si="52"/>
        <v>Result Time</v>
      </c>
      <c r="H448" s="4" t="str">
        <f t="shared" si="53"/>
        <v>Result Time</v>
      </c>
      <c r="I448" s="4" t="str">
        <f t="shared" si="54"/>
        <v>Result Time</v>
      </c>
    </row>
    <row r="449" spans="2:9" ht="12.75" customHeight="1" x14ac:dyDescent="0.2">
      <c r="B449" s="4" t="s">
        <v>1406</v>
      </c>
      <c r="C449" s="4" t="s">
        <v>359</v>
      </c>
      <c r="D449" s="14" t="s">
        <v>625</v>
      </c>
      <c r="E449" s="4" t="s">
        <v>1734</v>
      </c>
      <c r="F449" s="4" t="s">
        <v>956</v>
      </c>
      <c r="G449" s="4" t="str">
        <f t="shared" si="52"/>
        <v>Route Line</v>
      </c>
      <c r="H449" s="4" t="str">
        <f t="shared" si="53"/>
        <v>Route Line</v>
      </c>
      <c r="I449" s="4" t="str">
        <f t="shared" si="54"/>
        <v>Route Line</v>
      </c>
    </row>
    <row r="450" spans="2:9" ht="12.75" customHeight="1" x14ac:dyDescent="0.2">
      <c r="B450" s="4" t="s">
        <v>1407</v>
      </c>
      <c r="C450" s="4" t="s">
        <v>321</v>
      </c>
      <c r="D450" s="14" t="s">
        <v>1045</v>
      </c>
      <c r="E450" s="4" t="s">
        <v>1734</v>
      </c>
      <c r="F450" s="4" t="s">
        <v>1408</v>
      </c>
      <c r="G450" s="4" t="str">
        <f t="shared" si="52"/>
        <v>Route Name</v>
      </c>
      <c r="H450" s="4" t="str">
        <f t="shared" si="53"/>
        <v>Route Name</v>
      </c>
      <c r="I450" s="4" t="str">
        <f t="shared" si="54"/>
        <v>Route Name</v>
      </c>
    </row>
    <row r="451" spans="2:9" ht="12.75" customHeight="1" x14ac:dyDescent="0.2">
      <c r="B451" s="4" t="s">
        <v>1409</v>
      </c>
      <c r="C451" s="4" t="s">
        <v>321</v>
      </c>
      <c r="D451" s="14" t="s">
        <v>664</v>
      </c>
      <c r="E451" s="4" t="s">
        <v>1734</v>
      </c>
      <c r="F451" s="4" t="s">
        <v>1410</v>
      </c>
      <c r="G451" s="4" t="str">
        <f t="shared" si="52"/>
        <v>Route No.</v>
      </c>
      <c r="H451" s="4" t="str">
        <f t="shared" si="53"/>
        <v>Route No.</v>
      </c>
      <c r="I451" s="4" t="str">
        <f t="shared" si="54"/>
        <v>Route No.</v>
      </c>
    </row>
    <row r="452" spans="2:9" ht="12.75" customHeight="1" x14ac:dyDescent="0.2">
      <c r="B452" s="4" t="s">
        <v>702</v>
      </c>
      <c r="C452" s="4" t="s">
        <v>321</v>
      </c>
      <c r="D452" s="14" t="s">
        <v>664</v>
      </c>
      <c r="E452" s="4" t="s">
        <v>1734</v>
      </c>
      <c r="F452" s="4" t="s">
        <v>703</v>
      </c>
      <c r="G452" s="4" t="str">
        <f t="shared" si="52"/>
        <v>Rate Type</v>
      </c>
      <c r="H452" s="4" t="str">
        <f t="shared" si="53"/>
        <v>Rate Type</v>
      </c>
      <c r="I452" s="4" t="str">
        <f t="shared" si="54"/>
        <v>Rate Type</v>
      </c>
    </row>
    <row r="453" spans="2:9" ht="12.75" customHeight="1" x14ac:dyDescent="0.2">
      <c r="B453" s="4" t="s">
        <v>1411</v>
      </c>
      <c r="C453" s="4" t="s">
        <v>321</v>
      </c>
      <c r="D453" s="14" t="s">
        <v>657</v>
      </c>
      <c r="E453" s="4" t="s">
        <v>1734</v>
      </c>
      <c r="F453" s="4" t="s">
        <v>1412</v>
      </c>
      <c r="G453" s="4" t="str">
        <f t="shared" si="52"/>
        <v>Shipping Address 1</v>
      </c>
      <c r="H453" s="4" t="str">
        <f t="shared" si="53"/>
        <v>Shipping Address 1</v>
      </c>
      <c r="I453" s="4" t="str">
        <f t="shared" si="54"/>
        <v>Shipping Address 1</v>
      </c>
    </row>
    <row r="454" spans="2:9" ht="12.75" customHeight="1" x14ac:dyDescent="0.2">
      <c r="B454" s="4" t="s">
        <v>1413</v>
      </c>
      <c r="C454" s="4" t="s">
        <v>321</v>
      </c>
      <c r="D454" s="14" t="s">
        <v>657</v>
      </c>
      <c r="E454" s="4" t="s">
        <v>1734</v>
      </c>
      <c r="F454" s="4" t="s">
        <v>1414</v>
      </c>
      <c r="G454" s="4" t="str">
        <f t="shared" si="52"/>
        <v>Shipping Address 2</v>
      </c>
      <c r="H454" s="4" t="str">
        <f t="shared" si="53"/>
        <v>Shipping Address 2</v>
      </c>
      <c r="I454" s="4" t="str">
        <f t="shared" si="54"/>
        <v>Shipping Address 2</v>
      </c>
    </row>
    <row r="455" spans="2:9" ht="12.75" customHeight="1" x14ac:dyDescent="0.2">
      <c r="B455" s="4" t="s">
        <v>1415</v>
      </c>
      <c r="C455" s="4" t="s">
        <v>321</v>
      </c>
      <c r="D455" s="14" t="s">
        <v>657</v>
      </c>
      <c r="E455" s="4" t="s">
        <v>1734</v>
      </c>
      <c r="F455" s="4" t="s">
        <v>1416</v>
      </c>
      <c r="G455" s="4" t="str">
        <f t="shared" si="52"/>
        <v>Shipping Address 3</v>
      </c>
      <c r="H455" s="4" t="str">
        <f t="shared" si="53"/>
        <v>Shipping Address 3</v>
      </c>
      <c r="I455" s="4" t="str">
        <f t="shared" si="54"/>
        <v>Shipping Address 3</v>
      </c>
    </row>
    <row r="456" spans="2:9" ht="12.75" customHeight="1" x14ac:dyDescent="0.2">
      <c r="B456" s="4" t="s">
        <v>1417</v>
      </c>
      <c r="C456" s="4" t="s">
        <v>321</v>
      </c>
      <c r="D456" s="14" t="s">
        <v>657</v>
      </c>
      <c r="E456" s="4" t="s">
        <v>1734</v>
      </c>
      <c r="F456" s="4" t="s">
        <v>1418</v>
      </c>
      <c r="G456" s="4" t="str">
        <f t="shared" si="52"/>
        <v>Shipping Address 4</v>
      </c>
      <c r="H456" s="4" t="str">
        <f t="shared" si="53"/>
        <v>Shipping Address 4</v>
      </c>
      <c r="I456" s="4" t="str">
        <f t="shared" si="54"/>
        <v>Shipping Address 4</v>
      </c>
    </row>
    <row r="457" spans="2:9" ht="12.75" customHeight="1" x14ac:dyDescent="0.2">
      <c r="B457" s="4" t="s">
        <v>1419</v>
      </c>
      <c r="C457" s="4" t="s">
        <v>359</v>
      </c>
      <c r="D457" s="14" t="s">
        <v>994</v>
      </c>
      <c r="E457" s="4" t="s">
        <v>1734</v>
      </c>
      <c r="F457" s="4" t="s">
        <v>1420</v>
      </c>
      <c r="G457" s="4" t="str">
        <f t="shared" si="52"/>
        <v>Special Discount Amount 1</v>
      </c>
      <c r="H457" s="4" t="str">
        <f t="shared" si="53"/>
        <v>Special Discount Amount 1</v>
      </c>
      <c r="I457" s="4" t="str">
        <f t="shared" si="54"/>
        <v>Special Discount Amount 1</v>
      </c>
    </row>
    <row r="458" spans="2:9" ht="12.75" customHeight="1" x14ac:dyDescent="0.2">
      <c r="B458" s="4" t="s">
        <v>1421</v>
      </c>
      <c r="C458" s="4" t="s">
        <v>359</v>
      </c>
      <c r="D458" s="14" t="s">
        <v>994</v>
      </c>
      <c r="E458" s="4" t="s">
        <v>1734</v>
      </c>
      <c r="F458" s="4" t="s">
        <v>1422</v>
      </c>
      <c r="G458" s="4" t="str">
        <f t="shared" si="52"/>
        <v>Special Discount Amount 2</v>
      </c>
      <c r="H458" s="4" t="str">
        <f t="shared" si="53"/>
        <v>Special Discount Amount 2</v>
      </c>
      <c r="I458" s="4" t="str">
        <f t="shared" si="54"/>
        <v>Special Discount Amount 2</v>
      </c>
    </row>
    <row r="459" spans="2:9" ht="12.75" customHeight="1" x14ac:dyDescent="0.2">
      <c r="B459" s="4" t="s">
        <v>1423</v>
      </c>
      <c r="C459" s="4" t="s">
        <v>321</v>
      </c>
      <c r="D459" s="14" t="s">
        <v>1045</v>
      </c>
      <c r="E459" s="4" t="s">
        <v>1734</v>
      </c>
      <c r="F459" s="4" t="s">
        <v>1424</v>
      </c>
      <c r="G459" s="4" t="str">
        <f t="shared" si="52"/>
        <v>Subdefect Name</v>
      </c>
      <c r="H459" s="4" t="str">
        <f t="shared" si="53"/>
        <v>Subdefect Name</v>
      </c>
      <c r="I459" s="4" t="str">
        <f t="shared" si="54"/>
        <v>Subdefect Name</v>
      </c>
    </row>
    <row r="460" spans="2:9" ht="12.75" customHeight="1" x14ac:dyDescent="0.2">
      <c r="B460" s="4" t="s">
        <v>1425</v>
      </c>
      <c r="C460" s="4" t="s">
        <v>321</v>
      </c>
      <c r="D460" s="14" t="s">
        <v>664</v>
      </c>
      <c r="E460" s="4" t="s">
        <v>1734</v>
      </c>
      <c r="F460" s="4" t="s">
        <v>948</v>
      </c>
      <c r="G460" s="4" t="str">
        <f t="shared" si="52"/>
        <v>Subdefect</v>
      </c>
      <c r="H460" s="4" t="str">
        <f t="shared" si="53"/>
        <v>Subdefect</v>
      </c>
      <c r="I460" s="4" t="str">
        <f t="shared" si="54"/>
        <v>Subdefect</v>
      </c>
    </row>
    <row r="461" spans="2:9" ht="12.75" customHeight="1" x14ac:dyDescent="0.2">
      <c r="B461" s="4" t="s">
        <v>1426</v>
      </c>
      <c r="C461" s="4" t="s">
        <v>359</v>
      </c>
      <c r="D461" s="14" t="s">
        <v>994</v>
      </c>
      <c r="E461" s="4" t="s">
        <v>1734</v>
      </c>
      <c r="F461" s="4" t="s">
        <v>1427</v>
      </c>
      <c r="G461" s="4" t="str">
        <f t="shared" si="52"/>
        <v>Special Discount Percentage 1</v>
      </c>
      <c r="H461" s="4" t="str">
        <f t="shared" si="53"/>
        <v>Special Discount Percentage 1</v>
      </c>
      <c r="I461" s="4" t="str">
        <f t="shared" si="54"/>
        <v>Special Discount Percentage 1</v>
      </c>
    </row>
    <row r="462" spans="2:9" ht="12.75" customHeight="1" x14ac:dyDescent="0.2">
      <c r="B462" s="4" t="s">
        <v>1428</v>
      </c>
      <c r="C462" s="4" t="s">
        <v>359</v>
      </c>
      <c r="D462" s="14" t="s">
        <v>994</v>
      </c>
      <c r="E462" s="4" t="s">
        <v>1734</v>
      </c>
      <c r="F462" s="4" t="s">
        <v>1429</v>
      </c>
      <c r="G462" s="4" t="str">
        <f t="shared" ref="G462:G540" si="55">F462</f>
        <v>Special Discount Percentage 2</v>
      </c>
      <c r="H462" s="4" t="str">
        <f t="shared" ref="H462:H540" si="56">F462</f>
        <v>Special Discount Percentage 2</v>
      </c>
      <c r="I462" s="4" t="str">
        <f t="shared" ref="I462:I540" si="57">G462</f>
        <v>Special Discount Percentage 2</v>
      </c>
    </row>
    <row r="463" spans="2:9" ht="12.75" customHeight="1" x14ac:dyDescent="0.2">
      <c r="B463" s="4" t="s">
        <v>1430</v>
      </c>
      <c r="C463" s="4" t="s">
        <v>321</v>
      </c>
      <c r="D463" s="14" t="s">
        <v>1061</v>
      </c>
      <c r="E463" s="4" t="s">
        <v>1734</v>
      </c>
      <c r="F463" s="4" t="s">
        <v>1431</v>
      </c>
      <c r="G463" s="4" t="str">
        <f t="shared" si="55"/>
        <v>Shift</v>
      </c>
      <c r="H463" s="4" t="str">
        <f t="shared" si="56"/>
        <v>Shift</v>
      </c>
      <c r="I463" s="4" t="str">
        <f t="shared" si="57"/>
        <v>Shift</v>
      </c>
    </row>
    <row r="464" spans="2:9" ht="12.75" customHeight="1" x14ac:dyDescent="0.2">
      <c r="B464" s="4" t="s">
        <v>2270</v>
      </c>
      <c r="C464" s="4" t="s">
        <v>359</v>
      </c>
      <c r="D464" s="14" t="s">
        <v>994</v>
      </c>
      <c r="E464" s="4" t="s">
        <v>1734</v>
      </c>
      <c r="F464" s="4" t="s">
        <v>2271</v>
      </c>
      <c r="G464" s="4" t="str">
        <f t="shared" si="55"/>
        <v>Customer Order Quantity</v>
      </c>
      <c r="H464" s="4" t="str">
        <f t="shared" si="56"/>
        <v>Customer Order Quantity</v>
      </c>
      <c r="I464" s="4" t="str">
        <f t="shared" si="57"/>
        <v>Customer Order Quantity</v>
      </c>
    </row>
    <row r="465" spans="2:9" ht="12.75" customHeight="1" x14ac:dyDescent="0.2">
      <c r="B465" s="4" t="s">
        <v>1432</v>
      </c>
      <c r="C465" s="4" t="s">
        <v>321</v>
      </c>
      <c r="D465" s="14" t="s">
        <v>1061</v>
      </c>
      <c r="E465" s="4" t="s">
        <v>1734</v>
      </c>
      <c r="F465" s="4" t="s">
        <v>1433</v>
      </c>
      <c r="G465" s="4" t="str">
        <f t="shared" si="55"/>
        <v>Sales Type</v>
      </c>
      <c r="H465" s="4" t="str">
        <f t="shared" si="56"/>
        <v>Sales Type</v>
      </c>
      <c r="I465" s="4" t="str">
        <f t="shared" si="57"/>
        <v>Sales Type</v>
      </c>
    </row>
    <row r="466" spans="2:9" ht="12.75" customHeight="1" x14ac:dyDescent="0.2">
      <c r="B466" s="4" t="s">
        <v>1591</v>
      </c>
      <c r="C466" s="4" t="s">
        <v>359</v>
      </c>
      <c r="D466" s="14" t="s">
        <v>994</v>
      </c>
      <c r="E466" s="4" t="s">
        <v>1734</v>
      </c>
      <c r="F466" s="4" t="s">
        <v>1592</v>
      </c>
      <c r="G466" s="4" t="str">
        <f t="shared" si="55"/>
        <v>Sales UOM Conversion</v>
      </c>
      <c r="H466" s="4" t="str">
        <f t="shared" si="56"/>
        <v>Sales UOM Conversion</v>
      </c>
      <c r="I466" s="4" t="str">
        <f t="shared" si="57"/>
        <v>Sales UOM Conversion</v>
      </c>
    </row>
    <row r="467" spans="2:9" ht="12.75" customHeight="1" x14ac:dyDescent="0.2">
      <c r="B467" s="4" t="s">
        <v>1434</v>
      </c>
      <c r="C467" s="4" t="s">
        <v>321</v>
      </c>
      <c r="D467" s="14" t="s">
        <v>664</v>
      </c>
      <c r="E467" s="4" t="s">
        <v>1734</v>
      </c>
      <c r="F467" s="4" t="s">
        <v>2258</v>
      </c>
      <c r="G467" s="4" t="str">
        <f t="shared" si="55"/>
        <v>Material Sales Unit</v>
      </c>
      <c r="H467" s="4" t="str">
        <f t="shared" si="56"/>
        <v>Material Sales Unit</v>
      </c>
      <c r="I467" s="4" t="str">
        <f t="shared" si="57"/>
        <v>Material Sales Unit</v>
      </c>
    </row>
    <row r="468" spans="2:9" ht="12.75" customHeight="1" x14ac:dyDescent="0.2">
      <c r="B468" s="4" t="s">
        <v>1434</v>
      </c>
      <c r="C468" s="4" t="s">
        <v>321</v>
      </c>
      <c r="D468" s="14" t="s">
        <v>664</v>
      </c>
      <c r="E468" s="4" t="s">
        <v>1734</v>
      </c>
      <c r="F468" s="4" t="s">
        <v>1588</v>
      </c>
      <c r="G468" s="4" t="str">
        <f t="shared" si="55"/>
        <v>Sales UOM</v>
      </c>
      <c r="H468" s="4" t="str">
        <f t="shared" si="56"/>
        <v>Sales UOM</v>
      </c>
      <c r="I468" s="4" t="str">
        <f t="shared" si="57"/>
        <v>Sales UOM</v>
      </c>
    </row>
    <row r="469" spans="2:9" ht="12.75" customHeight="1" x14ac:dyDescent="0.2">
      <c r="B469" s="4" t="s">
        <v>1435</v>
      </c>
      <c r="C469" s="4" t="s">
        <v>359</v>
      </c>
      <c r="D469" s="14" t="s">
        <v>994</v>
      </c>
      <c r="E469" s="4" t="s">
        <v>1734</v>
      </c>
      <c r="F469" s="4" t="s">
        <v>1436</v>
      </c>
      <c r="G469" s="4" t="str">
        <f t="shared" si="55"/>
        <v>Sales VAT</v>
      </c>
      <c r="H469" s="4" t="str">
        <f t="shared" si="56"/>
        <v>Sales VAT</v>
      </c>
      <c r="I469" s="4" t="str">
        <f t="shared" si="57"/>
        <v>Sales VAT</v>
      </c>
    </row>
    <row r="470" spans="2:9" ht="12.75" customHeight="1" x14ac:dyDescent="0.2">
      <c r="B470" s="4" t="s">
        <v>2272</v>
      </c>
      <c r="C470" s="4" t="s">
        <v>359</v>
      </c>
      <c r="D470" s="14" t="s">
        <v>994</v>
      </c>
      <c r="E470" s="4" t="s">
        <v>1734</v>
      </c>
      <c r="F470" s="4" t="s">
        <v>2273</v>
      </c>
      <c r="G470" s="4" t="str">
        <f t="shared" si="55"/>
        <v>Customer Return Quantity</v>
      </c>
      <c r="H470" s="4" t="str">
        <f t="shared" si="56"/>
        <v>Customer Return Quantity</v>
      </c>
      <c r="I470" s="4" t="str">
        <f t="shared" si="57"/>
        <v>Customer Return Quantity</v>
      </c>
    </row>
    <row r="471" spans="2:9" ht="12.75" customHeight="1" x14ac:dyDescent="0.2">
      <c r="B471" s="4" t="s">
        <v>2485</v>
      </c>
      <c r="C471" s="4" t="s">
        <v>359</v>
      </c>
      <c r="D471" s="14" t="s">
        <v>994</v>
      </c>
      <c r="E471" s="4" t="s">
        <v>1734</v>
      </c>
      <c r="F471" s="4" t="s">
        <v>2486</v>
      </c>
      <c r="G471" s="4" t="str">
        <f t="shared" ref="G471" si="58">F471</f>
        <v>Customer Order Price</v>
      </c>
      <c r="H471" s="4" t="str">
        <f t="shared" ref="H471" si="59">F471</f>
        <v>Customer Order Price</v>
      </c>
      <c r="I471" s="4" t="str">
        <f t="shared" ref="I471" si="60">G471</f>
        <v>Customer Order Price</v>
      </c>
    </row>
    <row r="472" spans="2:9" ht="12.75" customHeight="1" x14ac:dyDescent="0.2">
      <c r="B472" s="4" t="s">
        <v>2520</v>
      </c>
      <c r="C472" s="4" t="s">
        <v>359</v>
      </c>
      <c r="D472" s="14" t="s">
        <v>994</v>
      </c>
      <c r="E472" s="4" t="s">
        <v>1734</v>
      </c>
      <c r="F472" s="4" t="s">
        <v>2521</v>
      </c>
      <c r="G472" s="4" t="str">
        <f t="shared" ref="G472" si="61">F472</f>
        <v>Customer System Price</v>
      </c>
      <c r="H472" s="4" t="str">
        <f t="shared" ref="H472" si="62">F472</f>
        <v>Customer System Price</v>
      </c>
      <c r="I472" s="4" t="str">
        <f t="shared" ref="I472" si="63">G472</f>
        <v>Customer System Price</v>
      </c>
    </row>
    <row r="473" spans="2:9" ht="12.75" customHeight="1" x14ac:dyDescent="0.2">
      <c r="B473" s="4" t="s">
        <v>2479</v>
      </c>
      <c r="C473" s="4" t="s">
        <v>321</v>
      </c>
      <c r="D473" s="14" t="s">
        <v>978</v>
      </c>
      <c r="E473" s="4" t="s">
        <v>1734</v>
      </c>
      <c r="F473" s="4" t="s">
        <v>2482</v>
      </c>
      <c r="G473" s="4" t="str">
        <f t="shared" ref="G473:G475" si="64">F473</f>
        <v>Customer Order Doc. No.</v>
      </c>
      <c r="H473" s="4" t="str">
        <f t="shared" ref="H473:H475" si="65">F473</f>
        <v>Customer Order Doc. No.</v>
      </c>
      <c r="I473" s="4" t="str">
        <f t="shared" ref="I473:I475" si="66">G473</f>
        <v>Customer Order Doc. No.</v>
      </c>
    </row>
    <row r="474" spans="2:9" ht="12.75" customHeight="1" x14ac:dyDescent="0.2">
      <c r="B474" s="4" t="s">
        <v>2480</v>
      </c>
      <c r="C474" s="4" t="s">
        <v>359</v>
      </c>
      <c r="D474" s="14" t="s">
        <v>199</v>
      </c>
      <c r="E474" s="4" t="s">
        <v>1734</v>
      </c>
      <c r="F474" s="4" t="s">
        <v>2483</v>
      </c>
      <c r="G474" s="4" t="str">
        <f t="shared" si="64"/>
        <v>Customer Order Date</v>
      </c>
      <c r="H474" s="4" t="str">
        <f t="shared" si="65"/>
        <v>Customer Order Date</v>
      </c>
      <c r="I474" s="4" t="str">
        <f t="shared" si="66"/>
        <v>Customer Order Date</v>
      </c>
    </row>
    <row r="475" spans="2:9" ht="12.75" customHeight="1" x14ac:dyDescent="0.2">
      <c r="B475" s="4" t="s">
        <v>2481</v>
      </c>
      <c r="C475" s="4" t="s">
        <v>359</v>
      </c>
      <c r="D475" s="14" t="s">
        <v>342</v>
      </c>
      <c r="E475" s="4" t="s">
        <v>1734</v>
      </c>
      <c r="F475" s="4" t="s">
        <v>2484</v>
      </c>
      <c r="G475" s="4" t="str">
        <f t="shared" si="64"/>
        <v>Customer Order Line</v>
      </c>
      <c r="H475" s="4" t="str">
        <f t="shared" si="65"/>
        <v>Customer Order Line</v>
      </c>
      <c r="I475" s="4" t="str">
        <f t="shared" si="66"/>
        <v>Customer Order Line</v>
      </c>
    </row>
    <row r="476" spans="2:9" ht="12.75" customHeight="1" x14ac:dyDescent="0.2">
      <c r="B476" s="4" t="s">
        <v>1438</v>
      </c>
      <c r="C476" s="4" t="s">
        <v>321</v>
      </c>
      <c r="D476" s="14" t="s">
        <v>978</v>
      </c>
      <c r="E476" s="4" t="s">
        <v>1734</v>
      </c>
      <c r="F476" s="4" t="s">
        <v>1931</v>
      </c>
      <c r="G476" s="4" t="str">
        <f t="shared" si="55"/>
        <v>Order Production No.</v>
      </c>
      <c r="H476" s="4" t="str">
        <f t="shared" si="56"/>
        <v>Order Production No.</v>
      </c>
      <c r="I476" s="4" t="str">
        <f t="shared" si="57"/>
        <v>Order Production No.</v>
      </c>
    </row>
    <row r="477" spans="2:9" ht="12.75" customHeight="1" x14ac:dyDescent="0.2">
      <c r="B477" s="4" t="s">
        <v>1439</v>
      </c>
      <c r="C477" s="4" t="s">
        <v>359</v>
      </c>
      <c r="D477" s="14" t="s">
        <v>199</v>
      </c>
      <c r="E477" s="4" t="s">
        <v>1734</v>
      </c>
      <c r="F477" s="4" t="s">
        <v>1932</v>
      </c>
      <c r="G477" s="4" t="str">
        <f t="shared" si="55"/>
        <v>Order Production Date</v>
      </c>
      <c r="H477" s="4" t="str">
        <f t="shared" si="56"/>
        <v>Order Production Date</v>
      </c>
      <c r="I477" s="4" t="str">
        <f t="shared" si="57"/>
        <v>Order Production Date</v>
      </c>
    </row>
    <row r="478" spans="2:9" ht="12.75" customHeight="1" x14ac:dyDescent="0.2">
      <c r="B478" s="4" t="s">
        <v>1440</v>
      </c>
      <c r="C478" s="4" t="s">
        <v>359</v>
      </c>
      <c r="D478" s="14" t="s">
        <v>342</v>
      </c>
      <c r="E478" s="4" t="s">
        <v>1734</v>
      </c>
      <c r="F478" s="4" t="s">
        <v>1933</v>
      </c>
      <c r="G478" s="4" t="str">
        <f t="shared" si="55"/>
        <v>Order Production Line</v>
      </c>
      <c r="H478" s="4" t="str">
        <f t="shared" si="56"/>
        <v>Order Production Line</v>
      </c>
      <c r="I478" s="4" t="str">
        <f t="shared" si="57"/>
        <v>Order Production Line</v>
      </c>
    </row>
    <row r="479" spans="2:9" ht="12.75" customHeight="1" x14ac:dyDescent="0.2">
      <c r="B479" s="4" t="s">
        <v>1441</v>
      </c>
      <c r="C479" s="4" t="s">
        <v>359</v>
      </c>
      <c r="D479" s="14" t="s">
        <v>381</v>
      </c>
      <c r="E479" s="4" t="s">
        <v>1734</v>
      </c>
      <c r="F479" s="4" t="s">
        <v>1442</v>
      </c>
      <c r="G479" s="4" t="str">
        <f t="shared" si="55"/>
        <v>Shop Order No.</v>
      </c>
      <c r="H479" s="4" t="str">
        <f t="shared" si="56"/>
        <v>Shop Order No.</v>
      </c>
      <c r="I479" s="4" t="str">
        <f t="shared" si="57"/>
        <v>Shop Order No.</v>
      </c>
    </row>
    <row r="480" spans="2:9" ht="12.75" customHeight="1" x14ac:dyDescent="0.2">
      <c r="B480" s="4" t="s">
        <v>1443</v>
      </c>
      <c r="C480" s="4" t="s">
        <v>321</v>
      </c>
      <c r="D480" s="14" t="s">
        <v>978</v>
      </c>
      <c r="E480" s="4" t="s">
        <v>1734</v>
      </c>
      <c r="F480" s="4" t="s">
        <v>2507</v>
      </c>
      <c r="G480" s="4" t="str">
        <f t="shared" si="55"/>
        <v>Sales Price Doc No.</v>
      </c>
      <c r="H480" s="4" t="str">
        <f t="shared" si="56"/>
        <v>Sales Price Doc No.</v>
      </c>
      <c r="I480" s="4" t="str">
        <f t="shared" si="57"/>
        <v>Sales Price Doc No.</v>
      </c>
    </row>
    <row r="481" spans="2:9" ht="12.75" customHeight="1" x14ac:dyDescent="0.2">
      <c r="B481" s="4" t="s">
        <v>1444</v>
      </c>
      <c r="C481" s="4" t="s">
        <v>359</v>
      </c>
      <c r="D481" s="14" t="s">
        <v>199</v>
      </c>
      <c r="E481" s="4" t="s">
        <v>1734</v>
      </c>
      <c r="F481" s="4" t="s">
        <v>2508</v>
      </c>
      <c r="G481" s="4" t="str">
        <f t="shared" si="55"/>
        <v>Sales Price Date</v>
      </c>
      <c r="H481" s="4" t="str">
        <f t="shared" si="56"/>
        <v>Sales Price Date</v>
      </c>
      <c r="I481" s="4" t="str">
        <f t="shared" si="57"/>
        <v>Sales Price Date</v>
      </c>
    </row>
    <row r="482" spans="2:9" ht="12.75" customHeight="1" x14ac:dyDescent="0.2">
      <c r="B482" s="4" t="s">
        <v>1445</v>
      </c>
      <c r="C482" s="4" t="s">
        <v>359</v>
      </c>
      <c r="D482" s="14" t="s">
        <v>342</v>
      </c>
      <c r="E482" s="4" t="s">
        <v>1734</v>
      </c>
      <c r="F482" s="4" t="s">
        <v>2494</v>
      </c>
      <c r="G482" s="4" t="str">
        <f t="shared" si="55"/>
        <v>Sales Price Line</v>
      </c>
      <c r="H482" s="4" t="str">
        <f t="shared" si="56"/>
        <v>Sales Price Line</v>
      </c>
      <c r="I482" s="4" t="str">
        <f t="shared" si="57"/>
        <v>Sales Price Line</v>
      </c>
    </row>
    <row r="483" spans="2:9" ht="12.75" customHeight="1" x14ac:dyDescent="0.2">
      <c r="B483" s="4" t="s">
        <v>1446</v>
      </c>
      <c r="C483" s="4" t="s">
        <v>321</v>
      </c>
      <c r="D483" s="14" t="s">
        <v>978</v>
      </c>
      <c r="E483" s="4" t="s">
        <v>1734</v>
      </c>
      <c r="F483" s="4" t="s">
        <v>1447</v>
      </c>
      <c r="G483" s="4" t="str">
        <f t="shared" si="55"/>
        <v>SP3 No.</v>
      </c>
      <c r="H483" s="4" t="str">
        <f t="shared" si="56"/>
        <v>SP3 No.</v>
      </c>
      <c r="I483" s="4" t="str">
        <f t="shared" si="57"/>
        <v>SP3 No.</v>
      </c>
    </row>
    <row r="484" spans="2:9" ht="12.75" customHeight="1" x14ac:dyDescent="0.2">
      <c r="B484" s="4" t="s">
        <v>1448</v>
      </c>
      <c r="C484" s="4" t="s">
        <v>359</v>
      </c>
      <c r="D484" s="14" t="s">
        <v>994</v>
      </c>
      <c r="E484" s="4" t="s">
        <v>1734</v>
      </c>
      <c r="F484" s="4" t="s">
        <v>1449</v>
      </c>
      <c r="G484" s="4" t="str">
        <f t="shared" si="55"/>
        <v>SP3 Quantity</v>
      </c>
      <c r="H484" s="4" t="str">
        <f t="shared" si="56"/>
        <v>SP3 Quantity</v>
      </c>
      <c r="I484" s="4" t="str">
        <f t="shared" si="57"/>
        <v>SP3 Quantity</v>
      </c>
    </row>
    <row r="485" spans="2:9" ht="12.75" customHeight="1" x14ac:dyDescent="0.2">
      <c r="B485" s="4" t="s">
        <v>1450</v>
      </c>
      <c r="C485" s="4" t="s">
        <v>321</v>
      </c>
      <c r="D485" s="14" t="s">
        <v>664</v>
      </c>
      <c r="E485" s="4" t="s">
        <v>1734</v>
      </c>
      <c r="F485" s="4" t="s">
        <v>1451</v>
      </c>
      <c r="G485" s="4" t="str">
        <f t="shared" si="55"/>
        <v>Stock Req Serial No</v>
      </c>
      <c r="H485" s="4" t="str">
        <f t="shared" si="56"/>
        <v>Stock Req Serial No</v>
      </c>
      <c r="I485" s="4" t="str">
        <f t="shared" si="57"/>
        <v>Stock Req Serial No</v>
      </c>
    </row>
    <row r="486" spans="2:9" ht="12.75" customHeight="1" x14ac:dyDescent="0.2">
      <c r="B486" s="4" t="s">
        <v>586</v>
      </c>
      <c r="C486" s="4" t="s">
        <v>359</v>
      </c>
      <c r="D486" s="14" t="s">
        <v>199</v>
      </c>
      <c r="E486" s="4" t="s">
        <v>1734</v>
      </c>
      <c r="F486" s="4" t="s">
        <v>587</v>
      </c>
      <c r="G486" s="4" t="str">
        <f t="shared" si="55"/>
        <v>Start Date</v>
      </c>
      <c r="H486" s="4" t="str">
        <f t="shared" si="56"/>
        <v>Start Date</v>
      </c>
      <c r="I486" s="4" t="str">
        <f t="shared" si="57"/>
        <v>Start Date</v>
      </c>
    </row>
    <row r="487" spans="2:9" ht="12.75" customHeight="1" x14ac:dyDescent="0.2">
      <c r="B487" s="4" t="s">
        <v>1452</v>
      </c>
      <c r="C487" s="4" t="s">
        <v>321</v>
      </c>
      <c r="D487" s="14" t="s">
        <v>657</v>
      </c>
      <c r="E487" s="4" t="s">
        <v>1734</v>
      </c>
      <c r="F487" s="4" t="s">
        <v>1453</v>
      </c>
      <c r="G487" s="4" t="str">
        <f t="shared" si="55"/>
        <v>Tax Address 1</v>
      </c>
      <c r="H487" s="4" t="str">
        <f t="shared" si="56"/>
        <v>Tax Address 1</v>
      </c>
      <c r="I487" s="4" t="str">
        <f t="shared" si="57"/>
        <v>Tax Address 1</v>
      </c>
    </row>
    <row r="488" spans="2:9" ht="12.75" customHeight="1" x14ac:dyDescent="0.2">
      <c r="B488" s="4" t="s">
        <v>1454</v>
      </c>
      <c r="C488" s="4" t="s">
        <v>321</v>
      </c>
      <c r="D488" s="14" t="s">
        <v>657</v>
      </c>
      <c r="E488" s="4" t="s">
        <v>1734</v>
      </c>
      <c r="F488" s="4" t="s">
        <v>1455</v>
      </c>
      <c r="G488" s="4" t="str">
        <f t="shared" si="55"/>
        <v>Tax Address 2</v>
      </c>
      <c r="H488" s="4" t="str">
        <f t="shared" si="56"/>
        <v>Tax Address 2</v>
      </c>
      <c r="I488" s="4" t="str">
        <f t="shared" si="57"/>
        <v>Tax Address 2</v>
      </c>
    </row>
    <row r="489" spans="2:9" ht="12.75" customHeight="1" x14ac:dyDescent="0.2">
      <c r="B489" s="4" t="s">
        <v>1456</v>
      </c>
      <c r="C489" s="4" t="s">
        <v>321</v>
      </c>
      <c r="D489" s="14" t="s">
        <v>1031</v>
      </c>
      <c r="E489" s="4" t="s">
        <v>1734</v>
      </c>
      <c r="F489" s="4" t="s">
        <v>1457</v>
      </c>
      <c r="G489" s="4" t="str">
        <f t="shared" si="55"/>
        <v>Category Table Code 1</v>
      </c>
      <c r="H489" s="4" t="str">
        <f t="shared" si="56"/>
        <v>Category Table Code 1</v>
      </c>
      <c r="I489" s="4" t="str">
        <f t="shared" si="57"/>
        <v>Category Table Code 1</v>
      </c>
    </row>
    <row r="490" spans="2:9" ht="12.75" customHeight="1" x14ac:dyDescent="0.2">
      <c r="B490" s="4" t="s">
        <v>1458</v>
      </c>
      <c r="C490" s="4" t="s">
        <v>321</v>
      </c>
      <c r="D490" s="14" t="s">
        <v>1031</v>
      </c>
      <c r="E490" s="4" t="s">
        <v>1734</v>
      </c>
      <c r="F490" s="4" t="s">
        <v>1459</v>
      </c>
      <c r="G490" s="4" t="str">
        <f t="shared" si="55"/>
        <v>Category Table Code 2</v>
      </c>
      <c r="H490" s="4" t="str">
        <f t="shared" si="56"/>
        <v>Category Table Code 2</v>
      </c>
      <c r="I490" s="4" t="str">
        <f t="shared" si="57"/>
        <v>Category Table Code 2</v>
      </c>
    </row>
    <row r="491" spans="2:9" ht="12.75" customHeight="1" x14ac:dyDescent="0.2">
      <c r="B491" s="4" t="s">
        <v>451</v>
      </c>
      <c r="C491" s="4" t="s">
        <v>321</v>
      </c>
      <c r="D491" s="14" t="s">
        <v>657</v>
      </c>
      <c r="E491" s="4" t="s">
        <v>1734</v>
      </c>
      <c r="F491" s="4" t="s">
        <v>595</v>
      </c>
      <c r="G491" s="4" t="str">
        <f t="shared" si="55"/>
        <v>Table Name</v>
      </c>
      <c r="H491" s="4" t="str">
        <f t="shared" si="56"/>
        <v>Table Name</v>
      </c>
      <c r="I491" s="4" t="str">
        <f t="shared" si="57"/>
        <v>Table Name</v>
      </c>
    </row>
    <row r="492" spans="2:9" ht="12.75" customHeight="1" x14ac:dyDescent="0.2">
      <c r="B492" s="4" t="s">
        <v>449</v>
      </c>
      <c r="C492" s="4" t="s">
        <v>321</v>
      </c>
      <c r="D492" s="14" t="s">
        <v>1031</v>
      </c>
      <c r="E492" s="4" t="s">
        <v>1734</v>
      </c>
      <c r="F492" s="4" t="s">
        <v>594</v>
      </c>
      <c r="G492" s="4" t="str">
        <f t="shared" si="55"/>
        <v>Table Code</v>
      </c>
      <c r="H492" s="4" t="str">
        <f t="shared" si="56"/>
        <v>Table Code</v>
      </c>
      <c r="I492" s="4" t="str">
        <f t="shared" si="57"/>
        <v>Table Code</v>
      </c>
    </row>
    <row r="493" spans="2:9" ht="12.75" customHeight="1" x14ac:dyDescent="0.2">
      <c r="B493" s="4" t="s">
        <v>596</v>
      </c>
      <c r="C493" s="4" t="s">
        <v>321</v>
      </c>
      <c r="D493" s="14" t="s">
        <v>664</v>
      </c>
      <c r="E493" s="4" t="s">
        <v>1734</v>
      </c>
      <c r="F493" s="4" t="s">
        <v>597</v>
      </c>
      <c r="G493" s="4" t="str">
        <f t="shared" si="55"/>
        <v>Table Type</v>
      </c>
      <c r="H493" s="4" t="str">
        <f t="shared" si="56"/>
        <v>Table Type</v>
      </c>
      <c r="I493" s="4" t="str">
        <f t="shared" si="57"/>
        <v>Table Type</v>
      </c>
    </row>
    <row r="494" spans="2:9" ht="12.75" customHeight="1" x14ac:dyDescent="0.2">
      <c r="B494" s="4" t="s">
        <v>1460</v>
      </c>
      <c r="C494" s="4" t="s">
        <v>359</v>
      </c>
      <c r="D494" s="14" t="s">
        <v>199</v>
      </c>
      <c r="E494" s="4" t="s">
        <v>1734</v>
      </c>
      <c r="F494" s="4" t="s">
        <v>1461</v>
      </c>
      <c r="G494" s="4" t="str">
        <f t="shared" si="55"/>
        <v>Ticket Date</v>
      </c>
      <c r="H494" s="4" t="str">
        <f t="shared" si="56"/>
        <v>Ticket Date</v>
      </c>
      <c r="I494" s="4" t="str">
        <f t="shared" si="57"/>
        <v>Ticket Date</v>
      </c>
    </row>
    <row r="495" spans="2:9" ht="12.75" customHeight="1" x14ac:dyDescent="0.2">
      <c r="B495" s="4" t="s">
        <v>1462</v>
      </c>
      <c r="C495" s="4" t="s">
        <v>359</v>
      </c>
      <c r="D495" s="14" t="s">
        <v>625</v>
      </c>
      <c r="E495" s="4" t="s">
        <v>1734</v>
      </c>
      <c r="F495" s="4" t="s">
        <v>1463</v>
      </c>
      <c r="G495" s="4" t="str">
        <f t="shared" si="55"/>
        <v>Ticket Line</v>
      </c>
      <c r="H495" s="4" t="str">
        <f t="shared" si="56"/>
        <v>Ticket Line</v>
      </c>
      <c r="I495" s="4" t="str">
        <f t="shared" si="57"/>
        <v>Ticket Line</v>
      </c>
    </row>
    <row r="496" spans="2:9" ht="12.75" customHeight="1" x14ac:dyDescent="0.2">
      <c r="B496" s="4" t="s">
        <v>1464</v>
      </c>
      <c r="C496" s="4" t="s">
        <v>321</v>
      </c>
      <c r="D496" s="14" t="s">
        <v>1031</v>
      </c>
      <c r="E496" s="4" t="s">
        <v>1734</v>
      </c>
      <c r="F496" s="4" t="s">
        <v>1465</v>
      </c>
      <c r="G496" s="4" t="str">
        <f t="shared" si="55"/>
        <v>Ticket No.</v>
      </c>
      <c r="H496" s="4" t="str">
        <f t="shared" si="56"/>
        <v>Ticket No.</v>
      </c>
      <c r="I496" s="4" t="str">
        <f t="shared" si="57"/>
        <v>Ticket No.</v>
      </c>
    </row>
    <row r="497" spans="2:9" ht="12.75" customHeight="1" x14ac:dyDescent="0.2">
      <c r="B497" s="4" t="s">
        <v>1466</v>
      </c>
      <c r="C497" s="4" t="s">
        <v>359</v>
      </c>
      <c r="D497" s="14" t="s">
        <v>199</v>
      </c>
      <c r="E497" s="4" t="s">
        <v>1734</v>
      </c>
      <c r="F497" s="4" t="s">
        <v>1467</v>
      </c>
      <c r="G497" s="4" t="str">
        <f t="shared" si="55"/>
        <v>Terms of Delivery Days</v>
      </c>
      <c r="H497" s="4" t="str">
        <f t="shared" si="56"/>
        <v>Terms of Delivery Days</v>
      </c>
      <c r="I497" s="4" t="str">
        <f t="shared" si="57"/>
        <v>Terms of Delivery Days</v>
      </c>
    </row>
    <row r="498" spans="2:9" ht="12.75" customHeight="1" x14ac:dyDescent="0.2">
      <c r="B498" s="4" t="s">
        <v>1468</v>
      </c>
      <c r="C498" s="4" t="s">
        <v>321</v>
      </c>
      <c r="D498" s="14" t="s">
        <v>657</v>
      </c>
      <c r="E498" s="4" t="s">
        <v>1734</v>
      </c>
      <c r="F498" s="4" t="s">
        <v>1469</v>
      </c>
      <c r="G498" s="4" t="str">
        <f t="shared" si="55"/>
        <v>Terms of Delivery Name</v>
      </c>
      <c r="H498" s="4" t="str">
        <f t="shared" si="56"/>
        <v>Terms of Delivery Name</v>
      </c>
      <c r="I498" s="4" t="str">
        <f t="shared" si="57"/>
        <v>Terms of Delivery Name</v>
      </c>
    </row>
    <row r="499" spans="2:9" ht="12.75" customHeight="1" x14ac:dyDescent="0.2">
      <c r="B499" s="4" t="s">
        <v>1470</v>
      </c>
      <c r="C499" s="4" t="s">
        <v>321</v>
      </c>
      <c r="D499" s="14" t="s">
        <v>664</v>
      </c>
      <c r="E499" s="4" t="s">
        <v>1734</v>
      </c>
      <c r="F499" s="4" t="s">
        <v>1471</v>
      </c>
      <c r="G499" s="4" t="str">
        <f t="shared" si="55"/>
        <v>Terms of Delivery No</v>
      </c>
      <c r="H499" s="4" t="str">
        <f t="shared" si="56"/>
        <v>Terms of Delivery No</v>
      </c>
      <c r="I499" s="4" t="str">
        <f t="shared" si="57"/>
        <v>Terms of Delivery No</v>
      </c>
    </row>
    <row r="500" spans="2:9" ht="12.75" customHeight="1" x14ac:dyDescent="0.2">
      <c r="B500" s="4" t="s">
        <v>1472</v>
      </c>
      <c r="C500" s="4" t="s">
        <v>321</v>
      </c>
      <c r="D500" s="14" t="s">
        <v>978</v>
      </c>
      <c r="E500" s="4" t="s">
        <v>1734</v>
      </c>
      <c r="F500" s="4" t="s">
        <v>1473</v>
      </c>
      <c r="G500" s="4" t="str">
        <f t="shared" si="55"/>
        <v>Transfer Doc. No.</v>
      </c>
      <c r="H500" s="4" t="str">
        <f t="shared" si="56"/>
        <v>Transfer Doc. No.</v>
      </c>
      <c r="I500" s="4" t="str">
        <f t="shared" si="57"/>
        <v>Transfer Doc. No.</v>
      </c>
    </row>
    <row r="501" spans="2:9" ht="12.75" customHeight="1" x14ac:dyDescent="0.2">
      <c r="B501" s="4" t="s">
        <v>1474</v>
      </c>
      <c r="C501" s="4" t="s">
        <v>359</v>
      </c>
      <c r="D501" s="14" t="s">
        <v>199</v>
      </c>
      <c r="E501" s="4" t="s">
        <v>1734</v>
      </c>
      <c r="F501" s="4" t="s">
        <v>1475</v>
      </c>
      <c r="G501" s="4" t="str">
        <f t="shared" si="55"/>
        <v>Transfer Date</v>
      </c>
      <c r="H501" s="4" t="str">
        <f t="shared" si="56"/>
        <v>Transfer Date</v>
      </c>
      <c r="I501" s="4" t="str">
        <f t="shared" si="57"/>
        <v>Transfer Date</v>
      </c>
    </row>
    <row r="502" spans="2:9" ht="12.75" customHeight="1" x14ac:dyDescent="0.2">
      <c r="B502" s="4" t="s">
        <v>1476</v>
      </c>
      <c r="C502" s="4" t="s">
        <v>359</v>
      </c>
      <c r="D502" s="14" t="s">
        <v>342</v>
      </c>
      <c r="E502" s="4" t="s">
        <v>1734</v>
      </c>
      <c r="F502" s="4" t="s">
        <v>1477</v>
      </c>
      <c r="G502" s="4" t="str">
        <f t="shared" si="55"/>
        <v>Transfer Line</v>
      </c>
      <c r="H502" s="4" t="str">
        <f t="shared" si="56"/>
        <v>Transfer Line</v>
      </c>
      <c r="I502" s="4" t="str">
        <f t="shared" si="57"/>
        <v>Transfer Line</v>
      </c>
    </row>
    <row r="503" spans="2:9" ht="12.75" customHeight="1" x14ac:dyDescent="0.2">
      <c r="B503" s="4" t="s">
        <v>2219</v>
      </c>
      <c r="C503" s="4" t="s">
        <v>321</v>
      </c>
      <c r="D503" s="14" t="s">
        <v>978</v>
      </c>
      <c r="E503" s="4" t="s">
        <v>1734</v>
      </c>
      <c r="F503" s="4" t="s">
        <v>2227</v>
      </c>
      <c r="G503" s="4" t="str">
        <f t="shared" ref="G503:G508" si="67">F503</f>
        <v>Transfer In Doc. No.</v>
      </c>
      <c r="H503" s="4" t="str">
        <f t="shared" ref="H503:H508" si="68">F503</f>
        <v>Transfer In Doc. No.</v>
      </c>
      <c r="I503" s="4" t="str">
        <f t="shared" ref="I503:I508" si="69">G503</f>
        <v>Transfer In Doc. No.</v>
      </c>
    </row>
    <row r="504" spans="2:9" ht="12.75" customHeight="1" x14ac:dyDescent="0.2">
      <c r="B504" s="4" t="s">
        <v>2220</v>
      </c>
      <c r="C504" s="4" t="s">
        <v>359</v>
      </c>
      <c r="D504" s="14" t="s">
        <v>199</v>
      </c>
      <c r="E504" s="4" t="s">
        <v>1734</v>
      </c>
      <c r="F504" s="4" t="s">
        <v>2228</v>
      </c>
      <c r="G504" s="4" t="str">
        <f t="shared" si="67"/>
        <v>Transfer In Date</v>
      </c>
      <c r="H504" s="4" t="str">
        <f t="shared" si="68"/>
        <v>Transfer In Date</v>
      </c>
      <c r="I504" s="4" t="str">
        <f t="shared" si="69"/>
        <v>Transfer In Date</v>
      </c>
    </row>
    <row r="505" spans="2:9" ht="12.75" customHeight="1" x14ac:dyDescent="0.2">
      <c r="B505" s="4" t="s">
        <v>2221</v>
      </c>
      <c r="C505" s="4" t="s">
        <v>359</v>
      </c>
      <c r="D505" s="14" t="s">
        <v>342</v>
      </c>
      <c r="E505" s="4" t="s">
        <v>1734</v>
      </c>
      <c r="F505" s="4" t="s">
        <v>773</v>
      </c>
      <c r="G505" s="4" t="str">
        <f t="shared" si="67"/>
        <v>Transfer In Line</v>
      </c>
      <c r="H505" s="4" t="str">
        <f t="shared" si="68"/>
        <v>Transfer In Line</v>
      </c>
      <c r="I505" s="4" t="str">
        <f t="shared" si="69"/>
        <v>Transfer In Line</v>
      </c>
    </row>
    <row r="506" spans="2:9" ht="12.75" customHeight="1" x14ac:dyDescent="0.2">
      <c r="B506" s="4" t="s">
        <v>2222</v>
      </c>
      <c r="C506" s="4" t="s">
        <v>321</v>
      </c>
      <c r="D506" s="14" t="s">
        <v>978</v>
      </c>
      <c r="E506" s="4" t="s">
        <v>1734</v>
      </c>
      <c r="F506" s="4" t="s">
        <v>2226</v>
      </c>
      <c r="G506" s="4" t="str">
        <f t="shared" si="67"/>
        <v>Transfer Out Doc. No.</v>
      </c>
      <c r="H506" s="4" t="str">
        <f t="shared" si="68"/>
        <v>Transfer Out Doc. No.</v>
      </c>
      <c r="I506" s="4" t="str">
        <f t="shared" si="69"/>
        <v>Transfer Out Doc. No.</v>
      </c>
    </row>
    <row r="507" spans="2:9" ht="12.75" customHeight="1" x14ac:dyDescent="0.2">
      <c r="B507" s="4" t="s">
        <v>2223</v>
      </c>
      <c r="C507" s="4" t="s">
        <v>359</v>
      </c>
      <c r="D507" s="14" t="s">
        <v>199</v>
      </c>
      <c r="E507" s="4" t="s">
        <v>1734</v>
      </c>
      <c r="F507" s="4" t="s">
        <v>2225</v>
      </c>
      <c r="G507" s="4" t="str">
        <f t="shared" si="67"/>
        <v>Transfer Out Date</v>
      </c>
      <c r="H507" s="4" t="str">
        <f t="shared" si="68"/>
        <v>Transfer Out Date</v>
      </c>
      <c r="I507" s="4" t="str">
        <f t="shared" si="69"/>
        <v>Transfer Out Date</v>
      </c>
    </row>
    <row r="508" spans="2:9" ht="12.75" customHeight="1" x14ac:dyDescent="0.2">
      <c r="B508" s="4" t="s">
        <v>2224</v>
      </c>
      <c r="C508" s="4" t="s">
        <v>359</v>
      </c>
      <c r="D508" s="14" t="s">
        <v>342</v>
      </c>
      <c r="E508" s="4" t="s">
        <v>1734</v>
      </c>
      <c r="F508" s="4" t="s">
        <v>787</v>
      </c>
      <c r="G508" s="4" t="str">
        <f t="shared" si="67"/>
        <v>Transfer Out Line</v>
      </c>
      <c r="H508" s="4" t="str">
        <f t="shared" si="68"/>
        <v>Transfer Out Line</v>
      </c>
      <c r="I508" s="4" t="str">
        <f t="shared" si="69"/>
        <v>Transfer Out Line</v>
      </c>
    </row>
    <row r="509" spans="2:9" ht="12.75" customHeight="1" x14ac:dyDescent="0.2">
      <c r="B509" s="4" t="s">
        <v>1478</v>
      </c>
      <c r="C509" s="4" t="s">
        <v>321</v>
      </c>
      <c r="D509" s="14" t="s">
        <v>978</v>
      </c>
      <c r="E509" s="4" t="s">
        <v>1734</v>
      </c>
      <c r="F509" s="4" t="s">
        <v>1479</v>
      </c>
      <c r="G509" s="4" t="str">
        <f t="shared" si="55"/>
        <v>Transfer No.</v>
      </c>
      <c r="H509" s="4" t="str">
        <f t="shared" si="56"/>
        <v>Transfer No.</v>
      </c>
      <c r="I509" s="4" t="str">
        <f t="shared" si="57"/>
        <v>Transfer No.</v>
      </c>
    </row>
    <row r="510" spans="2:9" ht="12.75" customHeight="1" x14ac:dyDescent="0.2">
      <c r="B510" s="4" t="s">
        <v>1480</v>
      </c>
      <c r="C510" s="4" t="s">
        <v>359</v>
      </c>
      <c r="D510" s="14" t="s">
        <v>994</v>
      </c>
      <c r="E510" s="4" t="s">
        <v>1734</v>
      </c>
      <c r="F510" s="4" t="s">
        <v>1481</v>
      </c>
      <c r="G510" s="4" t="str">
        <f t="shared" si="55"/>
        <v>Transfer Price</v>
      </c>
      <c r="H510" s="4" t="str">
        <f t="shared" si="56"/>
        <v>Transfer Price</v>
      </c>
      <c r="I510" s="4" t="str">
        <f t="shared" si="57"/>
        <v>Transfer Price</v>
      </c>
    </row>
    <row r="511" spans="2:9" ht="12.75" customHeight="1" x14ac:dyDescent="0.2">
      <c r="B511" s="4" t="s">
        <v>1482</v>
      </c>
      <c r="C511" s="4" t="s">
        <v>359</v>
      </c>
      <c r="D511" s="14" t="s">
        <v>994</v>
      </c>
      <c r="E511" s="4" t="s">
        <v>1734</v>
      </c>
      <c r="F511" s="4" t="s">
        <v>1483</v>
      </c>
      <c r="G511" s="4" t="str">
        <f t="shared" si="55"/>
        <v>Transfer Quantity</v>
      </c>
      <c r="H511" s="4" t="str">
        <f t="shared" si="56"/>
        <v>Transfer Quantity</v>
      </c>
      <c r="I511" s="4" t="str">
        <f t="shared" si="57"/>
        <v>Transfer Quantity</v>
      </c>
    </row>
    <row r="512" spans="2:9" ht="12.75" customHeight="1" x14ac:dyDescent="0.2">
      <c r="B512" s="4" t="s">
        <v>1484</v>
      </c>
      <c r="C512" s="4" t="s">
        <v>359</v>
      </c>
      <c r="D512" s="14" t="s">
        <v>994</v>
      </c>
      <c r="E512" s="4" t="s">
        <v>1734</v>
      </c>
      <c r="F512" s="4" t="s">
        <v>1485</v>
      </c>
      <c r="G512" s="4" t="str">
        <f t="shared" si="55"/>
        <v>Transfer In Quantity</v>
      </c>
      <c r="H512" s="4" t="str">
        <f t="shared" si="56"/>
        <v>Transfer In Quantity</v>
      </c>
      <c r="I512" s="4" t="str">
        <f t="shared" si="57"/>
        <v>Transfer In Quantity</v>
      </c>
    </row>
    <row r="513" spans="2:9" ht="12.75" customHeight="1" x14ac:dyDescent="0.2">
      <c r="B513" s="4" t="s">
        <v>2261</v>
      </c>
      <c r="C513" s="4" t="s">
        <v>359</v>
      </c>
      <c r="D513" s="14" t="s">
        <v>1832</v>
      </c>
      <c r="E513" s="4" t="s">
        <v>1734</v>
      </c>
      <c r="F513" s="4" t="s">
        <v>2262</v>
      </c>
      <c r="G513" s="4" t="str">
        <f t="shared" ref="G513" si="70">F513</f>
        <v>Intransit Flag</v>
      </c>
      <c r="H513" s="4" t="str">
        <f t="shared" ref="H513" si="71">F513</f>
        <v>Intransit Flag</v>
      </c>
      <c r="I513" s="4" t="str">
        <f t="shared" ref="I513" si="72">G513</f>
        <v>Intransit Flag</v>
      </c>
    </row>
    <row r="514" spans="2:9" ht="12.75" customHeight="1" x14ac:dyDescent="0.2">
      <c r="B514" s="4" t="s">
        <v>2263</v>
      </c>
      <c r="C514" s="4" t="s">
        <v>359</v>
      </c>
      <c r="D514" s="14" t="s">
        <v>994</v>
      </c>
      <c r="E514" s="4" t="s">
        <v>1734</v>
      </c>
      <c r="F514" s="4" t="s">
        <v>2264</v>
      </c>
      <c r="G514" s="4" t="str">
        <f t="shared" ref="G514" si="73">F514</f>
        <v>Intransit Quantity</v>
      </c>
      <c r="H514" s="4" t="str">
        <f t="shared" ref="H514" si="74">F514</f>
        <v>Intransit Quantity</v>
      </c>
      <c r="I514" s="4" t="str">
        <f t="shared" ref="I514" si="75">G514</f>
        <v>Intransit Quantity</v>
      </c>
    </row>
    <row r="515" spans="2:9" ht="12.75" customHeight="1" x14ac:dyDescent="0.2">
      <c r="B515" s="4" t="s">
        <v>563</v>
      </c>
      <c r="C515" s="4" t="s">
        <v>359</v>
      </c>
      <c r="D515" s="14" t="s">
        <v>381</v>
      </c>
      <c r="E515" s="4" t="s">
        <v>1734</v>
      </c>
      <c r="F515" s="4" t="s">
        <v>564</v>
      </c>
      <c r="G515" s="4" t="str">
        <f t="shared" si="55"/>
        <v>From Time</v>
      </c>
      <c r="H515" s="4" t="str">
        <f t="shared" si="56"/>
        <v>From Time</v>
      </c>
      <c r="I515" s="4" t="str">
        <f t="shared" si="57"/>
        <v>From Time</v>
      </c>
    </row>
    <row r="516" spans="2:9" ht="12.75" customHeight="1" x14ac:dyDescent="0.2">
      <c r="B516" s="4" t="s">
        <v>565</v>
      </c>
      <c r="C516" s="4" t="s">
        <v>359</v>
      </c>
      <c r="D516" s="14" t="s">
        <v>381</v>
      </c>
      <c r="E516" s="4" t="s">
        <v>1734</v>
      </c>
      <c r="F516" s="4" t="s">
        <v>566</v>
      </c>
      <c r="G516" s="4" t="str">
        <f t="shared" si="55"/>
        <v>To Time</v>
      </c>
      <c r="H516" s="4" t="str">
        <f t="shared" si="56"/>
        <v>To Time</v>
      </c>
      <c r="I516" s="4" t="str">
        <f t="shared" si="57"/>
        <v>To Time</v>
      </c>
    </row>
    <row r="517" spans="2:9" ht="12.75" customHeight="1" x14ac:dyDescent="0.2">
      <c r="B517" s="4" t="s">
        <v>2200</v>
      </c>
      <c r="C517" s="4" t="s">
        <v>359</v>
      </c>
      <c r="D517" s="14" t="s">
        <v>381</v>
      </c>
      <c r="E517" s="4" t="s">
        <v>1734</v>
      </c>
      <c r="F517" s="4" t="s">
        <v>2198</v>
      </c>
      <c r="G517" s="4" t="str">
        <f t="shared" ref="G517:G518" si="76">F517</f>
        <v>Start Time</v>
      </c>
      <c r="H517" s="4" t="str">
        <f t="shared" ref="H517:H518" si="77">F517</f>
        <v>Start Time</v>
      </c>
      <c r="I517" s="4" t="str">
        <f t="shared" ref="I517:I518" si="78">G517</f>
        <v>Start Time</v>
      </c>
    </row>
    <row r="518" spans="2:9" ht="12.75" customHeight="1" x14ac:dyDescent="0.2">
      <c r="B518" s="4" t="s">
        <v>2201</v>
      </c>
      <c r="C518" s="4" t="s">
        <v>359</v>
      </c>
      <c r="D518" s="14" t="s">
        <v>381</v>
      </c>
      <c r="E518" s="4" t="s">
        <v>1734</v>
      </c>
      <c r="F518" s="4" t="s">
        <v>2199</v>
      </c>
      <c r="G518" s="4" t="str">
        <f t="shared" si="76"/>
        <v>End Time</v>
      </c>
      <c r="H518" s="4" t="str">
        <f t="shared" si="77"/>
        <v>End Time</v>
      </c>
      <c r="I518" s="4" t="str">
        <f t="shared" si="78"/>
        <v>End Time</v>
      </c>
    </row>
    <row r="519" spans="2:9" ht="12.75" customHeight="1" x14ac:dyDescent="0.2">
      <c r="B519" s="4" t="s">
        <v>1486</v>
      </c>
      <c r="C519" s="4" t="s">
        <v>359</v>
      </c>
      <c r="D519" s="14" t="s">
        <v>994</v>
      </c>
      <c r="E519" s="4" t="s">
        <v>1734</v>
      </c>
      <c r="F519" s="4" t="s">
        <v>1487</v>
      </c>
      <c r="G519" s="4" t="str">
        <f t="shared" si="55"/>
        <v>Transfer Out Quantity</v>
      </c>
      <c r="H519" s="4" t="str">
        <f t="shared" si="56"/>
        <v>Transfer Out Quantity</v>
      </c>
      <c r="I519" s="4" t="str">
        <f t="shared" si="57"/>
        <v>Transfer Out Quantity</v>
      </c>
    </row>
    <row r="520" spans="2:9" ht="12.75" customHeight="1" x14ac:dyDescent="0.2">
      <c r="B520" s="4" t="s">
        <v>1488</v>
      </c>
      <c r="C520" s="4" t="s">
        <v>359</v>
      </c>
      <c r="D520" s="14" t="s">
        <v>1038</v>
      </c>
      <c r="E520" s="4" t="s">
        <v>1734</v>
      </c>
      <c r="F520" s="4" t="s">
        <v>1489</v>
      </c>
      <c r="G520" s="4" t="str">
        <f t="shared" si="55"/>
        <v>Terms of Payment Days</v>
      </c>
      <c r="H520" s="4" t="str">
        <f t="shared" si="56"/>
        <v>Terms of Payment Days</v>
      </c>
      <c r="I520" s="4" t="str">
        <f t="shared" si="57"/>
        <v>Terms of Payment Days</v>
      </c>
    </row>
    <row r="521" spans="2:9" ht="12.75" customHeight="1" x14ac:dyDescent="0.2">
      <c r="B521" s="4" t="s">
        <v>1490</v>
      </c>
      <c r="C521" s="4" t="s">
        <v>321</v>
      </c>
      <c r="D521" s="14" t="s">
        <v>1009</v>
      </c>
      <c r="E521" s="4" t="s">
        <v>1734</v>
      </c>
      <c r="F521" s="4" t="s">
        <v>1491</v>
      </c>
      <c r="G521" s="4" t="str">
        <f t="shared" si="55"/>
        <v>TOP Name</v>
      </c>
      <c r="H521" s="4" t="str">
        <f t="shared" si="56"/>
        <v>TOP Name</v>
      </c>
      <c r="I521" s="4" t="str">
        <f t="shared" si="57"/>
        <v>TOP Name</v>
      </c>
    </row>
    <row r="522" spans="2:9" ht="12.75" customHeight="1" x14ac:dyDescent="0.2">
      <c r="B522" s="4" t="s">
        <v>1492</v>
      </c>
      <c r="C522" s="4" t="s">
        <v>321</v>
      </c>
      <c r="D522" s="14" t="s">
        <v>664</v>
      </c>
      <c r="E522" s="4" t="s">
        <v>1734</v>
      </c>
      <c r="F522" s="4" t="s">
        <v>1493</v>
      </c>
      <c r="G522" s="4" t="str">
        <f t="shared" si="55"/>
        <v>TOP Code</v>
      </c>
      <c r="H522" s="4" t="str">
        <f t="shared" si="56"/>
        <v>TOP Code</v>
      </c>
      <c r="I522" s="4" t="str">
        <f t="shared" si="57"/>
        <v>TOP Code</v>
      </c>
    </row>
    <row r="523" spans="2:9" ht="12.75" customHeight="1" x14ac:dyDescent="0.2">
      <c r="B523" s="4" t="s">
        <v>1494</v>
      </c>
      <c r="C523" s="4" t="s">
        <v>321</v>
      </c>
      <c r="D523" s="14" t="s">
        <v>1054</v>
      </c>
      <c r="E523" s="4" t="s">
        <v>1734</v>
      </c>
      <c r="F523" s="4" t="s">
        <v>1495</v>
      </c>
      <c r="G523" s="4" t="str">
        <f t="shared" si="55"/>
        <v>TOP Type</v>
      </c>
      <c r="H523" s="4" t="str">
        <f t="shared" si="56"/>
        <v>TOP Type</v>
      </c>
      <c r="I523" s="4" t="str">
        <f t="shared" si="57"/>
        <v>TOP Type</v>
      </c>
    </row>
    <row r="524" spans="2:9" ht="12.75" customHeight="1" x14ac:dyDescent="0.2">
      <c r="B524" s="4" t="s">
        <v>1496</v>
      </c>
      <c r="C524" s="4" t="s">
        <v>321</v>
      </c>
      <c r="D524" s="14" t="s">
        <v>1009</v>
      </c>
      <c r="E524" s="4" t="s">
        <v>1734</v>
      </c>
      <c r="F524" s="4" t="s">
        <v>1497</v>
      </c>
      <c r="G524" s="4" t="str">
        <f t="shared" si="55"/>
        <v>TOP Type Name</v>
      </c>
      <c r="H524" s="4" t="str">
        <f t="shared" si="56"/>
        <v>TOP Type Name</v>
      </c>
      <c r="I524" s="4" t="str">
        <f t="shared" si="57"/>
        <v>TOP Type Name</v>
      </c>
    </row>
    <row r="525" spans="2:9" ht="12.75" customHeight="1" x14ac:dyDescent="0.2">
      <c r="B525" s="4" t="s">
        <v>1498</v>
      </c>
      <c r="C525" s="4" t="s">
        <v>321</v>
      </c>
      <c r="D525" s="14" t="s">
        <v>978</v>
      </c>
      <c r="E525" s="4" t="s">
        <v>1734</v>
      </c>
      <c r="F525" s="4" t="s">
        <v>1499</v>
      </c>
      <c r="G525" s="4" t="str">
        <f t="shared" si="55"/>
        <v>Transaction Doc. No.</v>
      </c>
      <c r="H525" s="4" t="str">
        <f t="shared" si="56"/>
        <v>Transaction Doc. No.</v>
      </c>
      <c r="I525" s="4" t="str">
        <f t="shared" si="57"/>
        <v>Transaction Doc. No.</v>
      </c>
    </row>
    <row r="526" spans="2:9" ht="12.75" customHeight="1" x14ac:dyDescent="0.2">
      <c r="B526" s="5" t="s">
        <v>541</v>
      </c>
      <c r="C526" s="5" t="s">
        <v>359</v>
      </c>
      <c r="D526" s="6" t="s">
        <v>199</v>
      </c>
      <c r="E526" s="4" t="s">
        <v>1734</v>
      </c>
      <c r="F526" s="5" t="s">
        <v>542</v>
      </c>
      <c r="G526" s="4" t="str">
        <f t="shared" si="55"/>
        <v>Transaction Date</v>
      </c>
      <c r="H526" s="4" t="str">
        <f t="shared" si="56"/>
        <v>Transaction Date</v>
      </c>
      <c r="I526" s="4" t="str">
        <f t="shared" si="57"/>
        <v>Transaction Date</v>
      </c>
    </row>
    <row r="527" spans="2:9" ht="12.75" customHeight="1" x14ac:dyDescent="0.2">
      <c r="B527" s="5" t="s">
        <v>1500</v>
      </c>
      <c r="C527" s="5" t="s">
        <v>359</v>
      </c>
      <c r="D527" s="6" t="s">
        <v>342</v>
      </c>
      <c r="E527" s="4" t="s">
        <v>1734</v>
      </c>
      <c r="F527" s="5" t="s">
        <v>1501</v>
      </c>
      <c r="G527" s="4" t="str">
        <f t="shared" si="55"/>
        <v>Transaction Line No.</v>
      </c>
      <c r="H527" s="4" t="str">
        <f t="shared" si="56"/>
        <v>Transaction Line No.</v>
      </c>
      <c r="I527" s="4" t="str">
        <f t="shared" si="57"/>
        <v>Transaction Line No.</v>
      </c>
    </row>
    <row r="528" spans="2:9" ht="12.75" customHeight="1" x14ac:dyDescent="0.2">
      <c r="B528" s="5" t="s">
        <v>1502</v>
      </c>
      <c r="C528" s="5" t="s">
        <v>321</v>
      </c>
      <c r="D528" s="6">
        <v>30</v>
      </c>
      <c r="E528" s="4" t="s">
        <v>1734</v>
      </c>
      <c r="F528" s="5" t="s">
        <v>1503</v>
      </c>
      <c r="G528" s="4" t="str">
        <f t="shared" si="55"/>
        <v>Transaction No.</v>
      </c>
      <c r="H528" s="4" t="str">
        <f t="shared" si="56"/>
        <v>Transaction No.</v>
      </c>
      <c r="I528" s="4" t="str">
        <f t="shared" si="57"/>
        <v>Transaction No.</v>
      </c>
    </row>
    <row r="529" spans="2:9" ht="12.75" customHeight="1" x14ac:dyDescent="0.2">
      <c r="B529" s="5" t="s">
        <v>1504</v>
      </c>
      <c r="C529" s="5" t="s">
        <v>321</v>
      </c>
      <c r="D529" s="6">
        <v>2</v>
      </c>
      <c r="E529" s="4" t="s">
        <v>1734</v>
      </c>
      <c r="F529" s="5" t="s">
        <v>1505</v>
      </c>
      <c r="G529" s="4" t="str">
        <f t="shared" si="55"/>
        <v>Transaction Type</v>
      </c>
      <c r="H529" s="4" t="str">
        <f t="shared" si="56"/>
        <v>Transaction Type</v>
      </c>
      <c r="I529" s="4" t="str">
        <f t="shared" si="57"/>
        <v>Transaction Type</v>
      </c>
    </row>
    <row r="530" spans="2:9" ht="12.75" customHeight="1" x14ac:dyDescent="0.2">
      <c r="B530" s="5" t="s">
        <v>1506</v>
      </c>
      <c r="C530" s="5" t="s">
        <v>321</v>
      </c>
      <c r="D530" s="6">
        <v>100</v>
      </c>
      <c r="E530" s="4" t="s">
        <v>1734</v>
      </c>
      <c r="F530" s="5" t="s">
        <v>1507</v>
      </c>
      <c r="G530" s="4" t="str">
        <f t="shared" si="55"/>
        <v>Transporter Name</v>
      </c>
      <c r="H530" s="4" t="str">
        <f t="shared" si="56"/>
        <v>Transporter Name</v>
      </c>
      <c r="I530" s="4" t="str">
        <f t="shared" si="57"/>
        <v>Transporter Name</v>
      </c>
    </row>
    <row r="531" spans="2:9" ht="12.75" customHeight="1" x14ac:dyDescent="0.2">
      <c r="B531" s="5" t="s">
        <v>1508</v>
      </c>
      <c r="C531" s="5" t="s">
        <v>321</v>
      </c>
      <c r="D531" s="6">
        <v>10</v>
      </c>
      <c r="E531" s="4" t="s">
        <v>1734</v>
      </c>
      <c r="F531" s="5" t="s">
        <v>1509</v>
      </c>
      <c r="G531" s="4" t="str">
        <f t="shared" si="55"/>
        <v>Transporter Code</v>
      </c>
      <c r="H531" s="4" t="str">
        <f t="shared" si="56"/>
        <v>Transporter Code</v>
      </c>
      <c r="I531" s="4" t="str">
        <f t="shared" si="57"/>
        <v>Transporter Code</v>
      </c>
    </row>
    <row r="532" spans="2:9" ht="12.75" customHeight="1" x14ac:dyDescent="0.2">
      <c r="B532" s="5" t="s">
        <v>1510</v>
      </c>
      <c r="C532" s="5" t="s">
        <v>359</v>
      </c>
      <c r="D532" s="6" t="s">
        <v>994</v>
      </c>
      <c r="E532" s="4" t="s">
        <v>1734</v>
      </c>
      <c r="F532" s="5" t="s">
        <v>1511</v>
      </c>
      <c r="G532" s="4" t="str">
        <f t="shared" si="55"/>
        <v>Total Amount</v>
      </c>
      <c r="H532" s="4" t="str">
        <f t="shared" si="56"/>
        <v>Total Amount</v>
      </c>
      <c r="I532" s="4" t="str">
        <f t="shared" si="57"/>
        <v>Total Amount</v>
      </c>
    </row>
    <row r="533" spans="2:9" ht="12.75" customHeight="1" x14ac:dyDescent="0.2">
      <c r="B533" s="5" t="s">
        <v>1512</v>
      </c>
      <c r="C533" s="5" t="s">
        <v>359</v>
      </c>
      <c r="D533" s="6" t="s">
        <v>994</v>
      </c>
      <c r="E533" s="4" t="s">
        <v>1734</v>
      </c>
      <c r="F533" s="5" t="s">
        <v>1513</v>
      </c>
      <c r="G533" s="4" t="str">
        <f t="shared" si="55"/>
        <v>Total Invoice</v>
      </c>
      <c r="H533" s="4" t="str">
        <f t="shared" si="56"/>
        <v>Total Invoice</v>
      </c>
      <c r="I533" s="4" t="str">
        <f t="shared" si="57"/>
        <v>Total Invoice</v>
      </c>
    </row>
    <row r="534" spans="2:9" ht="12.75" customHeight="1" x14ac:dyDescent="0.2">
      <c r="B534" s="5" t="s">
        <v>1514</v>
      </c>
      <c r="C534" s="5" t="s">
        <v>359</v>
      </c>
      <c r="D534" s="6" t="s">
        <v>994</v>
      </c>
      <c r="E534" s="4" t="s">
        <v>1734</v>
      </c>
      <c r="F534" s="5" t="s">
        <v>1515</v>
      </c>
      <c r="G534" s="4" t="str">
        <f t="shared" si="55"/>
        <v>Total PPH</v>
      </c>
      <c r="H534" s="4" t="str">
        <f t="shared" si="56"/>
        <v>Total PPH</v>
      </c>
      <c r="I534" s="4" t="str">
        <f t="shared" si="57"/>
        <v>Total PPH</v>
      </c>
    </row>
    <row r="535" spans="2:9" ht="12.75" customHeight="1" x14ac:dyDescent="0.2">
      <c r="B535" s="5" t="s">
        <v>1516</v>
      </c>
      <c r="C535" s="5" t="s">
        <v>359</v>
      </c>
      <c r="D535" s="6" t="s">
        <v>994</v>
      </c>
      <c r="E535" s="4" t="s">
        <v>1734</v>
      </c>
      <c r="F535" s="5" t="s">
        <v>1517</v>
      </c>
      <c r="G535" s="4" t="str">
        <f t="shared" si="55"/>
        <v>Total PPN</v>
      </c>
      <c r="H535" s="4" t="str">
        <f t="shared" si="56"/>
        <v>Total PPN</v>
      </c>
      <c r="I535" s="4" t="str">
        <f t="shared" si="57"/>
        <v>Total PPN</v>
      </c>
    </row>
    <row r="536" spans="2:9" ht="12.75" customHeight="1" x14ac:dyDescent="0.2">
      <c r="B536" s="5" t="s">
        <v>1518</v>
      </c>
      <c r="C536" s="5" t="s">
        <v>359</v>
      </c>
      <c r="D536" s="6" t="s">
        <v>994</v>
      </c>
      <c r="E536" s="4" t="s">
        <v>1734</v>
      </c>
      <c r="F536" s="5" t="s">
        <v>1519</v>
      </c>
      <c r="G536" s="4" t="str">
        <f t="shared" si="55"/>
        <v>Tax Amount</v>
      </c>
      <c r="H536" s="4" t="str">
        <f t="shared" si="56"/>
        <v>Tax Amount</v>
      </c>
      <c r="I536" s="4" t="str">
        <f t="shared" si="57"/>
        <v>Tax Amount</v>
      </c>
    </row>
    <row r="537" spans="2:9" ht="12.75" customHeight="1" x14ac:dyDescent="0.2">
      <c r="B537" s="5" t="s">
        <v>1520</v>
      </c>
      <c r="C537" s="5" t="s">
        <v>321</v>
      </c>
      <c r="D537" s="6">
        <v>10</v>
      </c>
      <c r="E537" s="4" t="s">
        <v>1734</v>
      </c>
      <c r="F537" s="5" t="s">
        <v>1521</v>
      </c>
      <c r="G537" s="4" t="str">
        <f t="shared" si="55"/>
        <v>Tax City</v>
      </c>
      <c r="H537" s="4" t="str">
        <f t="shared" si="56"/>
        <v>Tax City</v>
      </c>
      <c r="I537" s="4" t="str">
        <f t="shared" si="57"/>
        <v>Tax City</v>
      </c>
    </row>
    <row r="538" spans="2:9" ht="12.75" customHeight="1" x14ac:dyDescent="0.2">
      <c r="B538" s="5" t="s">
        <v>1522</v>
      </c>
      <c r="C538" s="5" t="s">
        <v>359</v>
      </c>
      <c r="D538" s="6" t="s">
        <v>199</v>
      </c>
      <c r="E538" s="4" t="s">
        <v>1734</v>
      </c>
      <c r="F538" s="5" t="s">
        <v>1523</v>
      </c>
      <c r="G538" s="4" t="str">
        <f t="shared" si="55"/>
        <v>Tax Effective Date</v>
      </c>
      <c r="H538" s="4" t="str">
        <f t="shared" si="56"/>
        <v>Tax Effective Date</v>
      </c>
      <c r="I538" s="4" t="str">
        <f t="shared" si="57"/>
        <v>Tax Effective Date</v>
      </c>
    </row>
    <row r="539" spans="2:9" ht="12.75" customHeight="1" x14ac:dyDescent="0.2">
      <c r="B539" s="5" t="s">
        <v>1524</v>
      </c>
      <c r="C539" s="5" t="s">
        <v>321</v>
      </c>
      <c r="D539" s="6">
        <v>100</v>
      </c>
      <c r="E539" s="4" t="s">
        <v>1734</v>
      </c>
      <c r="F539" s="5" t="s">
        <v>1525</v>
      </c>
      <c r="G539" s="4" t="str">
        <f t="shared" si="55"/>
        <v>Tax Name</v>
      </c>
      <c r="H539" s="4" t="str">
        <f t="shared" si="56"/>
        <v>Tax Name</v>
      </c>
      <c r="I539" s="4" t="str">
        <f t="shared" si="57"/>
        <v>Tax Name</v>
      </c>
    </row>
    <row r="540" spans="2:9" ht="12.75" customHeight="1" x14ac:dyDescent="0.2">
      <c r="B540" s="5" t="s">
        <v>1526</v>
      </c>
      <c r="C540" s="5" t="s">
        <v>321</v>
      </c>
      <c r="D540" s="6">
        <v>10</v>
      </c>
      <c r="E540" s="4" t="s">
        <v>1734</v>
      </c>
      <c r="F540" s="5" t="s">
        <v>1527</v>
      </c>
      <c r="G540" s="4" t="str">
        <f t="shared" si="55"/>
        <v>Tax Code</v>
      </c>
      <c r="H540" s="4" t="str">
        <f t="shared" si="56"/>
        <v>Tax Code</v>
      </c>
      <c r="I540" s="4" t="str">
        <f t="shared" si="57"/>
        <v>Tax Code</v>
      </c>
    </row>
    <row r="541" spans="2:9" ht="12.75" customHeight="1" x14ac:dyDescent="0.2">
      <c r="B541" s="5" t="s">
        <v>1528</v>
      </c>
      <c r="C541" s="5" t="s">
        <v>359</v>
      </c>
      <c r="D541" s="6" t="s">
        <v>625</v>
      </c>
      <c r="E541" s="4" t="s">
        <v>1734</v>
      </c>
      <c r="F541" s="5" t="s">
        <v>1529</v>
      </c>
      <c r="G541" s="4" t="str">
        <f t="shared" ref="G541:G600" si="79">F541</f>
        <v>Tax Percent</v>
      </c>
      <c r="H541" s="4" t="str">
        <f t="shared" ref="H541:H600" si="80">F541</f>
        <v>Tax Percent</v>
      </c>
      <c r="I541" s="4" t="str">
        <f t="shared" ref="I541:I600" si="81">G541</f>
        <v>Tax Percent</v>
      </c>
    </row>
    <row r="542" spans="2:9" ht="12.75" customHeight="1" x14ac:dyDescent="0.2">
      <c r="B542" s="5" t="s">
        <v>1530</v>
      </c>
      <c r="C542" s="5" t="s">
        <v>321</v>
      </c>
      <c r="D542" s="6">
        <v>10</v>
      </c>
      <c r="E542" s="4" t="s">
        <v>1734</v>
      </c>
      <c r="F542" s="5" t="s">
        <v>1531</v>
      </c>
      <c r="G542" s="4" t="str">
        <f t="shared" si="79"/>
        <v>Tax Type</v>
      </c>
      <c r="H542" s="4" t="str">
        <f t="shared" si="80"/>
        <v>Tax Type</v>
      </c>
      <c r="I542" s="4" t="str">
        <f t="shared" si="81"/>
        <v>Tax Type</v>
      </c>
    </row>
    <row r="543" spans="2:9" ht="12.75" customHeight="1" x14ac:dyDescent="0.2">
      <c r="B543" s="5" t="s">
        <v>1532</v>
      </c>
      <c r="C543" s="5" t="s">
        <v>321</v>
      </c>
      <c r="D543" s="6">
        <v>10</v>
      </c>
      <c r="E543" s="4" t="s">
        <v>1734</v>
      </c>
      <c r="F543" s="5" t="s">
        <v>1533</v>
      </c>
      <c r="G543" s="4" t="str">
        <f t="shared" si="79"/>
        <v>Tax Zip</v>
      </c>
      <c r="H543" s="4" t="str">
        <f t="shared" si="80"/>
        <v>Tax Zip</v>
      </c>
      <c r="I543" s="4" t="str">
        <f t="shared" si="81"/>
        <v>Tax Zip</v>
      </c>
    </row>
    <row r="544" spans="2:9" ht="12.75" customHeight="1" x14ac:dyDescent="0.2">
      <c r="B544" s="5" t="s">
        <v>1534</v>
      </c>
      <c r="C544" s="5" t="s">
        <v>321</v>
      </c>
      <c r="D544" s="6">
        <v>100</v>
      </c>
      <c r="E544" s="4" t="s">
        <v>1734</v>
      </c>
      <c r="F544" s="5" t="s">
        <v>228</v>
      </c>
      <c r="G544" s="4" t="str">
        <f t="shared" si="79"/>
        <v>Type Name</v>
      </c>
      <c r="H544" s="4" t="str">
        <f t="shared" si="80"/>
        <v>Type Name</v>
      </c>
      <c r="I544" s="4" t="str">
        <f t="shared" si="81"/>
        <v>Type Name</v>
      </c>
    </row>
    <row r="545" spans="2:9" ht="12.75" customHeight="1" x14ac:dyDescent="0.2">
      <c r="B545" s="5" t="s">
        <v>474</v>
      </c>
      <c r="C545" s="5" t="s">
        <v>321</v>
      </c>
      <c r="D545" s="6">
        <v>60</v>
      </c>
      <c r="E545" s="4" t="s">
        <v>1734</v>
      </c>
      <c r="F545" s="5" t="s">
        <v>482</v>
      </c>
      <c r="G545" s="4" t="str">
        <f t="shared" si="79"/>
        <v>User Group Name</v>
      </c>
      <c r="H545" s="4" t="str">
        <f t="shared" si="80"/>
        <v>User Group Name</v>
      </c>
      <c r="I545" s="4" t="str">
        <f t="shared" si="81"/>
        <v>User Group Name</v>
      </c>
    </row>
    <row r="546" spans="2:9" ht="12.75" customHeight="1" x14ac:dyDescent="0.2">
      <c r="B546" s="5" t="s">
        <v>473</v>
      </c>
      <c r="C546" s="5" t="s">
        <v>321</v>
      </c>
      <c r="D546" s="6">
        <v>10</v>
      </c>
      <c r="E546" s="4" t="s">
        <v>1734</v>
      </c>
      <c r="F546" s="5" t="s">
        <v>481</v>
      </c>
      <c r="G546" s="4" t="str">
        <f t="shared" si="79"/>
        <v>User Group Code</v>
      </c>
      <c r="H546" s="4" t="str">
        <f t="shared" si="80"/>
        <v>User Group Code</v>
      </c>
      <c r="I546" s="4" t="str">
        <f t="shared" si="81"/>
        <v>User Group Code</v>
      </c>
    </row>
    <row r="547" spans="2:9" ht="12.75" customHeight="1" x14ac:dyDescent="0.2">
      <c r="B547" s="5" t="s">
        <v>1535</v>
      </c>
      <c r="C547" s="5" t="s">
        <v>359</v>
      </c>
      <c r="D547" s="6" t="s">
        <v>994</v>
      </c>
      <c r="E547" s="4" t="s">
        <v>1734</v>
      </c>
      <c r="F547" s="5" t="s">
        <v>1536</v>
      </c>
      <c r="G547" s="4" t="str">
        <f t="shared" si="79"/>
        <v>UOM Conversion</v>
      </c>
      <c r="H547" s="4" t="str">
        <f t="shared" si="80"/>
        <v>UOM Conversion</v>
      </c>
      <c r="I547" s="4" t="str">
        <f t="shared" si="81"/>
        <v>UOM Conversion</v>
      </c>
    </row>
    <row r="548" spans="2:9" ht="12.75" customHeight="1" x14ac:dyDescent="0.2">
      <c r="B548" s="5" t="s">
        <v>1537</v>
      </c>
      <c r="C548" s="5" t="s">
        <v>321</v>
      </c>
      <c r="D548" s="6">
        <v>10</v>
      </c>
      <c r="E548" s="4" t="s">
        <v>1734</v>
      </c>
      <c r="F548" s="5" t="s">
        <v>1538</v>
      </c>
      <c r="G548" s="4" t="str">
        <f t="shared" si="79"/>
        <v>UOM From</v>
      </c>
      <c r="H548" s="4" t="str">
        <f t="shared" si="80"/>
        <v>UOM From</v>
      </c>
      <c r="I548" s="4" t="str">
        <f t="shared" si="81"/>
        <v>UOM From</v>
      </c>
    </row>
    <row r="549" spans="2:9" ht="12.75" customHeight="1" x14ac:dyDescent="0.2">
      <c r="B549" s="5" t="s">
        <v>1539</v>
      </c>
      <c r="C549" s="5" t="s">
        <v>321</v>
      </c>
      <c r="D549" s="6">
        <v>100</v>
      </c>
      <c r="E549" s="4" t="s">
        <v>1734</v>
      </c>
      <c r="F549" s="5" t="s">
        <v>1540</v>
      </c>
      <c r="G549" s="4" t="str">
        <f t="shared" si="79"/>
        <v>UOM Name</v>
      </c>
      <c r="H549" s="4" t="str">
        <f t="shared" si="80"/>
        <v>UOM Name</v>
      </c>
      <c r="I549" s="4" t="str">
        <f t="shared" si="81"/>
        <v>UOM Name</v>
      </c>
    </row>
    <row r="550" spans="2:9" ht="12.75" customHeight="1" x14ac:dyDescent="0.2">
      <c r="B550" s="5" t="s">
        <v>1541</v>
      </c>
      <c r="C550" s="5" t="s">
        <v>321</v>
      </c>
      <c r="D550" s="6">
        <v>10</v>
      </c>
      <c r="E550" s="4" t="s">
        <v>1734</v>
      </c>
      <c r="F550" s="5" t="s">
        <v>1542</v>
      </c>
      <c r="G550" s="4" t="str">
        <f t="shared" si="79"/>
        <v>UOM Code</v>
      </c>
      <c r="H550" s="4" t="str">
        <f t="shared" si="80"/>
        <v>UOM Code</v>
      </c>
      <c r="I550" s="4" t="str">
        <f t="shared" si="81"/>
        <v>UOM Code</v>
      </c>
    </row>
    <row r="551" spans="2:9" ht="12.75" customHeight="1" x14ac:dyDescent="0.2">
      <c r="B551" s="5" t="s">
        <v>1543</v>
      </c>
      <c r="C551" s="5" t="s">
        <v>359</v>
      </c>
      <c r="D551" s="6" t="s">
        <v>342</v>
      </c>
      <c r="E551" s="4" t="s">
        <v>1734</v>
      </c>
      <c r="F551" s="5" t="s">
        <v>1544</v>
      </c>
      <c r="G551" s="4" t="str">
        <f t="shared" si="79"/>
        <v>UOM Seq</v>
      </c>
      <c r="H551" s="4" t="str">
        <f t="shared" si="80"/>
        <v>UOM Seq</v>
      </c>
      <c r="I551" s="4" t="str">
        <f t="shared" si="81"/>
        <v>UOM Seq</v>
      </c>
    </row>
    <row r="552" spans="2:9" ht="12.75" customHeight="1" x14ac:dyDescent="0.2">
      <c r="B552" s="5" t="s">
        <v>1545</v>
      </c>
      <c r="C552" s="5" t="s">
        <v>321</v>
      </c>
      <c r="D552" s="6">
        <v>10</v>
      </c>
      <c r="E552" s="4" t="s">
        <v>1734</v>
      </c>
      <c r="F552" s="5" t="s">
        <v>1546</v>
      </c>
      <c r="G552" s="4" t="str">
        <f t="shared" si="79"/>
        <v>UOM To</v>
      </c>
      <c r="H552" s="4" t="str">
        <f t="shared" si="80"/>
        <v>UOM To</v>
      </c>
      <c r="I552" s="4" t="str">
        <f t="shared" si="81"/>
        <v>UOM To</v>
      </c>
    </row>
    <row r="553" spans="2:9" ht="12.75" customHeight="1" x14ac:dyDescent="0.2">
      <c r="B553" s="5" t="s">
        <v>475</v>
      </c>
      <c r="C553" s="5" t="s">
        <v>321</v>
      </c>
      <c r="D553" s="6">
        <v>100</v>
      </c>
      <c r="E553" s="4" t="s">
        <v>1734</v>
      </c>
      <c r="F553" s="5" t="s">
        <v>483</v>
      </c>
      <c r="G553" s="4" t="str">
        <f t="shared" si="79"/>
        <v>User Name</v>
      </c>
      <c r="H553" s="4" t="str">
        <f t="shared" si="80"/>
        <v>User Name</v>
      </c>
      <c r="I553" s="4" t="str">
        <f t="shared" si="81"/>
        <v>User Name</v>
      </c>
    </row>
    <row r="554" spans="2:9" ht="12.75" customHeight="1" x14ac:dyDescent="0.2">
      <c r="B554" s="5" t="s">
        <v>418</v>
      </c>
      <c r="C554" s="5" t="s">
        <v>321</v>
      </c>
      <c r="D554" s="6">
        <v>20</v>
      </c>
      <c r="E554" s="4" t="s">
        <v>1734</v>
      </c>
      <c r="F554" s="5" t="s">
        <v>254</v>
      </c>
      <c r="G554" s="4" t="str">
        <f t="shared" si="79"/>
        <v>User ID</v>
      </c>
      <c r="H554" s="4" t="str">
        <f t="shared" si="80"/>
        <v>User ID</v>
      </c>
      <c r="I554" s="4" t="str">
        <f t="shared" si="81"/>
        <v>User ID</v>
      </c>
    </row>
    <row r="555" spans="2:9" ht="12.75" customHeight="1" x14ac:dyDescent="0.2">
      <c r="B555" s="5" t="s">
        <v>476</v>
      </c>
      <c r="C555" s="5" t="s">
        <v>321</v>
      </c>
      <c r="D555" s="6">
        <v>1</v>
      </c>
      <c r="E555" s="4" t="s">
        <v>1734</v>
      </c>
      <c r="F555" s="5" t="s">
        <v>484</v>
      </c>
      <c r="G555" s="4" t="str">
        <f t="shared" si="79"/>
        <v>User Type</v>
      </c>
      <c r="H555" s="4" t="str">
        <f t="shared" si="80"/>
        <v>User Type</v>
      </c>
      <c r="I555" s="4" t="str">
        <f t="shared" si="81"/>
        <v>User Type</v>
      </c>
    </row>
    <row r="556" spans="2:9" ht="12.75" customHeight="1" x14ac:dyDescent="0.2">
      <c r="B556" s="5" t="s">
        <v>409</v>
      </c>
      <c r="C556" s="5" t="s">
        <v>321</v>
      </c>
      <c r="D556" s="6">
        <v>100</v>
      </c>
      <c r="E556" s="4" t="s">
        <v>1734</v>
      </c>
      <c r="F556" s="5" t="s">
        <v>171</v>
      </c>
      <c r="G556" s="4" t="str">
        <f t="shared" si="79"/>
        <v>Variable Value</v>
      </c>
      <c r="H556" s="4" t="str">
        <f t="shared" si="80"/>
        <v>Variable Value</v>
      </c>
      <c r="I556" s="4" t="str">
        <f t="shared" si="81"/>
        <v>Variable Value</v>
      </c>
    </row>
    <row r="557" spans="2:9" ht="12.75" customHeight="1" x14ac:dyDescent="0.2">
      <c r="B557" s="5" t="s">
        <v>392</v>
      </c>
      <c r="C557" s="5" t="s">
        <v>321</v>
      </c>
      <c r="D557" s="6">
        <v>100</v>
      </c>
      <c r="E557" s="4" t="s">
        <v>1734</v>
      </c>
      <c r="F557" s="5" t="s">
        <v>316</v>
      </c>
      <c r="G557" s="4" t="str">
        <f t="shared" si="79"/>
        <v>Variable Name</v>
      </c>
      <c r="H557" s="4" t="str">
        <f t="shared" si="80"/>
        <v>Variable Name</v>
      </c>
      <c r="I557" s="4" t="str">
        <f t="shared" si="81"/>
        <v>Variable Name</v>
      </c>
    </row>
    <row r="558" spans="2:9" ht="12.75" customHeight="1" x14ac:dyDescent="0.2">
      <c r="B558" s="5" t="s">
        <v>403</v>
      </c>
      <c r="C558" s="5" t="s">
        <v>321</v>
      </c>
      <c r="D558" s="6">
        <v>100</v>
      </c>
      <c r="E558" s="4" t="s">
        <v>1734</v>
      </c>
      <c r="F558" s="5" t="s">
        <v>17</v>
      </c>
      <c r="G558" s="4" t="str">
        <f t="shared" si="79"/>
        <v>Variable Code</v>
      </c>
      <c r="H558" s="4" t="str">
        <f t="shared" si="80"/>
        <v>Variable Code</v>
      </c>
      <c r="I558" s="4" t="str">
        <f t="shared" si="81"/>
        <v>Variable Code</v>
      </c>
    </row>
    <row r="559" spans="2:9" ht="12.75" customHeight="1" x14ac:dyDescent="0.2">
      <c r="B559" s="5" t="s">
        <v>369</v>
      </c>
      <c r="C559" s="5" t="s">
        <v>321</v>
      </c>
      <c r="D559" s="6">
        <v>10</v>
      </c>
      <c r="E559" s="4" t="s">
        <v>1734</v>
      </c>
      <c r="F559" s="5" t="s">
        <v>311</v>
      </c>
      <c r="G559" s="4" t="str">
        <f t="shared" si="79"/>
        <v>Variable Sequence</v>
      </c>
      <c r="H559" s="4" t="str">
        <f t="shared" si="80"/>
        <v>Variable Sequence</v>
      </c>
      <c r="I559" s="4" t="str">
        <f t="shared" si="81"/>
        <v>Variable Sequence</v>
      </c>
    </row>
    <row r="560" spans="2:9" ht="12.75" customHeight="1" x14ac:dyDescent="0.2">
      <c r="B560" s="5" t="s">
        <v>613</v>
      </c>
      <c r="C560" s="5" t="s">
        <v>321</v>
      </c>
      <c r="D560" s="6">
        <v>10</v>
      </c>
      <c r="E560" s="4" t="s">
        <v>1734</v>
      </c>
      <c r="F560" s="5" t="s">
        <v>617</v>
      </c>
      <c r="G560" s="4" t="str">
        <f t="shared" si="79"/>
        <v>VAT Tax Code</v>
      </c>
      <c r="H560" s="4" t="str">
        <f t="shared" si="80"/>
        <v>VAT Tax Code</v>
      </c>
      <c r="I560" s="4" t="str">
        <f t="shared" si="81"/>
        <v>VAT Tax Code</v>
      </c>
    </row>
    <row r="561" spans="2:9" ht="12.75" customHeight="1" x14ac:dyDescent="0.2">
      <c r="B561" s="5" t="s">
        <v>615</v>
      </c>
      <c r="C561" s="5" t="s">
        <v>359</v>
      </c>
      <c r="D561" s="6" t="s">
        <v>625</v>
      </c>
      <c r="E561" s="4" t="s">
        <v>1734</v>
      </c>
      <c r="F561" s="5" t="s">
        <v>619</v>
      </c>
      <c r="G561" s="4" t="str">
        <f t="shared" si="79"/>
        <v>VAT Tax Percent</v>
      </c>
      <c r="H561" s="4" t="str">
        <f t="shared" si="80"/>
        <v>VAT Tax Percent</v>
      </c>
      <c r="I561" s="4" t="str">
        <f t="shared" si="81"/>
        <v>VAT Tax Percent</v>
      </c>
    </row>
    <row r="562" spans="2:9" ht="12.75" customHeight="1" x14ac:dyDescent="0.2">
      <c r="B562" s="5" t="s">
        <v>363</v>
      </c>
      <c r="C562" s="5" t="s">
        <v>321</v>
      </c>
      <c r="D562" s="6">
        <v>20</v>
      </c>
      <c r="E562" s="4" t="s">
        <v>1734</v>
      </c>
      <c r="F562" s="5" t="s">
        <v>351</v>
      </c>
      <c r="G562" s="4" t="str">
        <f t="shared" si="79"/>
        <v>Variable Type</v>
      </c>
      <c r="H562" s="4" t="str">
        <f t="shared" si="80"/>
        <v>Variable Type</v>
      </c>
      <c r="I562" s="4" t="str">
        <f t="shared" si="81"/>
        <v>Variable Type</v>
      </c>
    </row>
    <row r="563" spans="2:9" ht="12.75" customHeight="1" x14ac:dyDescent="0.2">
      <c r="B563" s="5" t="s">
        <v>477</v>
      </c>
      <c r="C563" s="5" t="s">
        <v>321</v>
      </c>
      <c r="D563" s="6">
        <v>100</v>
      </c>
      <c r="E563" s="4" t="s">
        <v>1734</v>
      </c>
      <c r="F563" s="5" t="s">
        <v>171</v>
      </c>
      <c r="G563" s="4" t="str">
        <f t="shared" si="79"/>
        <v>Variable Value</v>
      </c>
      <c r="H563" s="4" t="str">
        <f t="shared" si="80"/>
        <v>Variable Value</v>
      </c>
      <c r="I563" s="4" t="str">
        <f t="shared" si="81"/>
        <v>Variable Value</v>
      </c>
    </row>
    <row r="564" spans="2:9" ht="12.75" customHeight="1" x14ac:dyDescent="0.2">
      <c r="B564" s="5" t="s">
        <v>1547</v>
      </c>
      <c r="C564" s="5" t="s">
        <v>321</v>
      </c>
      <c r="D564" s="6">
        <v>20</v>
      </c>
      <c r="E564" s="4" t="s">
        <v>1734</v>
      </c>
      <c r="F564" s="5" t="s">
        <v>1944</v>
      </c>
      <c r="G564" s="4" t="str">
        <f t="shared" si="79"/>
        <v>Supplier Class</v>
      </c>
      <c r="H564" s="4" t="str">
        <f t="shared" si="80"/>
        <v>Supplier Class</v>
      </c>
      <c r="I564" s="4" t="str">
        <f t="shared" si="81"/>
        <v>Supplier Class</v>
      </c>
    </row>
    <row r="565" spans="2:9" ht="12.75" customHeight="1" x14ac:dyDescent="0.2">
      <c r="B565" s="5" t="s">
        <v>1548</v>
      </c>
      <c r="C565" s="5" t="s">
        <v>321</v>
      </c>
      <c r="D565" s="6">
        <v>10</v>
      </c>
      <c r="E565" s="4" t="s">
        <v>1734</v>
      </c>
      <c r="F565" s="5" t="s">
        <v>1945</v>
      </c>
      <c r="G565" s="4" t="str">
        <f t="shared" si="79"/>
        <v>Supplier Group</v>
      </c>
      <c r="H565" s="4" t="str">
        <f t="shared" si="80"/>
        <v>Supplier Group</v>
      </c>
      <c r="I565" s="4" t="str">
        <f t="shared" si="81"/>
        <v>Supplier Group</v>
      </c>
    </row>
    <row r="566" spans="2:9" ht="12.75" customHeight="1" x14ac:dyDescent="0.2">
      <c r="B566" s="5" t="s">
        <v>1583</v>
      </c>
      <c r="C566" s="5" t="s">
        <v>321</v>
      </c>
      <c r="D566" s="6">
        <v>10</v>
      </c>
      <c r="E566" s="4" t="s">
        <v>1734</v>
      </c>
      <c r="F566" s="5" t="s">
        <v>1946</v>
      </c>
      <c r="G566" s="4" t="str">
        <f t="shared" si="79"/>
        <v>Supplier Alternate</v>
      </c>
      <c r="H566" s="4" t="str">
        <f t="shared" si="80"/>
        <v>Supplier Alternate</v>
      </c>
      <c r="I566" s="4" t="str">
        <f t="shared" si="81"/>
        <v>Supplier Alternate</v>
      </c>
    </row>
    <row r="567" spans="2:9" ht="12.75" customHeight="1" x14ac:dyDescent="0.2">
      <c r="B567" s="5" t="s">
        <v>1549</v>
      </c>
      <c r="C567" s="5" t="s">
        <v>321</v>
      </c>
      <c r="D567" s="6">
        <v>100</v>
      </c>
      <c r="E567" s="4" t="s">
        <v>1734</v>
      </c>
      <c r="F567" s="5" t="s">
        <v>1947</v>
      </c>
      <c r="G567" s="4" t="str">
        <f t="shared" si="79"/>
        <v>Supplier Name</v>
      </c>
      <c r="H567" s="4" t="str">
        <f t="shared" si="80"/>
        <v>Supplier Name</v>
      </c>
      <c r="I567" s="4" t="str">
        <f t="shared" si="81"/>
        <v>Supplier Name</v>
      </c>
    </row>
    <row r="568" spans="2:9" ht="12.75" customHeight="1" x14ac:dyDescent="0.2">
      <c r="B568" s="5" t="s">
        <v>1550</v>
      </c>
      <c r="C568" s="5" t="s">
        <v>321</v>
      </c>
      <c r="D568" s="6">
        <v>10</v>
      </c>
      <c r="E568" s="4" t="s">
        <v>1734</v>
      </c>
      <c r="F568" s="5" t="s">
        <v>1948</v>
      </c>
      <c r="G568" s="4" t="str">
        <f t="shared" si="79"/>
        <v>Supplier Code</v>
      </c>
      <c r="H568" s="4" t="str">
        <f t="shared" si="80"/>
        <v>Supplier Code</v>
      </c>
      <c r="I568" s="4" t="str">
        <f t="shared" si="81"/>
        <v>Supplier Code</v>
      </c>
    </row>
    <row r="569" spans="2:9" ht="12.75" customHeight="1" x14ac:dyDescent="0.2">
      <c r="B569" s="5" t="s">
        <v>1551</v>
      </c>
      <c r="C569" s="5" t="s">
        <v>359</v>
      </c>
      <c r="D569" s="6" t="s">
        <v>994</v>
      </c>
      <c r="E569" s="4" t="s">
        <v>1734</v>
      </c>
      <c r="F569" s="5" t="s">
        <v>1949</v>
      </c>
      <c r="G569" s="4" t="str">
        <f t="shared" si="79"/>
        <v>Supplier Price</v>
      </c>
      <c r="H569" s="4" t="str">
        <f t="shared" si="80"/>
        <v>Supplier Price</v>
      </c>
      <c r="I569" s="4" t="str">
        <f t="shared" si="81"/>
        <v>Supplier Price</v>
      </c>
    </row>
    <row r="570" spans="2:9" ht="12.75" customHeight="1" x14ac:dyDescent="0.2">
      <c r="B570" s="5" t="s">
        <v>1552</v>
      </c>
      <c r="C570" s="5" t="s">
        <v>321</v>
      </c>
      <c r="D570" s="6">
        <v>10</v>
      </c>
      <c r="E570" s="4" t="s">
        <v>1734</v>
      </c>
      <c r="F570" s="5" t="s">
        <v>1950</v>
      </c>
      <c r="G570" s="4" t="str">
        <f t="shared" si="79"/>
        <v>Supplier Type</v>
      </c>
      <c r="H570" s="4" t="str">
        <f t="shared" si="80"/>
        <v>Supplier Type</v>
      </c>
      <c r="I570" s="4" t="str">
        <f t="shared" si="81"/>
        <v>Supplier Type</v>
      </c>
    </row>
    <row r="571" spans="2:9" ht="12.75" customHeight="1" x14ac:dyDescent="0.2">
      <c r="B571" s="5" t="s">
        <v>1780</v>
      </c>
      <c r="C571" s="5" t="s">
        <v>321</v>
      </c>
      <c r="D571" s="6">
        <v>10</v>
      </c>
      <c r="E571" s="4" t="s">
        <v>1734</v>
      </c>
      <c r="F571" s="5" t="s">
        <v>1951</v>
      </c>
      <c r="G571" s="4" t="str">
        <f>F571</f>
        <v>Supplier Type Desc</v>
      </c>
      <c r="H571" s="4" t="str">
        <f>F571</f>
        <v>Supplier Type Desc</v>
      </c>
      <c r="I571" s="4" t="str">
        <f>G571</f>
        <v>Supplier Type Desc</v>
      </c>
    </row>
    <row r="572" spans="2:9" ht="12.75" customHeight="1" x14ac:dyDescent="0.2">
      <c r="B572" s="5" t="s">
        <v>1553</v>
      </c>
      <c r="C572" s="5" t="s">
        <v>321</v>
      </c>
      <c r="D572" s="6">
        <v>30</v>
      </c>
      <c r="E572" s="4" t="s">
        <v>1734</v>
      </c>
      <c r="F572" s="5" t="s">
        <v>1554</v>
      </c>
      <c r="G572" s="4" t="str">
        <f t="shared" si="79"/>
        <v>Vehicle No.</v>
      </c>
      <c r="H572" s="4" t="str">
        <f t="shared" si="80"/>
        <v>Vehicle No.</v>
      </c>
      <c r="I572" s="4" t="str">
        <f t="shared" si="81"/>
        <v>Vehicle No.</v>
      </c>
    </row>
    <row r="573" spans="2:9" ht="12.75" customHeight="1" x14ac:dyDescent="0.2">
      <c r="B573" s="5" t="s">
        <v>343</v>
      </c>
      <c r="C573" s="5" t="s">
        <v>359</v>
      </c>
      <c r="D573" s="6" t="s">
        <v>531</v>
      </c>
      <c r="E573" s="4" t="s">
        <v>1734</v>
      </c>
      <c r="F573" s="5" t="s">
        <v>372</v>
      </c>
      <c r="G573" s="4" t="str">
        <f t="shared" si="79"/>
        <v>Week</v>
      </c>
      <c r="H573" s="4" t="str">
        <f t="shared" si="80"/>
        <v>Week</v>
      </c>
      <c r="I573" s="4" t="str">
        <f t="shared" si="81"/>
        <v>Week</v>
      </c>
    </row>
    <row r="574" spans="2:9" ht="12.75" customHeight="1" x14ac:dyDescent="0.2">
      <c r="B574" s="5" t="s">
        <v>1555</v>
      </c>
      <c r="C574" s="5" t="s">
        <v>321</v>
      </c>
      <c r="D574" s="6">
        <v>100</v>
      </c>
      <c r="E574" s="4" t="s">
        <v>1734</v>
      </c>
      <c r="F574" s="5" t="s">
        <v>1556</v>
      </c>
      <c r="G574" s="4" t="str">
        <f t="shared" si="79"/>
        <v>Warehouse Attention</v>
      </c>
      <c r="H574" s="4" t="str">
        <f t="shared" si="80"/>
        <v>Warehouse Attention</v>
      </c>
      <c r="I574" s="4" t="str">
        <f t="shared" si="81"/>
        <v>Warehouse Attention</v>
      </c>
    </row>
    <row r="575" spans="2:9" ht="12.75" customHeight="1" x14ac:dyDescent="0.2">
      <c r="B575" s="5" t="s">
        <v>1557</v>
      </c>
      <c r="C575" s="5" t="s">
        <v>321</v>
      </c>
      <c r="D575" s="6">
        <v>10</v>
      </c>
      <c r="E575" s="4" t="s">
        <v>1734</v>
      </c>
      <c r="F575" s="5" t="s">
        <v>1558</v>
      </c>
      <c r="G575" s="4" t="str">
        <f t="shared" si="79"/>
        <v>From Warehouse</v>
      </c>
      <c r="H575" s="4" t="str">
        <f t="shared" si="80"/>
        <v>From Warehouse</v>
      </c>
      <c r="I575" s="4" t="str">
        <f t="shared" si="81"/>
        <v>From Warehouse</v>
      </c>
    </row>
    <row r="576" spans="2:9" ht="12.75" customHeight="1" x14ac:dyDescent="0.2">
      <c r="B576" s="5" t="s">
        <v>1559</v>
      </c>
      <c r="C576" s="5" t="s">
        <v>321</v>
      </c>
      <c r="D576" s="6">
        <v>100</v>
      </c>
      <c r="E576" s="4" t="s">
        <v>1734</v>
      </c>
      <c r="F576" s="5" t="s">
        <v>1560</v>
      </c>
      <c r="G576" s="4" t="str">
        <f t="shared" si="79"/>
        <v>Warehouse Name</v>
      </c>
      <c r="H576" s="4" t="str">
        <f t="shared" si="80"/>
        <v>Warehouse Name</v>
      </c>
      <c r="I576" s="4" t="str">
        <f t="shared" si="81"/>
        <v>Warehouse Name</v>
      </c>
    </row>
    <row r="577" spans="2:9" ht="12.75" customHeight="1" x14ac:dyDescent="0.2">
      <c r="B577" s="5" t="s">
        <v>1561</v>
      </c>
      <c r="C577" s="5" t="s">
        <v>321</v>
      </c>
      <c r="D577" s="6">
        <v>10</v>
      </c>
      <c r="E577" s="4" t="s">
        <v>1734</v>
      </c>
      <c r="F577" s="5" t="s">
        <v>1562</v>
      </c>
      <c r="G577" s="4" t="str">
        <f t="shared" si="79"/>
        <v>Warehouse Code</v>
      </c>
      <c r="H577" s="4" t="str">
        <f t="shared" si="80"/>
        <v>Warehouse Code</v>
      </c>
      <c r="I577" s="4" t="str">
        <f t="shared" si="81"/>
        <v>Warehouse Code</v>
      </c>
    </row>
    <row r="578" spans="2:9" ht="12.75" customHeight="1" x14ac:dyDescent="0.2">
      <c r="B578" s="5" t="s">
        <v>1563</v>
      </c>
      <c r="C578" s="5" t="s">
        <v>321</v>
      </c>
      <c r="D578" s="6">
        <v>10</v>
      </c>
      <c r="E578" s="4" t="s">
        <v>1734</v>
      </c>
      <c r="F578" s="5" t="s">
        <v>1564</v>
      </c>
      <c r="G578" s="4" t="str">
        <f t="shared" si="79"/>
        <v>To Warehouse</v>
      </c>
      <c r="H578" s="4" t="str">
        <f t="shared" si="80"/>
        <v>To Warehouse</v>
      </c>
      <c r="I578" s="4" t="str">
        <f t="shared" si="81"/>
        <v>To Warehouse</v>
      </c>
    </row>
    <row r="579" spans="2:9" ht="12.75" customHeight="1" x14ac:dyDescent="0.2">
      <c r="B579" s="5" t="s">
        <v>1565</v>
      </c>
      <c r="C579" s="5" t="s">
        <v>321</v>
      </c>
      <c r="D579" s="6">
        <v>1</v>
      </c>
      <c r="E579" s="4" t="s">
        <v>1734</v>
      </c>
      <c r="F579" s="5" t="s">
        <v>1566</v>
      </c>
      <c r="G579" s="4" t="str">
        <f t="shared" si="79"/>
        <v>Warehouse Type</v>
      </c>
      <c r="H579" s="4" t="str">
        <f t="shared" si="80"/>
        <v>Warehouse Type</v>
      </c>
      <c r="I579" s="4" t="str">
        <f t="shared" si="81"/>
        <v>Warehouse Type</v>
      </c>
    </row>
    <row r="580" spans="2:9" ht="12.75" customHeight="1" x14ac:dyDescent="0.2">
      <c r="B580" s="5" t="s">
        <v>551</v>
      </c>
      <c r="C580" s="5" t="s">
        <v>359</v>
      </c>
      <c r="D580" s="6" t="s">
        <v>199</v>
      </c>
      <c r="E580" s="4" t="s">
        <v>1734</v>
      </c>
      <c r="F580" s="5" t="s">
        <v>490</v>
      </c>
      <c r="G580" s="4" t="str">
        <f t="shared" si="79"/>
        <v>Beginning Week Date</v>
      </c>
      <c r="H580" s="4" t="str">
        <f t="shared" si="80"/>
        <v>Beginning Week Date</v>
      </c>
      <c r="I580" s="4" t="str">
        <f t="shared" si="81"/>
        <v>Beginning Week Date</v>
      </c>
    </row>
    <row r="581" spans="2:9" ht="12.75" customHeight="1" x14ac:dyDescent="0.2">
      <c r="B581" s="5" t="s">
        <v>552</v>
      </c>
      <c r="C581" s="5" t="s">
        <v>359</v>
      </c>
      <c r="D581" s="6" t="s">
        <v>199</v>
      </c>
      <c r="E581" s="4" t="s">
        <v>1734</v>
      </c>
      <c r="F581" s="5" t="s">
        <v>505</v>
      </c>
      <c r="G581" s="4" t="str">
        <f t="shared" si="79"/>
        <v>Ending Week Date</v>
      </c>
      <c r="H581" s="4" t="str">
        <f t="shared" si="80"/>
        <v>Ending Week Date</v>
      </c>
      <c r="I581" s="4" t="str">
        <f t="shared" si="81"/>
        <v>Ending Week Date</v>
      </c>
    </row>
    <row r="582" spans="2:9" ht="12.75" customHeight="1" x14ac:dyDescent="0.2">
      <c r="B582" s="5" t="s">
        <v>1567</v>
      </c>
      <c r="C582" s="5" t="s">
        <v>321</v>
      </c>
      <c r="D582" s="6">
        <v>30</v>
      </c>
      <c r="E582" s="4" t="s">
        <v>1734</v>
      </c>
      <c r="F582" s="5" t="s">
        <v>1568</v>
      </c>
      <c r="G582" s="4" t="str">
        <f t="shared" si="79"/>
        <v>Write Off Doc No</v>
      </c>
      <c r="H582" s="4" t="str">
        <f t="shared" si="80"/>
        <v>Write Off Doc No</v>
      </c>
      <c r="I582" s="4" t="str">
        <f t="shared" si="81"/>
        <v>Write Off Doc No</v>
      </c>
    </row>
    <row r="583" spans="2:9" ht="12.75" customHeight="1" x14ac:dyDescent="0.2">
      <c r="B583" s="5" t="s">
        <v>1569</v>
      </c>
      <c r="C583" s="5" t="s">
        <v>359</v>
      </c>
      <c r="D583" s="6" t="s">
        <v>199</v>
      </c>
      <c r="E583" s="4" t="s">
        <v>1734</v>
      </c>
      <c r="F583" s="5" t="s">
        <v>1570</v>
      </c>
      <c r="G583" s="4" t="str">
        <f t="shared" si="79"/>
        <v>Write Off Date</v>
      </c>
      <c r="H583" s="4" t="str">
        <f t="shared" si="80"/>
        <v>Write Off Date</v>
      </c>
      <c r="I583" s="4" t="str">
        <f t="shared" si="81"/>
        <v>Write Off Date</v>
      </c>
    </row>
    <row r="584" spans="2:9" ht="12.75" customHeight="1" x14ac:dyDescent="0.2">
      <c r="B584" s="5" t="s">
        <v>1571</v>
      </c>
      <c r="C584" s="5" t="s">
        <v>359</v>
      </c>
      <c r="D584" s="6" t="s">
        <v>342</v>
      </c>
      <c r="E584" s="4" t="s">
        <v>1734</v>
      </c>
      <c r="F584" s="5" t="s">
        <v>1572</v>
      </c>
      <c r="G584" s="4" t="str">
        <f t="shared" si="79"/>
        <v>Write Off Line No</v>
      </c>
      <c r="H584" s="4" t="str">
        <f t="shared" si="80"/>
        <v>Write Off Line No</v>
      </c>
      <c r="I584" s="4" t="str">
        <f t="shared" si="81"/>
        <v>Write Off Line No</v>
      </c>
    </row>
    <row r="585" spans="2:9" ht="12.75" customHeight="1" x14ac:dyDescent="0.2">
      <c r="B585" s="5" t="s">
        <v>1573</v>
      </c>
      <c r="C585" s="5" t="s">
        <v>321</v>
      </c>
      <c r="D585" s="6">
        <v>30</v>
      </c>
      <c r="E585" s="4" t="s">
        <v>1734</v>
      </c>
      <c r="F585" s="5" t="s">
        <v>1574</v>
      </c>
      <c r="G585" s="4" t="str">
        <f t="shared" si="79"/>
        <v>Write Off No.</v>
      </c>
      <c r="H585" s="4" t="str">
        <f t="shared" si="80"/>
        <v>Write Off No.</v>
      </c>
      <c r="I585" s="4" t="str">
        <f t="shared" si="81"/>
        <v>Write Off No.</v>
      </c>
    </row>
    <row r="586" spans="2:9" ht="12.75" customHeight="1" x14ac:dyDescent="0.2">
      <c r="B586" s="5" t="s">
        <v>1575</v>
      </c>
      <c r="C586" s="5" t="s">
        <v>359</v>
      </c>
      <c r="D586" s="6" t="s">
        <v>994</v>
      </c>
      <c r="E586" s="4" t="s">
        <v>1734</v>
      </c>
      <c r="F586" s="5" t="s">
        <v>1576</v>
      </c>
      <c r="G586" s="4" t="str">
        <f t="shared" si="79"/>
        <v>Write Off Price</v>
      </c>
      <c r="H586" s="4" t="str">
        <f t="shared" si="80"/>
        <v>Write Off Price</v>
      </c>
      <c r="I586" s="4" t="str">
        <f t="shared" si="81"/>
        <v>Write Off Price</v>
      </c>
    </row>
    <row r="587" spans="2:9" ht="12.75" customHeight="1" x14ac:dyDescent="0.2">
      <c r="B587" s="5" t="s">
        <v>1577</v>
      </c>
      <c r="C587" s="5" t="s">
        <v>359</v>
      </c>
      <c r="D587" s="6" t="s">
        <v>994</v>
      </c>
      <c r="E587" s="4" t="s">
        <v>1734</v>
      </c>
      <c r="F587" s="5" t="s">
        <v>1578</v>
      </c>
      <c r="G587" s="4" t="str">
        <f t="shared" si="79"/>
        <v>Write Off Quantity</v>
      </c>
      <c r="H587" s="4" t="str">
        <f t="shared" si="80"/>
        <v>Write Off Quantity</v>
      </c>
      <c r="I587" s="4" t="str">
        <f t="shared" si="81"/>
        <v>Write Off Quantity</v>
      </c>
    </row>
    <row r="588" spans="2:9" ht="12.75" customHeight="1" x14ac:dyDescent="0.2">
      <c r="B588" s="5" t="s">
        <v>1579</v>
      </c>
      <c r="C588" s="5" t="s">
        <v>359</v>
      </c>
      <c r="D588" s="6" t="s">
        <v>994</v>
      </c>
      <c r="E588" s="4" t="s">
        <v>1734</v>
      </c>
      <c r="F588" s="5" t="s">
        <v>1580</v>
      </c>
      <c r="G588" s="4" t="str">
        <f t="shared" si="79"/>
        <v>Warranty by Pallet</v>
      </c>
      <c r="H588" s="4" t="str">
        <f t="shared" si="80"/>
        <v>Warranty by Pallet</v>
      </c>
      <c r="I588" s="4" t="str">
        <f t="shared" si="81"/>
        <v>Warranty by Pallet</v>
      </c>
    </row>
    <row r="589" spans="2:9" ht="12.75" customHeight="1" x14ac:dyDescent="0.2">
      <c r="B589" s="5" t="s">
        <v>543</v>
      </c>
      <c r="C589" s="5" t="s">
        <v>359</v>
      </c>
      <c r="D589" s="6" t="s">
        <v>199</v>
      </c>
      <c r="E589" s="4" t="s">
        <v>1734</v>
      </c>
      <c r="F589" s="5" t="s">
        <v>544</v>
      </c>
      <c r="G589" s="4" t="str">
        <f t="shared" si="79"/>
        <v>Work Date</v>
      </c>
      <c r="H589" s="4" t="str">
        <f t="shared" si="80"/>
        <v>Work Date</v>
      </c>
      <c r="I589" s="4" t="str">
        <f t="shared" si="81"/>
        <v>Work Date</v>
      </c>
    </row>
    <row r="590" spans="2:9" ht="12.75" customHeight="1" x14ac:dyDescent="0.2">
      <c r="B590" s="5" t="s">
        <v>545</v>
      </c>
      <c r="C590" s="5" t="s">
        <v>359</v>
      </c>
      <c r="D590" s="6" t="s">
        <v>353</v>
      </c>
      <c r="E590" s="4" t="s">
        <v>1734</v>
      </c>
      <c r="F590" s="5" t="s">
        <v>546</v>
      </c>
      <c r="G590" s="4" t="str">
        <f t="shared" si="79"/>
        <v>Work Flag</v>
      </c>
      <c r="H590" s="4" t="str">
        <f t="shared" si="80"/>
        <v>Work Flag</v>
      </c>
      <c r="I590" s="4" t="str">
        <f t="shared" si="81"/>
        <v>Work Flag</v>
      </c>
    </row>
    <row r="591" spans="2:9" ht="12.75" customHeight="1" x14ac:dyDescent="0.2">
      <c r="B591" s="5" t="s">
        <v>1581</v>
      </c>
      <c r="C591" s="5" t="s">
        <v>359</v>
      </c>
      <c r="D591" s="6" t="s">
        <v>994</v>
      </c>
      <c r="E591" s="4" t="s">
        <v>1734</v>
      </c>
      <c r="F591" s="5" t="s">
        <v>1582</v>
      </c>
      <c r="G591" s="4" t="str">
        <f t="shared" si="79"/>
        <v>Warranty Limit</v>
      </c>
      <c r="H591" s="4" t="str">
        <f t="shared" si="80"/>
        <v>Warranty Limit</v>
      </c>
      <c r="I591" s="4" t="str">
        <f t="shared" si="81"/>
        <v>Warranty Limit</v>
      </c>
    </row>
    <row r="592" spans="2:9" ht="12.75" customHeight="1" x14ac:dyDescent="0.2">
      <c r="B592" s="5" t="s">
        <v>627</v>
      </c>
      <c r="C592" s="5" t="s">
        <v>321</v>
      </c>
      <c r="D592" s="6">
        <v>10</v>
      </c>
      <c r="E592" s="4" t="s">
        <v>1734</v>
      </c>
      <c r="F592" s="5" t="s">
        <v>629</v>
      </c>
      <c r="G592" s="4" t="str">
        <f t="shared" si="79"/>
        <v>Pallet Yard Empty Location</v>
      </c>
      <c r="H592" s="4" t="str">
        <f t="shared" si="80"/>
        <v>Pallet Yard Empty Location</v>
      </c>
      <c r="I592" s="4" t="str">
        <f t="shared" si="81"/>
        <v>Pallet Yard Empty Location</v>
      </c>
    </row>
    <row r="593" spans="2:9" ht="12.75" customHeight="1" x14ac:dyDescent="0.2">
      <c r="B593" s="5" t="s">
        <v>626</v>
      </c>
      <c r="C593" s="5" t="s">
        <v>321</v>
      </c>
      <c r="D593" s="6">
        <v>10</v>
      </c>
      <c r="E593" s="4" t="s">
        <v>1734</v>
      </c>
      <c r="F593" s="5" t="s">
        <v>628</v>
      </c>
      <c r="G593" s="4" t="str">
        <f t="shared" si="79"/>
        <v>Pallet Yard Warehouse</v>
      </c>
      <c r="H593" s="4" t="str">
        <f t="shared" si="80"/>
        <v>Pallet Yard Warehouse</v>
      </c>
      <c r="I593" s="4" t="str">
        <f t="shared" si="81"/>
        <v>Pallet Yard Warehouse</v>
      </c>
    </row>
    <row r="594" spans="2:9" ht="12.75" customHeight="1" x14ac:dyDescent="0.2">
      <c r="B594" s="5" t="s">
        <v>137</v>
      </c>
      <c r="C594" s="5" t="s">
        <v>359</v>
      </c>
      <c r="D594" s="6" t="s">
        <v>547</v>
      </c>
      <c r="E594" s="4" t="s">
        <v>1734</v>
      </c>
      <c r="F594" s="5" t="s">
        <v>239</v>
      </c>
      <c r="G594" s="4" t="str">
        <f t="shared" si="79"/>
        <v>Year</v>
      </c>
      <c r="H594" s="4" t="str">
        <f t="shared" si="80"/>
        <v>Year</v>
      </c>
      <c r="I594" s="4" t="str">
        <f t="shared" si="81"/>
        <v>Year</v>
      </c>
    </row>
    <row r="595" spans="2:9" ht="12.75" customHeight="1" x14ac:dyDescent="0.2">
      <c r="B595" s="5" t="s">
        <v>2168</v>
      </c>
      <c r="C595" s="5" t="s">
        <v>359</v>
      </c>
      <c r="D595" s="6" t="s">
        <v>531</v>
      </c>
      <c r="E595" s="4" t="s">
        <v>1734</v>
      </c>
      <c r="F595" s="5" t="s">
        <v>2169</v>
      </c>
      <c r="G595" s="4" t="str">
        <f t="shared" ref="G595" si="82">F595</f>
        <v>Month</v>
      </c>
      <c r="H595" s="4" t="str">
        <f t="shared" ref="H595" si="83">F595</f>
        <v>Month</v>
      </c>
      <c r="I595" s="4" t="str">
        <f t="shared" ref="I595" si="84">G595</f>
        <v>Month</v>
      </c>
    </row>
    <row r="596" spans="2:9" ht="12.75" customHeight="1" x14ac:dyDescent="0.2">
      <c r="B596" s="5" t="s">
        <v>548</v>
      </c>
      <c r="C596" s="5" t="s">
        <v>321</v>
      </c>
      <c r="D596" s="6">
        <v>10</v>
      </c>
      <c r="E596" s="4" t="s">
        <v>1734</v>
      </c>
      <c r="F596" s="5" t="s">
        <v>549</v>
      </c>
      <c r="G596" s="4" t="str">
        <f t="shared" si="79"/>
        <v>Zipcode</v>
      </c>
      <c r="H596" s="4" t="str">
        <f t="shared" si="80"/>
        <v>Zipcode</v>
      </c>
      <c r="I596" s="4" t="str">
        <f t="shared" si="81"/>
        <v>Zipcode</v>
      </c>
    </row>
    <row r="597" spans="2:9" ht="12.75" customHeight="1" x14ac:dyDescent="0.2">
      <c r="B597" s="5" t="s">
        <v>1722</v>
      </c>
      <c r="C597" s="5" t="s">
        <v>321</v>
      </c>
      <c r="D597" s="6">
        <v>10</v>
      </c>
      <c r="E597" s="4" t="s">
        <v>1734</v>
      </c>
      <c r="F597" s="5" t="s">
        <v>1724</v>
      </c>
      <c r="G597" s="4" t="str">
        <f t="shared" si="79"/>
        <v>Purchase Receipt UOM</v>
      </c>
      <c r="H597" s="4" t="str">
        <f t="shared" si="80"/>
        <v>Purchase Receipt UOM</v>
      </c>
      <c r="I597" s="4" t="str">
        <f t="shared" si="81"/>
        <v>Purchase Receipt UOM</v>
      </c>
    </row>
    <row r="598" spans="2:9" ht="12.75" customHeight="1" x14ac:dyDescent="0.2">
      <c r="B598" s="5" t="s">
        <v>1723</v>
      </c>
      <c r="C598" s="5" t="s">
        <v>321</v>
      </c>
      <c r="D598" s="6">
        <v>10</v>
      </c>
      <c r="E598" s="4" t="s">
        <v>1734</v>
      </c>
      <c r="F598" s="5" t="s">
        <v>2316</v>
      </c>
      <c r="G598" s="4" t="str">
        <f t="shared" si="79"/>
        <v>Purchase Request UOM</v>
      </c>
      <c r="H598" s="4" t="str">
        <f t="shared" si="80"/>
        <v>Purchase Request UOM</v>
      </c>
      <c r="I598" s="4" t="str">
        <f t="shared" si="81"/>
        <v>Purchase Request UOM</v>
      </c>
    </row>
    <row r="599" spans="2:9" ht="12.75" customHeight="1" x14ac:dyDescent="0.2">
      <c r="B599" s="5" t="s">
        <v>1725</v>
      </c>
      <c r="C599" s="5" t="s">
        <v>359</v>
      </c>
      <c r="D599" s="6" t="s">
        <v>994</v>
      </c>
      <c r="E599" s="4" t="s">
        <v>1734</v>
      </c>
      <c r="F599" s="5" t="s">
        <v>1726</v>
      </c>
      <c r="G599" s="4" t="str">
        <f t="shared" si="79"/>
        <v>Invoice Price</v>
      </c>
      <c r="H599" s="4" t="str">
        <f t="shared" si="80"/>
        <v>Invoice Price</v>
      </c>
      <c r="I599" s="4" t="str">
        <f t="shared" si="81"/>
        <v>Invoice Price</v>
      </c>
    </row>
    <row r="600" spans="2:9" ht="12.75" customHeight="1" x14ac:dyDescent="0.2">
      <c r="B600" s="5" t="s">
        <v>1727</v>
      </c>
      <c r="C600" s="5" t="s">
        <v>321</v>
      </c>
      <c r="D600" s="6">
        <v>10</v>
      </c>
      <c r="E600" s="4" t="s">
        <v>1734</v>
      </c>
      <c r="F600" s="5" t="s">
        <v>1728</v>
      </c>
      <c r="G600" s="4" t="str">
        <f t="shared" si="79"/>
        <v>Purchase Request Type</v>
      </c>
      <c r="H600" s="4" t="str">
        <f t="shared" si="80"/>
        <v>Purchase Request Type</v>
      </c>
      <c r="I600" s="4" t="str">
        <f t="shared" si="81"/>
        <v>Purchase Request Type</v>
      </c>
    </row>
    <row r="601" spans="2:9" ht="12.75" customHeight="1" x14ac:dyDescent="0.2">
      <c r="B601" s="5" t="s">
        <v>1730</v>
      </c>
      <c r="C601" s="5" t="s">
        <v>359</v>
      </c>
      <c r="D601" s="6" t="s">
        <v>994</v>
      </c>
      <c r="E601" s="4" t="s">
        <v>1734</v>
      </c>
      <c r="F601" s="5" t="s">
        <v>1731</v>
      </c>
      <c r="G601" s="4" t="str">
        <f t="shared" ref="G601:G616" si="85">F601</f>
        <v>Maximum Balance</v>
      </c>
      <c r="H601" s="4" t="str">
        <f t="shared" ref="H601:H616" si="86">F601</f>
        <v>Maximum Balance</v>
      </c>
      <c r="I601" s="4" t="str">
        <f t="shared" ref="I601:I616" si="87">G601</f>
        <v>Maximum Balance</v>
      </c>
    </row>
    <row r="602" spans="2:9" ht="12.75" customHeight="1" x14ac:dyDescent="0.2">
      <c r="B602" s="5" t="s">
        <v>1732</v>
      </c>
      <c r="C602" s="5" t="s">
        <v>359</v>
      </c>
      <c r="D602" s="6" t="s">
        <v>994</v>
      </c>
      <c r="E602" s="4" t="s">
        <v>1734</v>
      </c>
      <c r="F602" s="5" t="s">
        <v>1733</v>
      </c>
      <c r="G602" s="4" t="str">
        <f t="shared" si="85"/>
        <v>Reorder Point</v>
      </c>
      <c r="H602" s="4" t="str">
        <f t="shared" si="86"/>
        <v>Reorder Point</v>
      </c>
      <c r="I602" s="4" t="str">
        <f t="shared" si="87"/>
        <v>Reorder Point</v>
      </c>
    </row>
    <row r="603" spans="2:9" ht="12.75" customHeight="1" x14ac:dyDescent="0.2">
      <c r="B603" s="5" t="s">
        <v>1741</v>
      </c>
      <c r="C603" s="5" t="s">
        <v>321</v>
      </c>
      <c r="D603" s="6">
        <v>100</v>
      </c>
      <c r="E603" s="4" t="s">
        <v>1734</v>
      </c>
      <c r="F603" s="5" t="s">
        <v>1743</v>
      </c>
      <c r="G603" s="4" t="str">
        <f t="shared" si="85"/>
        <v>Style</v>
      </c>
      <c r="H603" s="4" t="str">
        <f t="shared" si="86"/>
        <v>Style</v>
      </c>
      <c r="I603" s="4" t="str">
        <f t="shared" si="87"/>
        <v>Style</v>
      </c>
    </row>
    <row r="604" spans="2:9" ht="12.75" customHeight="1" x14ac:dyDescent="0.2">
      <c r="B604" s="5" t="s">
        <v>1742</v>
      </c>
      <c r="C604" s="5" t="s">
        <v>321</v>
      </c>
      <c r="D604" s="6">
        <v>100</v>
      </c>
      <c r="E604" s="4" t="s">
        <v>1734</v>
      </c>
      <c r="F604" s="5" t="s">
        <v>1744</v>
      </c>
      <c r="G604" s="4" t="str">
        <f t="shared" si="85"/>
        <v>Quality</v>
      </c>
      <c r="H604" s="4" t="str">
        <f t="shared" si="86"/>
        <v>Quality</v>
      </c>
      <c r="I604" s="4" t="str">
        <f t="shared" si="87"/>
        <v>Quality</v>
      </c>
    </row>
    <row r="605" spans="2:9" ht="12.75" customHeight="1" x14ac:dyDescent="0.2">
      <c r="B605" s="5" t="s">
        <v>1745</v>
      </c>
      <c r="C605" s="5" t="s">
        <v>321</v>
      </c>
      <c r="D605" s="6">
        <v>10</v>
      </c>
      <c r="E605" s="4" t="s">
        <v>1734</v>
      </c>
      <c r="F605" s="5" t="s">
        <v>1746</v>
      </c>
      <c r="G605" s="4" t="str">
        <f t="shared" si="85"/>
        <v>Product Status</v>
      </c>
      <c r="H605" s="4" t="str">
        <f t="shared" si="86"/>
        <v>Product Status</v>
      </c>
      <c r="I605" s="4" t="str">
        <f t="shared" si="87"/>
        <v>Product Status</v>
      </c>
    </row>
    <row r="606" spans="2:9" ht="12.75" customHeight="1" x14ac:dyDescent="0.2">
      <c r="B606" s="5" t="s">
        <v>1747</v>
      </c>
      <c r="C606" s="4" t="s">
        <v>359</v>
      </c>
      <c r="D606" s="14" t="s">
        <v>994</v>
      </c>
      <c r="E606" s="4" t="s">
        <v>1734</v>
      </c>
      <c r="F606" s="5" t="s">
        <v>1748</v>
      </c>
      <c r="G606" s="4" t="str">
        <f t="shared" si="85"/>
        <v>Product Price</v>
      </c>
      <c r="H606" s="4" t="str">
        <f t="shared" si="86"/>
        <v>Product Price</v>
      </c>
      <c r="I606" s="4" t="str">
        <f t="shared" si="87"/>
        <v>Product Price</v>
      </c>
    </row>
    <row r="607" spans="2:9" ht="12.75" customHeight="1" x14ac:dyDescent="0.2">
      <c r="B607" s="5" t="s">
        <v>1749</v>
      </c>
      <c r="C607" s="5" t="s">
        <v>321</v>
      </c>
      <c r="D607" s="6">
        <v>30</v>
      </c>
      <c r="E607" s="4" t="s">
        <v>1734</v>
      </c>
      <c r="F607" s="5" t="s">
        <v>2370</v>
      </c>
      <c r="G607" s="4" t="str">
        <f t="shared" si="85"/>
        <v>Production No.</v>
      </c>
      <c r="H607" s="4" t="str">
        <f t="shared" si="86"/>
        <v>Production No.</v>
      </c>
      <c r="I607" s="4" t="str">
        <f t="shared" si="87"/>
        <v>Production No.</v>
      </c>
    </row>
    <row r="608" spans="2:9" ht="12.75" customHeight="1" x14ac:dyDescent="0.2">
      <c r="B608" s="5" t="s">
        <v>1750</v>
      </c>
      <c r="C608" s="5" t="s">
        <v>321</v>
      </c>
      <c r="D608" s="6">
        <v>100</v>
      </c>
      <c r="E608" s="4" t="s">
        <v>1734</v>
      </c>
      <c r="F608" s="5" t="s">
        <v>2371</v>
      </c>
      <c r="G608" s="4" t="str">
        <f t="shared" si="85"/>
        <v>Production Name</v>
      </c>
      <c r="H608" s="4" t="str">
        <f t="shared" si="86"/>
        <v>Production Name</v>
      </c>
      <c r="I608" s="4" t="str">
        <f t="shared" si="87"/>
        <v>Production Name</v>
      </c>
    </row>
    <row r="609" spans="2:9" ht="12.75" customHeight="1" x14ac:dyDescent="0.2">
      <c r="B609" s="5" t="s">
        <v>1751</v>
      </c>
      <c r="C609" s="4" t="s">
        <v>359</v>
      </c>
      <c r="D609" s="14" t="s">
        <v>1752</v>
      </c>
      <c r="E609" s="4" t="s">
        <v>1734</v>
      </c>
      <c r="F609" s="5" t="s">
        <v>2372</v>
      </c>
      <c r="G609" s="4" t="str">
        <f t="shared" si="85"/>
        <v>Production Date</v>
      </c>
      <c r="H609" s="4" t="str">
        <f t="shared" si="86"/>
        <v>Production Date</v>
      </c>
      <c r="I609" s="4" t="str">
        <f t="shared" si="87"/>
        <v>Production Date</v>
      </c>
    </row>
    <row r="610" spans="2:9" ht="12.75" customHeight="1" x14ac:dyDescent="0.2">
      <c r="B610" s="5" t="s">
        <v>2344</v>
      </c>
      <c r="C610" s="5" t="s">
        <v>321</v>
      </c>
      <c r="D610" s="6">
        <v>30</v>
      </c>
      <c r="E610" s="4" t="s">
        <v>1734</v>
      </c>
      <c r="F610" s="5" t="s">
        <v>2345</v>
      </c>
      <c r="G610" s="4" t="str">
        <f t="shared" ref="G610:G611" si="88">F610</f>
        <v>Problematic No.</v>
      </c>
      <c r="H610" s="4" t="str">
        <f t="shared" ref="H610:H611" si="89">F610</f>
        <v>Problematic No.</v>
      </c>
      <c r="I610" s="4" t="str">
        <f t="shared" ref="I610:I611" si="90">G610</f>
        <v>Problematic No.</v>
      </c>
    </row>
    <row r="611" spans="2:9" ht="12.75" customHeight="1" x14ac:dyDescent="0.2">
      <c r="B611" s="5" t="s">
        <v>590</v>
      </c>
      <c r="C611" s="4" t="s">
        <v>359</v>
      </c>
      <c r="D611" s="14" t="s">
        <v>1752</v>
      </c>
      <c r="E611" s="4" t="s">
        <v>1734</v>
      </c>
      <c r="F611" s="5" t="s">
        <v>2346</v>
      </c>
      <c r="G611" s="4" t="str">
        <f t="shared" si="88"/>
        <v>Problematic Date</v>
      </c>
      <c r="H611" s="4" t="str">
        <f t="shared" si="89"/>
        <v>Problematic Date</v>
      </c>
      <c r="I611" s="4" t="str">
        <f t="shared" si="90"/>
        <v>Problematic Date</v>
      </c>
    </row>
    <row r="612" spans="2:9" ht="12.75" customHeight="1" x14ac:dyDescent="0.2">
      <c r="B612" s="5" t="s">
        <v>1753</v>
      </c>
      <c r="C612" s="5" t="s">
        <v>321</v>
      </c>
      <c r="D612" s="6">
        <v>10</v>
      </c>
      <c r="E612" s="4" t="s">
        <v>1734</v>
      </c>
      <c r="F612" s="5" t="s">
        <v>1754</v>
      </c>
      <c r="G612" s="4" t="str">
        <f t="shared" si="85"/>
        <v>PPN Currency</v>
      </c>
      <c r="H612" s="4" t="str">
        <f t="shared" si="86"/>
        <v>PPN Currency</v>
      </c>
      <c r="I612" s="4" t="str">
        <f t="shared" si="87"/>
        <v>PPN Currency</v>
      </c>
    </row>
    <row r="613" spans="2:9" ht="12.75" customHeight="1" x14ac:dyDescent="0.2">
      <c r="B613" s="5" t="s">
        <v>2340</v>
      </c>
      <c r="C613" s="5" t="s">
        <v>321</v>
      </c>
      <c r="D613" s="6">
        <v>10</v>
      </c>
      <c r="E613" s="4" t="s">
        <v>1734</v>
      </c>
      <c r="F613" s="5" t="s">
        <v>2341</v>
      </c>
      <c r="G613" s="4" t="str">
        <f t="shared" ref="G613" si="91">F613</f>
        <v>PPH Currency</v>
      </c>
      <c r="H613" s="4" t="str">
        <f t="shared" ref="H613" si="92">F613</f>
        <v>PPH Currency</v>
      </c>
      <c r="I613" s="4" t="str">
        <f t="shared" ref="I613" si="93">G613</f>
        <v>PPH Currency</v>
      </c>
    </row>
    <row r="614" spans="2:9" ht="12.75" customHeight="1" x14ac:dyDescent="0.2">
      <c r="B614" s="5" t="s">
        <v>1755</v>
      </c>
      <c r="C614" s="4" t="s">
        <v>359</v>
      </c>
      <c r="D614" s="14" t="s">
        <v>994</v>
      </c>
      <c r="E614" s="4" t="s">
        <v>1734</v>
      </c>
      <c r="F614" s="5" t="s">
        <v>2259</v>
      </c>
      <c r="G614" s="4" t="str">
        <f t="shared" si="85"/>
        <v>Material Estimated Cost</v>
      </c>
      <c r="H614" s="4" t="str">
        <f t="shared" si="86"/>
        <v>Material Estimated Cost</v>
      </c>
      <c r="I614" s="4" t="str">
        <f t="shared" si="87"/>
        <v>Material Estimated Cost</v>
      </c>
    </row>
    <row r="615" spans="2:9" ht="12.75" customHeight="1" x14ac:dyDescent="0.2">
      <c r="B615" s="4" t="s">
        <v>1786</v>
      </c>
      <c r="C615" s="4" t="s">
        <v>321</v>
      </c>
      <c r="D615" s="14" t="s">
        <v>1012</v>
      </c>
      <c r="E615" s="4" t="s">
        <v>1734</v>
      </c>
      <c r="F615" s="4" t="s">
        <v>1787</v>
      </c>
      <c r="G615" s="4" t="str">
        <f t="shared" si="85"/>
        <v>Document Default URL</v>
      </c>
      <c r="H615" s="4" t="str">
        <f t="shared" si="86"/>
        <v>Document Default URL</v>
      </c>
      <c r="I615" s="4" t="str">
        <f t="shared" si="87"/>
        <v>Document Default URL</v>
      </c>
    </row>
    <row r="616" spans="2:9" ht="12.75" customHeight="1" x14ac:dyDescent="0.2">
      <c r="B616" s="5" t="s">
        <v>1788</v>
      </c>
      <c r="C616" s="4" t="s">
        <v>359</v>
      </c>
      <c r="D616" s="14" t="s">
        <v>994</v>
      </c>
      <c r="E616" s="4" t="s">
        <v>1734</v>
      </c>
      <c r="F616" s="5" t="s">
        <v>1789</v>
      </c>
      <c r="G616" s="4" t="str">
        <f t="shared" si="85"/>
        <v>Garment Weight From</v>
      </c>
      <c r="H616" s="4" t="str">
        <f t="shared" si="86"/>
        <v>Garment Weight From</v>
      </c>
      <c r="I616" s="4" t="str">
        <f t="shared" si="87"/>
        <v>Garment Weight From</v>
      </c>
    </row>
    <row r="617" spans="2:9" ht="12.75" customHeight="1" x14ac:dyDescent="0.2">
      <c r="B617" s="5" t="s">
        <v>1790</v>
      </c>
      <c r="C617" s="4" t="s">
        <v>359</v>
      </c>
      <c r="D617" s="14" t="s">
        <v>994</v>
      </c>
      <c r="E617" s="4" t="s">
        <v>1734</v>
      </c>
      <c r="F617" s="5" t="s">
        <v>1791</v>
      </c>
      <c r="G617" s="4" t="str">
        <f t="shared" ref="G617:G639" si="94">F617</f>
        <v>Garment Weight To</v>
      </c>
      <c r="H617" s="4" t="str">
        <f t="shared" ref="H617:H639" si="95">F617</f>
        <v>Garment Weight To</v>
      </c>
      <c r="I617" s="4" t="str">
        <f t="shared" ref="I617:I639" si="96">G617</f>
        <v>Garment Weight To</v>
      </c>
    </row>
    <row r="618" spans="2:9" ht="12.75" customHeight="1" x14ac:dyDescent="0.2">
      <c r="B618" s="5" t="s">
        <v>1792</v>
      </c>
      <c r="C618" s="4" t="s">
        <v>359</v>
      </c>
      <c r="D618" s="14" t="s">
        <v>1779</v>
      </c>
      <c r="E618" s="4" t="s">
        <v>1734</v>
      </c>
      <c r="F618" s="5" t="s">
        <v>1793</v>
      </c>
      <c r="G618" s="4" t="str">
        <f t="shared" si="94"/>
        <v>Cutting Lost</v>
      </c>
      <c r="H618" s="4" t="str">
        <f t="shared" si="95"/>
        <v>Cutting Lost</v>
      </c>
      <c r="I618" s="4" t="str">
        <f t="shared" si="96"/>
        <v>Cutting Lost</v>
      </c>
    </row>
    <row r="619" spans="2:9" ht="12.75" customHeight="1" x14ac:dyDescent="0.2">
      <c r="B619" s="5" t="s">
        <v>1794</v>
      </c>
      <c r="C619" s="4" t="s">
        <v>359</v>
      </c>
      <c r="D619" s="14" t="s">
        <v>994</v>
      </c>
      <c r="E619" s="4" t="s">
        <v>1734</v>
      </c>
      <c r="F619" s="5" t="s">
        <v>1795</v>
      </c>
      <c r="G619" s="4" t="str">
        <f t="shared" si="94"/>
        <v>Garment Weight Total</v>
      </c>
      <c r="H619" s="4" t="str">
        <f t="shared" si="95"/>
        <v>Garment Weight Total</v>
      </c>
      <c r="I619" s="4" t="str">
        <f t="shared" si="96"/>
        <v>Garment Weight Total</v>
      </c>
    </row>
    <row r="620" spans="2:9" ht="12.75" customHeight="1" x14ac:dyDescent="0.2">
      <c r="B620" s="5" t="s">
        <v>1796</v>
      </c>
      <c r="C620" s="4" t="s">
        <v>359</v>
      </c>
      <c r="D620" s="14" t="s">
        <v>1797</v>
      </c>
      <c r="E620" s="4" t="s">
        <v>1734</v>
      </c>
      <c r="F620" s="5" t="s">
        <v>1798</v>
      </c>
      <c r="G620" s="4" t="str">
        <f t="shared" si="94"/>
        <v>Product Line</v>
      </c>
      <c r="H620" s="4" t="str">
        <f t="shared" si="95"/>
        <v>Product Line</v>
      </c>
      <c r="I620" s="4" t="str">
        <f t="shared" si="96"/>
        <v>Product Line</v>
      </c>
    </row>
    <row r="621" spans="2:9" ht="12.75" customHeight="1" x14ac:dyDescent="0.2">
      <c r="B621" s="5" t="s">
        <v>2347</v>
      </c>
      <c r="C621" s="4" t="s">
        <v>359</v>
      </c>
      <c r="D621" s="14" t="s">
        <v>1797</v>
      </c>
      <c r="E621" s="4" t="s">
        <v>1734</v>
      </c>
      <c r="F621" s="5" t="s">
        <v>2348</v>
      </c>
      <c r="G621" s="4" t="str">
        <f t="shared" ref="G621" si="97">F621</f>
        <v>Problematic Line</v>
      </c>
      <c r="H621" s="4" t="str">
        <f t="shared" ref="H621" si="98">F621</f>
        <v>Problematic Line</v>
      </c>
      <c r="I621" s="4" t="str">
        <f t="shared" ref="I621" si="99">G621</f>
        <v>Problematic Line</v>
      </c>
    </row>
    <row r="622" spans="2:9" ht="12.75" customHeight="1" x14ac:dyDescent="0.2">
      <c r="B622" s="5" t="s">
        <v>1844</v>
      </c>
      <c r="C622" s="4" t="s">
        <v>359</v>
      </c>
      <c r="D622" s="14" t="s">
        <v>994</v>
      </c>
      <c r="E622" s="4" t="s">
        <v>1734</v>
      </c>
      <c r="F622" s="5" t="s">
        <v>1847</v>
      </c>
      <c r="G622" s="4" t="str">
        <f t="shared" si="94"/>
        <v>Yarn Order Quantity</v>
      </c>
      <c r="H622" s="4" t="str">
        <f t="shared" si="95"/>
        <v>Yarn Order Quantity</v>
      </c>
      <c r="I622" s="4" t="str">
        <f t="shared" si="96"/>
        <v>Yarn Order Quantity</v>
      </c>
    </row>
    <row r="623" spans="2:9" ht="12.75" customHeight="1" x14ac:dyDescent="0.2">
      <c r="B623" s="5" t="s">
        <v>1845</v>
      </c>
      <c r="C623" s="4" t="s">
        <v>359</v>
      </c>
      <c r="D623" s="14" t="s">
        <v>1779</v>
      </c>
      <c r="E623" s="4" t="s">
        <v>1734</v>
      </c>
      <c r="F623" s="5" t="s">
        <v>1846</v>
      </c>
      <c r="G623" s="4" t="str">
        <f t="shared" si="94"/>
        <v>Yarn Percentage</v>
      </c>
      <c r="H623" s="4" t="str">
        <f t="shared" si="95"/>
        <v>Yarn Percentage</v>
      </c>
      <c r="I623" s="4" t="str">
        <f t="shared" si="96"/>
        <v>Yarn Percentage</v>
      </c>
    </row>
    <row r="624" spans="2:9" ht="12.75" customHeight="1" x14ac:dyDescent="0.2">
      <c r="B624" s="5" t="s">
        <v>1799</v>
      </c>
      <c r="C624" s="4" t="s">
        <v>359</v>
      </c>
      <c r="D624" s="14" t="s">
        <v>994</v>
      </c>
      <c r="E624" s="4" t="s">
        <v>1734</v>
      </c>
      <c r="F624" s="5" t="s">
        <v>1800</v>
      </c>
      <c r="G624" s="4" t="str">
        <f t="shared" si="94"/>
        <v>Factory Cost</v>
      </c>
      <c r="H624" s="4" t="str">
        <f t="shared" si="95"/>
        <v>Factory Cost</v>
      </c>
      <c r="I624" s="4" t="str">
        <f t="shared" si="96"/>
        <v>Factory Cost</v>
      </c>
    </row>
    <row r="625" spans="2:9" ht="12.75" customHeight="1" x14ac:dyDescent="0.2">
      <c r="B625" s="5" t="s">
        <v>1801</v>
      </c>
      <c r="C625" s="4" t="s">
        <v>359</v>
      </c>
      <c r="D625" s="14" t="s">
        <v>1779</v>
      </c>
      <c r="E625" s="4" t="s">
        <v>1734</v>
      </c>
      <c r="F625" s="5" t="s">
        <v>1802</v>
      </c>
      <c r="G625" s="4" t="str">
        <f t="shared" si="94"/>
        <v>Factory Percentage</v>
      </c>
      <c r="H625" s="4" t="str">
        <f t="shared" si="95"/>
        <v>Factory Percentage</v>
      </c>
      <c r="I625" s="4" t="str">
        <f t="shared" si="96"/>
        <v>Factory Percentage</v>
      </c>
    </row>
    <row r="626" spans="2:9" ht="12.75" customHeight="1" x14ac:dyDescent="0.2">
      <c r="B626" s="5" t="s">
        <v>1866</v>
      </c>
      <c r="C626" s="4" t="s">
        <v>359</v>
      </c>
      <c r="D626" s="14" t="s">
        <v>994</v>
      </c>
      <c r="E626" s="4" t="s">
        <v>1734</v>
      </c>
      <c r="F626" s="5" t="s">
        <v>1865</v>
      </c>
      <c r="G626" s="4" t="str">
        <f>F626</f>
        <v>Factory Output</v>
      </c>
      <c r="H626" s="4" t="str">
        <f>F626</f>
        <v>Factory Output</v>
      </c>
      <c r="I626" s="4" t="str">
        <f>G626</f>
        <v>Factory Output</v>
      </c>
    </row>
    <row r="627" spans="2:9" ht="12.75" customHeight="1" x14ac:dyDescent="0.2">
      <c r="B627" s="5" t="s">
        <v>1804</v>
      </c>
      <c r="C627" s="4" t="s">
        <v>359</v>
      </c>
      <c r="D627" s="14" t="s">
        <v>994</v>
      </c>
      <c r="E627" s="4" t="s">
        <v>1734</v>
      </c>
      <c r="F627" s="5" t="s">
        <v>1807</v>
      </c>
      <c r="G627" s="4" t="str">
        <f t="shared" si="94"/>
        <v>Yarn Cost Total</v>
      </c>
      <c r="H627" s="4" t="str">
        <f t="shared" si="95"/>
        <v>Yarn Cost Total</v>
      </c>
      <c r="I627" s="4" t="str">
        <f t="shared" si="96"/>
        <v>Yarn Cost Total</v>
      </c>
    </row>
    <row r="628" spans="2:9" ht="12.75" customHeight="1" x14ac:dyDescent="0.2">
      <c r="B628" s="5" t="s">
        <v>1805</v>
      </c>
      <c r="C628" s="4" t="s">
        <v>359</v>
      </c>
      <c r="D628" s="14" t="s">
        <v>994</v>
      </c>
      <c r="E628" s="4" t="s">
        <v>1734</v>
      </c>
      <c r="F628" s="5" t="s">
        <v>1871</v>
      </c>
      <c r="G628" s="4" t="str">
        <f t="shared" si="94"/>
        <v>Machine Cost Total</v>
      </c>
      <c r="H628" s="4" t="str">
        <f t="shared" si="95"/>
        <v>Machine Cost Total</v>
      </c>
      <c r="I628" s="4" t="str">
        <f t="shared" si="96"/>
        <v>Machine Cost Total</v>
      </c>
    </row>
    <row r="629" spans="2:9" ht="12.75" customHeight="1" x14ac:dyDescent="0.2">
      <c r="B629" s="5" t="s">
        <v>1870</v>
      </c>
      <c r="C629" s="4" t="s">
        <v>359</v>
      </c>
      <c r="D629" s="14" t="s">
        <v>994</v>
      </c>
      <c r="E629" s="4" t="s">
        <v>1734</v>
      </c>
      <c r="F629" s="5" t="s">
        <v>1808</v>
      </c>
      <c r="G629" s="4" t="str">
        <f>F629</f>
        <v>Factory Cost Total</v>
      </c>
      <c r="H629" s="4" t="str">
        <f>F629</f>
        <v>Factory Cost Total</v>
      </c>
      <c r="I629" s="4" t="str">
        <f>G629</f>
        <v>Factory Cost Total</v>
      </c>
    </row>
    <row r="630" spans="2:9" ht="12.75" customHeight="1" x14ac:dyDescent="0.2">
      <c r="B630" s="5" t="s">
        <v>1885</v>
      </c>
      <c r="C630" s="4" t="s">
        <v>359</v>
      </c>
      <c r="D630" s="14" t="s">
        <v>994</v>
      </c>
      <c r="E630" s="4" t="s">
        <v>1734</v>
      </c>
      <c r="F630" s="5" t="s">
        <v>1886</v>
      </c>
      <c r="G630" s="4" t="str">
        <f>F630</f>
        <v>Machine Factory Cost Total</v>
      </c>
      <c r="H630" s="4" t="str">
        <f>F630</f>
        <v>Machine Factory Cost Total</v>
      </c>
      <c r="I630" s="4" t="str">
        <f>G630</f>
        <v>Machine Factory Cost Total</v>
      </c>
    </row>
    <row r="631" spans="2:9" ht="12.75" customHeight="1" x14ac:dyDescent="0.2">
      <c r="B631" s="5" t="s">
        <v>1809</v>
      </c>
      <c r="C631" s="4" t="s">
        <v>359</v>
      </c>
      <c r="D631" s="14" t="s">
        <v>994</v>
      </c>
      <c r="E631" s="4" t="s">
        <v>1734</v>
      </c>
      <c r="F631" s="5" t="s">
        <v>1810</v>
      </c>
      <c r="G631" s="4" t="str">
        <f t="shared" si="94"/>
        <v>Accecories Cost Total</v>
      </c>
      <c r="H631" s="4" t="str">
        <f t="shared" si="95"/>
        <v>Accecories Cost Total</v>
      </c>
      <c r="I631" s="4" t="str">
        <f t="shared" si="96"/>
        <v>Accecories Cost Total</v>
      </c>
    </row>
    <row r="632" spans="2:9" ht="12.75" customHeight="1" x14ac:dyDescent="0.2">
      <c r="B632" s="5" t="s">
        <v>1806</v>
      </c>
      <c r="C632" s="4" t="s">
        <v>359</v>
      </c>
      <c r="D632" s="14" t="s">
        <v>994</v>
      </c>
      <c r="E632" s="4" t="s">
        <v>1734</v>
      </c>
      <c r="F632" s="5" t="s">
        <v>1811</v>
      </c>
      <c r="G632" s="4" t="str">
        <f t="shared" si="94"/>
        <v>Overhead Total</v>
      </c>
      <c r="H632" s="4" t="str">
        <f t="shared" si="95"/>
        <v>Overhead Total</v>
      </c>
      <c r="I632" s="4" t="str">
        <f t="shared" si="96"/>
        <v>Overhead Total</v>
      </c>
    </row>
    <row r="633" spans="2:9" ht="12.75" customHeight="1" x14ac:dyDescent="0.2">
      <c r="B633" s="5" t="s">
        <v>1816</v>
      </c>
      <c r="C633" s="4" t="s">
        <v>359</v>
      </c>
      <c r="D633" s="14" t="s">
        <v>994</v>
      </c>
      <c r="E633" s="4" t="s">
        <v>1734</v>
      </c>
      <c r="F633" s="5" t="s">
        <v>1821</v>
      </c>
      <c r="G633" s="4" t="str">
        <f t="shared" si="94"/>
        <v>Total Cost</v>
      </c>
      <c r="H633" s="4" t="str">
        <f t="shared" si="95"/>
        <v>Total Cost</v>
      </c>
      <c r="I633" s="4" t="str">
        <f t="shared" si="96"/>
        <v>Total Cost</v>
      </c>
    </row>
    <row r="634" spans="2:9" ht="12.75" customHeight="1" x14ac:dyDescent="0.2">
      <c r="B634" s="5" t="s">
        <v>1817</v>
      </c>
      <c r="C634" s="4" t="s">
        <v>359</v>
      </c>
      <c r="D634" s="14" t="s">
        <v>1779</v>
      </c>
      <c r="E634" s="4" t="s">
        <v>1734</v>
      </c>
      <c r="F634" s="5" t="s">
        <v>1824</v>
      </c>
      <c r="G634" s="4" t="str">
        <f t="shared" si="94"/>
        <v>Commision Agent Percent</v>
      </c>
      <c r="H634" s="4" t="str">
        <f t="shared" si="95"/>
        <v>Commision Agent Percent</v>
      </c>
      <c r="I634" s="4" t="str">
        <f t="shared" si="96"/>
        <v>Commision Agent Percent</v>
      </c>
    </row>
    <row r="635" spans="2:9" ht="12.75" customHeight="1" x14ac:dyDescent="0.2">
      <c r="B635" s="5" t="s">
        <v>1818</v>
      </c>
      <c r="C635" s="4" t="s">
        <v>359</v>
      </c>
      <c r="D635" s="14" t="s">
        <v>994</v>
      </c>
      <c r="E635" s="4" t="s">
        <v>1734</v>
      </c>
      <c r="F635" s="5" t="s">
        <v>1825</v>
      </c>
      <c r="G635" s="4" t="str">
        <f t="shared" si="94"/>
        <v>Commision Agent Amount</v>
      </c>
      <c r="H635" s="4" t="str">
        <f t="shared" si="95"/>
        <v>Commision Agent Amount</v>
      </c>
      <c r="I635" s="4" t="str">
        <f t="shared" si="96"/>
        <v>Commision Agent Amount</v>
      </c>
    </row>
    <row r="636" spans="2:9" ht="12.75" customHeight="1" x14ac:dyDescent="0.2">
      <c r="B636" s="5" t="s">
        <v>1819</v>
      </c>
      <c r="C636" s="4" t="s">
        <v>359</v>
      </c>
      <c r="D636" s="14" t="s">
        <v>1779</v>
      </c>
      <c r="E636" s="4" t="s">
        <v>1734</v>
      </c>
      <c r="F636" s="5" t="s">
        <v>1822</v>
      </c>
      <c r="G636" s="4" t="str">
        <f t="shared" si="94"/>
        <v>Profit Percent</v>
      </c>
      <c r="H636" s="4" t="str">
        <f t="shared" si="95"/>
        <v>Profit Percent</v>
      </c>
      <c r="I636" s="4" t="str">
        <f t="shared" si="96"/>
        <v>Profit Percent</v>
      </c>
    </row>
    <row r="637" spans="2:9" ht="12.75" customHeight="1" x14ac:dyDescent="0.2">
      <c r="B637" s="5" t="s">
        <v>1820</v>
      </c>
      <c r="C637" s="4" t="s">
        <v>359</v>
      </c>
      <c r="D637" s="14" t="s">
        <v>994</v>
      </c>
      <c r="E637" s="4" t="s">
        <v>1734</v>
      </c>
      <c r="F637" s="5" t="s">
        <v>1823</v>
      </c>
      <c r="G637" s="4" t="str">
        <f t="shared" si="94"/>
        <v>Profit Amount</v>
      </c>
      <c r="H637" s="4" t="str">
        <f t="shared" si="95"/>
        <v>Profit Amount</v>
      </c>
      <c r="I637" s="4" t="str">
        <f t="shared" si="96"/>
        <v>Profit Amount</v>
      </c>
    </row>
    <row r="638" spans="2:9" ht="12.75" customHeight="1" x14ac:dyDescent="0.2">
      <c r="B638" s="5" t="s">
        <v>1814</v>
      </c>
      <c r="C638" s="4" t="s">
        <v>359</v>
      </c>
      <c r="D638" s="14" t="s">
        <v>1779</v>
      </c>
      <c r="E638" s="4" t="s">
        <v>1734</v>
      </c>
      <c r="F638" s="5" t="s">
        <v>1812</v>
      </c>
      <c r="G638" s="4" t="str">
        <f t="shared" si="94"/>
        <v>Commision Office Percent</v>
      </c>
      <c r="H638" s="4" t="str">
        <f t="shared" si="95"/>
        <v>Commision Office Percent</v>
      </c>
      <c r="I638" s="4" t="str">
        <f t="shared" si="96"/>
        <v>Commision Office Percent</v>
      </c>
    </row>
    <row r="639" spans="2:9" ht="12.75" customHeight="1" x14ac:dyDescent="0.2">
      <c r="B639" s="5" t="s">
        <v>1815</v>
      </c>
      <c r="C639" s="4" t="s">
        <v>359</v>
      </c>
      <c r="D639" s="14" t="s">
        <v>994</v>
      </c>
      <c r="E639" s="4" t="s">
        <v>1734</v>
      </c>
      <c r="F639" s="5" t="s">
        <v>1813</v>
      </c>
      <c r="G639" s="4" t="str">
        <f t="shared" si="94"/>
        <v>Commision Office Amount</v>
      </c>
      <c r="H639" s="4" t="str">
        <f t="shared" si="95"/>
        <v>Commision Office Amount</v>
      </c>
      <c r="I639" s="4" t="str">
        <f t="shared" si="96"/>
        <v>Commision Office Amount</v>
      </c>
    </row>
    <row r="640" spans="2:9" ht="12.75" customHeight="1" x14ac:dyDescent="0.2">
      <c r="B640" s="5" t="s">
        <v>1826</v>
      </c>
      <c r="C640" s="4" t="s">
        <v>359</v>
      </c>
      <c r="D640" s="14" t="s">
        <v>994</v>
      </c>
      <c r="E640" s="4" t="s">
        <v>1734</v>
      </c>
      <c r="F640" s="5" t="s">
        <v>1827</v>
      </c>
      <c r="G640" s="4" t="str">
        <f t="shared" ref="G640:G648" si="100">F640</f>
        <v>Dozen Price</v>
      </c>
      <c r="H640" s="4" t="str">
        <f t="shared" ref="H640:H648" si="101">F640</f>
        <v>Dozen Price</v>
      </c>
      <c r="I640" s="4" t="str">
        <f t="shared" ref="I640:I648" si="102">G640</f>
        <v>Dozen Price</v>
      </c>
    </row>
    <row r="641" spans="2:9" ht="12.75" customHeight="1" x14ac:dyDescent="0.2">
      <c r="B641" s="5" t="s">
        <v>1831</v>
      </c>
      <c r="C641" s="4" t="s">
        <v>359</v>
      </c>
      <c r="D641" s="14" t="s">
        <v>1832</v>
      </c>
      <c r="E641" s="4" t="s">
        <v>1734</v>
      </c>
      <c r="F641" s="5" t="s">
        <v>1833</v>
      </c>
      <c r="G641" s="4" t="str">
        <f t="shared" si="100"/>
        <v>Accecories Standard</v>
      </c>
      <c r="H641" s="4" t="str">
        <f t="shared" si="101"/>
        <v>Accecories Standard</v>
      </c>
      <c r="I641" s="4" t="str">
        <f t="shared" si="102"/>
        <v>Accecories Standard</v>
      </c>
    </row>
    <row r="642" spans="2:9" ht="12.75" customHeight="1" x14ac:dyDescent="0.2">
      <c r="B642" s="5" t="s">
        <v>1840</v>
      </c>
      <c r="C642" s="4" t="s">
        <v>321</v>
      </c>
      <c r="D642" s="14" t="s">
        <v>1842</v>
      </c>
      <c r="E642" s="4" t="s">
        <v>1734</v>
      </c>
      <c r="F642" s="5" t="s">
        <v>1841</v>
      </c>
      <c r="G642" s="4" t="str">
        <f t="shared" si="100"/>
        <v>Product Gauge</v>
      </c>
      <c r="H642" s="4" t="str">
        <f t="shared" si="101"/>
        <v>Product Gauge</v>
      </c>
      <c r="I642" s="4" t="str">
        <f t="shared" si="102"/>
        <v>Product Gauge</v>
      </c>
    </row>
    <row r="643" spans="2:9" ht="12.75" customHeight="1" x14ac:dyDescent="0.2">
      <c r="B643" s="5" t="s">
        <v>1883</v>
      </c>
      <c r="C643" s="4" t="s">
        <v>321</v>
      </c>
      <c r="D643" s="14" t="s">
        <v>664</v>
      </c>
      <c r="E643" s="4" t="s">
        <v>1734</v>
      </c>
      <c r="F643" s="5" t="s">
        <v>1884</v>
      </c>
      <c r="G643" s="4" t="str">
        <f t="shared" si="100"/>
        <v>Yarn Count</v>
      </c>
      <c r="H643" s="4" t="str">
        <f t="shared" si="101"/>
        <v>Yarn Count</v>
      </c>
      <c r="I643" s="4" t="str">
        <f t="shared" si="102"/>
        <v>Yarn Count</v>
      </c>
    </row>
    <row r="644" spans="2:9" ht="12.75" customHeight="1" x14ac:dyDescent="0.2">
      <c r="B644" s="4" t="s">
        <v>776</v>
      </c>
      <c r="C644" s="4" t="s">
        <v>321</v>
      </c>
      <c r="D644" s="14" t="s">
        <v>1012</v>
      </c>
      <c r="E644" s="4" t="s">
        <v>1734</v>
      </c>
      <c r="F644" s="4" t="s">
        <v>1889</v>
      </c>
      <c r="G644" s="4" t="str">
        <f t="shared" si="100"/>
        <v>Image URL 1</v>
      </c>
      <c r="H644" s="4" t="str">
        <f t="shared" si="101"/>
        <v>Image URL 1</v>
      </c>
      <c r="I644" s="4" t="str">
        <f t="shared" si="102"/>
        <v>Image URL 1</v>
      </c>
    </row>
    <row r="645" spans="2:9" ht="12.75" customHeight="1" x14ac:dyDescent="0.2">
      <c r="B645" s="4" t="s">
        <v>778</v>
      </c>
      <c r="C645" s="4" t="s">
        <v>321</v>
      </c>
      <c r="D645" s="14" t="s">
        <v>1012</v>
      </c>
      <c r="E645" s="4" t="s">
        <v>1734</v>
      </c>
      <c r="F645" s="4" t="s">
        <v>1890</v>
      </c>
      <c r="G645" s="4" t="str">
        <f t="shared" si="100"/>
        <v>Image URL 2</v>
      </c>
      <c r="H645" s="4" t="str">
        <f t="shared" si="101"/>
        <v>Image URL 2</v>
      </c>
      <c r="I645" s="4" t="str">
        <f t="shared" si="102"/>
        <v>Image URL 2</v>
      </c>
    </row>
    <row r="646" spans="2:9" ht="12.75" customHeight="1" x14ac:dyDescent="0.2">
      <c r="B646" s="4" t="s">
        <v>781</v>
      </c>
      <c r="C646" s="4" t="s">
        <v>321</v>
      </c>
      <c r="D646" s="14" t="s">
        <v>1012</v>
      </c>
      <c r="E646" s="4" t="s">
        <v>1734</v>
      </c>
      <c r="F646" s="4" t="s">
        <v>1891</v>
      </c>
      <c r="G646" s="4" t="str">
        <f t="shared" si="100"/>
        <v>Image URL 3</v>
      </c>
      <c r="H646" s="4" t="str">
        <f t="shared" si="101"/>
        <v>Image URL 3</v>
      </c>
      <c r="I646" s="4" t="str">
        <f t="shared" si="102"/>
        <v>Image URL 3</v>
      </c>
    </row>
    <row r="647" spans="2:9" ht="12.75" customHeight="1" x14ac:dyDescent="0.2">
      <c r="B647" s="4" t="s">
        <v>1888</v>
      </c>
      <c r="C647" s="4" t="s">
        <v>321</v>
      </c>
      <c r="D647" s="14" t="s">
        <v>1012</v>
      </c>
      <c r="E647" s="4" t="s">
        <v>1734</v>
      </c>
      <c r="F647" s="4" t="s">
        <v>1892</v>
      </c>
      <c r="G647" s="4" t="str">
        <f t="shared" si="100"/>
        <v>Image URL 4</v>
      </c>
      <c r="H647" s="4" t="str">
        <f t="shared" si="101"/>
        <v>Image URL 4</v>
      </c>
      <c r="I647" s="4" t="str">
        <f t="shared" si="102"/>
        <v>Image URL 4</v>
      </c>
    </row>
    <row r="648" spans="2:9" ht="12.75" customHeight="1" x14ac:dyDescent="0.2">
      <c r="B648" s="5" t="s">
        <v>2103</v>
      </c>
      <c r="C648" s="4" t="s">
        <v>359</v>
      </c>
      <c r="D648" s="14" t="s">
        <v>994</v>
      </c>
      <c r="E648" s="4" t="s">
        <v>1734</v>
      </c>
      <c r="F648" s="5" t="s">
        <v>1893</v>
      </c>
      <c r="G648" s="4" t="str">
        <f t="shared" si="100"/>
        <v>Size Total 1</v>
      </c>
      <c r="H648" s="4" t="str">
        <f t="shared" si="101"/>
        <v>Size Total 1</v>
      </c>
      <c r="I648" s="4" t="str">
        <f t="shared" si="102"/>
        <v>Size Total 1</v>
      </c>
    </row>
    <row r="649" spans="2:9" ht="12.75" customHeight="1" x14ac:dyDescent="0.2">
      <c r="B649" s="5" t="s">
        <v>2104</v>
      </c>
      <c r="C649" s="4" t="s">
        <v>359</v>
      </c>
      <c r="D649" s="14" t="s">
        <v>994</v>
      </c>
      <c r="E649" s="4" t="s">
        <v>1734</v>
      </c>
      <c r="F649" s="5" t="s">
        <v>1894</v>
      </c>
      <c r="G649" s="4" t="str">
        <f t="shared" ref="G649:G655" si="103">F649</f>
        <v>Size Total 2</v>
      </c>
      <c r="H649" s="4" t="str">
        <f t="shared" ref="H649:H655" si="104">F649</f>
        <v>Size Total 2</v>
      </c>
      <c r="I649" s="4" t="str">
        <f t="shared" ref="I649:I655" si="105">G649</f>
        <v>Size Total 2</v>
      </c>
    </row>
    <row r="650" spans="2:9" ht="12.75" customHeight="1" x14ac:dyDescent="0.2">
      <c r="B650" s="5" t="s">
        <v>2105</v>
      </c>
      <c r="C650" s="4" t="s">
        <v>359</v>
      </c>
      <c r="D650" s="14" t="s">
        <v>994</v>
      </c>
      <c r="E650" s="4" t="s">
        <v>1734</v>
      </c>
      <c r="F650" s="5" t="s">
        <v>1895</v>
      </c>
      <c r="G650" s="4" t="str">
        <f t="shared" si="103"/>
        <v>Size Total 3</v>
      </c>
      <c r="H650" s="4" t="str">
        <f t="shared" si="104"/>
        <v>Size Total 3</v>
      </c>
      <c r="I650" s="4" t="str">
        <f t="shared" si="105"/>
        <v>Size Total 3</v>
      </c>
    </row>
    <row r="651" spans="2:9" ht="12.75" customHeight="1" x14ac:dyDescent="0.2">
      <c r="B651" s="5" t="s">
        <v>2106</v>
      </c>
      <c r="C651" s="4" t="s">
        <v>359</v>
      </c>
      <c r="D651" s="14" t="s">
        <v>994</v>
      </c>
      <c r="E651" s="4" t="s">
        <v>1734</v>
      </c>
      <c r="F651" s="5" t="s">
        <v>1896</v>
      </c>
      <c r="G651" s="4" t="str">
        <f t="shared" si="103"/>
        <v>Size Total 4</v>
      </c>
      <c r="H651" s="4" t="str">
        <f t="shared" si="104"/>
        <v>Size Total 4</v>
      </c>
      <c r="I651" s="4" t="str">
        <f t="shared" si="105"/>
        <v>Size Total 4</v>
      </c>
    </row>
    <row r="652" spans="2:9" ht="12.75" customHeight="1" x14ac:dyDescent="0.2">
      <c r="B652" s="5" t="s">
        <v>2107</v>
      </c>
      <c r="C652" s="4" t="s">
        <v>359</v>
      </c>
      <c r="D652" s="14" t="s">
        <v>994</v>
      </c>
      <c r="E652" s="4" t="s">
        <v>1734</v>
      </c>
      <c r="F652" s="5" t="s">
        <v>1897</v>
      </c>
      <c r="G652" s="4" t="str">
        <f t="shared" si="103"/>
        <v>Size Total 5</v>
      </c>
      <c r="H652" s="4" t="str">
        <f t="shared" si="104"/>
        <v>Size Total 5</v>
      </c>
      <c r="I652" s="4" t="str">
        <f t="shared" si="105"/>
        <v>Size Total 5</v>
      </c>
    </row>
    <row r="653" spans="2:9" ht="12.75" customHeight="1" x14ac:dyDescent="0.2">
      <c r="B653" s="5" t="s">
        <v>2108</v>
      </c>
      <c r="C653" s="4" t="s">
        <v>359</v>
      </c>
      <c r="D653" s="14" t="s">
        <v>994</v>
      </c>
      <c r="E653" s="4" t="s">
        <v>1734</v>
      </c>
      <c r="F653" s="5" t="s">
        <v>1898</v>
      </c>
      <c r="G653" s="4" t="str">
        <f t="shared" si="103"/>
        <v>Size Total 6</v>
      </c>
      <c r="H653" s="4" t="str">
        <f t="shared" si="104"/>
        <v>Size Total 6</v>
      </c>
      <c r="I653" s="4" t="str">
        <f t="shared" si="105"/>
        <v>Size Total 6</v>
      </c>
    </row>
    <row r="654" spans="2:9" ht="12.75" customHeight="1" x14ac:dyDescent="0.2">
      <c r="B654" s="5" t="s">
        <v>2109</v>
      </c>
      <c r="C654" s="4" t="s">
        <v>359</v>
      </c>
      <c r="D654" s="14" t="s">
        <v>994</v>
      </c>
      <c r="E654" s="4" t="s">
        <v>1734</v>
      </c>
      <c r="F654" s="5" t="s">
        <v>1899</v>
      </c>
      <c r="G654" s="4" t="str">
        <f t="shared" si="103"/>
        <v>Size Total 7</v>
      </c>
      <c r="H654" s="4" t="str">
        <f t="shared" si="104"/>
        <v>Size Total 7</v>
      </c>
      <c r="I654" s="4" t="str">
        <f t="shared" si="105"/>
        <v>Size Total 7</v>
      </c>
    </row>
    <row r="655" spans="2:9" ht="12.75" customHeight="1" x14ac:dyDescent="0.2">
      <c r="B655" s="5" t="s">
        <v>2110</v>
      </c>
      <c r="C655" s="4" t="s">
        <v>359</v>
      </c>
      <c r="D655" s="14" t="s">
        <v>994</v>
      </c>
      <c r="E655" s="4" t="s">
        <v>1734</v>
      </c>
      <c r="F655" s="5" t="s">
        <v>1900</v>
      </c>
      <c r="G655" s="4" t="str">
        <f t="shared" si="103"/>
        <v>Size Total 8</v>
      </c>
      <c r="H655" s="4" t="str">
        <f t="shared" si="104"/>
        <v>Size Total 8</v>
      </c>
      <c r="I655" s="4" t="str">
        <f t="shared" si="105"/>
        <v>Size Total 8</v>
      </c>
    </row>
    <row r="656" spans="2:9" ht="12.75" customHeight="1" x14ac:dyDescent="0.2">
      <c r="B656" s="5" t="s">
        <v>2111</v>
      </c>
      <c r="C656" s="4" t="s">
        <v>359</v>
      </c>
      <c r="D656" s="14" t="s">
        <v>994</v>
      </c>
      <c r="E656" s="4" t="s">
        <v>1734</v>
      </c>
      <c r="F656" s="5" t="s">
        <v>2133</v>
      </c>
      <c r="G656" s="4" t="str">
        <f t="shared" ref="G656:G665" si="106">F656</f>
        <v>Size Total 9</v>
      </c>
      <c r="H656" s="4" t="str">
        <f t="shared" ref="H656:H665" si="107">F656</f>
        <v>Size Total 9</v>
      </c>
      <c r="I656" s="4" t="str">
        <f t="shared" ref="I656:I665" si="108">G656</f>
        <v>Size Total 9</v>
      </c>
    </row>
    <row r="657" spans="2:9" ht="12.75" customHeight="1" x14ac:dyDescent="0.2">
      <c r="B657" s="5" t="s">
        <v>2112</v>
      </c>
      <c r="C657" s="4" t="s">
        <v>359</v>
      </c>
      <c r="D657" s="14" t="s">
        <v>994</v>
      </c>
      <c r="E657" s="4" t="s">
        <v>1734</v>
      </c>
      <c r="F657" s="5" t="s">
        <v>2134</v>
      </c>
      <c r="G657" s="4" t="str">
        <f t="shared" si="106"/>
        <v>Size Total 10</v>
      </c>
      <c r="H657" s="4" t="str">
        <f t="shared" si="107"/>
        <v>Size Total 10</v>
      </c>
      <c r="I657" s="4" t="str">
        <f t="shared" si="108"/>
        <v>Size Total 10</v>
      </c>
    </row>
    <row r="658" spans="2:9" ht="12.75" customHeight="1" x14ac:dyDescent="0.2">
      <c r="B658" s="5" t="s">
        <v>2113</v>
      </c>
      <c r="C658" s="4" t="s">
        <v>359</v>
      </c>
      <c r="D658" s="14" t="s">
        <v>994</v>
      </c>
      <c r="E658" s="4" t="s">
        <v>1734</v>
      </c>
      <c r="F658" s="5" t="s">
        <v>2135</v>
      </c>
      <c r="G658" s="4" t="str">
        <f t="shared" si="106"/>
        <v>Size Total 11</v>
      </c>
      <c r="H658" s="4" t="str">
        <f t="shared" si="107"/>
        <v>Size Total 11</v>
      </c>
      <c r="I658" s="4" t="str">
        <f t="shared" si="108"/>
        <v>Size Total 11</v>
      </c>
    </row>
    <row r="659" spans="2:9" ht="12.75" customHeight="1" x14ac:dyDescent="0.2">
      <c r="B659" s="5" t="s">
        <v>2114</v>
      </c>
      <c r="C659" s="4" t="s">
        <v>359</v>
      </c>
      <c r="D659" s="14" t="s">
        <v>994</v>
      </c>
      <c r="E659" s="4" t="s">
        <v>1734</v>
      </c>
      <c r="F659" s="5" t="s">
        <v>2136</v>
      </c>
      <c r="G659" s="4" t="str">
        <f t="shared" si="106"/>
        <v>Size Total 12</v>
      </c>
      <c r="H659" s="4" t="str">
        <f t="shared" si="107"/>
        <v>Size Total 12</v>
      </c>
      <c r="I659" s="4" t="str">
        <f t="shared" si="108"/>
        <v>Size Total 12</v>
      </c>
    </row>
    <row r="660" spans="2:9" ht="12.75" customHeight="1" x14ac:dyDescent="0.2">
      <c r="B660" s="5" t="s">
        <v>2115</v>
      </c>
      <c r="C660" s="4" t="s">
        <v>359</v>
      </c>
      <c r="D660" s="14" t="s">
        <v>994</v>
      </c>
      <c r="E660" s="4" t="s">
        <v>1734</v>
      </c>
      <c r="F660" s="5" t="s">
        <v>2137</v>
      </c>
      <c r="G660" s="4" t="str">
        <f t="shared" si="106"/>
        <v>Size Total 13</v>
      </c>
      <c r="H660" s="4" t="str">
        <f t="shared" si="107"/>
        <v>Size Total 13</v>
      </c>
      <c r="I660" s="4" t="str">
        <f t="shared" si="108"/>
        <v>Size Total 13</v>
      </c>
    </row>
    <row r="661" spans="2:9" ht="12.75" customHeight="1" x14ac:dyDescent="0.2">
      <c r="B661" s="5" t="s">
        <v>2116</v>
      </c>
      <c r="C661" s="4" t="s">
        <v>359</v>
      </c>
      <c r="D661" s="14" t="s">
        <v>994</v>
      </c>
      <c r="E661" s="4" t="s">
        <v>1734</v>
      </c>
      <c r="F661" s="5" t="s">
        <v>2138</v>
      </c>
      <c r="G661" s="4" t="str">
        <f t="shared" si="106"/>
        <v>Size Total 14</v>
      </c>
      <c r="H661" s="4" t="str">
        <f t="shared" si="107"/>
        <v>Size Total 14</v>
      </c>
      <c r="I661" s="4" t="str">
        <f t="shared" si="108"/>
        <v>Size Total 14</v>
      </c>
    </row>
    <row r="662" spans="2:9" ht="12.75" customHeight="1" x14ac:dyDescent="0.2">
      <c r="B662" s="5" t="s">
        <v>2117</v>
      </c>
      <c r="C662" s="4" t="s">
        <v>359</v>
      </c>
      <c r="D662" s="14" t="s">
        <v>994</v>
      </c>
      <c r="E662" s="4" t="s">
        <v>1734</v>
      </c>
      <c r="F662" s="5" t="s">
        <v>2139</v>
      </c>
      <c r="G662" s="4" t="str">
        <f t="shared" si="106"/>
        <v>Size Total 15</v>
      </c>
      <c r="H662" s="4" t="str">
        <f t="shared" si="107"/>
        <v>Size Total 15</v>
      </c>
      <c r="I662" s="4" t="str">
        <f t="shared" si="108"/>
        <v>Size Total 15</v>
      </c>
    </row>
    <row r="663" spans="2:9" ht="12.75" customHeight="1" x14ac:dyDescent="0.2">
      <c r="B663" s="5" t="s">
        <v>2118</v>
      </c>
      <c r="C663" s="4" t="s">
        <v>359</v>
      </c>
      <c r="D663" s="14" t="s">
        <v>994</v>
      </c>
      <c r="E663" s="4" t="s">
        <v>1734</v>
      </c>
      <c r="F663" s="5" t="s">
        <v>2140</v>
      </c>
      <c r="G663" s="4" t="str">
        <f t="shared" si="106"/>
        <v>Size Total 16</v>
      </c>
      <c r="H663" s="4" t="str">
        <f t="shared" si="107"/>
        <v>Size Total 16</v>
      </c>
      <c r="I663" s="4" t="str">
        <f t="shared" si="108"/>
        <v>Size Total 16</v>
      </c>
    </row>
    <row r="664" spans="2:9" ht="12.75" customHeight="1" x14ac:dyDescent="0.2">
      <c r="B664" s="5" t="s">
        <v>2119</v>
      </c>
      <c r="C664" s="4" t="s">
        <v>359</v>
      </c>
      <c r="D664" s="14" t="s">
        <v>994</v>
      </c>
      <c r="E664" s="4" t="s">
        <v>1734</v>
      </c>
      <c r="F664" s="5" t="s">
        <v>2141</v>
      </c>
      <c r="G664" s="4" t="str">
        <f t="shared" si="106"/>
        <v>Size Total 17</v>
      </c>
      <c r="H664" s="4" t="str">
        <f t="shared" si="107"/>
        <v>Size Total 17</v>
      </c>
      <c r="I664" s="4" t="str">
        <f t="shared" si="108"/>
        <v>Size Total 17</v>
      </c>
    </row>
    <row r="665" spans="2:9" ht="12.75" customHeight="1" x14ac:dyDescent="0.2">
      <c r="B665" s="5" t="s">
        <v>2120</v>
      </c>
      <c r="C665" s="4" t="s">
        <v>359</v>
      </c>
      <c r="D665" s="14" t="s">
        <v>994</v>
      </c>
      <c r="E665" s="4" t="s">
        <v>1734</v>
      </c>
      <c r="F665" s="5" t="s">
        <v>2142</v>
      </c>
      <c r="G665" s="4" t="str">
        <f t="shared" si="106"/>
        <v>Size Total 18</v>
      </c>
      <c r="H665" s="4" t="str">
        <f t="shared" si="107"/>
        <v>Size Total 18</v>
      </c>
      <c r="I665" s="4" t="str">
        <f t="shared" si="108"/>
        <v>Size Total 18</v>
      </c>
    </row>
    <row r="666" spans="2:9" ht="12.75" customHeight="1" x14ac:dyDescent="0.2">
      <c r="B666" s="5" t="s">
        <v>2121</v>
      </c>
      <c r="C666" s="4" t="s">
        <v>359</v>
      </c>
      <c r="D666" s="14" t="s">
        <v>994</v>
      </c>
      <c r="E666" s="4" t="s">
        <v>1734</v>
      </c>
      <c r="F666" s="5" t="s">
        <v>2143</v>
      </c>
      <c r="G666" s="4" t="str">
        <f t="shared" ref="G666:G675" si="109">F666</f>
        <v>Size Total 19</v>
      </c>
      <c r="H666" s="4" t="str">
        <f t="shared" ref="H666:H675" si="110">F666</f>
        <v>Size Total 19</v>
      </c>
      <c r="I666" s="4" t="str">
        <f t="shared" ref="I666:I675" si="111">G666</f>
        <v>Size Total 19</v>
      </c>
    </row>
    <row r="667" spans="2:9" ht="12.75" customHeight="1" x14ac:dyDescent="0.2">
      <c r="B667" s="5" t="s">
        <v>2122</v>
      </c>
      <c r="C667" s="4" t="s">
        <v>359</v>
      </c>
      <c r="D667" s="14" t="s">
        <v>994</v>
      </c>
      <c r="E667" s="4" t="s">
        <v>1734</v>
      </c>
      <c r="F667" s="5" t="s">
        <v>2144</v>
      </c>
      <c r="G667" s="4" t="str">
        <f t="shared" si="109"/>
        <v>Size Total 20</v>
      </c>
      <c r="H667" s="4" t="str">
        <f t="shared" si="110"/>
        <v>Size Total 20</v>
      </c>
      <c r="I667" s="4" t="str">
        <f t="shared" si="111"/>
        <v>Size Total 20</v>
      </c>
    </row>
    <row r="668" spans="2:9" ht="12.75" customHeight="1" x14ac:dyDescent="0.2">
      <c r="B668" s="5" t="s">
        <v>2123</v>
      </c>
      <c r="C668" s="4" t="s">
        <v>359</v>
      </c>
      <c r="D668" s="14" t="s">
        <v>994</v>
      </c>
      <c r="E668" s="4" t="s">
        <v>1734</v>
      </c>
      <c r="F668" s="5" t="s">
        <v>2145</v>
      </c>
      <c r="G668" s="4" t="str">
        <f t="shared" si="109"/>
        <v>Size Total 21</v>
      </c>
      <c r="H668" s="4" t="str">
        <f t="shared" si="110"/>
        <v>Size Total 21</v>
      </c>
      <c r="I668" s="4" t="str">
        <f t="shared" si="111"/>
        <v>Size Total 21</v>
      </c>
    </row>
    <row r="669" spans="2:9" ht="12.75" customHeight="1" x14ac:dyDescent="0.2">
      <c r="B669" s="5" t="s">
        <v>2124</v>
      </c>
      <c r="C669" s="4" t="s">
        <v>359</v>
      </c>
      <c r="D669" s="14" t="s">
        <v>994</v>
      </c>
      <c r="E669" s="4" t="s">
        <v>1734</v>
      </c>
      <c r="F669" s="5" t="s">
        <v>2146</v>
      </c>
      <c r="G669" s="4" t="str">
        <f t="shared" si="109"/>
        <v>Size Total 22</v>
      </c>
      <c r="H669" s="4" t="str">
        <f t="shared" si="110"/>
        <v>Size Total 22</v>
      </c>
      <c r="I669" s="4" t="str">
        <f t="shared" si="111"/>
        <v>Size Total 22</v>
      </c>
    </row>
    <row r="670" spans="2:9" ht="12.75" customHeight="1" x14ac:dyDescent="0.2">
      <c r="B670" s="5" t="s">
        <v>2125</v>
      </c>
      <c r="C670" s="4" t="s">
        <v>359</v>
      </c>
      <c r="D670" s="14" t="s">
        <v>994</v>
      </c>
      <c r="E670" s="4" t="s">
        <v>1734</v>
      </c>
      <c r="F670" s="5" t="s">
        <v>2147</v>
      </c>
      <c r="G670" s="4" t="str">
        <f t="shared" si="109"/>
        <v>Size Total 23</v>
      </c>
      <c r="H670" s="4" t="str">
        <f t="shared" si="110"/>
        <v>Size Total 23</v>
      </c>
      <c r="I670" s="4" t="str">
        <f t="shared" si="111"/>
        <v>Size Total 23</v>
      </c>
    </row>
    <row r="671" spans="2:9" ht="12.75" customHeight="1" x14ac:dyDescent="0.2">
      <c r="B671" s="5" t="s">
        <v>2126</v>
      </c>
      <c r="C671" s="4" t="s">
        <v>359</v>
      </c>
      <c r="D671" s="14" t="s">
        <v>994</v>
      </c>
      <c r="E671" s="4" t="s">
        <v>1734</v>
      </c>
      <c r="F671" s="5" t="s">
        <v>2148</v>
      </c>
      <c r="G671" s="4" t="str">
        <f t="shared" si="109"/>
        <v>Size Total 24</v>
      </c>
      <c r="H671" s="4" t="str">
        <f t="shared" si="110"/>
        <v>Size Total 24</v>
      </c>
      <c r="I671" s="4" t="str">
        <f t="shared" si="111"/>
        <v>Size Total 24</v>
      </c>
    </row>
    <row r="672" spans="2:9" ht="12.75" customHeight="1" x14ac:dyDescent="0.2">
      <c r="B672" s="5" t="s">
        <v>2127</v>
      </c>
      <c r="C672" s="4" t="s">
        <v>359</v>
      </c>
      <c r="D672" s="14" t="s">
        <v>994</v>
      </c>
      <c r="E672" s="4" t="s">
        <v>1734</v>
      </c>
      <c r="F672" s="5" t="s">
        <v>2149</v>
      </c>
      <c r="G672" s="4" t="str">
        <f t="shared" si="109"/>
        <v>Size Total 25</v>
      </c>
      <c r="H672" s="4" t="str">
        <f t="shared" si="110"/>
        <v>Size Total 25</v>
      </c>
      <c r="I672" s="4" t="str">
        <f t="shared" si="111"/>
        <v>Size Total 25</v>
      </c>
    </row>
    <row r="673" spans="2:9" ht="12.75" customHeight="1" x14ac:dyDescent="0.2">
      <c r="B673" s="5" t="s">
        <v>2128</v>
      </c>
      <c r="C673" s="4" t="s">
        <v>359</v>
      </c>
      <c r="D673" s="14" t="s">
        <v>994</v>
      </c>
      <c r="E673" s="4" t="s">
        <v>1734</v>
      </c>
      <c r="F673" s="5" t="s">
        <v>2150</v>
      </c>
      <c r="G673" s="4" t="str">
        <f t="shared" si="109"/>
        <v>Size Total 26</v>
      </c>
      <c r="H673" s="4" t="str">
        <f t="shared" si="110"/>
        <v>Size Total 26</v>
      </c>
      <c r="I673" s="4" t="str">
        <f t="shared" si="111"/>
        <v>Size Total 26</v>
      </c>
    </row>
    <row r="674" spans="2:9" ht="12.75" customHeight="1" x14ac:dyDescent="0.2">
      <c r="B674" s="5" t="s">
        <v>2129</v>
      </c>
      <c r="C674" s="4" t="s">
        <v>359</v>
      </c>
      <c r="D674" s="14" t="s">
        <v>994</v>
      </c>
      <c r="E674" s="4" t="s">
        <v>1734</v>
      </c>
      <c r="F674" s="5" t="s">
        <v>2151</v>
      </c>
      <c r="G674" s="4" t="str">
        <f t="shared" si="109"/>
        <v>Size Total 27</v>
      </c>
      <c r="H674" s="4" t="str">
        <f t="shared" si="110"/>
        <v>Size Total 27</v>
      </c>
      <c r="I674" s="4" t="str">
        <f t="shared" si="111"/>
        <v>Size Total 27</v>
      </c>
    </row>
    <row r="675" spans="2:9" ht="12.75" customHeight="1" x14ac:dyDescent="0.2">
      <c r="B675" s="5" t="s">
        <v>2130</v>
      </c>
      <c r="C675" s="4" t="s">
        <v>359</v>
      </c>
      <c r="D675" s="14" t="s">
        <v>994</v>
      </c>
      <c r="E675" s="4" t="s">
        <v>1734</v>
      </c>
      <c r="F675" s="5" t="s">
        <v>2152</v>
      </c>
      <c r="G675" s="4" t="str">
        <f t="shared" si="109"/>
        <v>Size Total 28</v>
      </c>
      <c r="H675" s="4" t="str">
        <f t="shared" si="110"/>
        <v>Size Total 28</v>
      </c>
      <c r="I675" s="4" t="str">
        <f t="shared" si="111"/>
        <v>Size Total 28</v>
      </c>
    </row>
    <row r="676" spans="2:9" ht="12.75" customHeight="1" x14ac:dyDescent="0.2">
      <c r="B676" s="5" t="s">
        <v>2131</v>
      </c>
      <c r="C676" s="4" t="s">
        <v>359</v>
      </c>
      <c r="D676" s="14" t="s">
        <v>994</v>
      </c>
      <c r="E676" s="4" t="s">
        <v>1734</v>
      </c>
      <c r="F676" s="5" t="s">
        <v>2153</v>
      </c>
      <c r="G676" s="4" t="str">
        <f t="shared" ref="G676:G677" si="112">F676</f>
        <v>Size Total 29</v>
      </c>
      <c r="H676" s="4" t="str">
        <f t="shared" ref="H676:H677" si="113">F676</f>
        <v>Size Total 29</v>
      </c>
      <c r="I676" s="4" t="str">
        <f t="shared" ref="I676:I677" si="114">G676</f>
        <v>Size Total 29</v>
      </c>
    </row>
    <row r="677" spans="2:9" ht="12.75" customHeight="1" x14ac:dyDescent="0.2">
      <c r="B677" s="5" t="s">
        <v>2132</v>
      </c>
      <c r="C677" s="4" t="s">
        <v>359</v>
      </c>
      <c r="D677" s="14" t="s">
        <v>994</v>
      </c>
      <c r="E677" s="4" t="s">
        <v>1734</v>
      </c>
      <c r="F677" s="5" t="s">
        <v>2154</v>
      </c>
      <c r="G677" s="4" t="str">
        <f t="shared" si="112"/>
        <v>Size Total 30</v>
      </c>
      <c r="H677" s="4" t="str">
        <f t="shared" si="113"/>
        <v>Size Total 30</v>
      </c>
      <c r="I677" s="4" t="str">
        <f t="shared" si="114"/>
        <v>Size Total 30</v>
      </c>
    </row>
    <row r="678" spans="2:9" ht="12.75" customHeight="1" x14ac:dyDescent="0.2">
      <c r="B678" s="5" t="s">
        <v>1901</v>
      </c>
      <c r="C678" s="4" t="s">
        <v>359</v>
      </c>
      <c r="D678" s="14" t="s">
        <v>994</v>
      </c>
      <c r="E678" s="4" t="s">
        <v>1734</v>
      </c>
      <c r="F678" s="5" t="s">
        <v>2274</v>
      </c>
      <c r="G678" s="4" t="str">
        <f t="shared" ref="G678:G684" si="115">F678</f>
        <v>Shop Order Quantity</v>
      </c>
      <c r="H678" s="4" t="str">
        <f t="shared" ref="H678:I681" si="116">F678</f>
        <v>Shop Order Quantity</v>
      </c>
      <c r="I678" s="4" t="str">
        <f t="shared" si="116"/>
        <v>Shop Order Quantity</v>
      </c>
    </row>
    <row r="679" spans="2:9" ht="12.75" customHeight="1" x14ac:dyDescent="0.2">
      <c r="B679" s="5" t="s">
        <v>1437</v>
      </c>
      <c r="C679" s="4" t="s">
        <v>359</v>
      </c>
      <c r="D679" s="14" t="s">
        <v>994</v>
      </c>
      <c r="E679" s="4" t="s">
        <v>1734</v>
      </c>
      <c r="F679" s="5" t="s">
        <v>2275</v>
      </c>
      <c r="G679" s="4" t="str">
        <f t="shared" ref="G679" si="117">F679</f>
        <v>Shop Return Quantity</v>
      </c>
      <c r="H679" s="4" t="str">
        <f t="shared" ref="H679" si="118">F679</f>
        <v>Shop Return Quantity</v>
      </c>
      <c r="I679" s="4" t="str">
        <f t="shared" ref="I679" si="119">G679</f>
        <v>Shop Return Quantity</v>
      </c>
    </row>
    <row r="680" spans="2:9" ht="12.75" customHeight="1" x14ac:dyDescent="0.2">
      <c r="B680" s="5" t="s">
        <v>1902</v>
      </c>
      <c r="C680" s="5" t="s">
        <v>321</v>
      </c>
      <c r="D680" s="14" t="s">
        <v>664</v>
      </c>
      <c r="E680" s="4" t="s">
        <v>1734</v>
      </c>
      <c r="F680" s="4" t="s">
        <v>1903</v>
      </c>
      <c r="G680" s="4" t="str">
        <f t="shared" si="115"/>
        <v>Size</v>
      </c>
      <c r="H680" s="4" t="str">
        <f t="shared" si="116"/>
        <v>Size</v>
      </c>
      <c r="I680" s="4" t="str">
        <f t="shared" si="116"/>
        <v>Size</v>
      </c>
    </row>
    <row r="681" spans="2:9" ht="12.75" customHeight="1" x14ac:dyDescent="0.2">
      <c r="B681" s="5" t="s">
        <v>1904</v>
      </c>
      <c r="C681" s="4" t="s">
        <v>359</v>
      </c>
      <c r="D681" s="14" t="s">
        <v>994</v>
      </c>
      <c r="E681" s="4" t="s">
        <v>1734</v>
      </c>
      <c r="F681" s="5" t="s">
        <v>1905</v>
      </c>
      <c r="G681" s="4" t="str">
        <f t="shared" si="115"/>
        <v>Size Total</v>
      </c>
      <c r="H681" s="4" t="str">
        <f t="shared" si="116"/>
        <v>Size Total</v>
      </c>
      <c r="I681" s="4" t="str">
        <f t="shared" si="116"/>
        <v>Size Total</v>
      </c>
    </row>
    <row r="682" spans="2:9" ht="12.75" customHeight="1" x14ac:dyDescent="0.2">
      <c r="B682" s="5" t="s">
        <v>1907</v>
      </c>
      <c r="C682" s="4" t="s">
        <v>359</v>
      </c>
      <c r="D682" s="14" t="s">
        <v>994</v>
      </c>
      <c r="E682" s="4" t="s">
        <v>1734</v>
      </c>
      <c r="F682" s="5" t="s">
        <v>1908</v>
      </c>
      <c r="G682" s="4" t="str">
        <f t="shared" si="115"/>
        <v>Garment Weight</v>
      </c>
      <c r="H682" s="4" t="str">
        <f t="shared" ref="H682:I684" si="120">F682</f>
        <v>Garment Weight</v>
      </c>
      <c r="I682" s="4" t="str">
        <f t="shared" si="120"/>
        <v>Garment Weight</v>
      </c>
    </row>
    <row r="683" spans="2:9" ht="12.75" customHeight="1" x14ac:dyDescent="0.2">
      <c r="B683" s="5" t="s">
        <v>1906</v>
      </c>
      <c r="C683" s="4" t="s">
        <v>359</v>
      </c>
      <c r="D683" s="14" t="s">
        <v>994</v>
      </c>
      <c r="E683" s="4" t="s">
        <v>1734</v>
      </c>
      <c r="F683" s="5" t="s">
        <v>1909</v>
      </c>
      <c r="G683" s="4" t="str">
        <f t="shared" si="115"/>
        <v>Yarn Weight</v>
      </c>
      <c r="H683" s="4" t="str">
        <f t="shared" si="120"/>
        <v>Yarn Weight</v>
      </c>
      <c r="I683" s="4" t="str">
        <f t="shared" si="120"/>
        <v>Yarn Weight</v>
      </c>
    </row>
    <row r="684" spans="2:9" ht="12.75" customHeight="1" x14ac:dyDescent="0.2">
      <c r="B684" s="5" t="s">
        <v>2043</v>
      </c>
      <c r="C684" s="4" t="s">
        <v>359</v>
      </c>
      <c r="D684" s="14" t="s">
        <v>994</v>
      </c>
      <c r="E684" s="4" t="s">
        <v>1734</v>
      </c>
      <c r="F684" s="5" t="s">
        <v>1910</v>
      </c>
      <c r="G684" s="4" t="str">
        <f t="shared" si="115"/>
        <v>Size Quantity 1</v>
      </c>
      <c r="H684" s="4" t="str">
        <f t="shared" si="120"/>
        <v>Size Quantity 1</v>
      </c>
      <c r="I684" s="4" t="str">
        <f t="shared" si="120"/>
        <v>Size Quantity 1</v>
      </c>
    </row>
    <row r="685" spans="2:9" ht="12.75" customHeight="1" x14ac:dyDescent="0.2">
      <c r="B685" s="5" t="s">
        <v>2044</v>
      </c>
      <c r="C685" s="4" t="s">
        <v>359</v>
      </c>
      <c r="D685" s="14" t="s">
        <v>994</v>
      </c>
      <c r="E685" s="4" t="s">
        <v>1734</v>
      </c>
      <c r="F685" s="5" t="s">
        <v>1911</v>
      </c>
      <c r="G685" s="4" t="str">
        <f t="shared" ref="G685:G691" si="121">F685</f>
        <v>Size Quantity 2</v>
      </c>
      <c r="H685" s="4" t="str">
        <f t="shared" ref="H685:H714" si="122">F685</f>
        <v>Size Quantity 2</v>
      </c>
      <c r="I685" s="4" t="str">
        <f t="shared" ref="I685:I714" si="123">G685</f>
        <v>Size Quantity 2</v>
      </c>
    </row>
    <row r="686" spans="2:9" ht="12.75" customHeight="1" x14ac:dyDescent="0.2">
      <c r="B686" s="5" t="s">
        <v>2045</v>
      </c>
      <c r="C686" s="4" t="s">
        <v>359</v>
      </c>
      <c r="D686" s="14" t="s">
        <v>994</v>
      </c>
      <c r="E686" s="4" t="s">
        <v>1734</v>
      </c>
      <c r="F686" s="5" t="s">
        <v>1912</v>
      </c>
      <c r="G686" s="4" t="str">
        <f t="shared" si="121"/>
        <v>Size Quantity 3</v>
      </c>
      <c r="H686" s="4" t="str">
        <f t="shared" si="122"/>
        <v>Size Quantity 3</v>
      </c>
      <c r="I686" s="4" t="str">
        <f t="shared" si="123"/>
        <v>Size Quantity 3</v>
      </c>
    </row>
    <row r="687" spans="2:9" ht="12.75" customHeight="1" x14ac:dyDescent="0.2">
      <c r="B687" s="5" t="s">
        <v>2046</v>
      </c>
      <c r="C687" s="4" t="s">
        <v>359</v>
      </c>
      <c r="D687" s="14" t="s">
        <v>994</v>
      </c>
      <c r="E687" s="4" t="s">
        <v>1734</v>
      </c>
      <c r="F687" s="5" t="s">
        <v>1913</v>
      </c>
      <c r="G687" s="4" t="str">
        <f t="shared" si="121"/>
        <v>Size Quantity 4</v>
      </c>
      <c r="H687" s="4" t="str">
        <f t="shared" si="122"/>
        <v>Size Quantity 4</v>
      </c>
      <c r="I687" s="4" t="str">
        <f t="shared" si="123"/>
        <v>Size Quantity 4</v>
      </c>
    </row>
    <row r="688" spans="2:9" ht="12.75" customHeight="1" x14ac:dyDescent="0.2">
      <c r="B688" s="5" t="s">
        <v>2047</v>
      </c>
      <c r="C688" s="4" t="s">
        <v>359</v>
      </c>
      <c r="D688" s="14" t="s">
        <v>994</v>
      </c>
      <c r="E688" s="4" t="s">
        <v>1734</v>
      </c>
      <c r="F688" s="5" t="s">
        <v>1914</v>
      </c>
      <c r="G688" s="4" t="str">
        <f t="shared" si="121"/>
        <v>Size Quantity 5</v>
      </c>
      <c r="H688" s="4" t="str">
        <f t="shared" si="122"/>
        <v>Size Quantity 5</v>
      </c>
      <c r="I688" s="4" t="str">
        <f t="shared" si="123"/>
        <v>Size Quantity 5</v>
      </c>
    </row>
    <row r="689" spans="2:9" ht="12.75" customHeight="1" x14ac:dyDescent="0.2">
      <c r="B689" s="5" t="s">
        <v>2048</v>
      </c>
      <c r="C689" s="4" t="s">
        <v>359</v>
      </c>
      <c r="D689" s="14" t="s">
        <v>994</v>
      </c>
      <c r="E689" s="4" t="s">
        <v>1734</v>
      </c>
      <c r="F689" s="5" t="s">
        <v>1915</v>
      </c>
      <c r="G689" s="4" t="str">
        <f t="shared" si="121"/>
        <v>Size Quantity 6</v>
      </c>
      <c r="H689" s="4" t="str">
        <f t="shared" si="122"/>
        <v>Size Quantity 6</v>
      </c>
      <c r="I689" s="4" t="str">
        <f t="shared" si="123"/>
        <v>Size Quantity 6</v>
      </c>
    </row>
    <row r="690" spans="2:9" ht="12.75" customHeight="1" x14ac:dyDescent="0.2">
      <c r="B690" s="5" t="s">
        <v>2049</v>
      </c>
      <c r="C690" s="4" t="s">
        <v>359</v>
      </c>
      <c r="D690" s="14" t="s">
        <v>994</v>
      </c>
      <c r="E690" s="4" t="s">
        <v>1734</v>
      </c>
      <c r="F690" s="5" t="s">
        <v>1916</v>
      </c>
      <c r="G690" s="4" t="str">
        <f t="shared" si="121"/>
        <v>Size Quantity 7</v>
      </c>
      <c r="H690" s="4" t="str">
        <f t="shared" si="122"/>
        <v>Size Quantity 7</v>
      </c>
      <c r="I690" s="4" t="str">
        <f t="shared" si="123"/>
        <v>Size Quantity 7</v>
      </c>
    </row>
    <row r="691" spans="2:9" ht="12.75" customHeight="1" x14ac:dyDescent="0.2">
      <c r="B691" s="5" t="s">
        <v>2050</v>
      </c>
      <c r="C691" s="4" t="s">
        <v>359</v>
      </c>
      <c r="D691" s="14" t="s">
        <v>994</v>
      </c>
      <c r="E691" s="4" t="s">
        <v>1734</v>
      </c>
      <c r="F691" s="5" t="s">
        <v>1917</v>
      </c>
      <c r="G691" s="4" t="str">
        <f t="shared" si="121"/>
        <v>Size Quantity 8</v>
      </c>
      <c r="H691" s="4" t="str">
        <f t="shared" si="122"/>
        <v>Size Quantity 8</v>
      </c>
      <c r="I691" s="4" t="str">
        <f t="shared" si="123"/>
        <v>Size Quantity 8</v>
      </c>
    </row>
    <row r="692" spans="2:9" ht="12.75" customHeight="1" x14ac:dyDescent="0.2">
      <c r="B692" s="5" t="s">
        <v>2051</v>
      </c>
      <c r="C692" s="4" t="s">
        <v>359</v>
      </c>
      <c r="D692" s="14" t="s">
        <v>994</v>
      </c>
      <c r="E692" s="4" t="s">
        <v>1734</v>
      </c>
      <c r="F692" s="5" t="s">
        <v>2021</v>
      </c>
      <c r="G692" s="4" t="str">
        <f t="shared" ref="G692:G701" si="124">F692</f>
        <v>Size Quantity 9</v>
      </c>
      <c r="H692" s="4" t="str">
        <f t="shared" ref="H692:H701" si="125">F692</f>
        <v>Size Quantity 9</v>
      </c>
      <c r="I692" s="4" t="str">
        <f t="shared" ref="I692:I701" si="126">G692</f>
        <v>Size Quantity 9</v>
      </c>
    </row>
    <row r="693" spans="2:9" ht="12.75" customHeight="1" x14ac:dyDescent="0.2">
      <c r="B693" s="5" t="s">
        <v>2052</v>
      </c>
      <c r="C693" s="4" t="s">
        <v>359</v>
      </c>
      <c r="D693" s="14" t="s">
        <v>994</v>
      </c>
      <c r="E693" s="4" t="s">
        <v>1734</v>
      </c>
      <c r="F693" s="5" t="s">
        <v>2022</v>
      </c>
      <c r="G693" s="4" t="str">
        <f t="shared" si="124"/>
        <v>Size Quantity 10</v>
      </c>
      <c r="H693" s="4" t="str">
        <f t="shared" si="125"/>
        <v>Size Quantity 10</v>
      </c>
      <c r="I693" s="4" t="str">
        <f t="shared" si="126"/>
        <v>Size Quantity 10</v>
      </c>
    </row>
    <row r="694" spans="2:9" ht="12.75" customHeight="1" x14ac:dyDescent="0.2">
      <c r="B694" s="5" t="s">
        <v>2053</v>
      </c>
      <c r="C694" s="4" t="s">
        <v>359</v>
      </c>
      <c r="D694" s="14" t="s">
        <v>994</v>
      </c>
      <c r="E694" s="4" t="s">
        <v>1734</v>
      </c>
      <c r="F694" s="5" t="s">
        <v>2023</v>
      </c>
      <c r="G694" s="4" t="str">
        <f t="shared" si="124"/>
        <v>Size Quantity 11</v>
      </c>
      <c r="H694" s="4" t="str">
        <f t="shared" si="125"/>
        <v>Size Quantity 11</v>
      </c>
      <c r="I694" s="4" t="str">
        <f t="shared" si="126"/>
        <v>Size Quantity 11</v>
      </c>
    </row>
    <row r="695" spans="2:9" ht="12.75" customHeight="1" x14ac:dyDescent="0.2">
      <c r="B695" s="5" t="s">
        <v>2054</v>
      </c>
      <c r="C695" s="4" t="s">
        <v>359</v>
      </c>
      <c r="D695" s="14" t="s">
        <v>994</v>
      </c>
      <c r="E695" s="4" t="s">
        <v>1734</v>
      </c>
      <c r="F695" s="5" t="s">
        <v>2024</v>
      </c>
      <c r="G695" s="4" t="str">
        <f t="shared" si="124"/>
        <v>Size Quantity 12</v>
      </c>
      <c r="H695" s="4" t="str">
        <f t="shared" si="125"/>
        <v>Size Quantity 12</v>
      </c>
      <c r="I695" s="4" t="str">
        <f t="shared" si="126"/>
        <v>Size Quantity 12</v>
      </c>
    </row>
    <row r="696" spans="2:9" ht="12.75" customHeight="1" x14ac:dyDescent="0.2">
      <c r="B696" s="5" t="s">
        <v>2055</v>
      </c>
      <c r="C696" s="4" t="s">
        <v>359</v>
      </c>
      <c r="D696" s="14" t="s">
        <v>994</v>
      </c>
      <c r="E696" s="4" t="s">
        <v>1734</v>
      </c>
      <c r="F696" s="5" t="s">
        <v>2025</v>
      </c>
      <c r="G696" s="4" t="str">
        <f t="shared" si="124"/>
        <v>Size Quantity 13</v>
      </c>
      <c r="H696" s="4" t="str">
        <f t="shared" si="125"/>
        <v>Size Quantity 13</v>
      </c>
      <c r="I696" s="4" t="str">
        <f t="shared" si="126"/>
        <v>Size Quantity 13</v>
      </c>
    </row>
    <row r="697" spans="2:9" ht="12.75" customHeight="1" x14ac:dyDescent="0.2">
      <c r="B697" s="5" t="s">
        <v>2056</v>
      </c>
      <c r="C697" s="4" t="s">
        <v>359</v>
      </c>
      <c r="D697" s="14" t="s">
        <v>994</v>
      </c>
      <c r="E697" s="4" t="s">
        <v>1734</v>
      </c>
      <c r="F697" s="5" t="s">
        <v>2026</v>
      </c>
      <c r="G697" s="4" t="str">
        <f t="shared" si="124"/>
        <v>Size Quantity 14</v>
      </c>
      <c r="H697" s="4" t="str">
        <f t="shared" si="125"/>
        <v>Size Quantity 14</v>
      </c>
      <c r="I697" s="4" t="str">
        <f t="shared" si="126"/>
        <v>Size Quantity 14</v>
      </c>
    </row>
    <row r="698" spans="2:9" ht="12.75" customHeight="1" x14ac:dyDescent="0.2">
      <c r="B698" s="5" t="s">
        <v>2057</v>
      </c>
      <c r="C698" s="4" t="s">
        <v>359</v>
      </c>
      <c r="D698" s="14" t="s">
        <v>994</v>
      </c>
      <c r="E698" s="4" t="s">
        <v>1734</v>
      </c>
      <c r="F698" s="5" t="s">
        <v>2027</v>
      </c>
      <c r="G698" s="4" t="str">
        <f t="shared" si="124"/>
        <v>Size Quantity 15</v>
      </c>
      <c r="H698" s="4" t="str">
        <f t="shared" si="125"/>
        <v>Size Quantity 15</v>
      </c>
      <c r="I698" s="4" t="str">
        <f t="shared" si="126"/>
        <v>Size Quantity 15</v>
      </c>
    </row>
    <row r="699" spans="2:9" ht="12.75" customHeight="1" x14ac:dyDescent="0.2">
      <c r="B699" s="5" t="s">
        <v>2058</v>
      </c>
      <c r="C699" s="4" t="s">
        <v>359</v>
      </c>
      <c r="D699" s="14" t="s">
        <v>994</v>
      </c>
      <c r="E699" s="4" t="s">
        <v>1734</v>
      </c>
      <c r="F699" s="5" t="s">
        <v>2028</v>
      </c>
      <c r="G699" s="4" t="str">
        <f t="shared" si="124"/>
        <v>Size Quantity 16</v>
      </c>
      <c r="H699" s="4" t="str">
        <f t="shared" si="125"/>
        <v>Size Quantity 16</v>
      </c>
      <c r="I699" s="4" t="str">
        <f t="shared" si="126"/>
        <v>Size Quantity 16</v>
      </c>
    </row>
    <row r="700" spans="2:9" ht="12.75" customHeight="1" x14ac:dyDescent="0.2">
      <c r="B700" s="5" t="s">
        <v>2059</v>
      </c>
      <c r="C700" s="4" t="s">
        <v>359</v>
      </c>
      <c r="D700" s="14" t="s">
        <v>994</v>
      </c>
      <c r="E700" s="4" t="s">
        <v>1734</v>
      </c>
      <c r="F700" s="5" t="s">
        <v>2029</v>
      </c>
      <c r="G700" s="4" t="str">
        <f t="shared" si="124"/>
        <v>Size Quantity 17</v>
      </c>
      <c r="H700" s="4" t="str">
        <f t="shared" si="125"/>
        <v>Size Quantity 17</v>
      </c>
      <c r="I700" s="4" t="str">
        <f t="shared" si="126"/>
        <v>Size Quantity 17</v>
      </c>
    </row>
    <row r="701" spans="2:9" ht="12.75" customHeight="1" x14ac:dyDescent="0.2">
      <c r="B701" s="5" t="s">
        <v>2060</v>
      </c>
      <c r="C701" s="4" t="s">
        <v>359</v>
      </c>
      <c r="D701" s="14" t="s">
        <v>994</v>
      </c>
      <c r="E701" s="4" t="s">
        <v>1734</v>
      </c>
      <c r="F701" s="5" t="s">
        <v>2030</v>
      </c>
      <c r="G701" s="4" t="str">
        <f t="shared" si="124"/>
        <v>Size Quantity 18</v>
      </c>
      <c r="H701" s="4" t="str">
        <f t="shared" si="125"/>
        <v>Size Quantity 18</v>
      </c>
      <c r="I701" s="4" t="str">
        <f t="shared" si="126"/>
        <v>Size Quantity 18</v>
      </c>
    </row>
    <row r="702" spans="2:9" ht="12.75" customHeight="1" x14ac:dyDescent="0.2">
      <c r="B702" s="5" t="s">
        <v>2061</v>
      </c>
      <c r="C702" s="4" t="s">
        <v>359</v>
      </c>
      <c r="D702" s="14" t="s">
        <v>994</v>
      </c>
      <c r="E702" s="4" t="s">
        <v>1734</v>
      </c>
      <c r="F702" s="5" t="s">
        <v>2031</v>
      </c>
      <c r="G702" s="4" t="str">
        <f t="shared" ref="G702:G711" si="127">F702</f>
        <v>Size Quantity 19</v>
      </c>
      <c r="H702" s="4" t="str">
        <f t="shared" ref="H702:H711" si="128">F702</f>
        <v>Size Quantity 19</v>
      </c>
      <c r="I702" s="4" t="str">
        <f t="shared" ref="I702:I711" si="129">G702</f>
        <v>Size Quantity 19</v>
      </c>
    </row>
    <row r="703" spans="2:9" ht="12.75" customHeight="1" x14ac:dyDescent="0.2">
      <c r="B703" s="5" t="s">
        <v>2062</v>
      </c>
      <c r="C703" s="4" t="s">
        <v>359</v>
      </c>
      <c r="D703" s="14" t="s">
        <v>994</v>
      </c>
      <c r="E703" s="4" t="s">
        <v>1734</v>
      </c>
      <c r="F703" s="5" t="s">
        <v>2032</v>
      </c>
      <c r="G703" s="4" t="str">
        <f t="shared" si="127"/>
        <v>Size Quantity 20</v>
      </c>
      <c r="H703" s="4" t="str">
        <f t="shared" si="128"/>
        <v>Size Quantity 20</v>
      </c>
      <c r="I703" s="4" t="str">
        <f t="shared" si="129"/>
        <v>Size Quantity 20</v>
      </c>
    </row>
    <row r="704" spans="2:9" ht="12.75" customHeight="1" x14ac:dyDescent="0.2">
      <c r="B704" s="5" t="s">
        <v>2063</v>
      </c>
      <c r="C704" s="4" t="s">
        <v>359</v>
      </c>
      <c r="D704" s="14" t="s">
        <v>994</v>
      </c>
      <c r="E704" s="4" t="s">
        <v>1734</v>
      </c>
      <c r="F704" s="5" t="s">
        <v>2033</v>
      </c>
      <c r="G704" s="4" t="str">
        <f t="shared" si="127"/>
        <v>Size Quantity 21</v>
      </c>
      <c r="H704" s="4" t="str">
        <f t="shared" si="128"/>
        <v>Size Quantity 21</v>
      </c>
      <c r="I704" s="4" t="str">
        <f t="shared" si="129"/>
        <v>Size Quantity 21</v>
      </c>
    </row>
    <row r="705" spans="2:9" ht="12.75" customHeight="1" x14ac:dyDescent="0.2">
      <c r="B705" s="5" t="s">
        <v>2064</v>
      </c>
      <c r="C705" s="4" t="s">
        <v>359</v>
      </c>
      <c r="D705" s="14" t="s">
        <v>994</v>
      </c>
      <c r="E705" s="4" t="s">
        <v>1734</v>
      </c>
      <c r="F705" s="5" t="s">
        <v>2034</v>
      </c>
      <c r="G705" s="4" t="str">
        <f t="shared" si="127"/>
        <v>Size Quantity 22</v>
      </c>
      <c r="H705" s="4" t="str">
        <f t="shared" si="128"/>
        <v>Size Quantity 22</v>
      </c>
      <c r="I705" s="4" t="str">
        <f t="shared" si="129"/>
        <v>Size Quantity 22</v>
      </c>
    </row>
    <row r="706" spans="2:9" ht="12.75" customHeight="1" x14ac:dyDescent="0.2">
      <c r="B706" s="5" t="s">
        <v>2065</v>
      </c>
      <c r="C706" s="4" t="s">
        <v>359</v>
      </c>
      <c r="D706" s="14" t="s">
        <v>994</v>
      </c>
      <c r="E706" s="4" t="s">
        <v>1734</v>
      </c>
      <c r="F706" s="5" t="s">
        <v>2035</v>
      </c>
      <c r="G706" s="4" t="str">
        <f t="shared" si="127"/>
        <v>Size Quantity 23</v>
      </c>
      <c r="H706" s="4" t="str">
        <f t="shared" si="128"/>
        <v>Size Quantity 23</v>
      </c>
      <c r="I706" s="4" t="str">
        <f t="shared" si="129"/>
        <v>Size Quantity 23</v>
      </c>
    </row>
    <row r="707" spans="2:9" ht="12.75" customHeight="1" x14ac:dyDescent="0.2">
      <c r="B707" s="5" t="s">
        <v>2066</v>
      </c>
      <c r="C707" s="4" t="s">
        <v>359</v>
      </c>
      <c r="D707" s="14" t="s">
        <v>994</v>
      </c>
      <c r="E707" s="4" t="s">
        <v>1734</v>
      </c>
      <c r="F707" s="5" t="s">
        <v>2036</v>
      </c>
      <c r="G707" s="4" t="str">
        <f t="shared" si="127"/>
        <v>Size Quantity 24</v>
      </c>
      <c r="H707" s="4" t="str">
        <f t="shared" si="128"/>
        <v>Size Quantity 24</v>
      </c>
      <c r="I707" s="4" t="str">
        <f t="shared" si="129"/>
        <v>Size Quantity 24</v>
      </c>
    </row>
    <row r="708" spans="2:9" ht="12.75" customHeight="1" x14ac:dyDescent="0.2">
      <c r="B708" s="5" t="s">
        <v>2067</v>
      </c>
      <c r="C708" s="4" t="s">
        <v>359</v>
      </c>
      <c r="D708" s="14" t="s">
        <v>994</v>
      </c>
      <c r="E708" s="4" t="s">
        <v>1734</v>
      </c>
      <c r="F708" s="5" t="s">
        <v>2037</v>
      </c>
      <c r="G708" s="4" t="str">
        <f t="shared" si="127"/>
        <v>Size Quantity 25</v>
      </c>
      <c r="H708" s="4" t="str">
        <f t="shared" si="128"/>
        <v>Size Quantity 25</v>
      </c>
      <c r="I708" s="4" t="str">
        <f t="shared" si="129"/>
        <v>Size Quantity 25</v>
      </c>
    </row>
    <row r="709" spans="2:9" ht="12.75" customHeight="1" x14ac:dyDescent="0.2">
      <c r="B709" s="5" t="s">
        <v>2068</v>
      </c>
      <c r="C709" s="4" t="s">
        <v>359</v>
      </c>
      <c r="D709" s="14" t="s">
        <v>994</v>
      </c>
      <c r="E709" s="4" t="s">
        <v>1734</v>
      </c>
      <c r="F709" s="5" t="s">
        <v>2038</v>
      </c>
      <c r="G709" s="4" t="str">
        <f t="shared" si="127"/>
        <v>Size Quantity 26</v>
      </c>
      <c r="H709" s="4" t="str">
        <f t="shared" si="128"/>
        <v>Size Quantity 26</v>
      </c>
      <c r="I709" s="4" t="str">
        <f t="shared" si="129"/>
        <v>Size Quantity 26</v>
      </c>
    </row>
    <row r="710" spans="2:9" ht="12.75" customHeight="1" x14ac:dyDescent="0.2">
      <c r="B710" s="5" t="s">
        <v>2069</v>
      </c>
      <c r="C710" s="4" t="s">
        <v>359</v>
      </c>
      <c r="D710" s="14" t="s">
        <v>994</v>
      </c>
      <c r="E710" s="4" t="s">
        <v>1734</v>
      </c>
      <c r="F710" s="5" t="s">
        <v>2039</v>
      </c>
      <c r="G710" s="4" t="str">
        <f t="shared" si="127"/>
        <v>Size Quantity 27</v>
      </c>
      <c r="H710" s="4" t="str">
        <f t="shared" si="128"/>
        <v>Size Quantity 27</v>
      </c>
      <c r="I710" s="4" t="str">
        <f t="shared" si="129"/>
        <v>Size Quantity 27</v>
      </c>
    </row>
    <row r="711" spans="2:9" ht="12.75" customHeight="1" x14ac:dyDescent="0.2">
      <c r="B711" s="5" t="s">
        <v>2070</v>
      </c>
      <c r="C711" s="4" t="s">
        <v>359</v>
      </c>
      <c r="D711" s="14" t="s">
        <v>994</v>
      </c>
      <c r="E711" s="4" t="s">
        <v>1734</v>
      </c>
      <c r="F711" s="5" t="s">
        <v>2040</v>
      </c>
      <c r="G711" s="4" t="str">
        <f t="shared" si="127"/>
        <v>Size Quantity 28</v>
      </c>
      <c r="H711" s="4" t="str">
        <f t="shared" si="128"/>
        <v>Size Quantity 28</v>
      </c>
      <c r="I711" s="4" t="str">
        <f t="shared" si="129"/>
        <v>Size Quantity 28</v>
      </c>
    </row>
    <row r="712" spans="2:9" ht="12.75" customHeight="1" x14ac:dyDescent="0.2">
      <c r="B712" s="5" t="s">
        <v>2071</v>
      </c>
      <c r="C712" s="4" t="s">
        <v>359</v>
      </c>
      <c r="D712" s="14" t="s">
        <v>994</v>
      </c>
      <c r="E712" s="4" t="s">
        <v>1734</v>
      </c>
      <c r="F712" s="5" t="s">
        <v>2041</v>
      </c>
      <c r="G712" s="4" t="str">
        <f t="shared" ref="G712:G713" si="130">F712</f>
        <v>Size Quantity 29</v>
      </c>
      <c r="H712" s="4" t="str">
        <f t="shared" ref="H712:H713" si="131">F712</f>
        <v>Size Quantity 29</v>
      </c>
      <c r="I712" s="4" t="str">
        <f t="shared" ref="I712:I713" si="132">G712</f>
        <v>Size Quantity 29</v>
      </c>
    </row>
    <row r="713" spans="2:9" ht="12.75" customHeight="1" x14ac:dyDescent="0.2">
      <c r="B713" s="5" t="s">
        <v>2072</v>
      </c>
      <c r="C713" s="4" t="s">
        <v>359</v>
      </c>
      <c r="D713" s="14" t="s">
        <v>994</v>
      </c>
      <c r="E713" s="4" t="s">
        <v>1734</v>
      </c>
      <c r="F713" s="5" t="s">
        <v>2042</v>
      </c>
      <c r="G713" s="4" t="str">
        <f t="shared" si="130"/>
        <v>Size Quantity 30</v>
      </c>
      <c r="H713" s="4" t="str">
        <f t="shared" si="131"/>
        <v>Size Quantity 30</v>
      </c>
      <c r="I713" s="4" t="str">
        <f t="shared" si="132"/>
        <v>Size Quantity 30</v>
      </c>
    </row>
    <row r="714" spans="2:9" ht="12.75" customHeight="1" x14ac:dyDescent="0.2">
      <c r="B714" s="5" t="s">
        <v>2073</v>
      </c>
      <c r="C714" s="4" t="s">
        <v>359</v>
      </c>
      <c r="D714" s="14" t="s">
        <v>994</v>
      </c>
      <c r="E714" s="4" t="s">
        <v>1734</v>
      </c>
      <c r="F714" s="5" t="s">
        <v>1920</v>
      </c>
      <c r="G714" s="4" t="str">
        <f>F714</f>
        <v>Size OI Quantity 1</v>
      </c>
      <c r="H714" s="4" t="str">
        <f t="shared" si="122"/>
        <v>Size OI Quantity 1</v>
      </c>
      <c r="I714" s="4" t="str">
        <f t="shared" si="123"/>
        <v>Size OI Quantity 1</v>
      </c>
    </row>
    <row r="715" spans="2:9" ht="12.75" customHeight="1" x14ac:dyDescent="0.2">
      <c r="B715" s="5" t="s">
        <v>2074</v>
      </c>
      <c r="C715" s="4" t="s">
        <v>359</v>
      </c>
      <c r="D715" s="14" t="s">
        <v>994</v>
      </c>
      <c r="E715" s="4" t="s">
        <v>1734</v>
      </c>
      <c r="F715" s="5" t="s">
        <v>1921</v>
      </c>
      <c r="G715" s="4" t="str">
        <f t="shared" ref="G715:G744" si="133">F715</f>
        <v>Size OI Quantity 2</v>
      </c>
      <c r="H715" s="4" t="str">
        <f t="shared" ref="H715:H744" si="134">F715</f>
        <v>Size OI Quantity 2</v>
      </c>
      <c r="I715" s="4" t="str">
        <f t="shared" ref="I715:I744" si="135">G715</f>
        <v>Size OI Quantity 2</v>
      </c>
    </row>
    <row r="716" spans="2:9" ht="12.75" customHeight="1" x14ac:dyDescent="0.2">
      <c r="B716" s="5" t="s">
        <v>2075</v>
      </c>
      <c r="C716" s="4" t="s">
        <v>359</v>
      </c>
      <c r="D716" s="14" t="s">
        <v>994</v>
      </c>
      <c r="E716" s="4" t="s">
        <v>1734</v>
      </c>
      <c r="F716" s="5" t="s">
        <v>1922</v>
      </c>
      <c r="G716" s="4" t="str">
        <f t="shared" si="133"/>
        <v>Size OI Quantity 3</v>
      </c>
      <c r="H716" s="4" t="str">
        <f t="shared" si="134"/>
        <v>Size OI Quantity 3</v>
      </c>
      <c r="I716" s="4" t="str">
        <f t="shared" si="135"/>
        <v>Size OI Quantity 3</v>
      </c>
    </row>
    <row r="717" spans="2:9" ht="12.75" customHeight="1" x14ac:dyDescent="0.2">
      <c r="B717" s="5" t="s">
        <v>2076</v>
      </c>
      <c r="C717" s="4" t="s">
        <v>359</v>
      </c>
      <c r="D717" s="14" t="s">
        <v>994</v>
      </c>
      <c r="E717" s="4" t="s">
        <v>1734</v>
      </c>
      <c r="F717" s="5" t="s">
        <v>1923</v>
      </c>
      <c r="G717" s="4" t="str">
        <f t="shared" si="133"/>
        <v>Size OI Quantity 4</v>
      </c>
      <c r="H717" s="4" t="str">
        <f t="shared" si="134"/>
        <v>Size OI Quantity 4</v>
      </c>
      <c r="I717" s="4" t="str">
        <f t="shared" si="135"/>
        <v>Size OI Quantity 4</v>
      </c>
    </row>
    <row r="718" spans="2:9" ht="12.75" customHeight="1" x14ac:dyDescent="0.2">
      <c r="B718" s="5" t="s">
        <v>2077</v>
      </c>
      <c r="C718" s="4" t="s">
        <v>359</v>
      </c>
      <c r="D718" s="14" t="s">
        <v>994</v>
      </c>
      <c r="E718" s="4" t="s">
        <v>1734</v>
      </c>
      <c r="F718" s="5" t="s">
        <v>1924</v>
      </c>
      <c r="G718" s="4" t="str">
        <f t="shared" si="133"/>
        <v>Size OI Quantity 5</v>
      </c>
      <c r="H718" s="4" t="str">
        <f t="shared" si="134"/>
        <v>Size OI Quantity 5</v>
      </c>
      <c r="I718" s="4" t="str">
        <f t="shared" si="135"/>
        <v>Size OI Quantity 5</v>
      </c>
    </row>
    <row r="719" spans="2:9" ht="12.75" customHeight="1" x14ac:dyDescent="0.2">
      <c r="B719" s="5" t="s">
        <v>2078</v>
      </c>
      <c r="C719" s="4" t="s">
        <v>359</v>
      </c>
      <c r="D719" s="14" t="s">
        <v>994</v>
      </c>
      <c r="E719" s="4" t="s">
        <v>1734</v>
      </c>
      <c r="F719" s="5" t="s">
        <v>1925</v>
      </c>
      <c r="G719" s="4" t="str">
        <f t="shared" si="133"/>
        <v>Size OI Quantity 6</v>
      </c>
      <c r="H719" s="4" t="str">
        <f t="shared" si="134"/>
        <v>Size OI Quantity 6</v>
      </c>
      <c r="I719" s="4" t="str">
        <f t="shared" si="135"/>
        <v>Size OI Quantity 6</v>
      </c>
    </row>
    <row r="720" spans="2:9" ht="12.75" customHeight="1" x14ac:dyDescent="0.2">
      <c r="B720" s="5" t="s">
        <v>2079</v>
      </c>
      <c r="C720" s="4" t="s">
        <v>359</v>
      </c>
      <c r="D720" s="14" t="s">
        <v>994</v>
      </c>
      <c r="E720" s="4" t="s">
        <v>1734</v>
      </c>
      <c r="F720" s="5" t="s">
        <v>1926</v>
      </c>
      <c r="G720" s="4" t="str">
        <f t="shared" si="133"/>
        <v>Size OI Quantity 7</v>
      </c>
      <c r="H720" s="4" t="str">
        <f t="shared" si="134"/>
        <v>Size OI Quantity 7</v>
      </c>
      <c r="I720" s="4" t="str">
        <f t="shared" si="135"/>
        <v>Size OI Quantity 7</v>
      </c>
    </row>
    <row r="721" spans="2:9" ht="12.75" customHeight="1" x14ac:dyDescent="0.2">
      <c r="B721" s="5" t="s">
        <v>2080</v>
      </c>
      <c r="C721" s="4" t="s">
        <v>359</v>
      </c>
      <c r="D721" s="14" t="s">
        <v>994</v>
      </c>
      <c r="E721" s="4" t="s">
        <v>1734</v>
      </c>
      <c r="F721" s="5" t="s">
        <v>1927</v>
      </c>
      <c r="G721" s="4" t="str">
        <f t="shared" si="133"/>
        <v>Size OI Quantity 8</v>
      </c>
      <c r="H721" s="4" t="str">
        <f t="shared" si="134"/>
        <v>Size OI Quantity 8</v>
      </c>
      <c r="I721" s="4" t="str">
        <f t="shared" si="135"/>
        <v>Size OI Quantity 8</v>
      </c>
    </row>
    <row r="722" spans="2:9" ht="12.75" customHeight="1" x14ac:dyDescent="0.2">
      <c r="B722" s="5" t="s">
        <v>2081</v>
      </c>
      <c r="C722" s="4" t="s">
        <v>359</v>
      </c>
      <c r="D722" s="14" t="s">
        <v>994</v>
      </c>
      <c r="E722" s="4" t="s">
        <v>1734</v>
      </c>
      <c r="F722" s="5" t="s">
        <v>1999</v>
      </c>
      <c r="G722" s="4" t="str">
        <f t="shared" ref="G722:G723" si="136">F722</f>
        <v>Size OI Quantity 9</v>
      </c>
      <c r="H722" s="4" t="str">
        <f t="shared" ref="H722:H731" si="137">F722</f>
        <v>Size OI Quantity 9</v>
      </c>
      <c r="I722" s="4" t="str">
        <f t="shared" ref="I722:I731" si="138">G722</f>
        <v>Size OI Quantity 9</v>
      </c>
    </row>
    <row r="723" spans="2:9" ht="12.75" customHeight="1" x14ac:dyDescent="0.2">
      <c r="B723" s="5" t="s">
        <v>2082</v>
      </c>
      <c r="C723" s="4" t="s">
        <v>359</v>
      </c>
      <c r="D723" s="14" t="s">
        <v>994</v>
      </c>
      <c r="E723" s="4" t="s">
        <v>1734</v>
      </c>
      <c r="F723" s="5" t="s">
        <v>2000</v>
      </c>
      <c r="G723" s="4" t="str">
        <f t="shared" si="136"/>
        <v>Size OI Quantity 10</v>
      </c>
      <c r="H723" s="4" t="str">
        <f t="shared" si="137"/>
        <v>Size OI Quantity 10</v>
      </c>
      <c r="I723" s="4" t="str">
        <f t="shared" si="138"/>
        <v>Size OI Quantity 10</v>
      </c>
    </row>
    <row r="724" spans="2:9" ht="12.75" customHeight="1" x14ac:dyDescent="0.2">
      <c r="B724" s="5" t="s">
        <v>2083</v>
      </c>
      <c r="C724" s="4" t="s">
        <v>359</v>
      </c>
      <c r="D724" s="14" t="s">
        <v>994</v>
      </c>
      <c r="E724" s="4" t="s">
        <v>1734</v>
      </c>
      <c r="F724" s="5" t="s">
        <v>2001</v>
      </c>
      <c r="G724" s="4" t="str">
        <f>F724</f>
        <v>Size OI Quantity 11</v>
      </c>
      <c r="H724" s="4" t="str">
        <f t="shared" si="137"/>
        <v>Size OI Quantity 11</v>
      </c>
      <c r="I724" s="4" t="str">
        <f t="shared" si="138"/>
        <v>Size OI Quantity 11</v>
      </c>
    </row>
    <row r="725" spans="2:9" ht="12.75" customHeight="1" x14ac:dyDescent="0.2">
      <c r="B725" s="5" t="s">
        <v>2084</v>
      </c>
      <c r="C725" s="4" t="s">
        <v>359</v>
      </c>
      <c r="D725" s="14" t="s">
        <v>994</v>
      </c>
      <c r="E725" s="4" t="s">
        <v>1734</v>
      </c>
      <c r="F725" s="5" t="s">
        <v>2002</v>
      </c>
      <c r="G725" s="4" t="str">
        <f t="shared" ref="G725:G733" si="139">F725</f>
        <v>Size OI Quantity 12</v>
      </c>
      <c r="H725" s="4" t="str">
        <f t="shared" si="137"/>
        <v>Size OI Quantity 12</v>
      </c>
      <c r="I725" s="4" t="str">
        <f t="shared" si="138"/>
        <v>Size OI Quantity 12</v>
      </c>
    </row>
    <row r="726" spans="2:9" ht="12.75" customHeight="1" x14ac:dyDescent="0.2">
      <c r="B726" s="5" t="s">
        <v>2085</v>
      </c>
      <c r="C726" s="4" t="s">
        <v>359</v>
      </c>
      <c r="D726" s="14" t="s">
        <v>994</v>
      </c>
      <c r="E726" s="4" t="s">
        <v>1734</v>
      </c>
      <c r="F726" s="5" t="s">
        <v>2003</v>
      </c>
      <c r="G726" s="4" t="str">
        <f t="shared" si="139"/>
        <v>Size OI Quantity 13</v>
      </c>
      <c r="H726" s="4" t="str">
        <f t="shared" si="137"/>
        <v>Size OI Quantity 13</v>
      </c>
      <c r="I726" s="4" t="str">
        <f t="shared" si="138"/>
        <v>Size OI Quantity 13</v>
      </c>
    </row>
    <row r="727" spans="2:9" ht="12.75" customHeight="1" x14ac:dyDescent="0.2">
      <c r="B727" s="5" t="s">
        <v>2086</v>
      </c>
      <c r="C727" s="4" t="s">
        <v>359</v>
      </c>
      <c r="D727" s="14" t="s">
        <v>994</v>
      </c>
      <c r="E727" s="4" t="s">
        <v>1734</v>
      </c>
      <c r="F727" s="5" t="s">
        <v>2004</v>
      </c>
      <c r="G727" s="4" t="str">
        <f t="shared" si="139"/>
        <v>Size OI Quantity 14</v>
      </c>
      <c r="H727" s="4" t="str">
        <f t="shared" si="137"/>
        <v>Size OI Quantity 14</v>
      </c>
      <c r="I727" s="4" t="str">
        <f t="shared" si="138"/>
        <v>Size OI Quantity 14</v>
      </c>
    </row>
    <row r="728" spans="2:9" ht="12.75" customHeight="1" x14ac:dyDescent="0.2">
      <c r="B728" s="5" t="s">
        <v>2087</v>
      </c>
      <c r="C728" s="4" t="s">
        <v>359</v>
      </c>
      <c r="D728" s="14" t="s">
        <v>994</v>
      </c>
      <c r="E728" s="4" t="s">
        <v>1734</v>
      </c>
      <c r="F728" s="5" t="s">
        <v>2005</v>
      </c>
      <c r="G728" s="4" t="str">
        <f t="shared" si="139"/>
        <v>Size OI Quantity 15</v>
      </c>
      <c r="H728" s="4" t="str">
        <f t="shared" si="137"/>
        <v>Size OI Quantity 15</v>
      </c>
      <c r="I728" s="4" t="str">
        <f t="shared" si="138"/>
        <v>Size OI Quantity 15</v>
      </c>
    </row>
    <row r="729" spans="2:9" ht="12.75" customHeight="1" x14ac:dyDescent="0.2">
      <c r="B729" s="5" t="s">
        <v>2088</v>
      </c>
      <c r="C729" s="4" t="s">
        <v>359</v>
      </c>
      <c r="D729" s="14" t="s">
        <v>994</v>
      </c>
      <c r="E729" s="4" t="s">
        <v>1734</v>
      </c>
      <c r="F729" s="5" t="s">
        <v>2006</v>
      </c>
      <c r="G729" s="4" t="str">
        <f t="shared" si="139"/>
        <v>Size OI Quantity 16</v>
      </c>
      <c r="H729" s="4" t="str">
        <f t="shared" si="137"/>
        <v>Size OI Quantity 16</v>
      </c>
      <c r="I729" s="4" t="str">
        <f t="shared" si="138"/>
        <v>Size OI Quantity 16</v>
      </c>
    </row>
    <row r="730" spans="2:9" ht="12.75" customHeight="1" x14ac:dyDescent="0.2">
      <c r="B730" s="5" t="s">
        <v>2089</v>
      </c>
      <c r="C730" s="4" t="s">
        <v>359</v>
      </c>
      <c r="D730" s="14" t="s">
        <v>994</v>
      </c>
      <c r="E730" s="4" t="s">
        <v>1734</v>
      </c>
      <c r="F730" s="5" t="s">
        <v>2007</v>
      </c>
      <c r="G730" s="4" t="str">
        <f t="shared" si="139"/>
        <v>Size OI Quantity 17</v>
      </c>
      <c r="H730" s="4" t="str">
        <f t="shared" si="137"/>
        <v>Size OI Quantity 17</v>
      </c>
      <c r="I730" s="4" t="str">
        <f t="shared" si="138"/>
        <v>Size OI Quantity 17</v>
      </c>
    </row>
    <row r="731" spans="2:9" ht="12.75" customHeight="1" x14ac:dyDescent="0.2">
      <c r="B731" s="5" t="s">
        <v>2090</v>
      </c>
      <c r="C731" s="4" t="s">
        <v>359</v>
      </c>
      <c r="D731" s="14" t="s">
        <v>994</v>
      </c>
      <c r="E731" s="4" t="s">
        <v>1734</v>
      </c>
      <c r="F731" s="5" t="s">
        <v>2008</v>
      </c>
      <c r="G731" s="4" t="str">
        <f t="shared" si="139"/>
        <v>Size OI Quantity 18</v>
      </c>
      <c r="H731" s="4" t="str">
        <f t="shared" si="137"/>
        <v>Size OI Quantity 18</v>
      </c>
      <c r="I731" s="4" t="str">
        <f t="shared" si="138"/>
        <v>Size OI Quantity 18</v>
      </c>
    </row>
    <row r="732" spans="2:9" ht="12.75" customHeight="1" x14ac:dyDescent="0.2">
      <c r="B732" s="5" t="s">
        <v>2091</v>
      </c>
      <c r="C732" s="4" t="s">
        <v>359</v>
      </c>
      <c r="D732" s="14" t="s">
        <v>994</v>
      </c>
      <c r="E732" s="4" t="s">
        <v>1734</v>
      </c>
      <c r="F732" s="5" t="s">
        <v>2009</v>
      </c>
      <c r="G732" s="4" t="str">
        <f t="shared" si="139"/>
        <v>Size OI Quantity 19</v>
      </c>
      <c r="H732" s="4" t="str">
        <f t="shared" ref="H732:H741" si="140">F732</f>
        <v>Size OI Quantity 19</v>
      </c>
      <c r="I732" s="4" t="str">
        <f t="shared" ref="I732:I741" si="141">G732</f>
        <v>Size OI Quantity 19</v>
      </c>
    </row>
    <row r="733" spans="2:9" ht="12.75" customHeight="1" x14ac:dyDescent="0.2">
      <c r="B733" s="5" t="s">
        <v>2092</v>
      </c>
      <c r="C733" s="4" t="s">
        <v>359</v>
      </c>
      <c r="D733" s="14" t="s">
        <v>994</v>
      </c>
      <c r="E733" s="4" t="s">
        <v>1734</v>
      </c>
      <c r="F733" s="5" t="s">
        <v>2010</v>
      </c>
      <c r="G733" s="4" t="str">
        <f t="shared" si="139"/>
        <v>Size OI Quantity 20</v>
      </c>
      <c r="H733" s="4" t="str">
        <f t="shared" si="140"/>
        <v>Size OI Quantity 20</v>
      </c>
      <c r="I733" s="4" t="str">
        <f t="shared" si="141"/>
        <v>Size OI Quantity 20</v>
      </c>
    </row>
    <row r="734" spans="2:9" ht="12.75" customHeight="1" x14ac:dyDescent="0.2">
      <c r="B734" s="5" t="s">
        <v>2093</v>
      </c>
      <c r="C734" s="4" t="s">
        <v>359</v>
      </c>
      <c r="D734" s="14" t="s">
        <v>994</v>
      </c>
      <c r="E734" s="4" t="s">
        <v>1734</v>
      </c>
      <c r="F734" s="5" t="s">
        <v>2011</v>
      </c>
      <c r="G734" s="4" t="str">
        <f>F734</f>
        <v>Size OI Quantity 21</v>
      </c>
      <c r="H734" s="4" t="str">
        <f t="shared" si="140"/>
        <v>Size OI Quantity 21</v>
      </c>
      <c r="I734" s="4" t="str">
        <f t="shared" si="141"/>
        <v>Size OI Quantity 21</v>
      </c>
    </row>
    <row r="735" spans="2:9" ht="12.75" customHeight="1" x14ac:dyDescent="0.2">
      <c r="B735" s="5" t="s">
        <v>2094</v>
      </c>
      <c r="C735" s="4" t="s">
        <v>359</v>
      </c>
      <c r="D735" s="14" t="s">
        <v>994</v>
      </c>
      <c r="E735" s="4" t="s">
        <v>1734</v>
      </c>
      <c r="F735" s="5" t="s">
        <v>2012</v>
      </c>
      <c r="G735" s="4" t="str">
        <f t="shared" ref="G735:G743" si="142">F735</f>
        <v>Size OI Quantity 22</v>
      </c>
      <c r="H735" s="4" t="str">
        <f t="shared" si="140"/>
        <v>Size OI Quantity 22</v>
      </c>
      <c r="I735" s="4" t="str">
        <f t="shared" si="141"/>
        <v>Size OI Quantity 22</v>
      </c>
    </row>
    <row r="736" spans="2:9" ht="12.75" customHeight="1" x14ac:dyDescent="0.2">
      <c r="B736" s="5" t="s">
        <v>2095</v>
      </c>
      <c r="C736" s="4" t="s">
        <v>359</v>
      </c>
      <c r="D736" s="14" t="s">
        <v>994</v>
      </c>
      <c r="E736" s="4" t="s">
        <v>1734</v>
      </c>
      <c r="F736" s="5" t="s">
        <v>2013</v>
      </c>
      <c r="G736" s="4" t="str">
        <f t="shared" si="142"/>
        <v>Size OI Quantity 23</v>
      </c>
      <c r="H736" s="4" t="str">
        <f t="shared" si="140"/>
        <v>Size OI Quantity 23</v>
      </c>
      <c r="I736" s="4" t="str">
        <f t="shared" si="141"/>
        <v>Size OI Quantity 23</v>
      </c>
    </row>
    <row r="737" spans="2:9" ht="12.75" customHeight="1" x14ac:dyDescent="0.2">
      <c r="B737" s="5" t="s">
        <v>2096</v>
      </c>
      <c r="C737" s="4" t="s">
        <v>359</v>
      </c>
      <c r="D737" s="14" t="s">
        <v>994</v>
      </c>
      <c r="E737" s="4" t="s">
        <v>1734</v>
      </c>
      <c r="F737" s="5" t="s">
        <v>2014</v>
      </c>
      <c r="G737" s="4" t="str">
        <f t="shared" si="142"/>
        <v>Size OI Quantity 24</v>
      </c>
      <c r="H737" s="4" t="str">
        <f t="shared" si="140"/>
        <v>Size OI Quantity 24</v>
      </c>
      <c r="I737" s="4" t="str">
        <f t="shared" si="141"/>
        <v>Size OI Quantity 24</v>
      </c>
    </row>
    <row r="738" spans="2:9" ht="12.75" customHeight="1" x14ac:dyDescent="0.2">
      <c r="B738" s="5" t="s">
        <v>2097</v>
      </c>
      <c r="C738" s="4" t="s">
        <v>359</v>
      </c>
      <c r="D738" s="14" t="s">
        <v>994</v>
      </c>
      <c r="E738" s="4" t="s">
        <v>1734</v>
      </c>
      <c r="F738" s="5" t="s">
        <v>2015</v>
      </c>
      <c r="G738" s="4" t="str">
        <f t="shared" si="142"/>
        <v>Size OI Quantity 25</v>
      </c>
      <c r="H738" s="4" t="str">
        <f t="shared" si="140"/>
        <v>Size OI Quantity 25</v>
      </c>
      <c r="I738" s="4" t="str">
        <f t="shared" si="141"/>
        <v>Size OI Quantity 25</v>
      </c>
    </row>
    <row r="739" spans="2:9" ht="12.75" customHeight="1" x14ac:dyDescent="0.2">
      <c r="B739" s="5" t="s">
        <v>2098</v>
      </c>
      <c r="C739" s="4" t="s">
        <v>359</v>
      </c>
      <c r="D739" s="14" t="s">
        <v>994</v>
      </c>
      <c r="E739" s="4" t="s">
        <v>1734</v>
      </c>
      <c r="F739" s="5" t="s">
        <v>2016</v>
      </c>
      <c r="G739" s="4" t="str">
        <f t="shared" si="142"/>
        <v>Size OI Quantity 26</v>
      </c>
      <c r="H739" s="4" t="str">
        <f t="shared" si="140"/>
        <v>Size OI Quantity 26</v>
      </c>
      <c r="I739" s="4" t="str">
        <f t="shared" si="141"/>
        <v>Size OI Quantity 26</v>
      </c>
    </row>
    <row r="740" spans="2:9" ht="12.75" customHeight="1" x14ac:dyDescent="0.2">
      <c r="B740" s="5" t="s">
        <v>2099</v>
      </c>
      <c r="C740" s="4" t="s">
        <v>359</v>
      </c>
      <c r="D740" s="14" t="s">
        <v>994</v>
      </c>
      <c r="E740" s="4" t="s">
        <v>1734</v>
      </c>
      <c r="F740" s="5" t="s">
        <v>2017</v>
      </c>
      <c r="G740" s="4" t="str">
        <f t="shared" si="142"/>
        <v>Size OI Quantity 27</v>
      </c>
      <c r="H740" s="4" t="str">
        <f t="shared" si="140"/>
        <v>Size OI Quantity 27</v>
      </c>
      <c r="I740" s="4" t="str">
        <f t="shared" si="141"/>
        <v>Size OI Quantity 27</v>
      </c>
    </row>
    <row r="741" spans="2:9" ht="12.75" customHeight="1" x14ac:dyDescent="0.2">
      <c r="B741" s="5" t="s">
        <v>2100</v>
      </c>
      <c r="C741" s="4" t="s">
        <v>359</v>
      </c>
      <c r="D741" s="14" t="s">
        <v>994</v>
      </c>
      <c r="E741" s="4" t="s">
        <v>1734</v>
      </c>
      <c r="F741" s="5" t="s">
        <v>2018</v>
      </c>
      <c r="G741" s="4" t="str">
        <f t="shared" si="142"/>
        <v>Size OI Quantity 28</v>
      </c>
      <c r="H741" s="4" t="str">
        <f t="shared" si="140"/>
        <v>Size OI Quantity 28</v>
      </c>
      <c r="I741" s="4" t="str">
        <f t="shared" si="141"/>
        <v>Size OI Quantity 28</v>
      </c>
    </row>
    <row r="742" spans="2:9" ht="12.75" customHeight="1" x14ac:dyDescent="0.2">
      <c r="B742" s="5" t="s">
        <v>2101</v>
      </c>
      <c r="C742" s="4" t="s">
        <v>359</v>
      </c>
      <c r="D742" s="14" t="s">
        <v>994</v>
      </c>
      <c r="E742" s="4" t="s">
        <v>1734</v>
      </c>
      <c r="F742" s="5" t="s">
        <v>2019</v>
      </c>
      <c r="G742" s="4" t="str">
        <f t="shared" si="142"/>
        <v>Size OI Quantity 29</v>
      </c>
      <c r="H742" s="4" t="str">
        <f t="shared" ref="H742:H743" si="143">F742</f>
        <v>Size OI Quantity 29</v>
      </c>
      <c r="I742" s="4" t="str">
        <f t="shared" ref="I742:I743" si="144">G742</f>
        <v>Size OI Quantity 29</v>
      </c>
    </row>
    <row r="743" spans="2:9" ht="12.75" customHeight="1" x14ac:dyDescent="0.2">
      <c r="B743" s="5" t="s">
        <v>2102</v>
      </c>
      <c r="C743" s="4" t="s">
        <v>359</v>
      </c>
      <c r="D743" s="14" t="s">
        <v>994</v>
      </c>
      <c r="E743" s="4" t="s">
        <v>1734</v>
      </c>
      <c r="F743" s="5" t="s">
        <v>2020</v>
      </c>
      <c r="G743" s="4" t="str">
        <f t="shared" si="142"/>
        <v>Size OI Quantity 30</v>
      </c>
      <c r="H743" s="4" t="str">
        <f t="shared" si="143"/>
        <v>Size OI Quantity 30</v>
      </c>
      <c r="I743" s="4" t="str">
        <f t="shared" si="144"/>
        <v>Size OI Quantity 30</v>
      </c>
    </row>
    <row r="744" spans="2:9" ht="12.75" customHeight="1" x14ac:dyDescent="0.2">
      <c r="B744" s="5" t="s">
        <v>1919</v>
      </c>
      <c r="C744" s="4" t="s">
        <v>359</v>
      </c>
      <c r="D744" s="14" t="s">
        <v>994</v>
      </c>
      <c r="E744" s="4" t="s">
        <v>1734</v>
      </c>
      <c r="F744" s="5" t="s">
        <v>1928</v>
      </c>
      <c r="G744" s="4" t="str">
        <f t="shared" si="133"/>
        <v>Size OI Total</v>
      </c>
      <c r="H744" s="4" t="str">
        <f t="shared" si="134"/>
        <v>Size OI Total</v>
      </c>
      <c r="I744" s="4" t="str">
        <f t="shared" si="135"/>
        <v>Size OI Total</v>
      </c>
    </row>
    <row r="745" spans="2:9" ht="12.75" customHeight="1" x14ac:dyDescent="0.2">
      <c r="B745" s="5" t="s">
        <v>1929</v>
      </c>
      <c r="C745" s="4" t="s">
        <v>359</v>
      </c>
      <c r="D745" s="14" t="s">
        <v>625</v>
      </c>
      <c r="E745" s="4" t="s">
        <v>1734</v>
      </c>
      <c r="F745" s="5" t="s">
        <v>1930</v>
      </c>
      <c r="G745" s="4" t="str">
        <f t="shared" ref="G745:G764" si="145">F745</f>
        <v>Loss %</v>
      </c>
      <c r="H745" s="4" t="str">
        <f t="shared" ref="H745:H764" si="146">F745</f>
        <v>Loss %</v>
      </c>
      <c r="I745" s="4" t="str">
        <f t="shared" ref="I745:I764" si="147">G745</f>
        <v>Loss %</v>
      </c>
    </row>
    <row r="746" spans="2:9" ht="12.75" customHeight="1" x14ac:dyDescent="0.2">
      <c r="B746" s="5" t="s">
        <v>1934</v>
      </c>
      <c r="C746" s="5" t="s">
        <v>321</v>
      </c>
      <c r="D746" s="6">
        <v>10</v>
      </c>
      <c r="E746" s="4" t="s">
        <v>1734</v>
      </c>
      <c r="F746" s="5" t="s">
        <v>1935</v>
      </c>
      <c r="G746" s="4" t="str">
        <f t="shared" si="145"/>
        <v>Container Load</v>
      </c>
      <c r="H746" s="4" t="str">
        <f t="shared" si="146"/>
        <v>Container Load</v>
      </c>
      <c r="I746" s="4" t="str">
        <f t="shared" si="147"/>
        <v>Container Load</v>
      </c>
    </row>
    <row r="747" spans="2:9" ht="12.75" customHeight="1" x14ac:dyDescent="0.2">
      <c r="B747" s="5" t="s">
        <v>1938</v>
      </c>
      <c r="C747" s="4" t="s">
        <v>359</v>
      </c>
      <c r="D747" s="14" t="s">
        <v>994</v>
      </c>
      <c r="E747" s="4" t="s">
        <v>1734</v>
      </c>
      <c r="F747" s="5" t="s">
        <v>1940</v>
      </c>
      <c r="G747" s="4" t="str">
        <f t="shared" si="145"/>
        <v>Quantity From</v>
      </c>
      <c r="H747" s="4" t="str">
        <f t="shared" si="146"/>
        <v>Quantity From</v>
      </c>
      <c r="I747" s="4" t="str">
        <f t="shared" si="147"/>
        <v>Quantity From</v>
      </c>
    </row>
    <row r="748" spans="2:9" ht="12.75" customHeight="1" x14ac:dyDescent="0.2">
      <c r="B748" s="5" t="s">
        <v>1939</v>
      </c>
      <c r="C748" s="4" t="s">
        <v>359</v>
      </c>
      <c r="D748" s="14" t="s">
        <v>994</v>
      </c>
      <c r="E748" s="4" t="s">
        <v>1734</v>
      </c>
      <c r="F748" s="5" t="s">
        <v>1941</v>
      </c>
      <c r="G748" s="4" t="str">
        <f t="shared" si="145"/>
        <v>Quantity To</v>
      </c>
      <c r="H748" s="4" t="str">
        <f t="shared" si="146"/>
        <v>Quantity To</v>
      </c>
      <c r="I748" s="4" t="str">
        <f t="shared" si="147"/>
        <v>Quantity To</v>
      </c>
    </row>
    <row r="749" spans="2:9" ht="12.75" customHeight="1" x14ac:dyDescent="0.2">
      <c r="B749" s="5" t="s">
        <v>1942</v>
      </c>
      <c r="C749" s="4" t="s">
        <v>359</v>
      </c>
      <c r="D749" s="14" t="s">
        <v>625</v>
      </c>
      <c r="E749" s="4" t="s">
        <v>1734</v>
      </c>
      <c r="F749" s="5" t="s">
        <v>1943</v>
      </c>
      <c r="G749" s="4" t="str">
        <f t="shared" si="145"/>
        <v>Mark Up Percent</v>
      </c>
      <c r="H749" s="4" t="str">
        <f t="shared" si="146"/>
        <v>Mark Up Percent</v>
      </c>
      <c r="I749" s="4" t="str">
        <f t="shared" si="147"/>
        <v>Mark Up Percent</v>
      </c>
    </row>
    <row r="750" spans="2:9" ht="12.75" customHeight="1" x14ac:dyDescent="0.2">
      <c r="B750" s="5" t="s">
        <v>1958</v>
      </c>
      <c r="C750" s="4" t="s">
        <v>359</v>
      </c>
      <c r="D750" s="14" t="s">
        <v>994</v>
      </c>
      <c r="E750" s="4" t="s">
        <v>1734</v>
      </c>
      <c r="F750" s="5" t="s">
        <v>1959</v>
      </c>
      <c r="G750" s="4" t="str">
        <f t="shared" si="145"/>
        <v>Total</v>
      </c>
      <c r="H750" s="4" t="str">
        <f t="shared" si="146"/>
        <v>Total</v>
      </c>
      <c r="I750" s="4" t="str">
        <f t="shared" si="147"/>
        <v>Total</v>
      </c>
    </row>
    <row r="751" spans="2:9" ht="12.75" customHeight="1" x14ac:dyDescent="0.2">
      <c r="B751" s="5" t="s">
        <v>1952</v>
      </c>
      <c r="C751" s="4" t="s">
        <v>359</v>
      </c>
      <c r="D751" s="14" t="s">
        <v>994</v>
      </c>
      <c r="E751" s="4" t="s">
        <v>1734</v>
      </c>
      <c r="F751" s="5" t="s">
        <v>1976</v>
      </c>
      <c r="G751" s="4" t="str">
        <f t="shared" si="145"/>
        <v>Yarn Component 1</v>
      </c>
      <c r="H751" s="4" t="str">
        <f t="shared" si="146"/>
        <v>Yarn Component 1</v>
      </c>
      <c r="I751" s="4" t="str">
        <f t="shared" si="147"/>
        <v>Yarn Component 1</v>
      </c>
    </row>
    <row r="752" spans="2:9" ht="12.75" customHeight="1" x14ac:dyDescent="0.2">
      <c r="B752" s="5" t="s">
        <v>1953</v>
      </c>
      <c r="C752" s="4" t="s">
        <v>359</v>
      </c>
      <c r="D752" s="14" t="s">
        <v>994</v>
      </c>
      <c r="E752" s="4" t="s">
        <v>1734</v>
      </c>
      <c r="F752" s="5" t="s">
        <v>1977</v>
      </c>
      <c r="G752" s="4" t="str">
        <f t="shared" si="145"/>
        <v>Yarn Component 2</v>
      </c>
      <c r="H752" s="4" t="str">
        <f t="shared" si="146"/>
        <v>Yarn Component 2</v>
      </c>
      <c r="I752" s="4" t="str">
        <f t="shared" si="147"/>
        <v>Yarn Component 2</v>
      </c>
    </row>
    <row r="753" spans="1:9" ht="12.75" customHeight="1" x14ac:dyDescent="0.2">
      <c r="B753" s="5" t="s">
        <v>1979</v>
      </c>
      <c r="C753" s="4" t="s">
        <v>359</v>
      </c>
      <c r="D753" s="14" t="s">
        <v>994</v>
      </c>
      <c r="E753" s="4" t="s">
        <v>1734</v>
      </c>
      <c r="F753" s="5" t="s">
        <v>1978</v>
      </c>
      <c r="G753" s="4" t="str">
        <f t="shared" si="145"/>
        <v>Yarn Component 3</v>
      </c>
      <c r="H753" s="4" t="str">
        <f t="shared" si="146"/>
        <v>Yarn Component 3</v>
      </c>
      <c r="I753" s="4" t="str">
        <f t="shared" si="147"/>
        <v>Yarn Component 3</v>
      </c>
    </row>
    <row r="754" spans="1:9" ht="12.75" customHeight="1" x14ac:dyDescent="0.2">
      <c r="B754" s="5" t="s">
        <v>1960</v>
      </c>
      <c r="C754" s="4" t="s">
        <v>359</v>
      </c>
      <c r="D754" s="14" t="s">
        <v>994</v>
      </c>
      <c r="E754" s="4" t="s">
        <v>1734</v>
      </c>
      <c r="F754" s="5" t="s">
        <v>153</v>
      </c>
      <c r="G754" s="4" t="str">
        <f t="shared" si="145"/>
        <v>Gross Weight</v>
      </c>
      <c r="H754" s="4" t="str">
        <f t="shared" si="146"/>
        <v>Gross Weight</v>
      </c>
      <c r="I754" s="4" t="str">
        <f t="shared" si="147"/>
        <v>Gross Weight</v>
      </c>
    </row>
    <row r="755" spans="1:9" ht="12.75" customHeight="1" x14ac:dyDescent="0.2">
      <c r="B755" s="5" t="s">
        <v>1961</v>
      </c>
      <c r="C755" s="4" t="s">
        <v>359</v>
      </c>
      <c r="D755" s="14" t="s">
        <v>994</v>
      </c>
      <c r="E755" s="4" t="s">
        <v>1734</v>
      </c>
      <c r="F755" s="5" t="s">
        <v>1964</v>
      </c>
      <c r="G755" s="4" t="str">
        <f t="shared" si="145"/>
        <v>Nett Weight</v>
      </c>
      <c r="H755" s="4" t="str">
        <f t="shared" si="146"/>
        <v>Nett Weight</v>
      </c>
      <c r="I755" s="4" t="str">
        <f t="shared" si="147"/>
        <v>Nett Weight</v>
      </c>
    </row>
    <row r="756" spans="1:9" ht="12.75" customHeight="1" x14ac:dyDescent="0.2">
      <c r="B756" s="5" t="s">
        <v>1962</v>
      </c>
      <c r="C756" s="4" t="s">
        <v>359</v>
      </c>
      <c r="D756" s="14" t="s">
        <v>994</v>
      </c>
      <c r="E756" s="4" t="s">
        <v>1734</v>
      </c>
      <c r="F756" s="5" t="s">
        <v>1965</v>
      </c>
      <c r="G756" s="4" t="str">
        <f t="shared" si="145"/>
        <v>Gross Weight Total</v>
      </c>
      <c r="H756" s="4" t="str">
        <f t="shared" si="146"/>
        <v>Gross Weight Total</v>
      </c>
      <c r="I756" s="4" t="str">
        <f t="shared" si="147"/>
        <v>Gross Weight Total</v>
      </c>
    </row>
    <row r="757" spans="1:9" ht="12.75" customHeight="1" x14ac:dyDescent="0.2">
      <c r="B757" s="5" t="s">
        <v>1963</v>
      </c>
      <c r="C757" s="4" t="s">
        <v>359</v>
      </c>
      <c r="D757" s="14" t="s">
        <v>994</v>
      </c>
      <c r="E757" s="4" t="s">
        <v>1734</v>
      </c>
      <c r="F757" s="5" t="s">
        <v>1966</v>
      </c>
      <c r="G757" s="4" t="str">
        <f t="shared" si="145"/>
        <v>Nett Weight Total</v>
      </c>
      <c r="H757" s="4" t="str">
        <f t="shared" si="146"/>
        <v>Nett Weight Total</v>
      </c>
      <c r="I757" s="4" t="str">
        <f t="shared" si="147"/>
        <v>Nett Weight Total</v>
      </c>
    </row>
    <row r="758" spans="1:9" ht="12.75" customHeight="1" x14ac:dyDescent="0.2">
      <c r="B758" s="5" t="s">
        <v>1967</v>
      </c>
      <c r="C758" s="4" t="s">
        <v>359</v>
      </c>
      <c r="D758" s="14" t="s">
        <v>994</v>
      </c>
      <c r="E758" s="4" t="s">
        <v>1734</v>
      </c>
      <c r="F758" s="5" t="s">
        <v>1968</v>
      </c>
      <c r="G758" s="4" t="str">
        <f t="shared" si="145"/>
        <v>Sample Weight</v>
      </c>
      <c r="H758" s="4" t="str">
        <f t="shared" si="146"/>
        <v>Sample Weight</v>
      </c>
      <c r="I758" s="4" t="str">
        <f t="shared" si="147"/>
        <v>Sample Weight</v>
      </c>
    </row>
    <row r="759" spans="1:9" ht="12.75" customHeight="1" x14ac:dyDescent="0.2">
      <c r="A759" s="4"/>
      <c r="B759" s="4" t="s">
        <v>1969</v>
      </c>
      <c r="C759" s="4" t="s">
        <v>321</v>
      </c>
      <c r="D759" s="14" t="s">
        <v>978</v>
      </c>
      <c r="E759" s="4" t="s">
        <v>1734</v>
      </c>
      <c r="F759" s="4" t="s">
        <v>1971</v>
      </c>
      <c r="G759" s="4" t="str">
        <f t="shared" si="145"/>
        <v>Yarn Consumption No.</v>
      </c>
      <c r="H759" s="4" t="str">
        <f t="shared" si="146"/>
        <v>Yarn Consumption No.</v>
      </c>
      <c r="I759" s="4" t="str">
        <f t="shared" si="147"/>
        <v>Yarn Consumption No.</v>
      </c>
    </row>
    <row r="760" spans="1:9" ht="12.75" customHeight="1" x14ac:dyDescent="0.2">
      <c r="A760" s="4"/>
      <c r="B760" s="4" t="s">
        <v>1970</v>
      </c>
      <c r="C760" s="4" t="s">
        <v>359</v>
      </c>
      <c r="D760" s="14" t="s">
        <v>199</v>
      </c>
      <c r="E760" s="4" t="s">
        <v>1734</v>
      </c>
      <c r="F760" s="4" t="s">
        <v>1972</v>
      </c>
      <c r="G760" s="4" t="str">
        <f t="shared" si="145"/>
        <v>Yarn Consumption Date</v>
      </c>
      <c r="H760" s="4" t="str">
        <f t="shared" si="146"/>
        <v>Yarn Consumption Date</v>
      </c>
      <c r="I760" s="4" t="str">
        <f t="shared" si="147"/>
        <v>Yarn Consumption Date</v>
      </c>
    </row>
    <row r="761" spans="1:9" ht="12.75" customHeight="1" x14ac:dyDescent="0.2">
      <c r="A761" s="4"/>
      <c r="B761" s="4" t="s">
        <v>1973</v>
      </c>
      <c r="C761" s="4" t="s">
        <v>359</v>
      </c>
      <c r="D761" s="14" t="s">
        <v>342</v>
      </c>
      <c r="E761" s="4" t="s">
        <v>1734</v>
      </c>
      <c r="F761" s="4" t="s">
        <v>1957</v>
      </c>
      <c r="G761" s="4" t="str">
        <f t="shared" si="145"/>
        <v>Yarn Consumption Line</v>
      </c>
      <c r="H761" s="4" t="str">
        <f t="shared" si="146"/>
        <v>Yarn Consumption Line</v>
      </c>
      <c r="I761" s="4" t="str">
        <f t="shared" si="147"/>
        <v>Yarn Consumption Line</v>
      </c>
    </row>
    <row r="762" spans="1:9" ht="12.75" customHeight="1" x14ac:dyDescent="0.2">
      <c r="A762" s="4"/>
      <c r="B762" s="4" t="s">
        <v>1974</v>
      </c>
      <c r="C762" s="4" t="s">
        <v>321</v>
      </c>
      <c r="D762" s="14" t="s">
        <v>664</v>
      </c>
      <c r="E762" s="4" t="s">
        <v>1734</v>
      </c>
      <c r="F762" s="4" t="s">
        <v>1975</v>
      </c>
      <c r="G762" s="4" t="str">
        <f t="shared" si="145"/>
        <v>Sample Size</v>
      </c>
      <c r="H762" s="4" t="str">
        <f t="shared" si="146"/>
        <v>Sample Size</v>
      </c>
      <c r="I762" s="4" t="str">
        <f t="shared" si="147"/>
        <v>Sample Size</v>
      </c>
    </row>
    <row r="763" spans="1:9" ht="12.75" customHeight="1" x14ac:dyDescent="0.2">
      <c r="B763" s="4" t="s">
        <v>1989</v>
      </c>
      <c r="C763" s="4" t="s">
        <v>321</v>
      </c>
      <c r="D763" s="14" t="s">
        <v>657</v>
      </c>
      <c r="E763" s="4" t="s">
        <v>1734</v>
      </c>
      <c r="F763" s="4" t="s">
        <v>1991</v>
      </c>
      <c r="G763" s="4" t="str">
        <f t="shared" si="145"/>
        <v>Size Group Name</v>
      </c>
      <c r="H763" s="4" t="str">
        <f t="shared" si="146"/>
        <v>Size Group Name</v>
      </c>
      <c r="I763" s="4" t="str">
        <f t="shared" si="147"/>
        <v>Size Group Name</v>
      </c>
    </row>
    <row r="764" spans="1:9" ht="12.75" customHeight="1" x14ac:dyDescent="0.2">
      <c r="B764" s="4" t="s">
        <v>1990</v>
      </c>
      <c r="C764" s="4" t="s">
        <v>321</v>
      </c>
      <c r="D764" s="14" t="s">
        <v>664</v>
      </c>
      <c r="E764" s="4" t="s">
        <v>1734</v>
      </c>
      <c r="F764" s="4" t="s">
        <v>1992</v>
      </c>
      <c r="G764" s="4" t="str">
        <f t="shared" si="145"/>
        <v>Size Group Code</v>
      </c>
      <c r="H764" s="4" t="str">
        <f t="shared" si="146"/>
        <v>Size Group Code</v>
      </c>
      <c r="I764" s="4" t="str">
        <f t="shared" si="147"/>
        <v>Size Group Code</v>
      </c>
    </row>
    <row r="765" spans="1:9" ht="12.75" customHeight="1" x14ac:dyDescent="0.2">
      <c r="B765" s="5" t="s">
        <v>2155</v>
      </c>
      <c r="C765" s="4" t="s">
        <v>321</v>
      </c>
      <c r="D765" s="14" t="s">
        <v>664</v>
      </c>
      <c r="E765" s="4" t="s">
        <v>1734</v>
      </c>
      <c r="F765" s="5" t="s">
        <v>2156</v>
      </c>
      <c r="G765" s="4" t="str">
        <f t="shared" ref="G765:G768" si="148">F765</f>
        <v>Color Combo</v>
      </c>
      <c r="H765" s="4" t="str">
        <f t="shared" ref="H765:H768" si="149">F765</f>
        <v>Color Combo</v>
      </c>
      <c r="I765" s="4" t="str">
        <f t="shared" ref="I765:I768" si="150">G765</f>
        <v>Color Combo</v>
      </c>
    </row>
    <row r="766" spans="1:9" ht="12.75" customHeight="1" x14ac:dyDescent="0.2">
      <c r="B766" s="4" t="s">
        <v>2160</v>
      </c>
      <c r="C766" s="4" t="s">
        <v>321</v>
      </c>
      <c r="D766" s="14" t="s">
        <v>664</v>
      </c>
      <c r="E766" s="4" t="s">
        <v>1734</v>
      </c>
      <c r="F766" s="4" t="s">
        <v>2260</v>
      </c>
      <c r="G766" s="4" t="str">
        <f t="shared" si="148"/>
        <v>Material Category</v>
      </c>
      <c r="H766" s="4" t="str">
        <f t="shared" si="149"/>
        <v>Material Category</v>
      </c>
      <c r="I766" s="4" t="str">
        <f t="shared" si="150"/>
        <v>Material Category</v>
      </c>
    </row>
    <row r="767" spans="1:9" ht="12.75" customHeight="1" x14ac:dyDescent="0.2">
      <c r="A767" s="11"/>
      <c r="B767" s="4" t="s">
        <v>2170</v>
      </c>
      <c r="C767" s="4" t="s">
        <v>359</v>
      </c>
      <c r="D767" s="14" t="s">
        <v>994</v>
      </c>
      <c r="E767" s="4" t="s">
        <v>1734</v>
      </c>
      <c r="F767" s="4" t="s">
        <v>2171</v>
      </c>
      <c r="G767" s="4" t="str">
        <f t="shared" si="148"/>
        <v>Begin Amount</v>
      </c>
      <c r="H767" s="4" t="str">
        <f t="shared" si="149"/>
        <v>Begin Amount</v>
      </c>
      <c r="I767" s="4" t="str">
        <f t="shared" si="150"/>
        <v>Begin Amount</v>
      </c>
    </row>
    <row r="768" spans="1:9" ht="12.75" customHeight="1" x14ac:dyDescent="0.2">
      <c r="A768" s="11"/>
      <c r="B768" s="4" t="s">
        <v>2173</v>
      </c>
      <c r="C768" s="4" t="s">
        <v>359</v>
      </c>
      <c r="D768" s="14" t="s">
        <v>994</v>
      </c>
      <c r="E768" s="4" t="s">
        <v>1734</v>
      </c>
      <c r="F768" s="4" t="s">
        <v>2172</v>
      </c>
      <c r="G768" s="4" t="str">
        <f t="shared" si="148"/>
        <v>End Amount</v>
      </c>
      <c r="H768" s="4" t="str">
        <f t="shared" si="149"/>
        <v>End Amount</v>
      </c>
      <c r="I768" s="4" t="str">
        <f t="shared" si="150"/>
        <v>End Amount</v>
      </c>
    </row>
    <row r="769" spans="1:9" ht="12.75" customHeight="1" x14ac:dyDescent="0.2">
      <c r="A769" s="11"/>
      <c r="B769" s="4" t="s">
        <v>2178</v>
      </c>
      <c r="C769" s="4" t="s">
        <v>359</v>
      </c>
      <c r="D769" s="14" t="s">
        <v>1779</v>
      </c>
      <c r="E769" s="4" t="s">
        <v>1734</v>
      </c>
      <c r="F769" s="4" t="s">
        <v>2182</v>
      </c>
      <c r="G769" s="4" t="str">
        <f t="shared" ref="G769" si="151">F769</f>
        <v>Work Day</v>
      </c>
      <c r="H769" s="4" t="str">
        <f t="shared" ref="H769" si="152">F769</f>
        <v>Work Day</v>
      </c>
      <c r="I769" s="4" t="str">
        <f t="shared" ref="I769" si="153">G769</f>
        <v>Work Day</v>
      </c>
    </row>
    <row r="770" spans="1:9" ht="12.75" customHeight="1" x14ac:dyDescent="0.2">
      <c r="B770" s="5" t="s">
        <v>2179</v>
      </c>
      <c r="C770" s="4" t="s">
        <v>359</v>
      </c>
      <c r="D770" s="14" t="s">
        <v>1779</v>
      </c>
      <c r="E770" s="4" t="s">
        <v>1734</v>
      </c>
      <c r="F770" s="4" t="s">
        <v>2183</v>
      </c>
      <c r="G770" s="4" t="str">
        <f t="shared" ref="G770:G772" si="154">F770</f>
        <v>Absent Day</v>
      </c>
      <c r="H770" s="4" t="str">
        <f t="shared" ref="H770:H772" si="155">F770</f>
        <v>Absent Day</v>
      </c>
      <c r="I770" s="4" t="str">
        <f t="shared" ref="I770:I772" si="156">G770</f>
        <v>Absent Day</v>
      </c>
    </row>
    <row r="771" spans="1:9" ht="12.75" customHeight="1" x14ac:dyDescent="0.2">
      <c r="B771" s="5" t="s">
        <v>2180</v>
      </c>
      <c r="C771" s="4" t="s">
        <v>359</v>
      </c>
      <c r="D771" s="14" t="s">
        <v>1779</v>
      </c>
      <c r="E771" s="4" t="s">
        <v>1734</v>
      </c>
      <c r="F771" s="4" t="s">
        <v>2184</v>
      </c>
      <c r="G771" s="4" t="str">
        <f t="shared" si="154"/>
        <v>Sick Day</v>
      </c>
      <c r="H771" s="4" t="str">
        <f t="shared" si="155"/>
        <v>Sick Day</v>
      </c>
      <c r="I771" s="4" t="str">
        <f t="shared" si="156"/>
        <v>Sick Day</v>
      </c>
    </row>
    <row r="772" spans="1:9" ht="12.75" customHeight="1" x14ac:dyDescent="0.2">
      <c r="B772" s="5" t="s">
        <v>2181</v>
      </c>
      <c r="C772" s="4" t="s">
        <v>359</v>
      </c>
      <c r="D772" s="14" t="s">
        <v>1779</v>
      </c>
      <c r="E772" s="4" t="s">
        <v>1734</v>
      </c>
      <c r="F772" s="4" t="s">
        <v>2185</v>
      </c>
      <c r="G772" s="4" t="str">
        <f t="shared" si="154"/>
        <v>Permision Day</v>
      </c>
      <c r="H772" s="4" t="str">
        <f t="shared" si="155"/>
        <v>Permision Day</v>
      </c>
      <c r="I772" s="4" t="str">
        <f t="shared" si="156"/>
        <v>Permision Day</v>
      </c>
    </row>
    <row r="773" spans="1:9" ht="12.75" customHeight="1" x14ac:dyDescent="0.2">
      <c r="B773" s="5" t="s">
        <v>2206</v>
      </c>
      <c r="C773" s="4" t="s">
        <v>359</v>
      </c>
      <c r="D773" s="14" t="s">
        <v>1779</v>
      </c>
      <c r="E773" s="4" t="s">
        <v>1734</v>
      </c>
      <c r="F773" s="4" t="s">
        <v>2207</v>
      </c>
      <c r="G773" s="4" t="str">
        <f t="shared" ref="G773" si="157">F773</f>
        <v>Late Day</v>
      </c>
      <c r="H773" s="4" t="str">
        <f t="shared" ref="H773" si="158">F773</f>
        <v>Late Day</v>
      </c>
      <c r="I773" s="4" t="str">
        <f t="shared" ref="I773" si="159">G773</f>
        <v>Late Day</v>
      </c>
    </row>
    <row r="774" spans="1:9" ht="12.75" customHeight="1" x14ac:dyDescent="0.2">
      <c r="B774" s="5" t="s">
        <v>2186</v>
      </c>
      <c r="C774" s="4" t="s">
        <v>359</v>
      </c>
      <c r="D774" s="14" t="s">
        <v>994</v>
      </c>
      <c r="E774" s="4" t="s">
        <v>1734</v>
      </c>
      <c r="F774" s="4" t="s">
        <v>2187</v>
      </c>
      <c r="G774" s="4" t="str">
        <f t="shared" ref="G774" si="160">F774</f>
        <v>Late Amount</v>
      </c>
      <c r="H774" s="4" t="str">
        <f t="shared" ref="H774" si="161">F774</f>
        <v>Late Amount</v>
      </c>
      <c r="I774" s="4" t="str">
        <f t="shared" ref="I774" si="162">G774</f>
        <v>Late Amount</v>
      </c>
    </row>
    <row r="775" spans="1:9" ht="12.75" customHeight="1" x14ac:dyDescent="0.2">
      <c r="B775" s="5" t="s">
        <v>2192</v>
      </c>
      <c r="C775" s="4" t="s">
        <v>321</v>
      </c>
      <c r="D775" s="14" t="s">
        <v>664</v>
      </c>
      <c r="E775" s="4" t="s">
        <v>1734</v>
      </c>
      <c r="F775" s="4" t="s">
        <v>2193</v>
      </c>
      <c r="G775" s="4" t="str">
        <f t="shared" ref="G775" si="163">F775</f>
        <v>Transport Allowance Type</v>
      </c>
      <c r="H775" s="4" t="str">
        <f t="shared" ref="H775" si="164">F775</f>
        <v>Transport Allowance Type</v>
      </c>
      <c r="I775" s="4" t="str">
        <f t="shared" ref="I775" si="165">G775</f>
        <v>Transport Allowance Type</v>
      </c>
    </row>
    <row r="776" spans="1:9" ht="12.75" customHeight="1" x14ac:dyDescent="0.2">
      <c r="B776" s="5" t="s">
        <v>2202</v>
      </c>
      <c r="C776" s="4" t="s">
        <v>321</v>
      </c>
      <c r="D776" s="14" t="s">
        <v>664</v>
      </c>
      <c r="E776" s="4" t="s">
        <v>1734</v>
      </c>
      <c r="F776" s="4" t="s">
        <v>2203</v>
      </c>
      <c r="G776" s="4" t="str">
        <f t="shared" ref="G776:G778" si="166">F776</f>
        <v>Attendance Status</v>
      </c>
      <c r="H776" s="4" t="str">
        <f t="shared" ref="H776:H778" si="167">F776</f>
        <v>Attendance Status</v>
      </c>
      <c r="I776" s="4" t="str">
        <f t="shared" ref="I776:I778" si="168">G776</f>
        <v>Attendance Status</v>
      </c>
    </row>
    <row r="777" spans="1:9" ht="12.75" customHeight="1" x14ac:dyDescent="0.2">
      <c r="B777" s="4" t="s">
        <v>2204</v>
      </c>
      <c r="C777" s="4" t="s">
        <v>359</v>
      </c>
      <c r="D777" s="14" t="s">
        <v>199</v>
      </c>
      <c r="E777" s="4" t="s">
        <v>1734</v>
      </c>
      <c r="F777" s="4" t="s">
        <v>2205</v>
      </c>
      <c r="G777" s="4" t="str">
        <f t="shared" si="166"/>
        <v>Attendance Date</v>
      </c>
      <c r="H777" s="4" t="str">
        <f t="shared" si="167"/>
        <v>Attendance Date</v>
      </c>
      <c r="I777" s="4" t="str">
        <f t="shared" si="168"/>
        <v>Attendance Date</v>
      </c>
    </row>
    <row r="778" spans="1:9" ht="12.75" customHeight="1" x14ac:dyDescent="0.2">
      <c r="B778" s="5" t="s">
        <v>2212</v>
      </c>
      <c r="C778" s="4" t="s">
        <v>321</v>
      </c>
      <c r="D778" s="14" t="s">
        <v>978</v>
      </c>
      <c r="E778" s="4" t="s">
        <v>1734</v>
      </c>
      <c r="F778" s="5" t="s">
        <v>2213</v>
      </c>
      <c r="G778" s="4" t="str">
        <f t="shared" si="166"/>
        <v>Color Code</v>
      </c>
      <c r="H778" s="4" t="str">
        <f t="shared" si="167"/>
        <v>Color Code</v>
      </c>
      <c r="I778" s="4" t="str">
        <f t="shared" si="168"/>
        <v>Color Code</v>
      </c>
    </row>
    <row r="779" spans="1:9" ht="12.75" customHeight="1" x14ac:dyDescent="0.2">
      <c r="B779" s="5" t="s">
        <v>1040</v>
      </c>
      <c r="C779" s="4" t="s">
        <v>321</v>
      </c>
      <c r="D779" s="14" t="s">
        <v>657</v>
      </c>
      <c r="E779" s="4" t="s">
        <v>1734</v>
      </c>
      <c r="F779" s="5" t="s">
        <v>2214</v>
      </c>
      <c r="G779" s="4" t="str">
        <f t="shared" ref="G779:G783" si="169">F779</f>
        <v>Color Name</v>
      </c>
      <c r="H779" s="4" t="str">
        <f t="shared" ref="H779:H783" si="170">F779</f>
        <v>Color Name</v>
      </c>
      <c r="I779" s="4" t="str">
        <f t="shared" ref="I779:I783" si="171">G779</f>
        <v>Color Name</v>
      </c>
    </row>
    <row r="780" spans="1:9" ht="12.75" customHeight="1" x14ac:dyDescent="0.2">
      <c r="A780" s="4"/>
      <c r="B780" s="4" t="s">
        <v>2268</v>
      </c>
      <c r="C780" s="4" t="s">
        <v>359</v>
      </c>
      <c r="D780" s="14" t="s">
        <v>353</v>
      </c>
      <c r="E780" s="4" t="s">
        <v>1734</v>
      </c>
      <c r="F780" s="4" t="s">
        <v>2269</v>
      </c>
      <c r="G780" s="4" t="str">
        <f t="shared" si="169"/>
        <v>Stock Taking Flag</v>
      </c>
      <c r="H780" s="4" t="str">
        <f t="shared" si="170"/>
        <v>Stock Taking Flag</v>
      </c>
      <c r="I780" s="4" t="str">
        <f t="shared" si="171"/>
        <v>Stock Taking Flag</v>
      </c>
    </row>
    <row r="781" spans="1:9" ht="12.75" customHeight="1" x14ac:dyDescent="0.2">
      <c r="B781" s="5" t="s">
        <v>2294</v>
      </c>
      <c r="C781" s="4" t="s">
        <v>359</v>
      </c>
      <c r="D781" s="14" t="s">
        <v>994</v>
      </c>
      <c r="E781" s="4" t="s">
        <v>1734</v>
      </c>
      <c r="F781" s="4" t="s">
        <v>2295</v>
      </c>
      <c r="G781" s="4" t="str">
        <f t="shared" si="169"/>
        <v>Allowance Amount</v>
      </c>
      <c r="H781" s="4" t="str">
        <f t="shared" si="170"/>
        <v>Allowance Amount</v>
      </c>
      <c r="I781" s="4" t="str">
        <f t="shared" si="171"/>
        <v>Allowance Amount</v>
      </c>
    </row>
    <row r="782" spans="1:9" ht="12.75" customHeight="1" x14ac:dyDescent="0.2">
      <c r="B782" s="16" t="s">
        <v>2296</v>
      </c>
      <c r="C782" s="4" t="s">
        <v>321</v>
      </c>
      <c r="D782" s="14" t="s">
        <v>664</v>
      </c>
      <c r="E782" s="4" t="s">
        <v>1734</v>
      </c>
      <c r="F782" s="4" t="s">
        <v>2298</v>
      </c>
      <c r="G782" s="4" t="str">
        <f t="shared" si="169"/>
        <v>Allowance Type</v>
      </c>
      <c r="H782" s="4" t="str">
        <f t="shared" si="170"/>
        <v>Allowance Type</v>
      </c>
      <c r="I782" s="4" t="str">
        <f t="shared" si="171"/>
        <v>Allowance Type</v>
      </c>
    </row>
    <row r="783" spans="1:9" ht="12.75" customHeight="1" x14ac:dyDescent="0.2">
      <c r="B783" s="16" t="s">
        <v>2297</v>
      </c>
      <c r="C783" s="4" t="s">
        <v>321</v>
      </c>
      <c r="D783" s="14" t="s">
        <v>664</v>
      </c>
      <c r="E783" s="4" t="s">
        <v>1734</v>
      </c>
      <c r="F783" s="4" t="s">
        <v>2299</v>
      </c>
      <c r="G783" s="4" t="str">
        <f t="shared" si="169"/>
        <v>Allowance Group</v>
      </c>
      <c r="H783" s="4" t="str">
        <f t="shared" si="170"/>
        <v>Allowance Group</v>
      </c>
      <c r="I783" s="4" t="str">
        <f t="shared" si="171"/>
        <v>Allowance Group</v>
      </c>
    </row>
    <row r="784" spans="1:9" ht="12.75" customHeight="1" x14ac:dyDescent="0.2">
      <c r="B784" s="4" t="s">
        <v>2312</v>
      </c>
      <c r="C784" s="4" t="s">
        <v>359</v>
      </c>
      <c r="D784" s="14" t="s">
        <v>199</v>
      </c>
      <c r="E784" s="4" t="s">
        <v>1734</v>
      </c>
      <c r="F784" s="4" t="s">
        <v>2313</v>
      </c>
      <c r="G784" s="4" t="str">
        <f t="shared" ref="G784" si="172">F784</f>
        <v>Error Line</v>
      </c>
      <c r="H784" s="4" t="str">
        <f t="shared" ref="H784" si="173">F784</f>
        <v>Error Line</v>
      </c>
      <c r="I784" s="4" t="str">
        <f t="shared" ref="I784" si="174">G784</f>
        <v>Error Line</v>
      </c>
    </row>
    <row r="785" spans="1:9" ht="12.75" customHeight="1" x14ac:dyDescent="0.2">
      <c r="B785" s="4" t="s">
        <v>2310</v>
      </c>
      <c r="C785" s="4" t="s">
        <v>359</v>
      </c>
      <c r="D785" s="14" t="s">
        <v>199</v>
      </c>
      <c r="E785" s="4" t="s">
        <v>1734</v>
      </c>
      <c r="F785" s="4" t="s">
        <v>2311</v>
      </c>
      <c r="G785" s="4" t="str">
        <f t="shared" ref="G785:G790" si="175">F785</f>
        <v>Error Date</v>
      </c>
      <c r="H785" s="4" t="str">
        <f t="shared" ref="H785:H790" si="176">F785</f>
        <v>Error Date</v>
      </c>
      <c r="I785" s="4" t="str">
        <f t="shared" ref="I785:I790" si="177">G785</f>
        <v>Error Date</v>
      </c>
    </row>
    <row r="786" spans="1:9" ht="12.75" customHeight="1" x14ac:dyDescent="0.2">
      <c r="B786" s="16" t="s">
        <v>2304</v>
      </c>
      <c r="C786" s="4" t="s">
        <v>321</v>
      </c>
      <c r="D786" s="14" t="s">
        <v>664</v>
      </c>
      <c r="E786" s="4" t="s">
        <v>1734</v>
      </c>
      <c r="F786" s="4" t="s">
        <v>2307</v>
      </c>
      <c r="G786" s="4" t="str">
        <f t="shared" si="175"/>
        <v>Error Type</v>
      </c>
      <c r="H786" s="4" t="str">
        <f t="shared" si="176"/>
        <v>Error Type</v>
      </c>
      <c r="I786" s="4" t="str">
        <f t="shared" si="177"/>
        <v>Error Type</v>
      </c>
    </row>
    <row r="787" spans="1:9" ht="12.75" customHeight="1" x14ac:dyDescent="0.2">
      <c r="B787" s="16" t="s">
        <v>2305</v>
      </c>
      <c r="C787" s="4" t="s">
        <v>321</v>
      </c>
      <c r="D787" s="14" t="s">
        <v>1012</v>
      </c>
      <c r="E787" s="4" t="s">
        <v>1734</v>
      </c>
      <c r="F787" s="4" t="s">
        <v>2308</v>
      </c>
      <c r="G787" s="4" t="str">
        <f t="shared" si="175"/>
        <v>Error Source</v>
      </c>
      <c r="H787" s="4" t="str">
        <f t="shared" si="176"/>
        <v>Error Source</v>
      </c>
      <c r="I787" s="4" t="str">
        <f t="shared" si="177"/>
        <v>Error Source</v>
      </c>
    </row>
    <row r="788" spans="1:9" ht="12.75" customHeight="1" x14ac:dyDescent="0.2">
      <c r="B788" s="5" t="s">
        <v>2306</v>
      </c>
      <c r="C788" s="4" t="s">
        <v>321</v>
      </c>
      <c r="D788" s="14" t="s">
        <v>1259</v>
      </c>
      <c r="E788" s="4" t="s">
        <v>1734</v>
      </c>
      <c r="F788" s="4" t="s">
        <v>2309</v>
      </c>
      <c r="G788" s="4" t="str">
        <f t="shared" si="175"/>
        <v>Error Exception Message</v>
      </c>
      <c r="H788" s="4" t="str">
        <f t="shared" si="176"/>
        <v>Error Exception Message</v>
      </c>
      <c r="I788" s="4" t="str">
        <f t="shared" si="177"/>
        <v>Error Exception Message</v>
      </c>
    </row>
    <row r="789" spans="1:9" ht="12.75" customHeight="1" x14ac:dyDescent="0.2">
      <c r="B789" s="5" t="s">
        <v>2314</v>
      </c>
      <c r="C789" s="4" t="s">
        <v>359</v>
      </c>
      <c r="D789" s="14" t="s">
        <v>994</v>
      </c>
      <c r="E789" s="4" t="s">
        <v>1734</v>
      </c>
      <c r="F789" s="5" t="s">
        <v>2315</v>
      </c>
      <c r="G789" s="4" t="str">
        <f t="shared" si="175"/>
        <v>Average Total</v>
      </c>
      <c r="H789" s="4" t="str">
        <f t="shared" si="176"/>
        <v>Average Total</v>
      </c>
      <c r="I789" s="4" t="str">
        <f t="shared" si="177"/>
        <v>Average Total</v>
      </c>
    </row>
    <row r="790" spans="1:9" ht="12.75" customHeight="1" x14ac:dyDescent="0.2">
      <c r="A790" s="11"/>
      <c r="B790" s="4" t="s">
        <v>2325</v>
      </c>
      <c r="C790" s="4" t="s">
        <v>321</v>
      </c>
      <c r="D790" s="14" t="s">
        <v>657</v>
      </c>
      <c r="E790" s="4" t="s">
        <v>1734</v>
      </c>
      <c r="F790" s="4" t="s">
        <v>2326</v>
      </c>
      <c r="G790" s="4" t="str">
        <f t="shared" si="175"/>
        <v>Person In Charge</v>
      </c>
      <c r="H790" s="4" t="str">
        <f t="shared" si="176"/>
        <v>Person In Charge</v>
      </c>
      <c r="I790" s="4" t="str">
        <f t="shared" si="177"/>
        <v>Person In Charge</v>
      </c>
    </row>
    <row r="791" spans="1:9" ht="12.75" customHeight="1" x14ac:dyDescent="0.2">
      <c r="A791" s="11"/>
      <c r="B791" s="4" t="s">
        <v>2328</v>
      </c>
      <c r="C791" s="4" t="s">
        <v>321</v>
      </c>
      <c r="D791" s="14" t="s">
        <v>978</v>
      </c>
      <c r="E791" s="4" t="s">
        <v>1734</v>
      </c>
      <c r="F791" s="4" t="s">
        <v>2329</v>
      </c>
      <c r="G791" s="4" t="str">
        <f t="shared" ref="G791" si="178">F791</f>
        <v>Stock Taking Doc. No.</v>
      </c>
      <c r="H791" s="4" t="str">
        <f t="shared" ref="H791" si="179">F791</f>
        <v>Stock Taking Doc. No.</v>
      </c>
      <c r="I791" s="4" t="str">
        <f t="shared" ref="I791" si="180">G791</f>
        <v>Stock Taking Doc. No.</v>
      </c>
    </row>
    <row r="792" spans="1:9" ht="12.75" customHeight="1" x14ac:dyDescent="0.2">
      <c r="B792" s="4" t="s">
        <v>2327</v>
      </c>
      <c r="C792" s="4" t="s">
        <v>359</v>
      </c>
      <c r="D792" s="14" t="s">
        <v>199</v>
      </c>
      <c r="E792" s="4" t="s">
        <v>1734</v>
      </c>
      <c r="F792" s="4" t="s">
        <v>2330</v>
      </c>
      <c r="G792" s="4" t="str">
        <f t="shared" ref="G792:G796" si="181">F792</f>
        <v>Stock Taking Date</v>
      </c>
      <c r="H792" s="4" t="str">
        <f t="shared" ref="H792:H796" si="182">F792</f>
        <v>Stock Taking Date</v>
      </c>
      <c r="I792" s="4" t="str">
        <f t="shared" ref="I792:I796" si="183">G792</f>
        <v>Stock Taking Date</v>
      </c>
    </row>
    <row r="793" spans="1:9" ht="12.75" customHeight="1" x14ac:dyDescent="0.2">
      <c r="A793" s="11"/>
      <c r="B793" s="4" t="s">
        <v>2331</v>
      </c>
      <c r="C793" s="4" t="s">
        <v>359</v>
      </c>
      <c r="D793" s="14" t="s">
        <v>342</v>
      </c>
      <c r="E793" s="4" t="s">
        <v>1734</v>
      </c>
      <c r="F793" s="4" t="s">
        <v>2332</v>
      </c>
      <c r="G793" s="4" t="str">
        <f t="shared" si="181"/>
        <v>Stock Taking Line</v>
      </c>
      <c r="H793" s="4" t="str">
        <f t="shared" si="182"/>
        <v>Stock Taking Line</v>
      </c>
      <c r="I793" s="4" t="str">
        <f t="shared" si="183"/>
        <v>Stock Taking Line</v>
      </c>
    </row>
    <row r="794" spans="1:9" ht="12.75" customHeight="1" x14ac:dyDescent="0.2">
      <c r="B794" s="5" t="s">
        <v>2342</v>
      </c>
      <c r="C794" s="4" t="s">
        <v>359</v>
      </c>
      <c r="D794" s="14" t="s">
        <v>994</v>
      </c>
      <c r="E794" s="4" t="s">
        <v>1734</v>
      </c>
      <c r="F794" s="5" t="s">
        <v>2343</v>
      </c>
      <c r="G794" s="4" t="str">
        <f t="shared" si="181"/>
        <v>Quantity Total</v>
      </c>
      <c r="H794" s="4" t="str">
        <f t="shared" si="182"/>
        <v>Quantity Total</v>
      </c>
      <c r="I794" s="4" t="str">
        <f t="shared" si="183"/>
        <v>Quantity Total</v>
      </c>
    </row>
    <row r="795" spans="1:9" ht="12.75" customHeight="1" x14ac:dyDescent="0.2">
      <c r="B795" s="5" t="s">
        <v>2350</v>
      </c>
      <c r="C795" s="4" t="s">
        <v>359</v>
      </c>
      <c r="D795" s="14" t="s">
        <v>994</v>
      </c>
      <c r="E795" s="4" t="s">
        <v>1734</v>
      </c>
      <c r="F795" s="5" t="s">
        <v>2351</v>
      </c>
      <c r="G795" s="4" t="str">
        <f t="shared" si="181"/>
        <v>New Order Quantity</v>
      </c>
      <c r="H795" s="4" t="str">
        <f t="shared" si="182"/>
        <v>New Order Quantity</v>
      </c>
      <c r="I795" s="4" t="str">
        <f t="shared" si="183"/>
        <v>New Order Quantity</v>
      </c>
    </row>
    <row r="796" spans="1:9" ht="12.75" customHeight="1" x14ac:dyDescent="0.2">
      <c r="B796" s="4" t="s">
        <v>2352</v>
      </c>
      <c r="C796" s="4" t="s">
        <v>321</v>
      </c>
      <c r="D796" s="14" t="s">
        <v>978</v>
      </c>
      <c r="E796" s="4" t="s">
        <v>1734</v>
      </c>
      <c r="F796" s="4" t="s">
        <v>2353</v>
      </c>
      <c r="G796" s="4" t="str">
        <f t="shared" si="181"/>
        <v>Material Code Supplier</v>
      </c>
      <c r="H796" s="4" t="str">
        <f t="shared" si="182"/>
        <v>Material Code Supplier</v>
      </c>
      <c r="I796" s="4" t="str">
        <f t="shared" si="183"/>
        <v>Material Code Supplier</v>
      </c>
    </row>
    <row r="797" spans="1:9" ht="12.75" customHeight="1" x14ac:dyDescent="0.2">
      <c r="B797" s="4" t="s">
        <v>2354</v>
      </c>
      <c r="C797" s="4" t="s">
        <v>321</v>
      </c>
      <c r="D797" s="14" t="s">
        <v>657</v>
      </c>
      <c r="E797" s="4" t="s">
        <v>1734</v>
      </c>
      <c r="F797" s="4" t="s">
        <v>2355</v>
      </c>
      <c r="G797" s="4" t="str">
        <f t="shared" ref="G797:G798" si="184">F797</f>
        <v>Material Name Supplier</v>
      </c>
      <c r="H797" s="4" t="str">
        <f t="shared" ref="H797:H798" si="185">F797</f>
        <v>Material Name Supplier</v>
      </c>
      <c r="I797" s="4" t="str">
        <f t="shared" ref="I797:I798" si="186">G797</f>
        <v>Material Name Supplier</v>
      </c>
    </row>
    <row r="798" spans="1:9" ht="12.75" customHeight="1" x14ac:dyDescent="0.2">
      <c r="B798" s="4" t="s">
        <v>2356</v>
      </c>
      <c r="C798" s="4" t="s">
        <v>359</v>
      </c>
      <c r="D798" s="14" t="s">
        <v>994</v>
      </c>
      <c r="E798" s="4" t="s">
        <v>1734</v>
      </c>
      <c r="F798" s="4" t="s">
        <v>2357</v>
      </c>
      <c r="G798" s="4" t="str">
        <f t="shared" si="184"/>
        <v>Gross Quantity</v>
      </c>
      <c r="H798" s="4" t="str">
        <f t="shared" si="185"/>
        <v>Gross Quantity</v>
      </c>
      <c r="I798" s="4" t="str">
        <f t="shared" si="186"/>
        <v>Gross Quantity</v>
      </c>
    </row>
    <row r="799" spans="1:9" ht="12.75" customHeight="1" x14ac:dyDescent="0.2">
      <c r="B799" s="4" t="s">
        <v>2358</v>
      </c>
      <c r="C799" s="4" t="s">
        <v>359</v>
      </c>
      <c r="D799" s="14" t="s">
        <v>994</v>
      </c>
      <c r="E799" s="4" t="s">
        <v>1734</v>
      </c>
      <c r="F799" s="4" t="s">
        <v>2359</v>
      </c>
      <c r="G799" s="4" t="str">
        <f t="shared" ref="G799:G800" si="187">F799</f>
        <v>Available Quantity</v>
      </c>
      <c r="H799" s="4" t="str">
        <f t="shared" ref="H799:H800" si="188">F799</f>
        <v>Available Quantity</v>
      </c>
      <c r="I799" s="4" t="str">
        <f t="shared" ref="I799:I800" si="189">G799</f>
        <v>Available Quantity</v>
      </c>
    </row>
    <row r="800" spans="1:9" ht="12.75" customHeight="1" x14ac:dyDescent="0.2">
      <c r="B800" s="5" t="s">
        <v>2360</v>
      </c>
      <c r="C800" s="5" t="s">
        <v>321</v>
      </c>
      <c r="D800" s="6">
        <v>30</v>
      </c>
      <c r="E800" s="4" t="s">
        <v>1734</v>
      </c>
      <c r="F800" s="5" t="s">
        <v>2361</v>
      </c>
      <c r="G800" s="4" t="str">
        <f t="shared" si="187"/>
        <v>Available Product No.</v>
      </c>
      <c r="H800" s="4" t="str">
        <f t="shared" si="188"/>
        <v>Available Product No.</v>
      </c>
      <c r="I800" s="4" t="str">
        <f t="shared" si="189"/>
        <v>Available Product No.</v>
      </c>
    </row>
    <row r="801" spans="1:9" ht="12.75" customHeight="1" x14ac:dyDescent="0.2">
      <c r="B801" s="4" t="s">
        <v>2362</v>
      </c>
      <c r="C801" s="4" t="s">
        <v>359</v>
      </c>
      <c r="D801" s="14" t="s">
        <v>353</v>
      </c>
      <c r="E801" s="4" t="s">
        <v>1734</v>
      </c>
      <c r="F801" s="4" t="s">
        <v>2363</v>
      </c>
      <c r="G801" s="4" t="str">
        <f t="shared" ref="G801:G803" si="190">F801</f>
        <v>Size Flag</v>
      </c>
      <c r="H801" s="4" t="str">
        <f t="shared" ref="H801:H803" si="191">F801</f>
        <v>Size Flag</v>
      </c>
      <c r="I801" s="4" t="str">
        <f t="shared" ref="I801:I803" si="192">G801</f>
        <v>Size Flag</v>
      </c>
    </row>
    <row r="802" spans="1:9" ht="12.75" customHeight="1" x14ac:dyDescent="0.2">
      <c r="B802" s="4" t="s">
        <v>2415</v>
      </c>
      <c r="C802" s="4" t="s">
        <v>321</v>
      </c>
      <c r="D802" s="14" t="s">
        <v>664</v>
      </c>
      <c r="E802" s="4" t="s">
        <v>1734</v>
      </c>
      <c r="F802" s="4" t="s">
        <v>2414</v>
      </c>
      <c r="G802" s="4" t="str">
        <f t="shared" si="190"/>
        <v>Warehouse Group</v>
      </c>
      <c r="H802" s="4" t="str">
        <f t="shared" si="191"/>
        <v>Warehouse Group</v>
      </c>
      <c r="I802" s="4" t="str">
        <f t="shared" si="192"/>
        <v>Warehouse Group</v>
      </c>
    </row>
    <row r="803" spans="1:9" ht="12.75" customHeight="1" x14ac:dyDescent="0.2">
      <c r="B803" s="5" t="s">
        <v>2422</v>
      </c>
      <c r="C803" s="5" t="s">
        <v>321</v>
      </c>
      <c r="D803" s="6">
        <v>30</v>
      </c>
      <c r="E803" s="4" t="s">
        <v>1734</v>
      </c>
      <c r="F803" s="5" t="s">
        <v>2424</v>
      </c>
      <c r="G803" s="4" t="str">
        <f t="shared" si="190"/>
        <v>Production No. From</v>
      </c>
      <c r="H803" s="4" t="str">
        <f t="shared" si="191"/>
        <v>Production No. From</v>
      </c>
      <c r="I803" s="4" t="str">
        <f t="shared" si="192"/>
        <v>Production No. From</v>
      </c>
    </row>
    <row r="804" spans="1:9" ht="12.75" customHeight="1" x14ac:dyDescent="0.2">
      <c r="B804" s="5" t="s">
        <v>2423</v>
      </c>
      <c r="C804" s="5" t="s">
        <v>321</v>
      </c>
      <c r="D804" s="6">
        <v>30</v>
      </c>
      <c r="E804" s="4" t="s">
        <v>1734</v>
      </c>
      <c r="F804" s="5" t="s">
        <v>2425</v>
      </c>
      <c r="G804" s="4" t="str">
        <f t="shared" ref="G804:G809" si="193">F804</f>
        <v>Production No. To</v>
      </c>
      <c r="H804" s="4" t="str">
        <f t="shared" ref="H804:H809" si="194">F804</f>
        <v>Production No. To</v>
      </c>
      <c r="I804" s="4" t="str">
        <f t="shared" ref="I804:I809" si="195">G804</f>
        <v>Production No. To</v>
      </c>
    </row>
    <row r="805" spans="1:9" ht="12.75" customHeight="1" x14ac:dyDescent="0.2">
      <c r="B805" s="4" t="s">
        <v>2426</v>
      </c>
      <c r="C805" s="4" t="s">
        <v>359</v>
      </c>
      <c r="D805" s="14" t="s">
        <v>199</v>
      </c>
      <c r="E805" s="4" t="s">
        <v>1734</v>
      </c>
      <c r="F805" s="4" t="s">
        <v>2428</v>
      </c>
      <c r="G805" s="4" t="str">
        <f t="shared" si="193"/>
        <v>Locked Date From</v>
      </c>
      <c r="H805" s="4" t="str">
        <f t="shared" si="194"/>
        <v>Locked Date From</v>
      </c>
      <c r="I805" s="4" t="str">
        <f t="shared" si="195"/>
        <v>Locked Date From</v>
      </c>
    </row>
    <row r="806" spans="1:9" ht="12.75" customHeight="1" x14ac:dyDescent="0.2">
      <c r="B806" s="4" t="s">
        <v>2427</v>
      </c>
      <c r="C806" s="4" t="s">
        <v>359</v>
      </c>
      <c r="D806" s="14" t="s">
        <v>199</v>
      </c>
      <c r="E806" s="4" t="s">
        <v>1734</v>
      </c>
      <c r="F806" s="4" t="s">
        <v>2429</v>
      </c>
      <c r="G806" s="4" t="str">
        <f t="shared" si="193"/>
        <v>Locked Date To</v>
      </c>
      <c r="H806" s="4" t="str">
        <f t="shared" si="194"/>
        <v>Locked Date To</v>
      </c>
      <c r="I806" s="4" t="str">
        <f t="shared" si="195"/>
        <v>Locked Date To</v>
      </c>
    </row>
    <row r="807" spans="1:9" ht="12.75" customHeight="1" x14ac:dyDescent="0.2">
      <c r="A807" s="11"/>
      <c r="B807" s="4" t="s">
        <v>2431</v>
      </c>
      <c r="C807" s="4" t="s">
        <v>321</v>
      </c>
      <c r="D807" s="14" t="s">
        <v>978</v>
      </c>
      <c r="E807" s="4" t="s">
        <v>1734</v>
      </c>
      <c r="F807" s="4" t="s">
        <v>2434</v>
      </c>
      <c r="G807" s="4" t="str">
        <f t="shared" si="193"/>
        <v>Packing List Doc. No.</v>
      </c>
      <c r="H807" s="4" t="str">
        <f t="shared" si="194"/>
        <v>Packing List Doc. No.</v>
      </c>
      <c r="I807" s="4" t="str">
        <f t="shared" si="195"/>
        <v>Packing List Doc. No.</v>
      </c>
    </row>
    <row r="808" spans="1:9" ht="12.75" customHeight="1" x14ac:dyDescent="0.2">
      <c r="B808" s="4" t="s">
        <v>2432</v>
      </c>
      <c r="C808" s="4" t="s">
        <v>359</v>
      </c>
      <c r="D808" s="14" t="s">
        <v>199</v>
      </c>
      <c r="E808" s="4" t="s">
        <v>1734</v>
      </c>
      <c r="F808" s="4" t="s">
        <v>2435</v>
      </c>
      <c r="G808" s="4" t="str">
        <f t="shared" si="193"/>
        <v>Packing List Date</v>
      </c>
      <c r="H808" s="4" t="str">
        <f t="shared" si="194"/>
        <v>Packing List Date</v>
      </c>
      <c r="I808" s="4" t="str">
        <f t="shared" si="195"/>
        <v>Packing List Date</v>
      </c>
    </row>
    <row r="809" spans="1:9" ht="12.75" customHeight="1" x14ac:dyDescent="0.2">
      <c r="A809" s="11"/>
      <c r="B809" s="4" t="s">
        <v>2433</v>
      </c>
      <c r="C809" s="4" t="s">
        <v>359</v>
      </c>
      <c r="D809" s="14" t="s">
        <v>342</v>
      </c>
      <c r="E809" s="4" t="s">
        <v>1734</v>
      </c>
      <c r="F809" s="4" t="s">
        <v>2436</v>
      </c>
      <c r="G809" s="4" t="str">
        <f t="shared" si="193"/>
        <v>Packing List Line</v>
      </c>
      <c r="H809" s="4" t="str">
        <f t="shared" si="194"/>
        <v>Packing List Line</v>
      </c>
      <c r="I809" s="4" t="str">
        <f t="shared" si="195"/>
        <v>Packing List Line</v>
      </c>
    </row>
    <row r="810" spans="1:9" ht="12.75" customHeight="1" x14ac:dyDescent="0.2">
      <c r="A810" s="11"/>
      <c r="B810" s="4" t="s">
        <v>2437</v>
      </c>
      <c r="C810" s="4" t="s">
        <v>321</v>
      </c>
      <c r="D810" s="14" t="s">
        <v>664</v>
      </c>
      <c r="E810" s="4" t="s">
        <v>1734</v>
      </c>
      <c r="F810" s="4" t="s">
        <v>2438</v>
      </c>
      <c r="G810" s="4" t="str">
        <f t="shared" ref="G810:G811" si="196">F810</f>
        <v>Shipment Via</v>
      </c>
      <c r="H810" s="4" t="str">
        <f t="shared" ref="H810:H811" si="197">F810</f>
        <v>Shipment Via</v>
      </c>
      <c r="I810" s="4" t="str">
        <f t="shared" ref="I810:I811" si="198">G810</f>
        <v>Shipment Via</v>
      </c>
    </row>
    <row r="811" spans="1:9" ht="12.75" customHeight="1" x14ac:dyDescent="0.2">
      <c r="B811" s="5" t="s">
        <v>2446</v>
      </c>
      <c r="C811" s="4" t="s">
        <v>359</v>
      </c>
      <c r="D811" s="14" t="s">
        <v>994</v>
      </c>
      <c r="E811" s="4" t="s">
        <v>1734</v>
      </c>
      <c r="F811" s="5" t="s">
        <v>2439</v>
      </c>
      <c r="G811" s="4" t="str">
        <f t="shared" si="196"/>
        <v>Carton Total</v>
      </c>
      <c r="H811" s="4" t="str">
        <f t="shared" si="197"/>
        <v>Carton Total</v>
      </c>
      <c r="I811" s="4" t="str">
        <f t="shared" si="198"/>
        <v>Carton Total</v>
      </c>
    </row>
    <row r="812" spans="1:9" ht="12.75" customHeight="1" x14ac:dyDescent="0.2">
      <c r="B812" s="5" t="s">
        <v>2447</v>
      </c>
      <c r="C812" s="4" t="s">
        <v>321</v>
      </c>
      <c r="D812" s="14" t="s">
        <v>657</v>
      </c>
      <c r="E812" s="4" t="s">
        <v>1734</v>
      </c>
      <c r="F812" s="5" t="s">
        <v>2442</v>
      </c>
      <c r="G812" s="4" t="str">
        <f t="shared" ref="G812:G815" si="199">F812</f>
        <v>Carton Dimension</v>
      </c>
      <c r="H812" s="4" t="str">
        <f t="shared" ref="H812:H815" si="200">F812</f>
        <v>Carton Dimension</v>
      </c>
      <c r="I812" s="4" t="str">
        <f t="shared" ref="I812:I815" si="201">G812</f>
        <v>Carton Dimension</v>
      </c>
    </row>
    <row r="813" spans="1:9" ht="12.75" customHeight="1" x14ac:dyDescent="0.2">
      <c r="B813" s="5" t="s">
        <v>2448</v>
      </c>
      <c r="C813" s="4" t="s">
        <v>359</v>
      </c>
      <c r="D813" s="14" t="s">
        <v>994</v>
      </c>
      <c r="E813" s="4" t="s">
        <v>1734</v>
      </c>
      <c r="F813" s="5" t="s">
        <v>2440</v>
      </c>
      <c r="G813" s="4" t="str">
        <f t="shared" si="199"/>
        <v>Carton No. From</v>
      </c>
      <c r="H813" s="4" t="str">
        <f t="shared" si="200"/>
        <v>Carton No. From</v>
      </c>
      <c r="I813" s="4" t="str">
        <f t="shared" si="201"/>
        <v>Carton No. From</v>
      </c>
    </row>
    <row r="814" spans="1:9" ht="12.75" customHeight="1" x14ac:dyDescent="0.2">
      <c r="B814" s="5" t="s">
        <v>2449</v>
      </c>
      <c r="C814" s="4" t="s">
        <v>359</v>
      </c>
      <c r="D814" s="14" t="s">
        <v>994</v>
      </c>
      <c r="E814" s="4" t="s">
        <v>1734</v>
      </c>
      <c r="F814" s="5" t="s">
        <v>2441</v>
      </c>
      <c r="G814" s="4" t="str">
        <f t="shared" si="199"/>
        <v>Carton No. To</v>
      </c>
      <c r="H814" s="4" t="str">
        <f t="shared" si="200"/>
        <v>Carton No. To</v>
      </c>
      <c r="I814" s="4" t="str">
        <f t="shared" si="201"/>
        <v>Carton No. To</v>
      </c>
    </row>
    <row r="815" spans="1:9" ht="12.75" customHeight="1" x14ac:dyDescent="0.2">
      <c r="A815" s="11"/>
      <c r="B815" s="4" t="s">
        <v>2444</v>
      </c>
      <c r="C815" s="4" t="s">
        <v>359</v>
      </c>
      <c r="D815" s="14" t="s">
        <v>994</v>
      </c>
      <c r="E815" s="4" t="s">
        <v>1734</v>
      </c>
      <c r="F815" s="4" t="s">
        <v>2443</v>
      </c>
      <c r="G815" s="4" t="str">
        <f t="shared" si="199"/>
        <v>Packing Quantity</v>
      </c>
      <c r="H815" s="4" t="str">
        <f t="shared" si="200"/>
        <v>Packing Quantity</v>
      </c>
      <c r="I815" s="4" t="str">
        <f t="shared" si="201"/>
        <v>Packing Quantity</v>
      </c>
    </row>
    <row r="816" spans="1:9" ht="12.75" customHeight="1" x14ac:dyDescent="0.2">
      <c r="B816" s="5" t="s">
        <v>2450</v>
      </c>
      <c r="C816" s="4" t="s">
        <v>359</v>
      </c>
      <c r="D816" s="14" t="s">
        <v>994</v>
      </c>
      <c r="E816" s="4" t="s">
        <v>1734</v>
      </c>
      <c r="F816" s="5" t="s">
        <v>2445</v>
      </c>
      <c r="G816" s="4" t="str">
        <f t="shared" ref="G816:G818" si="202">F816</f>
        <v>Carton No.</v>
      </c>
      <c r="H816" s="4" t="str">
        <f t="shared" ref="H816:H818" si="203">F816</f>
        <v>Carton No.</v>
      </c>
      <c r="I816" s="4" t="str">
        <f t="shared" ref="I816:I818" si="204">G816</f>
        <v>Carton No.</v>
      </c>
    </row>
    <row r="817" spans="1:9" ht="12.75" customHeight="1" x14ac:dyDescent="0.2">
      <c r="A817" s="11"/>
      <c r="B817" s="4" t="s">
        <v>2453</v>
      </c>
      <c r="C817" s="4" t="s">
        <v>359</v>
      </c>
      <c r="D817" s="14" t="s">
        <v>994</v>
      </c>
      <c r="E817" s="4" t="s">
        <v>1734</v>
      </c>
      <c r="F817" s="4" t="s">
        <v>2451</v>
      </c>
      <c r="G817" s="4" t="str">
        <f t="shared" si="202"/>
        <v>Packing List Total</v>
      </c>
      <c r="H817" s="4" t="str">
        <f t="shared" si="203"/>
        <v>Packing List Total</v>
      </c>
      <c r="I817" s="4" t="str">
        <f t="shared" si="204"/>
        <v>Packing List Total</v>
      </c>
    </row>
    <row r="818" spans="1:9" ht="12.75" customHeight="1" x14ac:dyDescent="0.2">
      <c r="A818" s="11"/>
      <c r="B818" s="4" t="s">
        <v>2452</v>
      </c>
      <c r="C818" s="4" t="s">
        <v>359</v>
      </c>
      <c r="D818" s="14" t="s">
        <v>994</v>
      </c>
      <c r="E818" s="4" t="s">
        <v>1734</v>
      </c>
      <c r="F818" s="4" t="s">
        <v>2454</v>
      </c>
      <c r="G818" s="4" t="str">
        <f t="shared" si="202"/>
        <v>Packing Total</v>
      </c>
      <c r="H818" s="4" t="str">
        <f t="shared" si="203"/>
        <v>Packing Total</v>
      </c>
      <c r="I818" s="4" t="str">
        <f t="shared" si="204"/>
        <v>Packing Total</v>
      </c>
    </row>
    <row r="819" spans="1:9" ht="12.75" customHeight="1" x14ac:dyDescent="0.2">
      <c r="A819" s="11"/>
      <c r="B819" s="4" t="s">
        <v>2531</v>
      </c>
      <c r="C819" s="4" t="s">
        <v>359</v>
      </c>
      <c r="D819" s="14" t="s">
        <v>353</v>
      </c>
      <c r="E819" s="4" t="s">
        <v>1734</v>
      </c>
      <c r="F819" s="4" t="s">
        <v>2532</v>
      </c>
      <c r="G819" s="4" t="str">
        <f t="shared" ref="G819:G823" si="205">F819</f>
        <v>Tax Include</v>
      </c>
      <c r="H819" s="4" t="str">
        <f t="shared" ref="H819:H823" si="206">F819</f>
        <v>Tax Include</v>
      </c>
      <c r="I819" s="4" t="str">
        <f t="shared" ref="I819:I823" si="207">G819</f>
        <v>Tax Include</v>
      </c>
    </row>
    <row r="820" spans="1:9" ht="12.75" customHeight="1" x14ac:dyDescent="0.2">
      <c r="B820" s="5" t="s">
        <v>2551</v>
      </c>
      <c r="C820" s="5" t="s">
        <v>321</v>
      </c>
      <c r="D820" s="6">
        <v>30</v>
      </c>
      <c r="E820" s="4" t="s">
        <v>207</v>
      </c>
      <c r="F820" s="5" t="s">
        <v>2537</v>
      </c>
      <c r="G820" s="4" t="str">
        <f t="shared" si="205"/>
        <v>General Ledger No.</v>
      </c>
      <c r="H820" s="4" t="str">
        <f t="shared" si="206"/>
        <v>General Ledger No.</v>
      </c>
      <c r="I820" s="4" t="str">
        <f t="shared" si="207"/>
        <v>General Ledger No.</v>
      </c>
    </row>
    <row r="821" spans="1:9" ht="12.75" customHeight="1" x14ac:dyDescent="0.2">
      <c r="B821" s="4" t="s">
        <v>2538</v>
      </c>
      <c r="C821" s="4" t="s">
        <v>359</v>
      </c>
      <c r="D821" s="14" t="s">
        <v>199</v>
      </c>
      <c r="E821" s="4" t="s">
        <v>207</v>
      </c>
      <c r="F821" s="4" t="s">
        <v>421</v>
      </c>
      <c r="G821" s="4" t="str">
        <f t="shared" si="205"/>
        <v>Date</v>
      </c>
      <c r="H821" s="4" t="str">
        <f t="shared" si="206"/>
        <v>Date</v>
      </c>
      <c r="I821" s="4" t="str">
        <f t="shared" si="207"/>
        <v>Date</v>
      </c>
    </row>
    <row r="822" spans="1:9" ht="12.75" customHeight="1" x14ac:dyDescent="0.2">
      <c r="B822" s="5" t="s">
        <v>2539</v>
      </c>
      <c r="C822" s="4" t="s">
        <v>359</v>
      </c>
      <c r="D822" s="14" t="s">
        <v>342</v>
      </c>
      <c r="E822" s="4" t="s">
        <v>207</v>
      </c>
      <c r="F822" s="4" t="s">
        <v>2536</v>
      </c>
      <c r="G822" s="4" t="str">
        <f t="shared" si="205"/>
        <v>General Ledger Line</v>
      </c>
      <c r="H822" s="4" t="str">
        <f t="shared" si="206"/>
        <v>General Ledger Line</v>
      </c>
      <c r="I822" s="4" t="str">
        <f t="shared" si="207"/>
        <v>General Ledger Line</v>
      </c>
    </row>
    <row r="823" spans="1:9" ht="12.75" customHeight="1" x14ac:dyDescent="0.2">
      <c r="B823" s="5" t="s">
        <v>2543</v>
      </c>
      <c r="C823" s="4" t="s">
        <v>359</v>
      </c>
      <c r="D823" s="6" t="s">
        <v>2553</v>
      </c>
      <c r="E823" s="4" t="s">
        <v>207</v>
      </c>
      <c r="F823" s="5" t="s">
        <v>2540</v>
      </c>
      <c r="G823" s="5" t="str">
        <f t="shared" si="205"/>
        <v>Debit Amount</v>
      </c>
      <c r="H823" s="5" t="str">
        <f t="shared" si="206"/>
        <v>Debit Amount</v>
      </c>
      <c r="I823" s="5" t="str">
        <f t="shared" si="207"/>
        <v>Debit Amount</v>
      </c>
    </row>
    <row r="824" spans="1:9" ht="12.75" customHeight="1" x14ac:dyDescent="0.2">
      <c r="B824" s="5" t="s">
        <v>2541</v>
      </c>
      <c r="C824" s="4" t="s">
        <v>359</v>
      </c>
      <c r="D824" s="6" t="s">
        <v>2553</v>
      </c>
      <c r="E824" s="4" t="s">
        <v>207</v>
      </c>
      <c r="F824" s="5" t="s">
        <v>2542</v>
      </c>
      <c r="G824" s="5" t="str">
        <f t="shared" ref="G824:G825" si="208">F824</f>
        <v>Credit Amount</v>
      </c>
      <c r="H824" s="5" t="str">
        <f t="shared" ref="H824:H825" si="209">F824</f>
        <v>Credit Amount</v>
      </c>
      <c r="I824" s="5" t="str">
        <f t="shared" ref="I824:I825" si="210">G824</f>
        <v>Credit Amount</v>
      </c>
    </row>
    <row r="825" spans="1:9" ht="12.75" customHeight="1" x14ac:dyDescent="0.2">
      <c r="B825" s="4" t="s">
        <v>2552</v>
      </c>
      <c r="C825" s="4" t="s">
        <v>359</v>
      </c>
      <c r="D825" s="14" t="s">
        <v>199</v>
      </c>
      <c r="E825" s="4" t="s">
        <v>207</v>
      </c>
      <c r="F825" s="4" t="s">
        <v>421</v>
      </c>
      <c r="G825" s="4" t="str">
        <f t="shared" si="208"/>
        <v>Date</v>
      </c>
      <c r="H825" s="4" t="str">
        <f t="shared" si="209"/>
        <v>Date</v>
      </c>
      <c r="I825" s="4" t="str">
        <f t="shared" si="210"/>
        <v>Date</v>
      </c>
    </row>
  </sheetData>
  <sortState ref="A3:J133">
    <sortCondition ref="A3:A133"/>
    <sortCondition ref="B3:B133"/>
  </sortSt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72"/>
  <sheetViews>
    <sheetView workbookViewId="0">
      <pane ySplit="1" topLeftCell="A152" activePane="bottomLeft" state="frozen"/>
      <selection activeCell="B156" sqref="B156"/>
      <selection pane="bottomLeft" activeCell="D162" sqref="D162"/>
    </sheetView>
  </sheetViews>
  <sheetFormatPr defaultColWidth="17.140625" defaultRowHeight="12.75" customHeight="1" x14ac:dyDescent="0.2"/>
  <cols>
    <col min="1" max="1" width="13.42578125" style="5" customWidth="1"/>
    <col min="2" max="2" width="7" style="5" customWidth="1"/>
    <col min="3" max="3" width="7.140625" style="5" customWidth="1"/>
    <col min="4" max="4" width="48.140625" style="5" customWidth="1"/>
    <col min="5" max="5" width="16.7109375" style="5" bestFit="1" customWidth="1"/>
    <col min="6" max="7" width="10.42578125" style="5" customWidth="1"/>
    <col min="8" max="8" width="36" style="5" customWidth="1"/>
    <col min="9" max="20" width="17.140625" style="5" customWidth="1"/>
    <col min="21" max="16384" width="17.140625" style="5"/>
  </cols>
  <sheetData>
    <row r="1" spans="1:20" ht="12.75" customHeight="1" x14ac:dyDescent="0.2">
      <c r="A1" s="9" t="s">
        <v>182</v>
      </c>
      <c r="B1" s="9" t="s">
        <v>319</v>
      </c>
      <c r="C1" s="9" t="s">
        <v>598</v>
      </c>
      <c r="D1" s="9" t="s">
        <v>960</v>
      </c>
      <c r="E1" s="9" t="s">
        <v>333</v>
      </c>
      <c r="F1" s="9" t="s">
        <v>961</v>
      </c>
      <c r="G1" s="9" t="s">
        <v>962</v>
      </c>
      <c r="H1" s="9" t="s">
        <v>299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 x14ac:dyDescent="0.2">
      <c r="A2" s="4" t="s">
        <v>347</v>
      </c>
      <c r="B2" s="4" t="s">
        <v>557</v>
      </c>
      <c r="C2" s="4" t="s">
        <v>64</v>
      </c>
      <c r="D2" s="4" t="s">
        <v>724</v>
      </c>
      <c r="E2" s="4" t="s">
        <v>313</v>
      </c>
      <c r="F2" s="4" t="s">
        <v>1734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 x14ac:dyDescent="0.2">
      <c r="A3" s="4" t="s">
        <v>347</v>
      </c>
      <c r="B3" s="4" t="s">
        <v>558</v>
      </c>
      <c r="C3" s="4" t="s">
        <v>63</v>
      </c>
      <c r="D3" s="4" t="s">
        <v>725</v>
      </c>
      <c r="E3" s="4" t="s">
        <v>313</v>
      </c>
      <c r="F3" s="4" t="s">
        <v>1734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 x14ac:dyDescent="0.2">
      <c r="A4" s="4" t="s">
        <v>74</v>
      </c>
      <c r="B4" s="4" t="s">
        <v>2320</v>
      </c>
      <c r="C4" s="4" t="s">
        <v>82</v>
      </c>
      <c r="D4" s="4" t="s">
        <v>2322</v>
      </c>
      <c r="E4" s="4" t="s">
        <v>964</v>
      </c>
      <c r="F4" s="4" t="s">
        <v>1734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 x14ac:dyDescent="0.2">
      <c r="A5" s="4" t="s">
        <v>74</v>
      </c>
      <c r="B5" s="4" t="s">
        <v>2321</v>
      </c>
      <c r="C5" s="4" t="s">
        <v>2324</v>
      </c>
      <c r="D5" s="4" t="s">
        <v>2323</v>
      </c>
      <c r="E5" s="4" t="s">
        <v>964</v>
      </c>
      <c r="F5" s="4" t="s">
        <v>1734</v>
      </c>
      <c r="G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 x14ac:dyDescent="0.2">
      <c r="A6" s="4" t="s">
        <v>347</v>
      </c>
      <c r="B6" s="4" t="s">
        <v>867</v>
      </c>
      <c r="C6" s="4" t="s">
        <v>868</v>
      </c>
      <c r="D6" s="4" t="s">
        <v>869</v>
      </c>
      <c r="E6" s="4" t="s">
        <v>966</v>
      </c>
      <c r="F6" s="4" t="s">
        <v>1734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 x14ac:dyDescent="0.2">
      <c r="A7" s="4" t="s">
        <v>347</v>
      </c>
      <c r="B7" s="4" t="s">
        <v>870</v>
      </c>
      <c r="C7" s="4" t="s">
        <v>86</v>
      </c>
      <c r="D7" s="4" t="s">
        <v>871</v>
      </c>
      <c r="E7" s="4" t="s">
        <v>966</v>
      </c>
      <c r="F7" s="4" t="s">
        <v>1734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 x14ac:dyDescent="0.2">
      <c r="A8" s="4" t="s">
        <v>347</v>
      </c>
      <c r="B8" s="4" t="s">
        <v>671</v>
      </c>
      <c r="C8" s="4" t="s">
        <v>672</v>
      </c>
      <c r="D8" s="4" t="s">
        <v>398</v>
      </c>
      <c r="E8" s="4" t="s">
        <v>313</v>
      </c>
      <c r="F8" s="4" t="s">
        <v>1734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 x14ac:dyDescent="0.2">
      <c r="A9" s="4" t="s">
        <v>347</v>
      </c>
      <c r="B9" s="4" t="s">
        <v>674</v>
      </c>
      <c r="C9" s="4" t="s">
        <v>675</v>
      </c>
      <c r="D9" s="4" t="s">
        <v>285</v>
      </c>
      <c r="E9" s="4" t="s">
        <v>313</v>
      </c>
      <c r="F9" s="4" t="s">
        <v>1734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 x14ac:dyDescent="0.2">
      <c r="A10" s="4" t="s">
        <v>347</v>
      </c>
      <c r="B10" s="4" t="s">
        <v>674</v>
      </c>
      <c r="C10" s="4" t="s">
        <v>675</v>
      </c>
      <c r="D10" s="4" t="s">
        <v>285</v>
      </c>
      <c r="E10" s="4" t="s">
        <v>313</v>
      </c>
      <c r="F10" s="4" t="s">
        <v>1734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 x14ac:dyDescent="0.2">
      <c r="A11" s="4" t="s">
        <v>347</v>
      </c>
      <c r="B11" s="4" t="s">
        <v>676</v>
      </c>
      <c r="C11" s="4" t="s">
        <v>677</v>
      </c>
      <c r="D11" s="4" t="s">
        <v>678</v>
      </c>
      <c r="E11" s="4" t="s">
        <v>313</v>
      </c>
      <c r="F11" s="4" t="s">
        <v>1734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 x14ac:dyDescent="0.2">
      <c r="A12" s="4" t="s">
        <v>347</v>
      </c>
      <c r="B12" s="4" t="s">
        <v>944</v>
      </c>
      <c r="C12" s="4" t="s">
        <v>16</v>
      </c>
      <c r="D12" s="4" t="s">
        <v>945</v>
      </c>
      <c r="E12" s="4" t="s">
        <v>974</v>
      </c>
      <c r="F12" s="4" t="s">
        <v>1734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 x14ac:dyDescent="0.2">
      <c r="A13" s="4" t="s">
        <v>347</v>
      </c>
      <c r="B13" s="4" t="s">
        <v>946</v>
      </c>
      <c r="C13" s="4" t="s">
        <v>947</v>
      </c>
      <c r="D13" s="4" t="s">
        <v>948</v>
      </c>
      <c r="E13" s="4" t="s">
        <v>974</v>
      </c>
      <c r="F13" s="4" t="s">
        <v>1734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 x14ac:dyDescent="0.2">
      <c r="A14" s="4" t="s">
        <v>347</v>
      </c>
      <c r="B14" s="4" t="s">
        <v>937</v>
      </c>
      <c r="C14" s="4" t="s">
        <v>938</v>
      </c>
      <c r="D14" s="4" t="s">
        <v>939</v>
      </c>
      <c r="E14" s="4" t="s">
        <v>974</v>
      </c>
      <c r="F14" s="4" t="s">
        <v>1734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 x14ac:dyDescent="0.2">
      <c r="A15" s="4" t="s">
        <v>347</v>
      </c>
      <c r="B15" s="4" t="s">
        <v>940</v>
      </c>
      <c r="C15" s="4" t="s">
        <v>13</v>
      </c>
      <c r="D15" s="4" t="s">
        <v>941</v>
      </c>
      <c r="E15" s="4" t="s">
        <v>974</v>
      </c>
      <c r="F15" s="4" t="s">
        <v>1734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 x14ac:dyDescent="0.2">
      <c r="A16" s="4" t="s">
        <v>347</v>
      </c>
      <c r="B16" s="4" t="s">
        <v>942</v>
      </c>
      <c r="C16" s="4" t="s">
        <v>14</v>
      </c>
      <c r="D16" s="4" t="s">
        <v>943</v>
      </c>
      <c r="E16" s="4" t="s">
        <v>974</v>
      </c>
      <c r="F16" s="4" t="s">
        <v>1734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 x14ac:dyDescent="0.2">
      <c r="A17" s="4" t="s">
        <v>347</v>
      </c>
      <c r="B17" s="4" t="s">
        <v>721</v>
      </c>
      <c r="C17" s="4" t="s">
        <v>722</v>
      </c>
      <c r="D17" s="4" t="s">
        <v>723</v>
      </c>
      <c r="E17" s="4" t="s">
        <v>963</v>
      </c>
      <c r="F17" s="4" t="s">
        <v>1734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 x14ac:dyDescent="0.2">
      <c r="A18" s="4" t="s">
        <v>347</v>
      </c>
      <c r="B18" s="4" t="s">
        <v>717</v>
      </c>
      <c r="C18" s="4" t="s">
        <v>718</v>
      </c>
      <c r="D18" s="4" t="s">
        <v>2535</v>
      </c>
      <c r="E18" s="4" t="s">
        <v>963</v>
      </c>
      <c r="F18" s="4" t="s">
        <v>1734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 x14ac:dyDescent="0.2">
      <c r="A19" s="4" t="s">
        <v>347</v>
      </c>
      <c r="B19" s="4" t="s">
        <v>719</v>
      </c>
      <c r="C19" s="4" t="s">
        <v>720</v>
      </c>
      <c r="D19" s="4" t="s">
        <v>2536</v>
      </c>
      <c r="E19" s="4" t="s">
        <v>963</v>
      </c>
      <c r="F19" s="4" t="s">
        <v>1734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 x14ac:dyDescent="0.2">
      <c r="A20" s="4" t="s">
        <v>347</v>
      </c>
      <c r="B20" s="4" t="s">
        <v>636</v>
      </c>
      <c r="C20" s="4" t="s">
        <v>637</v>
      </c>
      <c r="D20" s="4" t="s">
        <v>638</v>
      </c>
      <c r="E20" s="4" t="s">
        <v>313</v>
      </c>
      <c r="F20" s="4" t="s">
        <v>1734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 x14ac:dyDescent="0.2">
      <c r="A21" s="4" t="s">
        <v>347</v>
      </c>
      <c r="B21" s="4" t="s">
        <v>639</v>
      </c>
      <c r="C21" s="4" t="s">
        <v>640</v>
      </c>
      <c r="D21" s="4" t="s">
        <v>641</v>
      </c>
      <c r="E21" s="4" t="s">
        <v>313</v>
      </c>
      <c r="F21" s="4" t="s">
        <v>1734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 x14ac:dyDescent="0.2">
      <c r="A22" s="4" t="s">
        <v>347</v>
      </c>
      <c r="B22" s="4" t="s">
        <v>642</v>
      </c>
      <c r="C22" s="4" t="s">
        <v>643</v>
      </c>
      <c r="D22" s="4" t="s">
        <v>644</v>
      </c>
      <c r="E22" s="4" t="s">
        <v>313</v>
      </c>
      <c r="F22" s="4" t="s">
        <v>1734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 x14ac:dyDescent="0.2">
      <c r="A23" s="4" t="s">
        <v>347</v>
      </c>
      <c r="B23" s="4" t="s">
        <v>645</v>
      </c>
      <c r="C23" s="4" t="s">
        <v>24</v>
      </c>
      <c r="D23" s="4" t="s">
        <v>272</v>
      </c>
      <c r="E23" s="4" t="s">
        <v>313</v>
      </c>
      <c r="F23" s="4" t="s">
        <v>1734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 x14ac:dyDescent="0.2">
      <c r="A24" s="4" t="s">
        <v>347</v>
      </c>
      <c r="B24" s="4" t="s">
        <v>2266</v>
      </c>
      <c r="C24" s="4" t="s">
        <v>646</v>
      </c>
      <c r="D24" s="4" t="s">
        <v>2267</v>
      </c>
      <c r="E24" s="4" t="s">
        <v>313</v>
      </c>
      <c r="F24" s="4" t="s">
        <v>1734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 x14ac:dyDescent="0.2">
      <c r="A25" s="4" t="s">
        <v>347</v>
      </c>
      <c r="B25" s="4" t="s">
        <v>647</v>
      </c>
      <c r="C25" s="4" t="s">
        <v>648</v>
      </c>
      <c r="D25" s="4" t="s">
        <v>649</v>
      </c>
      <c r="E25" s="4" t="s">
        <v>313</v>
      </c>
      <c r="F25" s="4" t="s">
        <v>1734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 x14ac:dyDescent="0.2">
      <c r="A26" s="4" t="s">
        <v>347</v>
      </c>
      <c r="B26" s="4" t="s">
        <v>650</v>
      </c>
      <c r="C26" s="4" t="s">
        <v>651</v>
      </c>
      <c r="D26" s="4" t="s">
        <v>652</v>
      </c>
      <c r="E26" s="4" t="s">
        <v>313</v>
      </c>
      <c r="F26" s="4" t="s">
        <v>1734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 x14ac:dyDescent="0.2">
      <c r="A27" s="4" t="s">
        <v>347</v>
      </c>
      <c r="B27" s="4" t="s">
        <v>653</v>
      </c>
      <c r="C27" s="4" t="s">
        <v>654</v>
      </c>
      <c r="D27" s="4" t="s">
        <v>655</v>
      </c>
      <c r="E27" s="4" t="s">
        <v>313</v>
      </c>
      <c r="F27" s="4" t="s">
        <v>1734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 x14ac:dyDescent="0.2">
      <c r="A28" s="4" t="s">
        <v>347</v>
      </c>
      <c r="B28" s="4" t="s">
        <v>1655</v>
      </c>
      <c r="C28" s="4" t="s">
        <v>707</v>
      </c>
      <c r="D28" s="4" t="s">
        <v>708</v>
      </c>
      <c r="E28" s="4" t="s">
        <v>313</v>
      </c>
      <c r="F28" s="4" t="s">
        <v>1734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 x14ac:dyDescent="0.2">
      <c r="A29" s="4" t="s">
        <v>347</v>
      </c>
      <c r="B29" s="4" t="s">
        <v>1656</v>
      </c>
      <c r="C29" s="4" t="s">
        <v>45</v>
      </c>
      <c r="D29" s="4" t="s">
        <v>1657</v>
      </c>
      <c r="E29" s="4" t="s">
        <v>313</v>
      </c>
      <c r="F29" s="4" t="s">
        <v>1734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 x14ac:dyDescent="0.2">
      <c r="A30" s="4" t="s">
        <v>347</v>
      </c>
      <c r="B30" s="4" t="s">
        <v>2519</v>
      </c>
      <c r="C30" s="4" t="s">
        <v>44</v>
      </c>
      <c r="D30" s="4" t="s">
        <v>1881</v>
      </c>
      <c r="E30" s="4" t="s">
        <v>313</v>
      </c>
      <c r="F30" s="4" t="s">
        <v>1734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 x14ac:dyDescent="0.2">
      <c r="A31" s="4" t="s">
        <v>347</v>
      </c>
      <c r="B31" s="4" t="s">
        <v>1712</v>
      </c>
      <c r="C31" s="4" t="s">
        <v>43</v>
      </c>
      <c r="D31" s="4" t="s">
        <v>1713</v>
      </c>
      <c r="E31" s="4" t="s">
        <v>313</v>
      </c>
      <c r="F31" s="4" t="s">
        <v>1734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 x14ac:dyDescent="0.2">
      <c r="A32" s="4" t="s">
        <v>347</v>
      </c>
      <c r="B32" s="4" t="s">
        <v>1651</v>
      </c>
      <c r="C32" s="4" t="s">
        <v>1652</v>
      </c>
      <c r="D32" s="4" t="s">
        <v>345</v>
      </c>
      <c r="E32" s="4" t="s">
        <v>313</v>
      </c>
      <c r="F32" s="4" t="s">
        <v>1734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 x14ac:dyDescent="0.2">
      <c r="A33" s="4" t="s">
        <v>347</v>
      </c>
      <c r="B33" s="4" t="s">
        <v>1690</v>
      </c>
      <c r="C33" s="4" t="s">
        <v>1691</v>
      </c>
      <c r="D33" s="4" t="s">
        <v>1692</v>
      </c>
      <c r="E33" s="4" t="s">
        <v>313</v>
      </c>
      <c r="F33" s="4" t="s">
        <v>1734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 x14ac:dyDescent="0.2">
      <c r="A34" s="4" t="s">
        <v>406</v>
      </c>
      <c r="B34" s="5" t="s">
        <v>1997</v>
      </c>
      <c r="C34" s="4" t="s">
        <v>1996</v>
      </c>
      <c r="D34" s="4" t="s">
        <v>1995</v>
      </c>
      <c r="E34" s="4" t="s">
        <v>349</v>
      </c>
      <c r="F34" s="4" t="s">
        <v>1734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 x14ac:dyDescent="0.2">
      <c r="A35" s="4" t="s">
        <v>347</v>
      </c>
      <c r="B35" s="4" t="s">
        <v>733</v>
      </c>
      <c r="C35" s="4" t="s">
        <v>1653</v>
      </c>
      <c r="D35" s="4" t="s">
        <v>734</v>
      </c>
      <c r="E35" s="4" t="s">
        <v>964</v>
      </c>
      <c r="F35" s="4" t="s">
        <v>1734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 x14ac:dyDescent="0.2">
      <c r="A36" s="4" t="s">
        <v>347</v>
      </c>
      <c r="B36" s="4" t="s">
        <v>728</v>
      </c>
      <c r="C36" s="4" t="s">
        <v>729</v>
      </c>
      <c r="D36" s="4" t="s">
        <v>730</v>
      </c>
      <c r="E36" s="4" t="s">
        <v>964</v>
      </c>
      <c r="F36" s="4" t="s">
        <v>1734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 x14ac:dyDescent="0.2">
      <c r="A37" s="4" t="s">
        <v>347</v>
      </c>
      <c r="B37" s="4" t="s">
        <v>731</v>
      </c>
      <c r="C37" s="4" t="s">
        <v>732</v>
      </c>
      <c r="D37" s="4" t="s">
        <v>300</v>
      </c>
      <c r="E37" s="4" t="s">
        <v>964</v>
      </c>
      <c r="F37" s="4" t="s">
        <v>1734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 x14ac:dyDescent="0.2">
      <c r="A38" s="4" t="s">
        <v>347</v>
      </c>
      <c r="B38" s="4" t="s">
        <v>738</v>
      </c>
      <c r="C38" s="4" t="s">
        <v>739</v>
      </c>
      <c r="D38" s="4" t="s">
        <v>740</v>
      </c>
      <c r="E38" s="4" t="s">
        <v>964</v>
      </c>
      <c r="F38" s="4" t="s">
        <v>1734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 x14ac:dyDescent="0.2">
      <c r="A39" s="4" t="s">
        <v>347</v>
      </c>
      <c r="B39" s="4" t="s">
        <v>745</v>
      </c>
      <c r="C39" s="4" t="s">
        <v>746</v>
      </c>
      <c r="D39" s="4" t="s">
        <v>747</v>
      </c>
      <c r="E39" s="4" t="s">
        <v>964</v>
      </c>
      <c r="F39" s="4" t="s">
        <v>1734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 x14ac:dyDescent="0.2">
      <c r="A40" s="4" t="s">
        <v>347</v>
      </c>
      <c r="B40" s="4" t="s">
        <v>748</v>
      </c>
      <c r="C40" s="4" t="s">
        <v>749</v>
      </c>
      <c r="D40" s="4" t="s">
        <v>750</v>
      </c>
      <c r="E40" s="4" t="s">
        <v>964</v>
      </c>
      <c r="F40" s="4" t="s">
        <v>1734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 x14ac:dyDescent="0.2">
      <c r="A41" s="4" t="s">
        <v>347</v>
      </c>
      <c r="B41" s="4" t="s">
        <v>2373</v>
      </c>
      <c r="C41" s="4" t="s">
        <v>2377</v>
      </c>
      <c r="D41" s="4" t="s">
        <v>2375</v>
      </c>
      <c r="E41" s="4" t="s">
        <v>964</v>
      </c>
      <c r="F41" s="4" t="s">
        <v>1734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 x14ac:dyDescent="0.2">
      <c r="A42" s="4" t="s">
        <v>347</v>
      </c>
      <c r="B42" s="4" t="s">
        <v>2374</v>
      </c>
      <c r="C42" s="4" t="s">
        <v>741</v>
      </c>
      <c r="D42" s="4" t="s">
        <v>2376</v>
      </c>
      <c r="E42" s="4" t="s">
        <v>964</v>
      </c>
      <c r="F42" s="4" t="s">
        <v>1734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 x14ac:dyDescent="0.2">
      <c r="A43" s="4" t="s">
        <v>347</v>
      </c>
      <c r="B43" s="4" t="s">
        <v>726</v>
      </c>
      <c r="C43" s="4" t="s">
        <v>727</v>
      </c>
      <c r="D43" s="4" t="s">
        <v>2276</v>
      </c>
      <c r="E43" s="4" t="s">
        <v>964</v>
      </c>
      <c r="F43" s="4" t="s">
        <v>1734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 x14ac:dyDescent="0.2">
      <c r="A44" s="4" t="s">
        <v>347</v>
      </c>
      <c r="B44" s="4" t="s">
        <v>742</v>
      </c>
      <c r="C44" s="4" t="s">
        <v>743</v>
      </c>
      <c r="D44" s="4" t="s">
        <v>744</v>
      </c>
      <c r="E44" s="4" t="s">
        <v>964</v>
      </c>
      <c r="F44" s="4" t="s">
        <v>1734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 x14ac:dyDescent="0.2">
      <c r="A45" s="4" t="s">
        <v>347</v>
      </c>
      <c r="B45" s="4" t="s">
        <v>735</v>
      </c>
      <c r="C45" s="4" t="s">
        <v>736</v>
      </c>
      <c r="D45" s="4" t="s">
        <v>737</v>
      </c>
      <c r="E45" s="4" t="s">
        <v>964</v>
      </c>
      <c r="F45" s="4" t="s">
        <v>1734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 x14ac:dyDescent="0.2">
      <c r="A46" s="4" t="s">
        <v>74</v>
      </c>
      <c r="B46" s="4" t="s">
        <v>751</v>
      </c>
      <c r="C46" s="4" t="s">
        <v>752</v>
      </c>
      <c r="D46" s="4" t="s">
        <v>753</v>
      </c>
      <c r="E46" s="4" t="s">
        <v>964</v>
      </c>
      <c r="F46" s="4" t="s">
        <v>1734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 x14ac:dyDescent="0.2">
      <c r="A47" s="4" t="s">
        <v>74</v>
      </c>
      <c r="B47" s="4" t="s">
        <v>754</v>
      </c>
      <c r="C47" s="4" t="s">
        <v>755</v>
      </c>
      <c r="D47" s="4" t="s">
        <v>756</v>
      </c>
      <c r="E47" s="4" t="s">
        <v>964</v>
      </c>
      <c r="F47" s="4" t="s">
        <v>1734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 x14ac:dyDescent="0.2">
      <c r="A48" s="4" t="s">
        <v>74</v>
      </c>
      <c r="B48" s="4" t="s">
        <v>757</v>
      </c>
      <c r="C48" s="4" t="s">
        <v>758</v>
      </c>
      <c r="D48" s="4" t="s">
        <v>759</v>
      </c>
      <c r="E48" s="4" t="s">
        <v>964</v>
      </c>
      <c r="F48" s="4" t="s">
        <v>1734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8" ht="12.75" customHeight="1" x14ac:dyDescent="0.2">
      <c r="A49" s="4" t="s">
        <v>74</v>
      </c>
      <c r="B49" s="4" t="s">
        <v>760</v>
      </c>
      <c r="C49" s="4" t="s">
        <v>139</v>
      </c>
      <c r="D49" s="12" t="s">
        <v>761</v>
      </c>
      <c r="E49" s="4" t="s">
        <v>964</v>
      </c>
      <c r="F49" s="4" t="s">
        <v>1734</v>
      </c>
      <c r="G49" s="4"/>
      <c r="H49" s="4"/>
    </row>
    <row r="50" spans="1:8" ht="12.75" customHeight="1" x14ac:dyDescent="0.2">
      <c r="A50" s="4" t="s">
        <v>74</v>
      </c>
      <c r="B50" s="4" t="s">
        <v>762</v>
      </c>
      <c r="C50" s="4" t="s">
        <v>763</v>
      </c>
      <c r="D50" s="4" t="s">
        <v>764</v>
      </c>
      <c r="E50" s="4" t="s">
        <v>964</v>
      </c>
      <c r="F50" s="4" t="s">
        <v>1734</v>
      </c>
      <c r="G50" s="4"/>
      <c r="H50" s="4"/>
    </row>
    <row r="51" spans="1:8" ht="12.75" customHeight="1" x14ac:dyDescent="0.2">
      <c r="A51" s="4" t="s">
        <v>74</v>
      </c>
      <c r="B51" s="4" t="s">
        <v>765</v>
      </c>
      <c r="C51" s="4" t="s">
        <v>766</v>
      </c>
      <c r="D51" s="4" t="s">
        <v>759</v>
      </c>
      <c r="E51" s="4" t="s">
        <v>964</v>
      </c>
      <c r="F51" s="4" t="s">
        <v>1734</v>
      </c>
      <c r="G51" s="4"/>
      <c r="H51" s="4"/>
    </row>
    <row r="52" spans="1:8" ht="12.75" customHeight="1" x14ac:dyDescent="0.2">
      <c r="A52" s="4" t="s">
        <v>74</v>
      </c>
      <c r="B52" s="4"/>
      <c r="C52" s="4" t="s">
        <v>141</v>
      </c>
      <c r="D52" s="12" t="s">
        <v>759</v>
      </c>
      <c r="E52" s="4" t="s">
        <v>964</v>
      </c>
      <c r="F52" s="4" t="s">
        <v>1734</v>
      </c>
      <c r="G52" s="4"/>
      <c r="H52" s="4"/>
    </row>
    <row r="53" spans="1:8" ht="12.75" customHeight="1" x14ac:dyDescent="0.2">
      <c r="A53" s="4" t="s">
        <v>74</v>
      </c>
      <c r="B53" s="4"/>
      <c r="C53" s="4" t="s">
        <v>767</v>
      </c>
      <c r="D53" s="4" t="s">
        <v>759</v>
      </c>
      <c r="E53" s="4" t="s">
        <v>964</v>
      </c>
      <c r="F53" s="4" t="s">
        <v>1734</v>
      </c>
      <c r="G53" s="4"/>
      <c r="H53" s="4"/>
    </row>
    <row r="54" spans="1:8" ht="12.75" customHeight="1" x14ac:dyDescent="0.2">
      <c r="A54" s="4" t="s">
        <v>74</v>
      </c>
      <c r="B54" s="4" t="s">
        <v>768</v>
      </c>
      <c r="C54" s="4" t="s">
        <v>769</v>
      </c>
      <c r="D54" s="4" t="s">
        <v>770</v>
      </c>
      <c r="E54" s="4" t="s">
        <v>964</v>
      </c>
      <c r="F54" s="4" t="s">
        <v>1734</v>
      </c>
      <c r="G54" s="4"/>
      <c r="H54" s="4"/>
    </row>
    <row r="55" spans="1:8" ht="12.75" customHeight="1" x14ac:dyDescent="0.2">
      <c r="A55" s="4" t="s">
        <v>74</v>
      </c>
      <c r="B55" s="4" t="s">
        <v>771</v>
      </c>
      <c r="C55" s="4" t="s">
        <v>772</v>
      </c>
      <c r="D55" s="12" t="s">
        <v>773</v>
      </c>
      <c r="E55" s="4" t="s">
        <v>964</v>
      </c>
      <c r="F55" s="4" t="s">
        <v>1734</v>
      </c>
      <c r="G55" s="4"/>
      <c r="H55" s="4"/>
    </row>
    <row r="56" spans="1:8" ht="12.75" customHeight="1" x14ac:dyDescent="0.2">
      <c r="A56" s="4" t="s">
        <v>74</v>
      </c>
      <c r="B56" s="4" t="s">
        <v>774</v>
      </c>
      <c r="C56" s="4" t="s">
        <v>775</v>
      </c>
      <c r="D56" s="4" t="s">
        <v>759</v>
      </c>
      <c r="E56" s="4" t="s">
        <v>964</v>
      </c>
      <c r="F56" s="4" t="s">
        <v>1734</v>
      </c>
      <c r="G56" s="4"/>
      <c r="H56" s="4"/>
    </row>
    <row r="57" spans="1:8" ht="12.75" customHeight="1" x14ac:dyDescent="0.2">
      <c r="A57" s="4" t="s">
        <v>74</v>
      </c>
      <c r="B57" s="4" t="s">
        <v>776</v>
      </c>
      <c r="C57" s="4" t="s">
        <v>145</v>
      </c>
      <c r="D57" s="4" t="s">
        <v>777</v>
      </c>
      <c r="E57" s="4" t="s">
        <v>964</v>
      </c>
      <c r="F57" s="4" t="s">
        <v>1734</v>
      </c>
      <c r="G57" s="4"/>
      <c r="H57" s="4"/>
    </row>
    <row r="58" spans="1:8" ht="12.75" customHeight="1" x14ac:dyDescent="0.2">
      <c r="A58" s="4" t="s">
        <v>74</v>
      </c>
      <c r="B58" s="4" t="s">
        <v>778</v>
      </c>
      <c r="C58" s="4" t="s">
        <v>779</v>
      </c>
      <c r="D58" s="12" t="s">
        <v>780</v>
      </c>
      <c r="E58" s="4" t="s">
        <v>964</v>
      </c>
      <c r="F58" s="4" t="s">
        <v>1734</v>
      </c>
      <c r="G58" s="4"/>
      <c r="H58" s="4"/>
    </row>
    <row r="59" spans="1:8" ht="12.75" customHeight="1" x14ac:dyDescent="0.2">
      <c r="A59" s="4" t="s">
        <v>74</v>
      </c>
      <c r="B59" s="4" t="s">
        <v>781</v>
      </c>
      <c r="C59" s="4" t="s">
        <v>147</v>
      </c>
      <c r="D59" s="4" t="s">
        <v>759</v>
      </c>
      <c r="E59" s="4" t="s">
        <v>964</v>
      </c>
      <c r="F59" s="4" t="s">
        <v>1734</v>
      </c>
      <c r="G59" s="4"/>
      <c r="H59" s="4"/>
    </row>
    <row r="60" spans="1:8" ht="12.75" customHeight="1" x14ac:dyDescent="0.2">
      <c r="A60" s="4" t="s">
        <v>74</v>
      </c>
      <c r="B60" s="4" t="s">
        <v>782</v>
      </c>
      <c r="C60" s="4" t="s">
        <v>783</v>
      </c>
      <c r="D60" s="4" t="s">
        <v>784</v>
      </c>
      <c r="E60" s="4" t="s">
        <v>964</v>
      </c>
      <c r="F60" s="4" t="s">
        <v>1734</v>
      </c>
      <c r="G60" s="4"/>
      <c r="H60" s="4"/>
    </row>
    <row r="61" spans="1:8" ht="12.75" customHeight="1" x14ac:dyDescent="0.2">
      <c r="A61" s="4" t="s">
        <v>74</v>
      </c>
      <c r="B61" s="4" t="s">
        <v>785</v>
      </c>
      <c r="C61" s="4" t="s">
        <v>786</v>
      </c>
      <c r="D61" s="12" t="s">
        <v>787</v>
      </c>
      <c r="E61" s="4" t="s">
        <v>964</v>
      </c>
      <c r="F61" s="4" t="s">
        <v>1734</v>
      </c>
      <c r="G61" s="4"/>
      <c r="H61" s="4"/>
    </row>
    <row r="62" spans="1:8" ht="12.75" customHeight="1" x14ac:dyDescent="0.2">
      <c r="A62" s="4" t="s">
        <v>74</v>
      </c>
      <c r="B62" s="4" t="s">
        <v>788</v>
      </c>
      <c r="C62" s="4" t="s">
        <v>789</v>
      </c>
      <c r="D62" s="4" t="s">
        <v>759</v>
      </c>
      <c r="E62" s="4" t="s">
        <v>964</v>
      </c>
      <c r="F62" s="4" t="s">
        <v>1734</v>
      </c>
      <c r="G62" s="4"/>
      <c r="H62" s="4"/>
    </row>
    <row r="63" spans="1:8" ht="12.75" customHeight="1" x14ac:dyDescent="0.2">
      <c r="A63" s="4" t="s">
        <v>74</v>
      </c>
      <c r="B63" s="4" t="s">
        <v>790</v>
      </c>
      <c r="C63" s="4" t="s">
        <v>791</v>
      </c>
      <c r="D63" s="4" t="s">
        <v>792</v>
      </c>
      <c r="E63" s="4" t="s">
        <v>964</v>
      </c>
      <c r="F63" s="4" t="s">
        <v>1734</v>
      </c>
      <c r="G63" s="4"/>
      <c r="H63" s="4"/>
    </row>
    <row r="64" spans="1:8" ht="12.75" customHeight="1" x14ac:dyDescent="0.2">
      <c r="A64" s="4" t="s">
        <v>74</v>
      </c>
      <c r="B64" s="4" t="s">
        <v>793</v>
      </c>
      <c r="C64" s="4" t="s">
        <v>149</v>
      </c>
      <c r="D64" s="12" t="s">
        <v>794</v>
      </c>
      <c r="E64" s="4" t="s">
        <v>964</v>
      </c>
      <c r="F64" s="4" t="s">
        <v>1734</v>
      </c>
      <c r="G64" s="4"/>
      <c r="H64" s="4"/>
    </row>
    <row r="65" spans="1:8" ht="12.75" customHeight="1" x14ac:dyDescent="0.2">
      <c r="A65" s="4" t="s">
        <v>74</v>
      </c>
      <c r="B65" s="4" t="s">
        <v>795</v>
      </c>
      <c r="C65" s="4" t="s">
        <v>150</v>
      </c>
      <c r="D65" s="4" t="s">
        <v>759</v>
      </c>
      <c r="E65" s="4" t="s">
        <v>964</v>
      </c>
      <c r="F65" s="4" t="s">
        <v>1734</v>
      </c>
      <c r="G65" s="4"/>
      <c r="H65" s="4"/>
    </row>
    <row r="66" spans="1:8" ht="12.75" customHeight="1" x14ac:dyDescent="0.2">
      <c r="A66" s="4" t="s">
        <v>74</v>
      </c>
      <c r="B66" s="4" t="s">
        <v>796</v>
      </c>
      <c r="C66" s="4" t="s">
        <v>797</v>
      </c>
      <c r="D66" s="4" t="s">
        <v>798</v>
      </c>
      <c r="E66" s="4" t="s">
        <v>964</v>
      </c>
      <c r="F66" s="4" t="s">
        <v>1734</v>
      </c>
      <c r="G66" s="4"/>
      <c r="H66" s="4"/>
    </row>
    <row r="67" spans="1:8" ht="12.75" customHeight="1" x14ac:dyDescent="0.2">
      <c r="A67" s="4" t="s">
        <v>74</v>
      </c>
      <c r="B67" s="4" t="s">
        <v>799</v>
      </c>
      <c r="C67" s="4" t="s">
        <v>152</v>
      </c>
      <c r="D67" s="12" t="s">
        <v>800</v>
      </c>
      <c r="E67" s="4" t="s">
        <v>964</v>
      </c>
      <c r="F67" s="4" t="s">
        <v>1734</v>
      </c>
      <c r="G67" s="4"/>
      <c r="H67" s="4"/>
    </row>
    <row r="68" spans="1:8" ht="12.75" customHeight="1" x14ac:dyDescent="0.2">
      <c r="A68" s="4" t="s">
        <v>74</v>
      </c>
      <c r="B68" s="4" t="s">
        <v>801</v>
      </c>
      <c r="C68" s="4" t="s">
        <v>802</v>
      </c>
      <c r="D68" s="12" t="s">
        <v>759</v>
      </c>
      <c r="E68" s="4" t="s">
        <v>964</v>
      </c>
      <c r="F68" s="4" t="s">
        <v>1734</v>
      </c>
      <c r="G68" s="4"/>
      <c r="H68" s="4"/>
    </row>
    <row r="69" spans="1:8" ht="12.75" customHeight="1" x14ac:dyDescent="0.2">
      <c r="A69" s="4" t="s">
        <v>74</v>
      </c>
      <c r="B69" s="4" t="s">
        <v>2409</v>
      </c>
      <c r="C69" s="4" t="s">
        <v>803</v>
      </c>
      <c r="D69" s="4" t="s">
        <v>2412</v>
      </c>
      <c r="E69" s="4" t="s">
        <v>964</v>
      </c>
      <c r="F69" s="4" t="s">
        <v>1734</v>
      </c>
      <c r="G69" s="4"/>
      <c r="H69" s="4"/>
    </row>
    <row r="70" spans="1:8" ht="12.75" customHeight="1" x14ac:dyDescent="0.2">
      <c r="A70" s="4" t="s">
        <v>74</v>
      </c>
      <c r="B70" s="4" t="s">
        <v>2410</v>
      </c>
      <c r="C70" s="4" t="s">
        <v>804</v>
      </c>
      <c r="D70" s="4" t="s">
        <v>2413</v>
      </c>
      <c r="E70" s="4" t="s">
        <v>964</v>
      </c>
      <c r="F70" s="4" t="s">
        <v>1734</v>
      </c>
      <c r="G70" s="4"/>
      <c r="H70" s="4"/>
    </row>
    <row r="71" spans="1:8" ht="12.75" customHeight="1" x14ac:dyDescent="0.2">
      <c r="A71" s="4" t="s">
        <v>74</v>
      </c>
      <c r="B71" s="4" t="s">
        <v>2411</v>
      </c>
      <c r="C71" s="4" t="s">
        <v>805</v>
      </c>
      <c r="D71" s="4" t="s">
        <v>2455</v>
      </c>
      <c r="E71" s="4" t="s">
        <v>964</v>
      </c>
      <c r="F71" s="4" t="s">
        <v>1734</v>
      </c>
      <c r="G71" s="4"/>
      <c r="H71" s="4"/>
    </row>
    <row r="72" spans="1:8" ht="12.75" customHeight="1" x14ac:dyDescent="0.2">
      <c r="A72" s="4" t="s">
        <v>74</v>
      </c>
      <c r="B72" s="4" t="s">
        <v>2161</v>
      </c>
      <c r="C72" s="4" t="s">
        <v>806</v>
      </c>
      <c r="D72" s="4" t="s">
        <v>2165</v>
      </c>
      <c r="E72" s="4" t="s">
        <v>964</v>
      </c>
      <c r="F72" s="4" t="s">
        <v>1734</v>
      </c>
      <c r="G72" s="4"/>
      <c r="H72" s="4"/>
    </row>
    <row r="73" spans="1:8" ht="12.75" customHeight="1" x14ac:dyDescent="0.2">
      <c r="A73" s="4" t="s">
        <v>74</v>
      </c>
      <c r="B73" s="4" t="s">
        <v>2162</v>
      </c>
      <c r="C73" s="4" t="s">
        <v>807</v>
      </c>
      <c r="D73" s="4" t="s">
        <v>2166</v>
      </c>
      <c r="E73" s="4" t="s">
        <v>964</v>
      </c>
      <c r="F73" s="4" t="s">
        <v>1734</v>
      </c>
      <c r="G73" s="4"/>
      <c r="H73" s="4"/>
    </row>
    <row r="74" spans="1:8" ht="12.75" customHeight="1" x14ac:dyDescent="0.2">
      <c r="A74" s="4" t="s">
        <v>74</v>
      </c>
      <c r="B74" s="4" t="s">
        <v>2163</v>
      </c>
      <c r="C74" s="4" t="s">
        <v>808</v>
      </c>
      <c r="D74" s="4" t="s">
        <v>2167</v>
      </c>
      <c r="E74" s="4" t="s">
        <v>964</v>
      </c>
      <c r="F74" s="4" t="s">
        <v>1734</v>
      </c>
      <c r="G74" s="4"/>
      <c r="H74" s="4"/>
    </row>
    <row r="75" spans="1:8" ht="12.75" customHeight="1" x14ac:dyDescent="0.2">
      <c r="A75" s="4" t="s">
        <v>74</v>
      </c>
      <c r="B75" s="4" t="s">
        <v>2164</v>
      </c>
      <c r="C75" s="4" t="s">
        <v>809</v>
      </c>
      <c r="D75" s="4" t="s">
        <v>759</v>
      </c>
      <c r="E75" s="4" t="s">
        <v>964</v>
      </c>
      <c r="F75" s="4" t="s">
        <v>1734</v>
      </c>
      <c r="G75" s="4"/>
      <c r="H75" s="4"/>
    </row>
    <row r="76" spans="1:8" ht="12.75" customHeight="1" x14ac:dyDescent="0.2">
      <c r="A76" s="4" t="s">
        <v>347</v>
      </c>
      <c r="B76" s="4" t="s">
        <v>949</v>
      </c>
      <c r="C76" s="4" t="s">
        <v>884</v>
      </c>
      <c r="D76" s="4" t="s">
        <v>950</v>
      </c>
      <c r="E76" s="4" t="s">
        <v>974</v>
      </c>
      <c r="F76" s="4" t="s">
        <v>1734</v>
      </c>
      <c r="G76" s="4"/>
      <c r="H76" s="4"/>
    </row>
    <row r="77" spans="1:8" ht="12.75" customHeight="1" x14ac:dyDescent="0.2">
      <c r="A77" s="4" t="s">
        <v>347</v>
      </c>
      <c r="B77" s="4" t="s">
        <v>883</v>
      </c>
      <c r="C77" s="4" t="s">
        <v>884</v>
      </c>
      <c r="D77" s="4" t="s">
        <v>885</v>
      </c>
      <c r="E77" s="4" t="s">
        <v>349</v>
      </c>
      <c r="F77" s="4" t="s">
        <v>1734</v>
      </c>
      <c r="G77" s="4"/>
      <c r="H77" s="4"/>
    </row>
    <row r="78" spans="1:8" ht="12.75" customHeight="1" x14ac:dyDescent="0.2">
      <c r="A78" s="4" t="s">
        <v>347</v>
      </c>
      <c r="B78" s="4" t="s">
        <v>915</v>
      </c>
      <c r="C78" s="4" t="s">
        <v>887</v>
      </c>
      <c r="D78" s="4" t="s">
        <v>916</v>
      </c>
      <c r="E78" s="4" t="s">
        <v>974</v>
      </c>
      <c r="F78" s="4" t="s">
        <v>1734</v>
      </c>
      <c r="G78" s="4"/>
      <c r="H78" s="4"/>
    </row>
    <row r="79" spans="1:8" ht="12.75" customHeight="1" x14ac:dyDescent="0.2">
      <c r="A79" s="4" t="s">
        <v>347</v>
      </c>
      <c r="B79" s="4" t="s">
        <v>886</v>
      </c>
      <c r="C79" s="4" t="s">
        <v>887</v>
      </c>
      <c r="D79" s="4" t="s">
        <v>888</v>
      </c>
      <c r="E79" s="4" t="s">
        <v>349</v>
      </c>
      <c r="F79" s="4" t="s">
        <v>1734</v>
      </c>
      <c r="G79" s="4"/>
      <c r="H79" s="4"/>
    </row>
    <row r="80" spans="1:8" ht="12.75" customHeight="1" x14ac:dyDescent="0.2">
      <c r="A80" s="4" t="s">
        <v>347</v>
      </c>
      <c r="B80" s="4" t="s">
        <v>917</v>
      </c>
      <c r="C80" s="4" t="s">
        <v>918</v>
      </c>
      <c r="D80" s="4" t="s">
        <v>919</v>
      </c>
      <c r="E80" s="4" t="s">
        <v>974</v>
      </c>
      <c r="F80" s="4" t="s">
        <v>1734</v>
      </c>
      <c r="G80" s="4"/>
      <c r="H80" s="4"/>
    </row>
    <row r="81" spans="1:8" ht="12.75" customHeight="1" x14ac:dyDescent="0.2">
      <c r="A81" s="4" t="s">
        <v>347</v>
      </c>
      <c r="B81" s="4" t="s">
        <v>957</v>
      </c>
      <c r="C81" s="4" t="s">
        <v>958</v>
      </c>
      <c r="D81" s="4" t="s">
        <v>959</v>
      </c>
      <c r="E81" s="4" t="s">
        <v>974</v>
      </c>
      <c r="F81" s="4" t="s">
        <v>1734</v>
      </c>
      <c r="G81" s="4"/>
      <c r="H81" s="4"/>
    </row>
    <row r="82" spans="1:8" ht="12.75" customHeight="1" x14ac:dyDescent="0.2">
      <c r="A82" s="4" t="s">
        <v>347</v>
      </c>
      <c r="B82" s="4" t="s">
        <v>952</v>
      </c>
      <c r="C82" s="4" t="s">
        <v>98</v>
      </c>
      <c r="D82" s="4" t="s">
        <v>953</v>
      </c>
      <c r="E82" s="4" t="s">
        <v>974</v>
      </c>
      <c r="F82" s="4" t="s">
        <v>1734</v>
      </c>
      <c r="G82" s="4"/>
      <c r="H82" s="4"/>
    </row>
    <row r="83" spans="1:8" ht="12.75" customHeight="1" x14ac:dyDescent="0.2">
      <c r="A83" s="4" t="s">
        <v>347</v>
      </c>
      <c r="B83" s="4" t="s">
        <v>954</v>
      </c>
      <c r="C83" s="4" t="s">
        <v>955</v>
      </c>
      <c r="D83" s="4" t="s">
        <v>956</v>
      </c>
      <c r="E83" s="4" t="s">
        <v>974</v>
      </c>
      <c r="F83" s="4" t="s">
        <v>1734</v>
      </c>
      <c r="G83" s="4"/>
      <c r="H83" s="4"/>
    </row>
    <row r="84" spans="1:8" ht="12.75" customHeight="1" x14ac:dyDescent="0.2">
      <c r="A84" s="4" t="s">
        <v>74</v>
      </c>
      <c r="B84" s="4" t="s">
        <v>934</v>
      </c>
      <c r="C84" s="4" t="s">
        <v>935</v>
      </c>
      <c r="D84" s="4" t="s">
        <v>936</v>
      </c>
      <c r="E84" s="4" t="s">
        <v>974</v>
      </c>
      <c r="F84" s="4" t="s">
        <v>1734</v>
      </c>
      <c r="G84" s="4"/>
      <c r="H84" s="4"/>
    </row>
    <row r="85" spans="1:8" ht="12.75" customHeight="1" x14ac:dyDescent="0.2">
      <c r="A85" s="4" t="s">
        <v>347</v>
      </c>
      <c r="B85" s="4" t="s">
        <v>1936</v>
      </c>
      <c r="C85" s="4" t="s">
        <v>951</v>
      </c>
      <c r="D85" s="4" t="s">
        <v>1937</v>
      </c>
      <c r="E85" s="4" t="s">
        <v>974</v>
      </c>
      <c r="F85" s="4" t="s">
        <v>1734</v>
      </c>
      <c r="G85" s="4"/>
      <c r="H85" s="4"/>
    </row>
    <row r="86" spans="1:8" ht="12.75" customHeight="1" x14ac:dyDescent="0.2">
      <c r="A86" s="4" t="s">
        <v>74</v>
      </c>
      <c r="B86" s="4" t="s">
        <v>920</v>
      </c>
      <c r="C86" s="4" t="s">
        <v>921</v>
      </c>
      <c r="D86" s="4" t="s">
        <v>922</v>
      </c>
      <c r="E86" s="4" t="s">
        <v>974</v>
      </c>
      <c r="F86" s="4" t="s">
        <v>1734</v>
      </c>
      <c r="G86" s="4"/>
      <c r="H86" s="4"/>
    </row>
    <row r="87" spans="1:8" ht="12.75" customHeight="1" x14ac:dyDescent="0.2">
      <c r="A87" s="4" t="s">
        <v>74</v>
      </c>
      <c r="B87" s="4" t="s">
        <v>923</v>
      </c>
      <c r="C87" s="4" t="s">
        <v>104</v>
      </c>
      <c r="D87" s="4" t="s">
        <v>924</v>
      </c>
      <c r="E87" s="4" t="s">
        <v>974</v>
      </c>
      <c r="F87" s="4" t="s">
        <v>1734</v>
      </c>
      <c r="G87" s="4"/>
      <c r="H87" s="4"/>
    </row>
    <row r="88" spans="1:8" ht="12.75" customHeight="1" x14ac:dyDescent="0.2">
      <c r="A88" s="4" t="s">
        <v>74</v>
      </c>
      <c r="B88" s="4" t="s">
        <v>925</v>
      </c>
      <c r="C88" s="4" t="s">
        <v>926</v>
      </c>
      <c r="D88" s="4" t="s">
        <v>927</v>
      </c>
      <c r="E88" s="4" t="s">
        <v>974</v>
      </c>
      <c r="F88" s="4" t="s">
        <v>1734</v>
      </c>
      <c r="G88" s="4"/>
      <c r="H88" s="4"/>
    </row>
    <row r="89" spans="1:8" ht="12.75" customHeight="1" x14ac:dyDescent="0.2">
      <c r="A89" s="4" t="s">
        <v>74</v>
      </c>
      <c r="B89" s="4" t="s">
        <v>928</v>
      </c>
      <c r="C89" s="4" t="s">
        <v>929</v>
      </c>
      <c r="D89" s="4" t="s">
        <v>930</v>
      </c>
      <c r="E89" s="4" t="s">
        <v>974</v>
      </c>
      <c r="F89" s="4" t="s">
        <v>1734</v>
      </c>
      <c r="G89" s="4"/>
      <c r="H89" s="4"/>
    </row>
    <row r="90" spans="1:8" ht="12.75" customHeight="1" x14ac:dyDescent="0.2">
      <c r="A90" s="4" t="s">
        <v>74</v>
      </c>
      <c r="B90" s="4" t="s">
        <v>931</v>
      </c>
      <c r="C90" s="4" t="s">
        <v>932</v>
      </c>
      <c r="D90" s="4" t="s">
        <v>933</v>
      </c>
      <c r="E90" s="4" t="s">
        <v>974</v>
      </c>
      <c r="F90" s="4" t="s">
        <v>1734</v>
      </c>
      <c r="G90" s="4"/>
      <c r="H90" s="4"/>
    </row>
    <row r="91" spans="1:8" ht="12.75" customHeight="1" x14ac:dyDescent="0.2">
      <c r="A91" s="4" t="s">
        <v>347</v>
      </c>
      <c r="B91" s="5" t="s">
        <v>1781</v>
      </c>
      <c r="C91" s="5" t="s">
        <v>1782</v>
      </c>
      <c r="D91" s="5" t="s">
        <v>1783</v>
      </c>
      <c r="E91" s="5" t="s">
        <v>974</v>
      </c>
      <c r="F91" s="5" t="s">
        <v>1734</v>
      </c>
      <c r="G91" s="4"/>
      <c r="H91" s="4"/>
    </row>
    <row r="92" spans="1:8" ht="12.75" customHeight="1" x14ac:dyDescent="0.2">
      <c r="A92" s="4" t="s">
        <v>347</v>
      </c>
      <c r="B92" s="5" t="s">
        <v>1784</v>
      </c>
      <c r="C92" s="5" t="s">
        <v>1785</v>
      </c>
      <c r="D92" s="5" t="s">
        <v>1803</v>
      </c>
      <c r="E92" s="5" t="s">
        <v>974</v>
      </c>
      <c r="F92" s="5" t="s">
        <v>1734</v>
      </c>
      <c r="G92" s="4"/>
      <c r="H92" s="4"/>
    </row>
    <row r="93" spans="1:8" ht="12.75" customHeight="1" x14ac:dyDescent="0.2">
      <c r="A93" s="4" t="s">
        <v>74</v>
      </c>
      <c r="B93" s="4" t="s">
        <v>829</v>
      </c>
      <c r="C93" s="4" t="s">
        <v>135</v>
      </c>
      <c r="D93" s="4" t="s">
        <v>830</v>
      </c>
      <c r="E93" s="4" t="s">
        <v>965</v>
      </c>
      <c r="F93" s="4" t="s">
        <v>1734</v>
      </c>
      <c r="G93" s="4"/>
      <c r="H93" s="4"/>
    </row>
    <row r="94" spans="1:8" ht="12.75" customHeight="1" x14ac:dyDescent="0.2">
      <c r="A94" s="4" t="s">
        <v>74</v>
      </c>
      <c r="B94" s="4" t="s">
        <v>831</v>
      </c>
      <c r="C94" s="4" t="s">
        <v>832</v>
      </c>
      <c r="D94" s="4" t="s">
        <v>833</v>
      </c>
      <c r="E94" s="4" t="s">
        <v>965</v>
      </c>
      <c r="F94" s="4" t="s">
        <v>1734</v>
      </c>
      <c r="G94" s="4"/>
      <c r="H94" s="4"/>
    </row>
    <row r="95" spans="1:8" ht="12.75" customHeight="1" x14ac:dyDescent="0.2">
      <c r="A95" s="4" t="s">
        <v>74</v>
      </c>
      <c r="B95" s="4" t="s">
        <v>834</v>
      </c>
      <c r="C95" s="4" t="s">
        <v>136</v>
      </c>
      <c r="D95" s="4" t="s">
        <v>759</v>
      </c>
      <c r="E95" s="4" t="s">
        <v>965</v>
      </c>
      <c r="F95" s="4" t="s">
        <v>1734</v>
      </c>
      <c r="G95" s="4"/>
      <c r="H95" s="4"/>
    </row>
    <row r="96" spans="1:8" ht="12.75" customHeight="1" x14ac:dyDescent="0.2">
      <c r="A96" s="4" t="s">
        <v>74</v>
      </c>
      <c r="B96" s="4" t="s">
        <v>835</v>
      </c>
      <c r="C96" s="4" t="s">
        <v>133</v>
      </c>
      <c r="D96" s="4" t="s">
        <v>836</v>
      </c>
      <c r="E96" s="4" t="s">
        <v>965</v>
      </c>
      <c r="F96" s="4" t="s">
        <v>1734</v>
      </c>
      <c r="G96" s="4"/>
      <c r="H96" s="4"/>
    </row>
    <row r="97" spans="1:8" ht="12.75" customHeight="1" x14ac:dyDescent="0.2">
      <c r="A97" s="4" t="s">
        <v>74</v>
      </c>
      <c r="B97" s="4" t="s">
        <v>837</v>
      </c>
      <c r="C97" s="4" t="s">
        <v>838</v>
      </c>
      <c r="D97" s="4" t="s">
        <v>839</v>
      </c>
      <c r="E97" s="4" t="s">
        <v>965</v>
      </c>
      <c r="F97" s="4" t="s">
        <v>1734</v>
      </c>
      <c r="G97" s="4"/>
      <c r="H97" s="4"/>
    </row>
    <row r="98" spans="1:8" ht="12.75" customHeight="1" x14ac:dyDescent="0.2">
      <c r="A98" s="4" t="s">
        <v>74</v>
      </c>
      <c r="B98" s="4" t="s">
        <v>840</v>
      </c>
      <c r="C98" s="4" t="s">
        <v>598</v>
      </c>
      <c r="D98" s="4" t="s">
        <v>759</v>
      </c>
      <c r="E98" s="4" t="s">
        <v>965</v>
      </c>
      <c r="F98" s="4" t="s">
        <v>1734</v>
      </c>
      <c r="G98" s="4"/>
      <c r="H98" s="4"/>
    </row>
    <row r="99" spans="1:8" ht="12.75" customHeight="1" x14ac:dyDescent="0.2">
      <c r="A99" s="4" t="s">
        <v>74</v>
      </c>
      <c r="B99" s="4" t="s">
        <v>841</v>
      </c>
      <c r="C99" s="4" t="s">
        <v>134</v>
      </c>
      <c r="D99" s="12" t="s">
        <v>759</v>
      </c>
      <c r="E99" s="4" t="s">
        <v>965</v>
      </c>
      <c r="F99" s="4" t="s">
        <v>1734</v>
      </c>
      <c r="G99" s="4"/>
      <c r="H99" s="4"/>
    </row>
    <row r="100" spans="1:8" ht="12.75" customHeight="1" x14ac:dyDescent="0.2">
      <c r="A100" s="4" t="s">
        <v>74</v>
      </c>
      <c r="B100" s="4" t="s">
        <v>842</v>
      </c>
      <c r="C100" s="4" t="s">
        <v>130</v>
      </c>
      <c r="D100" s="4" t="s">
        <v>843</v>
      </c>
      <c r="E100" s="4" t="s">
        <v>965</v>
      </c>
      <c r="F100" s="4" t="s">
        <v>1734</v>
      </c>
      <c r="G100" s="4"/>
      <c r="H100" s="4"/>
    </row>
    <row r="101" spans="1:8" ht="12.75" customHeight="1" x14ac:dyDescent="0.2">
      <c r="A101" s="4" t="s">
        <v>74</v>
      </c>
      <c r="B101" s="4" t="s">
        <v>844</v>
      </c>
      <c r="C101" s="4" t="s">
        <v>845</v>
      </c>
      <c r="D101" s="4" t="s">
        <v>846</v>
      </c>
      <c r="E101" s="4" t="s">
        <v>965</v>
      </c>
      <c r="F101" s="4" t="s">
        <v>1734</v>
      </c>
      <c r="G101" s="4"/>
      <c r="H101" s="4"/>
    </row>
    <row r="102" spans="1:8" ht="12.75" customHeight="1" x14ac:dyDescent="0.2">
      <c r="A102" s="4" t="s">
        <v>74</v>
      </c>
      <c r="B102" s="4" t="s">
        <v>847</v>
      </c>
      <c r="C102" s="4" t="s">
        <v>848</v>
      </c>
      <c r="D102" s="12" t="s">
        <v>849</v>
      </c>
      <c r="E102" s="4" t="s">
        <v>965</v>
      </c>
      <c r="F102" s="4" t="s">
        <v>1734</v>
      </c>
      <c r="G102" s="4"/>
      <c r="H102" s="4"/>
    </row>
    <row r="103" spans="1:8" ht="12.75" customHeight="1" x14ac:dyDescent="0.2">
      <c r="A103" s="4" t="s">
        <v>74</v>
      </c>
      <c r="B103" s="4" t="s">
        <v>850</v>
      </c>
      <c r="C103" s="4" t="s">
        <v>851</v>
      </c>
      <c r="D103" s="12" t="s">
        <v>759</v>
      </c>
      <c r="E103" s="4" t="s">
        <v>965</v>
      </c>
      <c r="F103" s="4" t="s">
        <v>1734</v>
      </c>
      <c r="G103" s="4"/>
      <c r="H103" s="4"/>
    </row>
    <row r="104" spans="1:8" ht="12.75" customHeight="1" x14ac:dyDescent="0.2">
      <c r="A104" s="4" t="s">
        <v>74</v>
      </c>
      <c r="B104" s="4"/>
      <c r="C104" s="4" t="s">
        <v>125</v>
      </c>
      <c r="D104" s="4" t="s">
        <v>759</v>
      </c>
      <c r="E104" s="4" t="s">
        <v>965</v>
      </c>
      <c r="F104" s="4" t="s">
        <v>1734</v>
      </c>
      <c r="G104" s="4"/>
      <c r="H104" s="4"/>
    </row>
    <row r="105" spans="1:8" ht="12.75" customHeight="1" x14ac:dyDescent="0.2">
      <c r="A105" s="4" t="s">
        <v>74</v>
      </c>
      <c r="B105" s="4"/>
      <c r="C105" s="4" t="s">
        <v>127</v>
      </c>
      <c r="D105" s="4" t="s">
        <v>759</v>
      </c>
      <c r="E105" s="4" t="s">
        <v>965</v>
      </c>
      <c r="F105" s="4" t="s">
        <v>1734</v>
      </c>
      <c r="G105" s="4"/>
      <c r="H105" s="4"/>
    </row>
    <row r="106" spans="1:8" ht="12.75" customHeight="1" x14ac:dyDescent="0.2">
      <c r="A106" s="4" t="s">
        <v>74</v>
      </c>
      <c r="B106" s="4"/>
      <c r="C106" s="4" t="s">
        <v>128</v>
      </c>
      <c r="D106" s="12" t="s">
        <v>759</v>
      </c>
      <c r="E106" s="4" t="s">
        <v>965</v>
      </c>
      <c r="F106" s="4" t="s">
        <v>1734</v>
      </c>
      <c r="G106" s="4"/>
      <c r="H106" s="4"/>
    </row>
    <row r="107" spans="1:8" ht="12.75" customHeight="1" x14ac:dyDescent="0.2">
      <c r="A107" s="4" t="s">
        <v>74</v>
      </c>
      <c r="B107" s="4" t="s">
        <v>852</v>
      </c>
      <c r="C107" s="4" t="s">
        <v>129</v>
      </c>
      <c r="D107" s="4" t="s">
        <v>853</v>
      </c>
      <c r="E107" s="4" t="s">
        <v>965</v>
      </c>
      <c r="F107" s="4" t="s">
        <v>1734</v>
      </c>
      <c r="G107" s="4"/>
      <c r="H107" s="4"/>
    </row>
    <row r="108" spans="1:8" ht="12.75" customHeight="1" x14ac:dyDescent="0.2">
      <c r="A108" s="4" t="s">
        <v>74</v>
      </c>
      <c r="B108" s="4" t="s">
        <v>854</v>
      </c>
      <c r="C108" s="4" t="s">
        <v>855</v>
      </c>
      <c r="D108" s="4" t="s">
        <v>856</v>
      </c>
      <c r="E108" s="4" t="s">
        <v>965</v>
      </c>
      <c r="F108" s="4" t="s">
        <v>1734</v>
      </c>
      <c r="G108" s="4"/>
      <c r="H108" s="4"/>
    </row>
    <row r="109" spans="1:8" ht="12.75" customHeight="1" x14ac:dyDescent="0.2">
      <c r="A109" s="4" t="s">
        <v>74</v>
      </c>
      <c r="B109" s="4" t="s">
        <v>857</v>
      </c>
      <c r="C109" s="4" t="s">
        <v>225</v>
      </c>
      <c r="D109" s="4" t="s">
        <v>1682</v>
      </c>
      <c r="E109" s="4" t="s">
        <v>965</v>
      </c>
      <c r="F109" s="4" t="s">
        <v>1734</v>
      </c>
      <c r="G109" s="4"/>
      <c r="H109" s="4"/>
    </row>
    <row r="110" spans="1:8" ht="12.75" customHeight="1" x14ac:dyDescent="0.2">
      <c r="A110" s="4" t="s">
        <v>74</v>
      </c>
      <c r="B110" s="4" t="s">
        <v>858</v>
      </c>
      <c r="C110" s="4" t="s">
        <v>226</v>
      </c>
      <c r="D110" s="12" t="s">
        <v>759</v>
      </c>
      <c r="E110" s="4" t="s">
        <v>965</v>
      </c>
      <c r="F110" s="4" t="s">
        <v>1734</v>
      </c>
      <c r="G110" s="4"/>
      <c r="H110" s="4"/>
    </row>
    <row r="111" spans="1:8" ht="12.75" customHeight="1" x14ac:dyDescent="0.2">
      <c r="A111" s="4" t="s">
        <v>74</v>
      </c>
      <c r="B111" s="4" t="s">
        <v>2513</v>
      </c>
      <c r="C111" s="4" t="s">
        <v>227</v>
      </c>
      <c r="D111" s="4" t="s">
        <v>2514</v>
      </c>
      <c r="E111" s="4" t="s">
        <v>965</v>
      </c>
      <c r="F111" s="4" t="s">
        <v>1734</v>
      </c>
      <c r="G111" s="4"/>
      <c r="H111" s="4"/>
    </row>
    <row r="112" spans="1:8" ht="12.75" customHeight="1" x14ac:dyDescent="0.2">
      <c r="A112" s="4" t="s">
        <v>74</v>
      </c>
      <c r="B112" s="4" t="s">
        <v>2515</v>
      </c>
      <c r="C112" s="4" t="s">
        <v>223</v>
      </c>
      <c r="D112" s="4" t="s">
        <v>2516</v>
      </c>
      <c r="E112" s="4" t="s">
        <v>965</v>
      </c>
      <c r="F112" s="4" t="s">
        <v>1734</v>
      </c>
      <c r="G112" s="4"/>
      <c r="H112" s="4"/>
    </row>
    <row r="113" spans="1:8" ht="12.75" customHeight="1" x14ac:dyDescent="0.2">
      <c r="A113" s="4" t="s">
        <v>74</v>
      </c>
      <c r="B113" s="4"/>
      <c r="C113" s="4" t="s">
        <v>224</v>
      </c>
      <c r="D113" s="4" t="s">
        <v>759</v>
      </c>
      <c r="E113" s="4" t="s">
        <v>965</v>
      </c>
      <c r="F113" s="4" t="s">
        <v>1734</v>
      </c>
      <c r="G113" s="4"/>
      <c r="H113" s="4"/>
    </row>
    <row r="114" spans="1:8" ht="12.75" customHeight="1" x14ac:dyDescent="0.2">
      <c r="A114" s="4" t="s">
        <v>74</v>
      </c>
      <c r="B114" s="4"/>
      <c r="C114" s="4" t="s">
        <v>859</v>
      </c>
      <c r="D114" s="4" t="s">
        <v>759</v>
      </c>
      <c r="E114" s="4" t="s">
        <v>965</v>
      </c>
      <c r="F114" s="4" t="s">
        <v>1734</v>
      </c>
      <c r="G114" s="4"/>
      <c r="H114" s="4"/>
    </row>
    <row r="115" spans="1:8" ht="12.75" customHeight="1" x14ac:dyDescent="0.2">
      <c r="A115" s="4" t="s">
        <v>74</v>
      </c>
      <c r="B115" s="4"/>
      <c r="C115" s="4" t="s">
        <v>860</v>
      </c>
      <c r="D115" s="4" t="s">
        <v>759</v>
      </c>
      <c r="E115" s="4" t="s">
        <v>965</v>
      </c>
      <c r="F115" s="4" t="s">
        <v>1734</v>
      </c>
      <c r="G115" s="4"/>
      <c r="H115" s="4"/>
    </row>
    <row r="116" spans="1:8" ht="12.75" customHeight="1" x14ac:dyDescent="0.2">
      <c r="A116" s="4" t="s">
        <v>74</v>
      </c>
      <c r="B116" s="4" t="s">
        <v>861</v>
      </c>
      <c r="C116" s="4" t="s">
        <v>862</v>
      </c>
      <c r="D116" s="12" t="s">
        <v>863</v>
      </c>
      <c r="E116" s="4" t="s">
        <v>965</v>
      </c>
      <c r="F116" s="4" t="s">
        <v>1734</v>
      </c>
      <c r="G116" s="4"/>
      <c r="H116" s="4"/>
    </row>
    <row r="117" spans="1:8" ht="12.75" customHeight="1" x14ac:dyDescent="0.2">
      <c r="A117" s="4" t="s">
        <v>74</v>
      </c>
      <c r="B117" s="4" t="s">
        <v>864</v>
      </c>
      <c r="C117" s="4" t="s">
        <v>229</v>
      </c>
      <c r="D117" s="12" t="s">
        <v>865</v>
      </c>
      <c r="E117" s="4" t="s">
        <v>965</v>
      </c>
      <c r="F117" s="4" t="s">
        <v>1734</v>
      </c>
      <c r="G117" s="4"/>
      <c r="H117" s="4"/>
    </row>
    <row r="118" spans="1:8" ht="12.75" customHeight="1" x14ac:dyDescent="0.2">
      <c r="A118" s="4" t="s">
        <v>74</v>
      </c>
      <c r="B118" s="4" t="s">
        <v>1683</v>
      </c>
      <c r="C118" s="4" t="s">
        <v>866</v>
      </c>
      <c r="D118" s="12" t="s">
        <v>1684</v>
      </c>
      <c r="E118" s="4" t="s">
        <v>965</v>
      </c>
      <c r="F118" s="4" t="s">
        <v>1734</v>
      </c>
      <c r="G118" s="4"/>
      <c r="H118" s="4"/>
    </row>
    <row r="119" spans="1:8" ht="12.75" customHeight="1" x14ac:dyDescent="0.2">
      <c r="A119" s="5" t="s">
        <v>2176</v>
      </c>
      <c r="B119" s="5" t="s">
        <v>2197</v>
      </c>
      <c r="C119" s="5" t="s">
        <v>2196</v>
      </c>
      <c r="D119" s="5" t="s">
        <v>2210</v>
      </c>
      <c r="E119" s="4" t="s">
        <v>2177</v>
      </c>
      <c r="F119" s="4" t="s">
        <v>1734</v>
      </c>
      <c r="G119" s="4"/>
      <c r="H119" s="4"/>
    </row>
    <row r="120" spans="1:8" ht="12.75" customHeight="1" x14ac:dyDescent="0.2">
      <c r="A120" s="5" t="s">
        <v>2176</v>
      </c>
      <c r="B120" s="5" t="s">
        <v>2208</v>
      </c>
      <c r="C120" s="5" t="s">
        <v>2209</v>
      </c>
      <c r="D120" s="5" t="s">
        <v>2211</v>
      </c>
      <c r="E120" s="4" t="s">
        <v>2177</v>
      </c>
      <c r="F120" s="4" t="s">
        <v>1734</v>
      </c>
      <c r="G120" s="4"/>
      <c r="H120" s="4"/>
    </row>
    <row r="121" spans="1:8" ht="12.75" customHeight="1" x14ac:dyDescent="0.2">
      <c r="A121" s="4" t="s">
        <v>347</v>
      </c>
      <c r="B121" s="4" t="s">
        <v>2290</v>
      </c>
      <c r="C121" s="4" t="s">
        <v>2291</v>
      </c>
      <c r="D121" s="4" t="s">
        <v>2289</v>
      </c>
      <c r="E121" s="4" t="s">
        <v>2292</v>
      </c>
      <c r="F121" s="4" t="s">
        <v>1734</v>
      </c>
    </row>
    <row r="122" spans="1:8" ht="12.75" customHeight="1" x14ac:dyDescent="0.2">
      <c r="A122" s="4" t="s">
        <v>74</v>
      </c>
      <c r="B122" s="4" t="s">
        <v>872</v>
      </c>
      <c r="C122" s="4" t="s">
        <v>873</v>
      </c>
      <c r="D122" s="12" t="s">
        <v>874</v>
      </c>
      <c r="E122" s="4" t="s">
        <v>966</v>
      </c>
      <c r="F122" s="4" t="s">
        <v>1734</v>
      </c>
      <c r="G122" s="4"/>
      <c r="H122" s="4"/>
    </row>
    <row r="123" spans="1:8" ht="12.75" customHeight="1" x14ac:dyDescent="0.2">
      <c r="A123" s="4" t="s">
        <v>74</v>
      </c>
      <c r="B123" s="4" t="s">
        <v>875</v>
      </c>
      <c r="C123" s="4" t="s">
        <v>570</v>
      </c>
      <c r="D123" s="12" t="s">
        <v>876</v>
      </c>
      <c r="E123" s="4" t="s">
        <v>966</v>
      </c>
      <c r="F123" s="4" t="s">
        <v>1734</v>
      </c>
      <c r="G123" s="4"/>
      <c r="H123" s="4"/>
    </row>
    <row r="124" spans="1:8" ht="12.75" customHeight="1" x14ac:dyDescent="0.2">
      <c r="A124" s="4" t="s">
        <v>74</v>
      </c>
      <c r="B124" s="4" t="s">
        <v>877</v>
      </c>
      <c r="C124" s="4" t="s">
        <v>569</v>
      </c>
      <c r="D124" s="12" t="s">
        <v>759</v>
      </c>
      <c r="E124" s="4" t="s">
        <v>966</v>
      </c>
      <c r="F124" s="4" t="s">
        <v>1734</v>
      </c>
      <c r="G124" s="4"/>
      <c r="H124" s="4"/>
    </row>
    <row r="125" spans="1:8" ht="12.75" customHeight="1" x14ac:dyDescent="0.2">
      <c r="A125" s="4" t="s">
        <v>74</v>
      </c>
      <c r="B125" s="4" t="s">
        <v>2495</v>
      </c>
      <c r="C125" s="4" t="s">
        <v>878</v>
      </c>
      <c r="D125" s="4" t="s">
        <v>2493</v>
      </c>
      <c r="E125" s="4" t="s">
        <v>966</v>
      </c>
      <c r="F125" s="4" t="s">
        <v>1734</v>
      </c>
      <c r="G125" s="4"/>
      <c r="H125" s="4"/>
    </row>
    <row r="126" spans="1:8" ht="12.75" customHeight="1" x14ac:dyDescent="0.2">
      <c r="A126" s="4" t="s">
        <v>74</v>
      </c>
      <c r="B126" s="4" t="s">
        <v>2496</v>
      </c>
      <c r="C126" s="4" t="s">
        <v>879</v>
      </c>
      <c r="D126" s="4" t="s">
        <v>2498</v>
      </c>
      <c r="E126" s="4" t="s">
        <v>966</v>
      </c>
      <c r="F126" s="4" t="s">
        <v>1734</v>
      </c>
      <c r="G126" s="4"/>
      <c r="H126" s="4"/>
    </row>
    <row r="127" spans="1:8" ht="12.75" customHeight="1" x14ac:dyDescent="0.2">
      <c r="A127" s="4" t="s">
        <v>74</v>
      </c>
      <c r="B127" s="4" t="s">
        <v>2497</v>
      </c>
      <c r="C127" s="4" t="s">
        <v>246</v>
      </c>
      <c r="D127" s="4" t="s">
        <v>2494</v>
      </c>
      <c r="E127" s="4" t="s">
        <v>966</v>
      </c>
      <c r="F127" s="4" t="s">
        <v>1734</v>
      </c>
      <c r="G127" s="4"/>
      <c r="H127" s="4"/>
    </row>
    <row r="128" spans="1:8" ht="12.75" customHeight="1" x14ac:dyDescent="0.2">
      <c r="A128" s="4" t="s">
        <v>74</v>
      </c>
      <c r="B128" s="4" t="s">
        <v>880</v>
      </c>
      <c r="C128" s="4" t="s">
        <v>252</v>
      </c>
      <c r="D128" s="4" t="s">
        <v>2477</v>
      </c>
      <c r="E128" s="4" t="s">
        <v>966</v>
      </c>
      <c r="F128" s="4" t="s">
        <v>1734</v>
      </c>
      <c r="G128" s="4"/>
      <c r="H128" s="4"/>
    </row>
    <row r="129" spans="1:8" ht="12.75" customHeight="1" x14ac:dyDescent="0.2">
      <c r="A129" s="4" t="s">
        <v>74</v>
      </c>
      <c r="B129" s="4" t="s">
        <v>881</v>
      </c>
      <c r="C129" s="4" t="s">
        <v>251</v>
      </c>
      <c r="D129" s="4" t="s">
        <v>2478</v>
      </c>
      <c r="E129" s="4" t="s">
        <v>966</v>
      </c>
      <c r="F129" s="4" t="s">
        <v>1734</v>
      </c>
      <c r="G129" s="4"/>
      <c r="H129" s="4"/>
    </row>
    <row r="130" spans="1:8" ht="12.75" customHeight="1" x14ac:dyDescent="0.2">
      <c r="A130" s="4" t="s">
        <v>74</v>
      </c>
      <c r="B130" s="4" t="s">
        <v>882</v>
      </c>
      <c r="C130" s="4" t="s">
        <v>255</v>
      </c>
      <c r="D130" s="4" t="s">
        <v>759</v>
      </c>
      <c r="E130" s="4" t="s">
        <v>966</v>
      </c>
      <c r="F130" s="4" t="s">
        <v>1734</v>
      </c>
      <c r="G130" s="4"/>
      <c r="H130" s="4"/>
    </row>
    <row r="131" spans="1:8" ht="12.75" customHeight="1" x14ac:dyDescent="0.2">
      <c r="A131" s="4" t="s">
        <v>74</v>
      </c>
      <c r="B131" s="4" t="s">
        <v>2349</v>
      </c>
      <c r="C131" s="4" t="s">
        <v>253</v>
      </c>
      <c r="D131" s="4" t="s">
        <v>759</v>
      </c>
      <c r="E131" s="4" t="s">
        <v>966</v>
      </c>
      <c r="F131" s="4" t="s">
        <v>1734</v>
      </c>
      <c r="G131" s="4"/>
      <c r="H131" s="4"/>
    </row>
    <row r="132" spans="1:8" ht="12.75" customHeight="1" x14ac:dyDescent="0.2">
      <c r="A132" s="4" t="s">
        <v>347</v>
      </c>
      <c r="B132" s="4" t="s">
        <v>897</v>
      </c>
      <c r="C132" s="4" t="s">
        <v>898</v>
      </c>
      <c r="D132" s="4" t="s">
        <v>899</v>
      </c>
      <c r="E132" s="4" t="s">
        <v>967</v>
      </c>
      <c r="F132" s="4" t="s">
        <v>1734</v>
      </c>
      <c r="G132" s="4"/>
      <c r="H132" s="4"/>
    </row>
    <row r="133" spans="1:8" ht="12.75" customHeight="1" x14ac:dyDescent="0.2">
      <c r="A133" s="4" t="s">
        <v>347</v>
      </c>
      <c r="B133" s="4" t="s">
        <v>900</v>
      </c>
      <c r="C133" s="4" t="s">
        <v>242</v>
      </c>
      <c r="D133" s="4" t="s">
        <v>901</v>
      </c>
      <c r="E133" s="4" t="s">
        <v>967</v>
      </c>
      <c r="F133" s="4" t="s">
        <v>1734</v>
      </c>
      <c r="G133" s="4"/>
      <c r="H133" s="4"/>
    </row>
    <row r="134" spans="1:8" ht="12.75" customHeight="1" x14ac:dyDescent="0.2">
      <c r="A134" s="4" t="s">
        <v>347</v>
      </c>
      <c r="B134" s="4" t="s">
        <v>902</v>
      </c>
      <c r="C134" s="4" t="s">
        <v>233</v>
      </c>
      <c r="D134" s="12" t="s">
        <v>903</v>
      </c>
      <c r="E134" s="4" t="s">
        <v>967</v>
      </c>
      <c r="F134" s="4" t="s">
        <v>1734</v>
      </c>
      <c r="G134" s="4"/>
      <c r="H134" s="4"/>
    </row>
    <row r="135" spans="1:8" ht="12.75" customHeight="1" x14ac:dyDescent="0.2">
      <c r="A135" s="4" t="s">
        <v>347</v>
      </c>
      <c r="B135" s="4" t="s">
        <v>904</v>
      </c>
      <c r="C135" s="4" t="s">
        <v>235</v>
      </c>
      <c r="D135" s="4" t="s">
        <v>905</v>
      </c>
      <c r="E135" s="4" t="s">
        <v>967</v>
      </c>
      <c r="F135" s="4" t="s">
        <v>1734</v>
      </c>
      <c r="G135" s="4"/>
      <c r="H135" s="4"/>
    </row>
    <row r="136" spans="1:8" ht="12.75" customHeight="1" x14ac:dyDescent="0.2">
      <c r="A136" s="4" t="s">
        <v>347</v>
      </c>
      <c r="B136" s="4" t="s">
        <v>810</v>
      </c>
      <c r="C136" s="4" t="s">
        <v>179</v>
      </c>
      <c r="D136" s="4" t="s">
        <v>811</v>
      </c>
      <c r="E136" s="4" t="s">
        <v>965</v>
      </c>
      <c r="F136" s="4" t="s">
        <v>1734</v>
      </c>
      <c r="G136" s="4"/>
      <c r="H136" s="4"/>
    </row>
    <row r="137" spans="1:8" ht="12.75" customHeight="1" x14ac:dyDescent="0.2">
      <c r="A137" s="4" t="s">
        <v>347</v>
      </c>
      <c r="B137" s="4" t="s">
        <v>812</v>
      </c>
      <c r="C137" s="4" t="s">
        <v>813</v>
      </c>
      <c r="D137" s="12" t="s">
        <v>814</v>
      </c>
      <c r="E137" s="4" t="s">
        <v>965</v>
      </c>
      <c r="F137" s="4" t="s">
        <v>1734</v>
      </c>
      <c r="G137" s="4"/>
      <c r="H137" s="4"/>
    </row>
    <row r="138" spans="1:8" ht="12.75" customHeight="1" x14ac:dyDescent="0.2">
      <c r="A138" s="4" t="s">
        <v>347</v>
      </c>
      <c r="B138" s="4" t="s">
        <v>815</v>
      </c>
      <c r="C138" s="4" t="s">
        <v>816</v>
      </c>
      <c r="D138" s="4" t="s">
        <v>817</v>
      </c>
      <c r="E138" s="4" t="s">
        <v>965</v>
      </c>
      <c r="F138" s="4" t="s">
        <v>1734</v>
      </c>
      <c r="G138" s="4"/>
      <c r="H138" s="4"/>
    </row>
    <row r="139" spans="1:8" ht="12.75" customHeight="1" x14ac:dyDescent="0.2">
      <c r="A139" s="4" t="s">
        <v>347</v>
      </c>
      <c r="B139" s="4" t="s">
        <v>818</v>
      </c>
      <c r="C139" s="4" t="s">
        <v>819</v>
      </c>
      <c r="D139" s="4" t="s">
        <v>820</v>
      </c>
      <c r="E139" s="4" t="s">
        <v>965</v>
      </c>
      <c r="F139" s="4" t="s">
        <v>1734</v>
      </c>
      <c r="G139" s="4"/>
      <c r="H139" s="4"/>
    </row>
    <row r="140" spans="1:8" ht="12.75" customHeight="1" x14ac:dyDescent="0.2">
      <c r="A140" s="4" t="s">
        <v>347</v>
      </c>
      <c r="B140" s="4" t="s">
        <v>821</v>
      </c>
      <c r="C140" s="4" t="s">
        <v>178</v>
      </c>
      <c r="D140" s="4" t="s">
        <v>822</v>
      </c>
      <c r="E140" s="4" t="s">
        <v>965</v>
      </c>
      <c r="F140" s="4" t="s">
        <v>1734</v>
      </c>
      <c r="G140" s="4"/>
      <c r="H140" s="4"/>
    </row>
    <row r="141" spans="1:8" ht="12.75" customHeight="1" x14ac:dyDescent="0.2">
      <c r="A141" s="4" t="s">
        <v>347</v>
      </c>
      <c r="B141" s="4" t="s">
        <v>823</v>
      </c>
      <c r="C141" s="4" t="s">
        <v>824</v>
      </c>
      <c r="D141" s="4" t="s">
        <v>825</v>
      </c>
      <c r="E141" s="4" t="s">
        <v>965</v>
      </c>
      <c r="F141" s="4" t="s">
        <v>1734</v>
      </c>
      <c r="G141" s="4"/>
      <c r="H141" s="4"/>
    </row>
    <row r="142" spans="1:8" ht="12.75" customHeight="1" x14ac:dyDescent="0.2">
      <c r="A142" s="4" t="s">
        <v>347</v>
      </c>
      <c r="B142" s="4" t="s">
        <v>826</v>
      </c>
      <c r="C142" s="4" t="s">
        <v>827</v>
      </c>
      <c r="D142" s="4" t="s">
        <v>828</v>
      </c>
      <c r="E142" s="4" t="s">
        <v>965</v>
      </c>
      <c r="F142" s="4" t="s">
        <v>1734</v>
      </c>
      <c r="G142" s="4"/>
      <c r="H142" s="4"/>
    </row>
    <row r="143" spans="1:8" ht="12.75" customHeight="1" x14ac:dyDescent="0.2">
      <c r="A143" s="4" t="s">
        <v>347</v>
      </c>
      <c r="B143" s="4" t="s">
        <v>1607</v>
      </c>
      <c r="C143" s="4" t="s">
        <v>1608</v>
      </c>
      <c r="D143" s="4" t="s">
        <v>673</v>
      </c>
      <c r="E143" s="4" t="s">
        <v>968</v>
      </c>
      <c r="F143" s="4" t="s">
        <v>1734</v>
      </c>
      <c r="G143" s="4"/>
      <c r="H143" s="4"/>
    </row>
    <row r="144" spans="1:8" ht="12.75" customHeight="1" x14ac:dyDescent="0.2">
      <c r="A144" s="4" t="s">
        <v>347</v>
      </c>
      <c r="B144" s="4" t="s">
        <v>1609</v>
      </c>
      <c r="C144" s="4" t="s">
        <v>1610</v>
      </c>
      <c r="D144" s="4" t="s">
        <v>1611</v>
      </c>
      <c r="E144" s="4" t="s">
        <v>968</v>
      </c>
      <c r="F144" s="4" t="s">
        <v>1734</v>
      </c>
      <c r="G144" s="4"/>
      <c r="H144" s="4"/>
    </row>
    <row r="145" spans="1:8" ht="12.75" customHeight="1" x14ac:dyDescent="0.2">
      <c r="A145" s="4" t="s">
        <v>347</v>
      </c>
      <c r="B145" s="4" t="s">
        <v>906</v>
      </c>
      <c r="C145" s="4" t="s">
        <v>907</v>
      </c>
      <c r="D145" s="4" t="s">
        <v>908</v>
      </c>
      <c r="E145" s="4" t="s">
        <v>968</v>
      </c>
      <c r="F145" s="4" t="s">
        <v>1734</v>
      </c>
      <c r="G145" s="4"/>
      <c r="H145" s="4"/>
    </row>
    <row r="146" spans="1:8" ht="12.75" customHeight="1" x14ac:dyDescent="0.2">
      <c r="A146" s="4" t="s">
        <v>347</v>
      </c>
      <c r="B146" s="4" t="s">
        <v>909</v>
      </c>
      <c r="C146" s="4" t="s">
        <v>205</v>
      </c>
      <c r="D146" s="4" t="s">
        <v>910</v>
      </c>
      <c r="E146" s="4" t="s">
        <v>968</v>
      </c>
      <c r="F146" s="4" t="s">
        <v>1734</v>
      </c>
      <c r="G146" s="4"/>
      <c r="H146" s="4"/>
    </row>
    <row r="147" spans="1:8" ht="12.75" customHeight="1" x14ac:dyDescent="0.2">
      <c r="A147" s="4" t="s">
        <v>74</v>
      </c>
      <c r="B147" s="4" t="s">
        <v>911</v>
      </c>
      <c r="C147" s="4" t="s">
        <v>201</v>
      </c>
      <c r="D147" s="4" t="s">
        <v>912</v>
      </c>
      <c r="E147" s="4" t="s">
        <v>968</v>
      </c>
      <c r="F147" s="4" t="s">
        <v>1734</v>
      </c>
      <c r="G147" s="4"/>
      <c r="H147" s="4"/>
    </row>
    <row r="148" spans="1:8" ht="12.75" customHeight="1" x14ac:dyDescent="0.2">
      <c r="A148" s="4" t="s">
        <v>74</v>
      </c>
      <c r="B148" s="4" t="s">
        <v>913</v>
      </c>
      <c r="C148" s="4" t="s">
        <v>1612</v>
      </c>
      <c r="D148" s="4" t="s">
        <v>914</v>
      </c>
      <c r="E148" s="4" t="s">
        <v>968</v>
      </c>
      <c r="F148" s="4" t="s">
        <v>1734</v>
      </c>
      <c r="G148" s="4"/>
      <c r="H148" s="4"/>
    </row>
    <row r="149" spans="1:8" ht="12.75" customHeight="1" x14ac:dyDescent="0.2">
      <c r="A149" s="4" t="s">
        <v>74</v>
      </c>
      <c r="B149" s="4" t="s">
        <v>1952</v>
      </c>
      <c r="C149" s="4" t="s">
        <v>1954</v>
      </c>
      <c r="D149" s="4" t="s">
        <v>1956</v>
      </c>
      <c r="E149" s="4" t="s">
        <v>974</v>
      </c>
      <c r="F149" s="4" t="s">
        <v>1734</v>
      </c>
      <c r="G149" s="4"/>
      <c r="H149" s="4"/>
    </row>
    <row r="150" spans="1:8" ht="12.75" customHeight="1" x14ac:dyDescent="0.2">
      <c r="A150" s="4" t="s">
        <v>74</v>
      </c>
      <c r="B150" s="4" t="s">
        <v>1953</v>
      </c>
      <c r="C150" s="4" t="s">
        <v>1955</v>
      </c>
      <c r="D150" s="4" t="s">
        <v>1957</v>
      </c>
      <c r="E150" s="4" t="s">
        <v>974</v>
      </c>
      <c r="F150" s="4" t="s">
        <v>1734</v>
      </c>
      <c r="G150" s="4"/>
      <c r="H150" s="4"/>
    </row>
    <row r="151" spans="1:8" ht="12.75" customHeight="1" x14ac:dyDescent="0.2">
      <c r="A151" s="4" t="s">
        <v>347</v>
      </c>
      <c r="B151" s="4" t="s">
        <v>42</v>
      </c>
      <c r="C151" s="4" t="s">
        <v>279</v>
      </c>
      <c r="D151" s="4" t="s">
        <v>110</v>
      </c>
      <c r="E151" s="4" t="s">
        <v>349</v>
      </c>
      <c r="F151" s="4" t="s">
        <v>1734</v>
      </c>
      <c r="G151" s="4"/>
      <c r="H151" s="4"/>
    </row>
    <row r="152" spans="1:8" ht="12.75" customHeight="1" x14ac:dyDescent="0.2">
      <c r="A152" s="4" t="s">
        <v>347</v>
      </c>
      <c r="B152" s="4" t="s">
        <v>607</v>
      </c>
      <c r="C152" s="4" t="s">
        <v>609</v>
      </c>
      <c r="D152" s="4" t="s">
        <v>433</v>
      </c>
      <c r="E152" s="4" t="s">
        <v>349</v>
      </c>
      <c r="F152" s="4" t="s">
        <v>1734</v>
      </c>
      <c r="G152" s="4"/>
      <c r="H152" s="4"/>
    </row>
    <row r="153" spans="1:8" ht="12.75" customHeight="1" x14ac:dyDescent="0.2">
      <c r="A153" s="4" t="s">
        <v>347</v>
      </c>
      <c r="B153" s="4" t="s">
        <v>606</v>
      </c>
      <c r="C153" s="4" t="s">
        <v>608</v>
      </c>
      <c r="D153" s="4" t="s">
        <v>243</v>
      </c>
      <c r="E153" s="4" t="s">
        <v>349</v>
      </c>
      <c r="F153" s="4" t="s">
        <v>1734</v>
      </c>
      <c r="G153" s="4"/>
      <c r="H153" s="4"/>
    </row>
    <row r="154" spans="1:8" ht="12.75" customHeight="1" x14ac:dyDescent="0.2">
      <c r="A154" s="4" t="s">
        <v>347</v>
      </c>
      <c r="B154" s="4" t="s">
        <v>447</v>
      </c>
      <c r="C154" s="4" t="s">
        <v>280</v>
      </c>
      <c r="D154" s="4" t="s">
        <v>375</v>
      </c>
      <c r="E154" s="4" t="s">
        <v>349</v>
      </c>
      <c r="F154" s="4" t="s">
        <v>1734</v>
      </c>
      <c r="G154" s="4"/>
      <c r="H154" s="4"/>
    </row>
    <row r="155" spans="1:8" ht="12.75" customHeight="1" x14ac:dyDescent="0.2">
      <c r="A155" s="4" t="s">
        <v>347</v>
      </c>
      <c r="B155" s="5" t="s">
        <v>1994</v>
      </c>
      <c r="C155" s="4" t="s">
        <v>1998</v>
      </c>
      <c r="D155" s="4" t="s">
        <v>1993</v>
      </c>
      <c r="E155" s="4" t="s">
        <v>349</v>
      </c>
      <c r="F155" s="4" t="s">
        <v>1734</v>
      </c>
      <c r="G155" s="4"/>
      <c r="H155" s="4"/>
    </row>
    <row r="156" spans="1:8" ht="12.75" customHeight="1" x14ac:dyDescent="0.2">
      <c r="A156" s="4" t="s">
        <v>347</v>
      </c>
      <c r="B156" s="4" t="s">
        <v>2301</v>
      </c>
      <c r="C156" s="4" t="s">
        <v>2302</v>
      </c>
      <c r="D156" s="4" t="s">
        <v>2303</v>
      </c>
      <c r="E156" s="4" t="s">
        <v>349</v>
      </c>
      <c r="F156" s="4" t="s">
        <v>1734</v>
      </c>
      <c r="H156" s="4"/>
    </row>
    <row r="157" spans="1:8" ht="12.75" customHeight="1" x14ac:dyDescent="0.2">
      <c r="A157" s="4" t="s">
        <v>347</v>
      </c>
      <c r="B157" s="4" t="s">
        <v>328</v>
      </c>
      <c r="C157" s="4" t="s">
        <v>892</v>
      </c>
      <c r="D157" s="4" t="s">
        <v>92</v>
      </c>
      <c r="E157" s="4" t="s">
        <v>349</v>
      </c>
      <c r="F157" s="4" t="s">
        <v>1734</v>
      </c>
      <c r="G157" s="4"/>
      <c r="H157" s="4"/>
    </row>
    <row r="158" spans="1:8" ht="12.75" customHeight="1" x14ac:dyDescent="0.2">
      <c r="A158" s="4" t="s">
        <v>347</v>
      </c>
      <c r="B158" s="4" t="s">
        <v>330</v>
      </c>
      <c r="C158" s="4" t="s">
        <v>893</v>
      </c>
      <c r="D158" s="4" t="s">
        <v>89</v>
      </c>
      <c r="E158" s="4" t="s">
        <v>349</v>
      </c>
      <c r="F158" s="4" t="s">
        <v>1734</v>
      </c>
      <c r="G158" s="4"/>
      <c r="H158" s="4"/>
    </row>
    <row r="159" spans="1:8" ht="12.75" customHeight="1" x14ac:dyDescent="0.2">
      <c r="A159" s="4" t="s">
        <v>74</v>
      </c>
      <c r="B159" s="4" t="s">
        <v>894</v>
      </c>
      <c r="C159" s="4" t="s">
        <v>895</v>
      </c>
      <c r="D159" s="4" t="s">
        <v>896</v>
      </c>
      <c r="E159" s="4" t="s">
        <v>349</v>
      </c>
      <c r="F159" s="4" t="s">
        <v>1734</v>
      </c>
      <c r="G159" s="4"/>
      <c r="H159" s="4"/>
    </row>
    <row r="160" spans="1:8" ht="12.75" customHeight="1" x14ac:dyDescent="0.2">
      <c r="A160" s="4" t="s">
        <v>347</v>
      </c>
      <c r="B160" s="4" t="s">
        <v>295</v>
      </c>
      <c r="C160" s="4" t="s">
        <v>282</v>
      </c>
      <c r="D160" s="4" t="s">
        <v>452</v>
      </c>
      <c r="E160" s="4" t="s">
        <v>349</v>
      </c>
      <c r="F160" s="4" t="s">
        <v>1734</v>
      </c>
      <c r="G160" s="4"/>
      <c r="H160" s="4"/>
    </row>
    <row r="161" spans="1:8" ht="12.75" customHeight="1" x14ac:dyDescent="0.2">
      <c r="A161" s="4" t="s">
        <v>347</v>
      </c>
      <c r="B161" s="4" t="s">
        <v>2416</v>
      </c>
      <c r="C161" s="4" t="s">
        <v>2417</v>
      </c>
      <c r="D161" s="4" t="s">
        <v>2418</v>
      </c>
      <c r="E161" s="4" t="s">
        <v>349</v>
      </c>
      <c r="F161" s="4" t="s">
        <v>1734</v>
      </c>
    </row>
    <row r="162" spans="1:8" ht="12.75" customHeight="1" x14ac:dyDescent="0.2">
      <c r="A162" s="4" t="s">
        <v>347</v>
      </c>
      <c r="B162" s="4" t="s">
        <v>157</v>
      </c>
      <c r="C162" s="4" t="s">
        <v>281</v>
      </c>
      <c r="D162" s="4" t="s">
        <v>390</v>
      </c>
      <c r="E162" s="4" t="s">
        <v>349</v>
      </c>
      <c r="F162" s="4" t="s">
        <v>1734</v>
      </c>
    </row>
    <row r="163" spans="1:8" ht="12.75" customHeight="1" x14ac:dyDescent="0.2">
      <c r="A163" s="4" t="s">
        <v>347</v>
      </c>
      <c r="B163" s="4" t="s">
        <v>472</v>
      </c>
      <c r="C163" s="4" t="s">
        <v>283</v>
      </c>
      <c r="D163" s="4" t="s">
        <v>294</v>
      </c>
      <c r="E163" s="4" t="s">
        <v>349</v>
      </c>
      <c r="F163" s="4" t="s">
        <v>1734</v>
      </c>
    </row>
    <row r="164" spans="1:8" ht="12.75" customHeight="1" x14ac:dyDescent="0.2">
      <c r="A164" s="4" t="s">
        <v>347</v>
      </c>
      <c r="B164" s="4" t="s">
        <v>463</v>
      </c>
      <c r="C164" s="4" t="s">
        <v>1654</v>
      </c>
      <c r="D164" s="4" t="s">
        <v>143</v>
      </c>
      <c r="E164" s="4" t="s">
        <v>349</v>
      </c>
      <c r="F164" s="4" t="s">
        <v>1734</v>
      </c>
      <c r="G164" s="4"/>
    </row>
    <row r="165" spans="1:8" ht="12.75" customHeight="1" x14ac:dyDescent="0.2">
      <c r="A165" s="4" t="s">
        <v>347</v>
      </c>
      <c r="B165" s="4" t="s">
        <v>423</v>
      </c>
      <c r="C165" s="4" t="s">
        <v>284</v>
      </c>
      <c r="D165" s="4" t="s">
        <v>159</v>
      </c>
      <c r="E165" s="4" t="s">
        <v>349</v>
      </c>
      <c r="F165" s="4" t="s">
        <v>1734</v>
      </c>
      <c r="G165" s="4"/>
    </row>
    <row r="166" spans="1:8" ht="12.75" customHeight="1" x14ac:dyDescent="0.2">
      <c r="A166" s="4" t="s">
        <v>406</v>
      </c>
      <c r="B166" s="4" t="s">
        <v>623</v>
      </c>
      <c r="C166" s="4" t="s">
        <v>624</v>
      </c>
      <c r="D166" s="4" t="s">
        <v>975</v>
      </c>
      <c r="E166" s="4" t="s">
        <v>349</v>
      </c>
      <c r="F166" s="4" t="s">
        <v>1734</v>
      </c>
      <c r="G166" s="4"/>
      <c r="H166" s="4"/>
    </row>
    <row r="167" spans="1:8" ht="12.75" customHeight="1" x14ac:dyDescent="0.2">
      <c r="A167" s="4" t="s">
        <v>406</v>
      </c>
      <c r="B167" s="5" t="s">
        <v>1848</v>
      </c>
      <c r="C167" s="4" t="s">
        <v>1849</v>
      </c>
      <c r="D167" s="4" t="s">
        <v>1850</v>
      </c>
      <c r="E167" s="4" t="s">
        <v>349</v>
      </c>
      <c r="F167" s="4" t="s">
        <v>1734</v>
      </c>
      <c r="G167" s="4"/>
    </row>
    <row r="168" spans="1:8" ht="12.75" customHeight="1" x14ac:dyDescent="0.2">
      <c r="A168" s="4" t="s">
        <v>347</v>
      </c>
      <c r="B168" s="4" t="s">
        <v>1708</v>
      </c>
      <c r="C168" s="4" t="s">
        <v>1701</v>
      </c>
      <c r="D168" s="4" t="s">
        <v>1709</v>
      </c>
      <c r="E168" s="4" t="s">
        <v>349</v>
      </c>
      <c r="F168" s="4" t="s">
        <v>1734</v>
      </c>
    </row>
    <row r="169" spans="1:8" ht="12.75" customHeight="1" x14ac:dyDescent="0.2">
      <c r="A169" s="4" t="s">
        <v>347</v>
      </c>
      <c r="B169" s="4" t="s">
        <v>630</v>
      </c>
      <c r="C169" s="4" t="s">
        <v>631</v>
      </c>
      <c r="D169" s="4" t="s">
        <v>976</v>
      </c>
      <c r="E169" s="4" t="s">
        <v>349</v>
      </c>
      <c r="F169" s="4" t="s">
        <v>1734</v>
      </c>
    </row>
    <row r="170" spans="1:8" ht="12.75" customHeight="1" x14ac:dyDescent="0.2">
      <c r="A170" s="4" t="s">
        <v>347</v>
      </c>
      <c r="B170" s="4" t="s">
        <v>889</v>
      </c>
      <c r="C170" s="4" t="s">
        <v>890</v>
      </c>
      <c r="D170" s="4" t="s">
        <v>891</v>
      </c>
      <c r="E170" s="4" t="s">
        <v>349</v>
      </c>
      <c r="F170" s="4" t="s">
        <v>1734</v>
      </c>
    </row>
    <row r="171" spans="1:8" ht="12.75" customHeight="1" x14ac:dyDescent="0.2">
      <c r="A171" s="5" t="s">
        <v>2176</v>
      </c>
      <c r="B171" s="5" t="s">
        <v>2545</v>
      </c>
      <c r="C171" s="5" t="s">
        <v>2546</v>
      </c>
      <c r="D171" s="5" t="s">
        <v>2547</v>
      </c>
      <c r="E171" s="4" t="s">
        <v>2177</v>
      </c>
      <c r="F171" s="4" t="s">
        <v>207</v>
      </c>
    </row>
    <row r="172" spans="1:8" ht="12.75" customHeight="1" x14ac:dyDescent="0.2">
      <c r="A172" s="5" t="s">
        <v>2176</v>
      </c>
      <c r="B172" s="5" t="s">
        <v>2548</v>
      </c>
      <c r="C172" s="5" t="s">
        <v>2549</v>
      </c>
      <c r="D172" s="5" t="s">
        <v>2550</v>
      </c>
      <c r="E172" s="4" t="s">
        <v>2177</v>
      </c>
      <c r="F172" s="4" t="s">
        <v>207</v>
      </c>
    </row>
  </sheetData>
  <autoFilter ref="A1:F1">
    <sortState ref="A2:F162">
      <sortCondition ref="C1"/>
    </sortState>
  </autoFilter>
  <sortState ref="A2:H170">
    <sortCondition ref="C1"/>
  </sortSt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39"/>
  <sheetViews>
    <sheetView topLeftCell="P3" zoomScale="89" zoomScaleNormal="89" workbookViewId="0">
      <selection activeCell="P39" sqref="P39"/>
    </sheetView>
  </sheetViews>
  <sheetFormatPr defaultRowHeight="10.5" x14ac:dyDescent="0.2"/>
  <cols>
    <col min="1" max="1" width="7.28515625" style="15" bestFit="1" customWidth="1"/>
    <col min="2" max="2" width="18.85546875" style="15" bestFit="1" customWidth="1"/>
    <col min="3" max="3" width="5.85546875" style="15" bestFit="1" customWidth="1"/>
    <col min="4" max="4" width="6.5703125" style="15" bestFit="1" customWidth="1"/>
    <col min="5" max="5" width="5.5703125" style="15" bestFit="1" customWidth="1"/>
    <col min="6" max="6" width="11.7109375" style="15" bestFit="1" customWidth="1"/>
    <col min="7" max="7" width="40.140625" style="15" bestFit="1" customWidth="1"/>
    <col min="8" max="8" width="79.85546875" style="15" customWidth="1"/>
    <col min="9" max="9" width="18" style="15" customWidth="1"/>
    <col min="10" max="10" width="56.42578125" style="15" bestFit="1" customWidth="1"/>
    <col min="11" max="11" width="41.85546875" style="15" bestFit="1" customWidth="1"/>
    <col min="12" max="12" width="20.5703125" style="15" customWidth="1"/>
    <col min="13" max="13" width="9.28515625" style="15" customWidth="1"/>
    <col min="14" max="14" width="20.7109375" style="15" bestFit="1" customWidth="1"/>
    <col min="15" max="15" width="9.140625" style="15"/>
    <col min="16" max="16" width="241" style="15" bestFit="1" customWidth="1"/>
    <col min="17" max="17" width="101.140625" style="15" bestFit="1" customWidth="1"/>
    <col min="18" max="16384" width="9.140625" style="15"/>
  </cols>
  <sheetData>
    <row r="1" spans="1:17" x14ac:dyDescent="0.2">
      <c r="A1" s="17" t="s">
        <v>593</v>
      </c>
      <c r="B1" s="17" t="s">
        <v>1756</v>
      </c>
      <c r="C1" s="17" t="s">
        <v>319</v>
      </c>
      <c r="D1" s="17" t="s">
        <v>1757</v>
      </c>
      <c r="E1" s="17" t="s">
        <v>1758</v>
      </c>
      <c r="F1" s="17" t="s">
        <v>2403</v>
      </c>
      <c r="G1" s="17" t="s">
        <v>2404</v>
      </c>
      <c r="H1" s="17" t="s">
        <v>2405</v>
      </c>
      <c r="I1" s="17" t="s">
        <v>2406</v>
      </c>
      <c r="J1" s="17" t="s">
        <v>2407</v>
      </c>
      <c r="K1" s="17" t="s">
        <v>1760</v>
      </c>
      <c r="L1" s="17" t="s">
        <v>1761</v>
      </c>
      <c r="M1" s="17" t="s">
        <v>1769</v>
      </c>
      <c r="N1" s="17" t="s">
        <v>1762</v>
      </c>
      <c r="O1" s="17" t="s">
        <v>1768</v>
      </c>
      <c r="P1" s="17" t="s">
        <v>1764</v>
      </c>
      <c r="Q1" s="17" t="s">
        <v>1763</v>
      </c>
    </row>
    <row r="2" spans="1:17" x14ac:dyDescent="0.2">
      <c r="A2" s="15" t="s">
        <v>1854</v>
      </c>
      <c r="B2" s="15" t="s">
        <v>1855</v>
      </c>
      <c r="C2" s="15" t="s">
        <v>647</v>
      </c>
      <c r="D2" s="16" t="str">
        <f>VLOOKUP($C2,Tables!$B$2:$D$1048576,2,FALSE)</f>
        <v>GF</v>
      </c>
      <c r="E2" s="15" t="s">
        <v>659</v>
      </c>
      <c r="F2" s="15" t="s">
        <v>656</v>
      </c>
      <c r="G2" s="15" t="str">
        <f t="shared" ref="G2:G20" si="0">CONCATENATE($D2,$E2, " AS CODE, ", $D2, $F2, " AS DSCR FROM ", $C2)</f>
        <v>GFCCNO AS CODE, GFCCNA AS DSCR FROM GCCA</v>
      </c>
      <c r="I2" s="15" t="str">
        <f t="shared" ref="I2:I39" si="1">CONCATENATE($D2,"RCST=1")</f>
        <v>GFRCST=1</v>
      </c>
      <c r="K2" s="15" t="s">
        <v>2395</v>
      </c>
      <c r="L2" s="15" t="s">
        <v>1735</v>
      </c>
      <c r="N2" s="15" t="s">
        <v>1765</v>
      </c>
      <c r="O2" s="15" t="s">
        <v>207</v>
      </c>
      <c r="P2" s="15" t="str">
        <f t="shared" ref="P2:P39" si="2">CONCATENATE("case """,$A2,""": { this.MainDataSource = DataSource.DJB; strSQL = """, IF(AND(TRIM($H2)&lt;&gt;"",LEFT($H2,8)="DISTINCT"),"DISTINCT ",""), $G2, IF(AND(TRIM($G2)&lt;&gt;"",TRIM($H2)&lt;&gt;"")," ",""),IF(AND(TRIM($H2)&lt;&gt;"",LEFT($H2,8)="DISTINCT"),SUBSTITUTE($H2,"DISTINCT ",""),$H2),"""; ","strSQLFilter = """, $I2, IF(TRIM($J2)&lt;&gt;""," AND ",""), $J2,"""; strOrderBy = """, IF(TRIM($L2)&lt;&gt;"F",$L2,$M2),"""; strOrderDirection = """,$N2,"""; break; }")</f>
        <v>case "CCNO-01": { this.MainDataSource = DataSource.DJB; strSQL = "GFCCNO AS CODE, GFCCNA AS DSCR FROM GCCA"; strSQLFilter = "GFRCST=1"; strOrderBy = "D"; strOrderDirection = "ASC"; break; }</v>
      </c>
      <c r="Q2" s="15" t="str">
        <f t="shared" ref="Q2:Q35" si="3">CONCATENATE("select ",$D2,$E2, ", ",$D2,$F2, " from ",$C2, " where 1=1 AND ", $D2, "RCST = 1", IF(TRIM($I2)&lt;&gt;""," AND " &amp; $I2, ""), IF(TRIM($K2)&lt;&gt;""," AND " &amp; $K2, ""), " order by ", IF($L2="C",$D2 &amp; $E2,IF($L2="D",$D2 &amp; $F2,$M2)), " ",N2)</f>
        <v>select GFCCNO, GFCCNA from GCCA where 1=1 AND GFRCST = 1 AND GFRCST=1 AND GFCONO = @CONO order by GFCCNA ASC</v>
      </c>
    </row>
    <row r="3" spans="1:17" x14ac:dyDescent="0.2">
      <c r="A3" s="15" t="s">
        <v>1770</v>
      </c>
      <c r="B3" s="15" t="s">
        <v>638</v>
      </c>
      <c r="C3" s="15" t="s">
        <v>558</v>
      </c>
      <c r="D3" s="16" t="str">
        <f>VLOOKUP($C3,Tables!$B$2:$D$1048576,2,FALSE)</f>
        <v>CB</v>
      </c>
      <c r="E3" s="15" t="s">
        <v>365</v>
      </c>
      <c r="F3" s="15" t="s">
        <v>364</v>
      </c>
      <c r="G3" s="15" t="str">
        <f t="shared" si="0"/>
        <v>CBKYNO AS CODE, CBKYNA AS DSCR FROM GCT2</v>
      </c>
      <c r="I3" s="15" t="str">
        <f t="shared" si="1"/>
        <v>CBRCST=1</v>
      </c>
      <c r="J3" s="15" t="s">
        <v>1772</v>
      </c>
      <c r="K3" s="15" t="s">
        <v>2387</v>
      </c>
      <c r="L3" s="15" t="s">
        <v>1735</v>
      </c>
      <c r="N3" s="15" t="s">
        <v>1765</v>
      </c>
      <c r="O3" s="15" t="s">
        <v>1734</v>
      </c>
      <c r="P3" s="15" t="str">
        <f t="shared" si="2"/>
        <v>case "CNNO-01": { this.MainDataSource = DataSource.DJB; strSQL = "CBKYNO AS CODE, CBKYNA AS DSCR FROM GCT2"; strSQLFilter = "CBRCST=1 AND CBTBNO='CNNO'"; strOrderBy = "D"; strOrderDirection = "ASC"; break; }</v>
      </c>
      <c r="Q3" s="15" t="str">
        <f t="shared" si="3"/>
        <v>select CBKYNO, CBKYNA from GCT2 where 1=1 AND CBRCST = 1 AND CBRCST=1 AND CBCONO = @CONO order by CBKYNA ASC</v>
      </c>
    </row>
    <row r="4" spans="1:17" x14ac:dyDescent="0.2">
      <c r="A4" s="15" t="s">
        <v>1776</v>
      </c>
      <c r="B4" s="15" t="s">
        <v>1829</v>
      </c>
      <c r="C4" s="15" t="s">
        <v>606</v>
      </c>
      <c r="D4" s="16" t="str">
        <f>VLOOKUP($C4,Tables!$B$2:$D$1048576,2,FALSE)</f>
        <v>ZC</v>
      </c>
      <c r="E4" s="15" t="s">
        <v>298</v>
      </c>
      <c r="F4" s="15" t="s">
        <v>610</v>
      </c>
      <c r="G4" s="15" t="str">
        <f t="shared" si="0"/>
        <v>ZCCONO AS CODE, ZCCONA AS DSCR FROM ZCMP</v>
      </c>
      <c r="I4" s="15" t="str">
        <f t="shared" si="1"/>
        <v>ZCRCST=1</v>
      </c>
      <c r="K4" s="15" t="s">
        <v>2401</v>
      </c>
      <c r="L4" s="15" t="s">
        <v>1735</v>
      </c>
      <c r="N4" s="15" t="s">
        <v>1765</v>
      </c>
      <c r="O4" s="15" t="s">
        <v>1734</v>
      </c>
      <c r="P4" s="15" t="str">
        <f t="shared" si="2"/>
        <v>case "CONO-01": { this.MainDataSource = DataSource.DJB; strSQL = "ZCCONO AS CODE, ZCCONA AS DSCR FROM ZCMP"; strSQLFilter = "ZCRCST=1"; strOrderBy = "D"; strOrderDirection = "ASC"; break; }</v>
      </c>
      <c r="Q4" s="15" t="str">
        <f t="shared" si="3"/>
        <v>select ZCCONO, ZCCONA from ZCMP where 1=1 AND ZCRCST = 1 AND ZCRCST=1 AND ZCCONO = @CONO order by ZCCONA ASC</v>
      </c>
    </row>
    <row r="5" spans="1:17" x14ac:dyDescent="0.2">
      <c r="A5" s="15" t="s">
        <v>1767</v>
      </c>
      <c r="B5" s="15" t="s">
        <v>641</v>
      </c>
      <c r="C5" s="15" t="s">
        <v>558</v>
      </c>
      <c r="D5" s="16" t="str">
        <f>VLOOKUP($C5,Tables!$B$2:$D$1048576,2,FALSE)</f>
        <v>CB</v>
      </c>
      <c r="E5" s="15" t="s">
        <v>365</v>
      </c>
      <c r="F5" s="15" t="s">
        <v>364</v>
      </c>
      <c r="G5" s="15" t="str">
        <f t="shared" si="0"/>
        <v>CBKYNO AS CODE, CBKYNA AS DSCR FROM GCT2</v>
      </c>
      <c r="I5" s="15" t="str">
        <f t="shared" si="1"/>
        <v>CBRCST=1</v>
      </c>
      <c r="J5" s="15" t="s">
        <v>1771</v>
      </c>
      <c r="K5" s="15" t="s">
        <v>2387</v>
      </c>
      <c r="L5" s="15" t="s">
        <v>1735</v>
      </c>
      <c r="N5" s="15" t="s">
        <v>1765</v>
      </c>
      <c r="O5" s="15" t="s">
        <v>1734</v>
      </c>
      <c r="P5" s="15" t="str">
        <f t="shared" si="2"/>
        <v>case "CTNO-01": { this.MainDataSource = DataSource.DJB; strSQL = "CBKYNO AS CODE, CBKYNA AS DSCR FROM GCT2"; strSQLFilter = "CBRCST=1 AND CBTBNO='CTNO'"; strOrderBy = "D"; strOrderDirection = "ASC"; break; }</v>
      </c>
      <c r="Q5" s="15" t="str">
        <f t="shared" si="3"/>
        <v>select CBKYNO, CBKYNA from GCT2 where 1=1 AND CBRCST = 1 AND CBRCST=1 AND CBCONO = @CONO order by CBKYNA ASC</v>
      </c>
    </row>
    <row r="6" spans="1:17" x14ac:dyDescent="0.2">
      <c r="A6" s="15" t="s">
        <v>1828</v>
      </c>
      <c r="B6" s="15" t="s">
        <v>652</v>
      </c>
      <c r="C6" s="15" t="s">
        <v>650</v>
      </c>
      <c r="D6" s="16" t="str">
        <f>VLOOKUP($C6,Tables!$B$2:$D$1048576,2,FALSE)</f>
        <v>GG</v>
      </c>
      <c r="E6" s="15" t="s">
        <v>663</v>
      </c>
      <c r="F6" s="15" t="s">
        <v>661</v>
      </c>
      <c r="G6" s="15" t="str">
        <f t="shared" si="0"/>
        <v>GGCYNO AS CODE, GGCYNA AS DSCR FROM GCUR</v>
      </c>
      <c r="I6" s="15" t="str">
        <f t="shared" si="1"/>
        <v>GGRCST=1</v>
      </c>
      <c r="K6" s="15" t="s">
        <v>2390</v>
      </c>
      <c r="L6" s="15" t="s">
        <v>1735</v>
      </c>
      <c r="N6" s="15" t="s">
        <v>1765</v>
      </c>
      <c r="O6" s="15" t="s">
        <v>207</v>
      </c>
      <c r="P6" s="15" t="str">
        <f t="shared" si="2"/>
        <v>case "CYNO-01": { this.MainDataSource = DataSource.DJB; strSQL = "GGCYNO AS CODE, GGCYNA AS DSCR FROM GCUR"; strSQLFilter = "GGRCST=1"; strOrderBy = "D"; strOrderDirection = "ASC"; break; }</v>
      </c>
      <c r="Q6" s="15" t="str">
        <f t="shared" si="3"/>
        <v>select GGCYNO, GGCYNA from GCUR where 1=1 AND GGRCST = 1 AND GGRCST=1 AND GGCONO = @CONO order by GGCYNA ASC</v>
      </c>
    </row>
    <row r="7" spans="1:17" x14ac:dyDescent="0.2">
      <c r="A7" s="15" t="s">
        <v>1859</v>
      </c>
      <c r="B7" s="15" t="s">
        <v>1084</v>
      </c>
      <c r="C7" s="15" t="s">
        <v>472</v>
      </c>
      <c r="D7" s="16" t="str">
        <f>VLOOKUP($C7,Tables!$B$2:$D$1048576,2,FALSE)</f>
        <v>ZR</v>
      </c>
      <c r="E7" s="15" t="s">
        <v>477</v>
      </c>
      <c r="F7" s="15" t="s">
        <v>392</v>
      </c>
      <c r="G7" s="15" t="str">
        <f t="shared" si="0"/>
        <v>ZRVAVL AS CODE, ZRVANA AS DSCR FROM ZVAR</v>
      </c>
      <c r="I7" s="15" t="str">
        <f t="shared" si="1"/>
        <v>ZRRCST=1</v>
      </c>
      <c r="J7" s="15" t="s">
        <v>1860</v>
      </c>
      <c r="K7" s="15" t="s">
        <v>2391</v>
      </c>
      <c r="L7" s="15" t="s">
        <v>1735</v>
      </c>
      <c r="N7" s="15" t="s">
        <v>1765</v>
      </c>
      <c r="O7" s="15" t="s">
        <v>1734</v>
      </c>
      <c r="P7" s="15" t="str">
        <f t="shared" si="2"/>
        <v>case "DCST-01": { this.MainDataSource = DataSource.DJB; strSQL = "ZRVAVL AS CODE, ZRVANA AS DSCR FROM ZVAR"; strSQLFilter = "ZRRCST=1 AND ZRVATY='DCST'"; strOrderBy = "D"; strOrderDirection = "ASC"; break; }</v>
      </c>
      <c r="Q7" s="15" t="str">
        <f t="shared" si="3"/>
        <v>select ZRVAVL, ZRVANA from ZVAR where 1=1 AND ZRRCST = 1 AND ZRRCST=1 AND ZRCONO = @CONO order by ZRVANA ASC</v>
      </c>
    </row>
    <row r="8" spans="1:17" x14ac:dyDescent="0.2">
      <c r="A8" s="15" t="s">
        <v>1980</v>
      </c>
      <c r="B8" s="15" t="s">
        <v>673</v>
      </c>
      <c r="C8" s="15" t="s">
        <v>1607</v>
      </c>
      <c r="D8" s="16" t="str">
        <f>VLOOKUP($C8,Tables!$B$2:$D$1048576,2,FALSE)</f>
        <v>WD</v>
      </c>
      <c r="E8" s="15" t="s">
        <v>1085</v>
      </c>
      <c r="F8" s="15" t="s">
        <v>1625</v>
      </c>
      <c r="G8" s="15" t="str">
        <f t="shared" si="0"/>
        <v>WDDCTY AS CODE, WDDCNA AS DSCR FROM WDC1</v>
      </c>
      <c r="I8" s="15" t="str">
        <f t="shared" si="1"/>
        <v>WDRCST=1</v>
      </c>
      <c r="K8" s="15" t="s">
        <v>2396</v>
      </c>
      <c r="L8" s="15" t="s">
        <v>1735</v>
      </c>
      <c r="N8" s="15" t="s">
        <v>1765</v>
      </c>
      <c r="O8" s="15" t="s">
        <v>1981</v>
      </c>
      <c r="P8" s="15" t="str">
        <f t="shared" si="2"/>
        <v>case "DCTY-01": { this.MainDataSource = DataSource.DJB; strSQL = "WDDCTY AS CODE, WDDCNA AS DSCR FROM WDC1"; strSQLFilter = "WDRCST=1"; strOrderBy = "D"; strOrderDirection = "ASC"; break; }</v>
      </c>
      <c r="Q8" s="15" t="str">
        <f t="shared" si="3"/>
        <v>select WDDCTY, WDDCNA from WDC1 where 1=1 AND WDRCST = 1 AND WDRCST=1 AND WDCONO = @CONO order by WDDCNA ASC</v>
      </c>
    </row>
    <row r="9" spans="1:17" x14ac:dyDescent="0.2">
      <c r="A9" s="15" t="s">
        <v>2288</v>
      </c>
      <c r="B9" s="15" t="s">
        <v>414</v>
      </c>
      <c r="C9" s="15" t="s">
        <v>645</v>
      </c>
      <c r="D9" s="16" t="str">
        <f>VLOOKUP($C9,Tables!$B$2:$D$1048576,2,FALSE)</f>
        <v>GD</v>
      </c>
      <c r="E9" s="15" t="s">
        <v>553</v>
      </c>
      <c r="F9" s="15" t="s">
        <v>554</v>
      </c>
      <c r="G9" s="15" t="str">
        <f t="shared" si="0"/>
        <v>GDDENO AS CODE, GDDENA AS DSCR FROM GDEP</v>
      </c>
      <c r="I9" s="15" t="str">
        <f t="shared" si="1"/>
        <v>GDRCST=1</v>
      </c>
      <c r="K9" s="15" t="s">
        <v>2399</v>
      </c>
      <c r="L9" s="15" t="s">
        <v>1735</v>
      </c>
      <c r="N9" s="15" t="s">
        <v>1765</v>
      </c>
      <c r="O9" s="15" t="s">
        <v>1734</v>
      </c>
      <c r="P9" s="15" t="str">
        <f t="shared" si="2"/>
        <v>case "DENO-01": { this.MainDataSource = DataSource.DJB; strSQL = "GDDENO AS CODE, GDDENA AS DSCR FROM GDEP"; strSQLFilter = "GDRCST=1"; strOrderBy = "D"; strOrderDirection = "ASC"; break; }</v>
      </c>
      <c r="Q9" s="15" t="str">
        <f t="shared" si="3"/>
        <v>select GDDENO, GDDENA from GDEP where 1=1 AND GDRCST = 1 AND GDRCST=1 AND GDCONO = @CONO order by GDDENA ASC</v>
      </c>
    </row>
    <row r="10" spans="1:17" x14ac:dyDescent="0.2">
      <c r="A10" s="15" t="s">
        <v>1861</v>
      </c>
      <c r="B10" s="15" t="s">
        <v>644</v>
      </c>
      <c r="C10" s="15" t="s">
        <v>642</v>
      </c>
      <c r="D10" s="16" t="str">
        <f>VLOOKUP($C10,Tables!$B$2:$D$1048576,2,FALSE)</f>
        <v>GC</v>
      </c>
      <c r="E10" s="15" t="s">
        <v>633</v>
      </c>
      <c r="F10" s="15" t="s">
        <v>632</v>
      </c>
      <c r="G10" s="15" t="str">
        <f t="shared" si="0"/>
        <v>GCDINO AS CODE, GCDINA AS DSCR FROM GDIV</v>
      </c>
      <c r="I10" s="15" t="str">
        <f t="shared" si="1"/>
        <v>GCRCST=1</v>
      </c>
      <c r="K10" s="15" t="s">
        <v>2392</v>
      </c>
      <c r="L10" s="15" t="s">
        <v>1735</v>
      </c>
      <c r="N10" s="15" t="s">
        <v>1765</v>
      </c>
      <c r="O10" s="15" t="s">
        <v>1734</v>
      </c>
      <c r="P10" s="15" t="str">
        <f t="shared" si="2"/>
        <v>case "DINO-01": { this.MainDataSource = DataSource.DJB; strSQL = "GCDINO AS CODE, GCDINA AS DSCR FROM GDIV"; strSQLFilter = "GCRCST=1"; strOrderBy = "D"; strOrderDirection = "ASC"; break; }</v>
      </c>
      <c r="Q10" s="15" t="str">
        <f t="shared" si="3"/>
        <v>select GCDINO, GCDINA from GDIV where 1=1 AND GCRCST = 1 AND GCRCST=1 AND GCCONO = @CONO order by GCDINA ASC</v>
      </c>
    </row>
    <row r="11" spans="1:17" x14ac:dyDescent="0.2">
      <c r="A11" s="15" t="s">
        <v>2281</v>
      </c>
      <c r="B11" s="15" t="s">
        <v>2283</v>
      </c>
      <c r="C11" s="15" t="s">
        <v>558</v>
      </c>
      <c r="D11" s="16" t="str">
        <f>VLOOKUP($C11,Tables!$B$2:$D$1048576,2,FALSE)</f>
        <v>CB</v>
      </c>
      <c r="E11" s="15" t="s">
        <v>365</v>
      </c>
      <c r="F11" s="15" t="s">
        <v>364</v>
      </c>
      <c r="G11" s="15" t="str">
        <f t="shared" si="0"/>
        <v>CBKYNO AS CODE, CBKYNA AS DSCR FROM GCT2</v>
      </c>
      <c r="I11" s="15" t="str">
        <f t="shared" si="1"/>
        <v>CBRCST=1</v>
      </c>
      <c r="J11" s="15" t="s">
        <v>2286</v>
      </c>
      <c r="K11" s="15" t="s">
        <v>2387</v>
      </c>
      <c r="L11" s="15" t="s">
        <v>1887</v>
      </c>
      <c r="N11" s="15" t="s">
        <v>1765</v>
      </c>
      <c r="O11" s="15" t="s">
        <v>1734</v>
      </c>
      <c r="P11" s="15" t="str">
        <f t="shared" si="2"/>
        <v>case "EDNO-01": { this.MainDataSource = DataSource.DJB; strSQL = "CBKYNO AS CODE, CBKYNA AS DSCR FROM GCT2"; strSQLFilter = "CBRCST=1 AND CBTBNO='EDNO'"; strOrderBy = "C"; strOrderDirection = "ASC"; break; }</v>
      </c>
      <c r="Q11" s="15" t="str">
        <f t="shared" si="3"/>
        <v>select CBKYNO, CBKYNA from GCT2 where 1=1 AND CBRCST = 1 AND CBRCST=1 AND CBCONO = @CONO order by CBKYNO ASC</v>
      </c>
    </row>
    <row r="12" spans="1:17" x14ac:dyDescent="0.2">
      <c r="A12" s="15" t="s">
        <v>2265</v>
      </c>
      <c r="B12" s="15" t="s">
        <v>2267</v>
      </c>
      <c r="C12" s="15" t="s">
        <v>2266</v>
      </c>
      <c r="D12" s="16" t="str">
        <f>VLOOKUP($C12,Tables!$B$2:$D$1048576,2,FALSE)</f>
        <v>GE</v>
      </c>
      <c r="E12" s="15" t="s">
        <v>292</v>
      </c>
      <c r="F12" s="15" t="s">
        <v>296</v>
      </c>
      <c r="G12" s="15" t="str">
        <f t="shared" si="0"/>
        <v>GEEMNO AS CODE, GEEMNA AS DSCR FROM GEMP</v>
      </c>
      <c r="I12" s="15" t="str">
        <f t="shared" si="1"/>
        <v>GERCST=1</v>
      </c>
      <c r="K12" s="15" t="s">
        <v>2398</v>
      </c>
      <c r="L12" s="15" t="s">
        <v>1735</v>
      </c>
      <c r="N12" s="15" t="s">
        <v>1765</v>
      </c>
      <c r="O12" s="15" t="s">
        <v>1734</v>
      </c>
      <c r="P12" s="15" t="str">
        <f t="shared" si="2"/>
        <v>case "EMNO-01": { this.MainDataSource = DataSource.DJB; strSQL = "GEEMNO AS CODE, GEEMNA AS DSCR FROM GEMP"; strSQLFilter = "GERCST=1"; strOrderBy = "D"; strOrderDirection = "ASC"; break; }</v>
      </c>
      <c r="Q12" s="15" t="str">
        <f t="shared" si="3"/>
        <v>select GEEMNO, GEEMNA from GEMP where 1=1 AND GERCST = 1 AND GERCST=1 AND GECONO = @CONO order by GEEMNA ASC</v>
      </c>
    </row>
    <row r="13" spans="1:17" x14ac:dyDescent="0.2">
      <c r="A13" s="15" t="s">
        <v>2282</v>
      </c>
      <c r="B13" s="15" t="s">
        <v>2195</v>
      </c>
      <c r="C13" s="15" t="s">
        <v>558</v>
      </c>
      <c r="D13" s="16" t="str">
        <f>VLOOKUP($C13,Tables!$B$2:$D$1048576,2,FALSE)</f>
        <v>CB</v>
      </c>
      <c r="E13" s="15" t="s">
        <v>365</v>
      </c>
      <c r="F13" s="15" t="s">
        <v>364</v>
      </c>
      <c r="G13" s="15" t="str">
        <f t="shared" si="0"/>
        <v>CBKYNO AS CODE, CBKYNA AS DSCR FROM GCT2</v>
      </c>
      <c r="I13" s="15" t="str">
        <f t="shared" si="1"/>
        <v>CBRCST=1</v>
      </c>
      <c r="J13" s="15" t="s">
        <v>2287</v>
      </c>
      <c r="K13" s="15" t="s">
        <v>2387</v>
      </c>
      <c r="L13" s="15" t="s">
        <v>1887</v>
      </c>
      <c r="N13" s="15" t="s">
        <v>1765</v>
      </c>
      <c r="O13" s="15" t="s">
        <v>1734</v>
      </c>
      <c r="P13" s="15" t="str">
        <f t="shared" si="2"/>
        <v>case "EMST-01": { this.MainDataSource = DataSource.DJB; strSQL = "CBKYNO AS CODE, CBKYNA AS DSCR FROM GCT2"; strSQLFilter = "CBRCST=1 AND CBTBNO='EMST'"; strOrderBy = "C"; strOrderDirection = "ASC"; break; }</v>
      </c>
      <c r="Q13" s="15" t="str">
        <f t="shared" si="3"/>
        <v>select CBKYNO, CBKYNA from GCT2 where 1=1 AND CBRCST = 1 AND CBRCST=1 AND CBCONO = @CONO order by CBKYNO ASC</v>
      </c>
    </row>
    <row r="14" spans="1:17" x14ac:dyDescent="0.2">
      <c r="A14" s="15" t="s">
        <v>1985</v>
      </c>
      <c r="B14" s="15" t="s">
        <v>442</v>
      </c>
      <c r="C14" s="15" t="s">
        <v>558</v>
      </c>
      <c r="D14" s="16" t="str">
        <f>VLOOKUP($C14,Tables!$B$2:$D$1048576,2,FALSE)</f>
        <v>CB</v>
      </c>
      <c r="E14" s="15" t="s">
        <v>365</v>
      </c>
      <c r="F14" s="15" t="s">
        <v>364</v>
      </c>
      <c r="G14" s="15" t="str">
        <f t="shared" si="0"/>
        <v>CBKYNO AS CODE, CBKYNA AS DSCR FROM GCT2</v>
      </c>
      <c r="I14" s="15" t="str">
        <f t="shared" si="1"/>
        <v>CBRCST=1</v>
      </c>
      <c r="J14" s="15" t="s">
        <v>1986</v>
      </c>
      <c r="K14" s="15" t="s">
        <v>2387</v>
      </c>
      <c r="L14" s="15" t="s">
        <v>1887</v>
      </c>
      <c r="N14" s="15" t="s">
        <v>1765</v>
      </c>
      <c r="O14" s="15" t="s">
        <v>1734</v>
      </c>
      <c r="P14" s="15" t="str">
        <f t="shared" si="2"/>
        <v>case "EPNO-01": { this.MainDataSource = DataSource.DJB; strSQL = "CBKYNO AS CODE, CBKYNA AS DSCR FROM GCT2"; strSQLFilter = "CBRCST=1 AND CBTBNO='EPNO'"; strOrderBy = "C"; strOrderDirection = "ASC"; break; }</v>
      </c>
      <c r="Q14" s="15" t="str">
        <f t="shared" si="3"/>
        <v>select CBKYNO, CBKYNA from GCT2 where 1=1 AND CBRCST = 1 AND CBRCST=1 AND CBCONO = @CONO order by CBKYNO ASC</v>
      </c>
    </row>
    <row r="15" spans="1:17" x14ac:dyDescent="0.2">
      <c r="A15" s="15" t="s">
        <v>2280</v>
      </c>
      <c r="B15" s="15" t="s">
        <v>528</v>
      </c>
      <c r="C15" s="15" t="s">
        <v>558</v>
      </c>
      <c r="D15" s="16" t="str">
        <f>VLOOKUP($C15,Tables!$B$2:$D$1048576,2,FALSE)</f>
        <v>CB</v>
      </c>
      <c r="E15" s="15" t="s">
        <v>365</v>
      </c>
      <c r="F15" s="15" t="s">
        <v>364</v>
      </c>
      <c r="G15" s="15" t="str">
        <f t="shared" si="0"/>
        <v>CBKYNO AS CODE, CBKYNA AS DSCR FROM GCT2</v>
      </c>
      <c r="I15" s="15" t="str">
        <f t="shared" si="1"/>
        <v>CBRCST=1</v>
      </c>
      <c r="J15" s="15" t="s">
        <v>2285</v>
      </c>
      <c r="K15" s="15" t="s">
        <v>2387</v>
      </c>
      <c r="L15" s="15" t="s">
        <v>1887</v>
      </c>
      <c r="N15" s="15" t="s">
        <v>1765</v>
      </c>
      <c r="O15" s="15" t="s">
        <v>1734</v>
      </c>
      <c r="P15" s="15" t="str">
        <f t="shared" si="2"/>
        <v>case "GEND-01": { this.MainDataSource = DataSource.DJB; strSQL = "CBKYNO AS CODE, CBKYNA AS DSCR FROM GCT2"; strSQLFilter = "CBRCST=1 AND CBTBNO='GEND'"; strOrderBy = "C"; strOrderDirection = "ASC"; break; }</v>
      </c>
      <c r="Q15" s="15" t="str">
        <f t="shared" si="3"/>
        <v>select CBKYNO, CBKYNA from GCT2 where 1=1 AND CBRCST = 1 AND CBRCST=1 AND CBCONO = @CONO order by CBKYNO ASC</v>
      </c>
    </row>
    <row r="16" spans="1:17" x14ac:dyDescent="0.2">
      <c r="A16" s="15" t="s">
        <v>1836</v>
      </c>
      <c r="B16" s="15" t="s">
        <v>2456</v>
      </c>
      <c r="C16" s="15" t="s">
        <v>731</v>
      </c>
      <c r="D16" s="16" t="str">
        <f>VLOOKUP($C16,Tables!$B$2:$D$1048576,2,FALSE)</f>
        <v>HG</v>
      </c>
      <c r="E16" s="15" t="s">
        <v>1194</v>
      </c>
      <c r="F16" s="15" t="s">
        <v>1193</v>
      </c>
      <c r="G16" s="15" t="str">
        <f t="shared" si="0"/>
        <v>HGIGNO AS CODE, HGIGNA AS DSCR FROM IGRP</v>
      </c>
      <c r="I16" s="15" t="str">
        <f t="shared" si="1"/>
        <v>HGRCST=1</v>
      </c>
      <c r="J16" s="15" t="s">
        <v>2462</v>
      </c>
      <c r="K16" s="15" t="s">
        <v>2388</v>
      </c>
      <c r="L16" s="15" t="s">
        <v>1735</v>
      </c>
      <c r="N16" s="15" t="s">
        <v>1765</v>
      </c>
      <c r="O16" s="15" t="s">
        <v>1734</v>
      </c>
      <c r="P16" s="15" t="str">
        <f t="shared" si="2"/>
        <v>case "IGNO-01": { this.MainDataSource = DataSource.DJB; strSQL = "HGIGNO AS CODE, HGIGNA AS DSCR FROM IGRP"; strSQLFilter = "HGRCST=1 AND HGLVNO=1 "; strOrderBy = "D"; strOrderDirection = "ASC"; break; }</v>
      </c>
      <c r="Q16" s="15" t="str">
        <f t="shared" si="3"/>
        <v>select HGIGNO, HGIGNA from IGRP where 1=1 AND HGRCST = 1 AND HGRCST=1 AND HGCONO = @CONO AND HGLVNO=@LVNO order by HGIGNA ASC</v>
      </c>
    </row>
    <row r="17" spans="1:17" x14ac:dyDescent="0.2">
      <c r="A17" s="15" t="s">
        <v>2317</v>
      </c>
      <c r="B17" s="15" t="s">
        <v>2457</v>
      </c>
      <c r="C17" s="15" t="s">
        <v>731</v>
      </c>
      <c r="D17" s="16" t="str">
        <f>VLOOKUP($C17,Tables!$B$2:$D$1048576,2,FALSE)</f>
        <v>HG</v>
      </c>
      <c r="E17" s="15" t="s">
        <v>1194</v>
      </c>
      <c r="F17" s="15" t="s">
        <v>1193</v>
      </c>
      <c r="G17" s="15" t="str">
        <f t="shared" si="0"/>
        <v>HGIGNO AS CODE, HGIGNA AS DSCR FROM IGRP</v>
      </c>
      <c r="I17" s="15" t="str">
        <f t="shared" si="1"/>
        <v>HGRCST=1</v>
      </c>
      <c r="J17" s="15" t="s">
        <v>2463</v>
      </c>
      <c r="K17" s="15" t="s">
        <v>2400</v>
      </c>
      <c r="L17" s="15" t="s">
        <v>1735</v>
      </c>
      <c r="N17" s="15" t="s">
        <v>1765</v>
      </c>
      <c r="O17" s="15" t="s">
        <v>1734</v>
      </c>
      <c r="P17" s="15" t="str">
        <f t="shared" si="2"/>
        <v>case "IGNO-02": { this.MainDataSource = DataSource.DJB; strSQL = "HGIGNO AS CODE, HGIGNA AS DSCR FROM IGRP"; strSQLFilter = "HGRCST=1 AND HGLVNO=2"; strOrderBy = "D"; strOrderDirection = "ASC"; break; }</v>
      </c>
      <c r="Q17" s="15" t="str">
        <f t="shared" si="3"/>
        <v>select HGIGNO, HGIGNA from IGRP where 1=1 AND HGRCST = 1 AND HGRCST=1 AND HGCONO = @CONO order by HGIGNA ASC</v>
      </c>
    </row>
    <row r="18" spans="1:17" x14ac:dyDescent="0.2">
      <c r="A18" s="15" t="s">
        <v>2430</v>
      </c>
      <c r="B18" s="15" t="s">
        <v>2458</v>
      </c>
      <c r="C18" s="15" t="s">
        <v>731</v>
      </c>
      <c r="D18" s="16" t="str">
        <f>VLOOKUP($C18,Tables!$B$2:$D$1048576,2,FALSE)</f>
        <v>HG</v>
      </c>
      <c r="E18" s="15" t="s">
        <v>1194</v>
      </c>
      <c r="F18" s="15" t="s">
        <v>1193</v>
      </c>
      <c r="G18" s="15" t="str">
        <f t="shared" si="0"/>
        <v>HGIGNO AS CODE, HGIGNA AS DSCR FROM IGRP</v>
      </c>
      <c r="I18" s="15" t="str">
        <f t="shared" si="1"/>
        <v>HGRCST=1</v>
      </c>
      <c r="J18" s="15" t="s">
        <v>2464</v>
      </c>
      <c r="K18" s="15" t="s">
        <v>2391</v>
      </c>
      <c r="L18" s="15" t="s">
        <v>1735</v>
      </c>
      <c r="N18" s="15" t="s">
        <v>1765</v>
      </c>
      <c r="O18" s="15" t="s">
        <v>1734</v>
      </c>
      <c r="P18" s="15" t="str">
        <f t="shared" si="2"/>
        <v>case "IGNO-03": { this.MainDataSource = DataSource.DJB; strSQL = "HGIGNO AS CODE, HGIGNA AS DSCR FROM IGRP"; strSQLFilter = "HGRCST=1 AND HGLVNO=3"; strOrderBy = "D"; strOrderDirection = "ASC"; break; }</v>
      </c>
      <c r="Q18" s="15" t="str">
        <f t="shared" si="3"/>
        <v>select HGIGNO, HGIGNA from IGRP where 1=1 AND HGRCST = 1 AND HGRCST=1 AND ZRCONO = @CONO order by HGIGNA ASC</v>
      </c>
    </row>
    <row r="19" spans="1:17" x14ac:dyDescent="0.2">
      <c r="A19" s="15" t="s">
        <v>2460</v>
      </c>
      <c r="B19" s="15" t="s">
        <v>2459</v>
      </c>
      <c r="C19" s="15" t="s">
        <v>731</v>
      </c>
      <c r="D19" s="16" t="str">
        <f>VLOOKUP($C19,Tables!$B$2:$D$1048576,2,FALSE)</f>
        <v>HG</v>
      </c>
      <c r="E19" s="15" t="s">
        <v>1194</v>
      </c>
      <c r="F19" s="15" t="s">
        <v>1193</v>
      </c>
      <c r="G19" s="15" t="str">
        <f t="shared" si="0"/>
        <v>HGIGNO AS CODE, HGIGNA AS DSCR FROM IGRP</v>
      </c>
      <c r="I19" s="15" t="str">
        <f t="shared" si="1"/>
        <v>HGRCST=1</v>
      </c>
      <c r="J19" s="15" t="s">
        <v>2465</v>
      </c>
      <c r="K19" s="15" t="s">
        <v>2391</v>
      </c>
      <c r="L19" s="15" t="s">
        <v>1735</v>
      </c>
      <c r="N19" s="15" t="s">
        <v>1765</v>
      </c>
      <c r="O19" s="15" t="s">
        <v>1734</v>
      </c>
      <c r="P19" s="15" t="str">
        <f t="shared" si="2"/>
        <v>case "IGNO-04": { this.MainDataSource = DataSource.DJB; strSQL = "HGIGNO AS CODE, HGIGNA AS DSCR FROM IGRP"; strSQLFilter = "HGRCST=1 AND HGLVNO=4"; strOrderBy = "D"; strOrderDirection = "ASC"; break; }</v>
      </c>
      <c r="Q19" s="15" t="str">
        <f t="shared" ref="Q19" si="4">CONCATENATE("select ",$D19,$E19, ", ",$D19,$F19, " from ",$C19, " where 1=1 AND ", $D19, "RCST = 1", IF(TRIM($I19)&lt;&gt;""," AND " &amp; $I19, ""), IF(TRIM($K19)&lt;&gt;""," AND " &amp; $K19, ""), " order by ", IF($L19="C",$D19 &amp; $E19,IF($L19="D",$D19 &amp; $F19,$M19)), " ",N19)</f>
        <v>select HGIGNO, HGIGNA from IGRP where 1=1 AND HGRCST = 1 AND HGRCST=1 AND ZRCONO = @CONO order by HGIGNA ASC</v>
      </c>
    </row>
    <row r="20" spans="1:17" x14ac:dyDescent="0.2">
      <c r="A20" s="15" t="s">
        <v>2461</v>
      </c>
      <c r="C20" s="15" t="s">
        <v>731</v>
      </c>
      <c r="D20" s="16" t="str">
        <f>VLOOKUP($C20,Tables!$B$2:$D$1048576,2,FALSE)</f>
        <v>HG</v>
      </c>
      <c r="E20" s="15" t="s">
        <v>1194</v>
      </c>
      <c r="F20" s="15" t="s">
        <v>1193</v>
      </c>
      <c r="G20" s="15" t="str">
        <f t="shared" si="0"/>
        <v>HGIGNO AS CODE, HGIGNA AS DSCR FROM IGRP</v>
      </c>
      <c r="I20" s="15" t="str">
        <f t="shared" si="1"/>
        <v>HGRCST=1</v>
      </c>
      <c r="J20" s="15" t="s">
        <v>2466</v>
      </c>
      <c r="K20" s="15" t="s">
        <v>2391</v>
      </c>
      <c r="L20" s="15" t="s">
        <v>1735</v>
      </c>
      <c r="N20" s="15" t="s">
        <v>1765</v>
      </c>
      <c r="O20" s="15" t="s">
        <v>1734</v>
      </c>
      <c r="P20" s="15" t="str">
        <f t="shared" si="2"/>
        <v>case "IGNO-05": { this.MainDataSource = DataSource.DJB; strSQL = "HGIGNO AS CODE, HGIGNA AS DSCR FROM IGRP"; strSQLFilter = "HGRCST=1 AND HGLVNO=5"; strOrderBy = "D"; strOrderDirection = "ASC"; break; }</v>
      </c>
      <c r="Q20" s="15" t="str">
        <f t="shared" ref="Q20" si="5">CONCATENATE("select ",$D20,$E20, ", ",$D20,$F20, " from ",$C20, " where 1=1 AND ", $D20, "RCST = 1", IF(TRIM($I20)&lt;&gt;""," AND " &amp; $I20, ""), IF(TRIM($K20)&lt;&gt;""," AND " &amp; $K20, ""), " order by ", IF($L20="C",$D20 &amp; $E20,IF($L20="D",$D20 &amp; $F20,$M20)), " ",N20)</f>
        <v>select HGIGNO, HGIGNA from IGRP where 1=1 AND HGRCST = 1 AND HGRCST=1 AND ZRCONO = @CONO order by HGIGNA ASC</v>
      </c>
    </row>
    <row r="21" spans="1:17" x14ac:dyDescent="0.2">
      <c r="A21" s="15" t="s">
        <v>2300</v>
      </c>
      <c r="B21" s="15" t="s">
        <v>2260</v>
      </c>
      <c r="C21" s="15" t="s">
        <v>472</v>
      </c>
      <c r="D21" s="16" t="str">
        <f>VLOOKUP($C21,Tables!$B$2:$D$1048576,2,FALSE)</f>
        <v>ZR</v>
      </c>
      <c r="E21" s="15" t="s">
        <v>477</v>
      </c>
      <c r="F21" s="15" t="s">
        <v>392</v>
      </c>
      <c r="G21" s="15" t="str">
        <f>CONCATENATE($D21,$E21, " AS CODE, ", $D21, $F21, " AS DSCR FROM ", $C21)</f>
        <v>ZRVAVL AS CODE, ZRVANA AS DSCR FROM ZVAR</v>
      </c>
      <c r="I21" s="15" t="str">
        <f t="shared" si="1"/>
        <v>ZRRCST=1</v>
      </c>
      <c r="J21" s="15" t="s">
        <v>2378</v>
      </c>
      <c r="K21" s="15" t="s">
        <v>2391</v>
      </c>
      <c r="L21" s="15" t="s">
        <v>25</v>
      </c>
      <c r="M21" s="15" t="s">
        <v>2402</v>
      </c>
      <c r="N21" s="15" t="s">
        <v>1765</v>
      </c>
      <c r="O21" s="15" t="s">
        <v>1734</v>
      </c>
      <c r="P21" s="15" t="str">
        <f t="shared" si="2"/>
        <v>case "ITCA-01": { this.MainDataSource = DataSource.DJB; strSQL = "ZRVAVL AS CODE, ZRVANA AS DSCR FROM ZVAR"; strSQLFilter = "ZRRCST=1 AND ZRVATY='ITCA'"; strOrderBy = "ZRVASQ"; strOrderDirection = "ASC"; break; }</v>
      </c>
      <c r="Q21" s="15" t="str">
        <f t="shared" si="3"/>
        <v>select ZRVAVL, ZRVANA from ZVAR where 1=1 AND ZRRCST = 1 AND ZRRCST=1 AND ZRCONO = @CONO order by ZRVASQ ASC</v>
      </c>
    </row>
    <row r="22" spans="1:17" x14ac:dyDescent="0.2">
      <c r="A22" s="15" t="s">
        <v>2229</v>
      </c>
      <c r="B22" s="15" t="s">
        <v>740</v>
      </c>
      <c r="C22" s="15" t="s">
        <v>738</v>
      </c>
      <c r="D22" s="16" t="str">
        <f>VLOOKUP($C22,Tables!$B$2:$D$1048576,2,FALSE)</f>
        <v>HL</v>
      </c>
      <c r="E22" s="15" t="s">
        <v>1239</v>
      </c>
      <c r="F22" s="15" t="s">
        <v>1239</v>
      </c>
      <c r="G22" s="15" t="str">
        <f t="shared" ref="G22:G32" si="6">CONCATENATE($D22,$E22, " AS CODE, ", $D22, $F22, " AS DSCR FROM ", $C22)</f>
        <v>HLLONO AS CODE, HLLONO AS DSCR FROM ILOC</v>
      </c>
      <c r="H22" s="15" t="s">
        <v>2408</v>
      </c>
      <c r="I22" s="15" t="str">
        <f t="shared" si="1"/>
        <v>HLRCST=1</v>
      </c>
      <c r="K22" s="15" t="s">
        <v>2386</v>
      </c>
      <c r="L22" s="15" t="s">
        <v>1735</v>
      </c>
      <c r="N22" s="15" t="s">
        <v>1765</v>
      </c>
      <c r="O22" s="15" t="s">
        <v>207</v>
      </c>
      <c r="P22" s="15" t="str">
        <f t="shared" si="2"/>
        <v>case "LONO-01": { this.MainDataSource = DataSource.DJB; strSQL = "HLLONO AS CODE, HLLONO AS DSCR FROM ILOC LEFT JOIN IWHS ON 1=1 AND HLCONO=HWCONO AND HLBRNO='' AND HLWHNO=HWWHNO"; strSQLFilter = "HLRCST=1"; strOrderBy = "D"; strOrderDirection = "ASC"; break; }</v>
      </c>
      <c r="Q22" s="15" t="str">
        <f t="shared" si="3"/>
        <v>select HLLONO, HLLONO from ILOC where 1=1 AND HLRCST = 1 AND HLRCST=1 AND HMCONO = @CONO order by HLLONO ASC</v>
      </c>
    </row>
    <row r="23" spans="1:17" x14ac:dyDescent="0.2">
      <c r="A23" s="15" t="s">
        <v>2231</v>
      </c>
      <c r="B23" s="15" t="s">
        <v>1244</v>
      </c>
      <c r="C23" s="15" t="s">
        <v>558</v>
      </c>
      <c r="D23" s="16" t="str">
        <f>VLOOKUP($C23,Tables!$B$2:$D$1048576,2,FALSE)</f>
        <v>CB</v>
      </c>
      <c r="E23" s="15" t="s">
        <v>365</v>
      </c>
      <c r="F23" s="15" t="s">
        <v>364</v>
      </c>
      <c r="G23" s="15" t="str">
        <f t="shared" si="6"/>
        <v>CBKYNO AS CODE, CBKYNA AS DSCR FROM GCT2</v>
      </c>
      <c r="I23" s="15" t="str">
        <f t="shared" si="1"/>
        <v>CBRCST=1</v>
      </c>
      <c r="J23" s="15" t="s">
        <v>2234</v>
      </c>
      <c r="K23" s="15" t="s">
        <v>2387</v>
      </c>
      <c r="L23" s="15" t="s">
        <v>1735</v>
      </c>
      <c r="N23" s="15" t="s">
        <v>1765</v>
      </c>
      <c r="O23" s="15" t="s">
        <v>1734</v>
      </c>
      <c r="P23" s="15" t="str">
        <f t="shared" si="2"/>
        <v>case "LOTY-01": { this.MainDataSource = DataSource.DJB; strSQL = "CBKYNO AS CODE, CBKYNA AS DSCR FROM GCT2"; strSQLFilter = "CBRCST=1 AND CBTBNO='LOTY'"; strOrderBy = "D"; strOrderDirection = "ASC"; break; }</v>
      </c>
      <c r="Q23" s="15" t="str">
        <f t="shared" si="3"/>
        <v>select CBKYNO, CBKYNA from GCT2 where 1=1 AND CBRCST = 1 AND CBRCST=1 AND CBCONO = @CONO order by CBKYNA ASC</v>
      </c>
    </row>
    <row r="24" spans="1:17" x14ac:dyDescent="0.2">
      <c r="A24" s="15" t="s">
        <v>2174</v>
      </c>
      <c r="B24" s="15" t="s">
        <v>1287</v>
      </c>
      <c r="C24" s="15" t="s">
        <v>472</v>
      </c>
      <c r="D24" s="16" t="str">
        <f>VLOOKUP($C24,Tables!$B$2:$D$1048576,2,FALSE)</f>
        <v>ZR</v>
      </c>
      <c r="E24" s="15" t="s">
        <v>477</v>
      </c>
      <c r="F24" s="15" t="s">
        <v>392</v>
      </c>
      <c r="G24" s="15" t="str">
        <f t="shared" si="6"/>
        <v>ZRVAVL AS CODE, ZRVANA AS DSCR FROM ZVAR</v>
      </c>
      <c r="I24" s="15" t="str">
        <f t="shared" si="1"/>
        <v>ZRRCST=1</v>
      </c>
      <c r="J24" s="15" t="s">
        <v>2175</v>
      </c>
      <c r="K24" s="15" t="s">
        <v>2391</v>
      </c>
      <c r="L24" s="15" t="s">
        <v>1735</v>
      </c>
      <c r="N24" s="15" t="s">
        <v>1765</v>
      </c>
      <c r="O24" s="15" t="s">
        <v>207</v>
      </c>
      <c r="P24" s="15" t="str">
        <f t="shared" si="2"/>
        <v>case "ORST-01": { this.MainDataSource = DataSource.DJB; strSQL = "ZRVAVL AS CODE, ZRVANA AS DSCR FROM ZVAR"; strSQLFilter = "ZRRCST=1 AND ZRVATY='ORST'"; strOrderBy = "D"; strOrderDirection = "ASC"; break; }</v>
      </c>
      <c r="Q24" s="15" t="str">
        <f t="shared" si="3"/>
        <v>select ZRVAVL, ZRVANA from ZVAR where 1=1 AND ZRRCST = 1 AND ZRRCST=1 AND ZRCONO = @CONO order by ZRVANA ASC</v>
      </c>
    </row>
    <row r="25" spans="1:17" x14ac:dyDescent="0.2">
      <c r="A25" s="15" t="s">
        <v>2159</v>
      </c>
      <c r="B25" s="15" t="s">
        <v>1728</v>
      </c>
      <c r="C25" s="15" t="s">
        <v>472</v>
      </c>
      <c r="D25" s="16" t="str">
        <f>VLOOKUP($C25,Tables!$B$2:$D$1048576,2,FALSE)</f>
        <v>ZR</v>
      </c>
      <c r="E25" s="15" t="s">
        <v>477</v>
      </c>
      <c r="F25" s="15" t="s">
        <v>392</v>
      </c>
      <c r="G25" s="15" t="str">
        <f t="shared" si="6"/>
        <v>ZRVAVL AS CODE, ZRVANA AS DSCR FROM ZVAR</v>
      </c>
      <c r="I25" s="15" t="str">
        <f t="shared" si="1"/>
        <v>ZRRCST=1</v>
      </c>
      <c r="J25" s="15" t="s">
        <v>2158</v>
      </c>
      <c r="K25" s="15" t="s">
        <v>2391</v>
      </c>
      <c r="L25" s="15" t="s">
        <v>1735</v>
      </c>
      <c r="N25" s="15" t="s">
        <v>1765</v>
      </c>
      <c r="O25" s="15" t="s">
        <v>207</v>
      </c>
      <c r="P25" s="15" t="str">
        <f t="shared" si="2"/>
        <v>case "PRTY-01": { this.MainDataSource = DataSource.DJB; strSQL = "ZRVAVL AS CODE, ZRVANA AS DSCR FROM ZVAR"; strSQLFilter = "ZRRCST=1 AND ZRVATY='PRTY'"; strOrderBy = "D"; strOrderDirection = "ASC"; break; }</v>
      </c>
      <c r="Q25" s="15" t="str">
        <f t="shared" si="3"/>
        <v>select ZRVAVL, ZRVANA from ZVAR where 1=1 AND ZRRCST = 1 AND ZRRCST=1 AND ZRCONO = @CONO order by ZRVANA ASC</v>
      </c>
    </row>
    <row r="26" spans="1:17" x14ac:dyDescent="0.2">
      <c r="A26" s="15" t="s">
        <v>2279</v>
      </c>
      <c r="B26" s="15" t="s">
        <v>535</v>
      </c>
      <c r="C26" s="15" t="s">
        <v>558</v>
      </c>
      <c r="D26" s="16" t="str">
        <f>VLOOKUP($C26,Tables!$B$2:$D$1048576,2,FALSE)</f>
        <v>CB</v>
      </c>
      <c r="E26" s="15" t="s">
        <v>365</v>
      </c>
      <c r="F26" s="15" t="s">
        <v>364</v>
      </c>
      <c r="G26" s="15" t="str">
        <f t="shared" si="6"/>
        <v>CBKYNO AS CODE, CBKYNA AS DSCR FROM GCT2</v>
      </c>
      <c r="I26" s="15" t="str">
        <f t="shared" si="1"/>
        <v>CBRCST=1</v>
      </c>
      <c r="J26" s="15" t="s">
        <v>2284</v>
      </c>
      <c r="K26" s="15" t="s">
        <v>2387</v>
      </c>
      <c r="L26" s="15" t="s">
        <v>1887</v>
      </c>
      <c r="N26" s="15" t="s">
        <v>1765</v>
      </c>
      <c r="O26" s="15" t="s">
        <v>1734</v>
      </c>
      <c r="P26" s="15" t="str">
        <f t="shared" si="2"/>
        <v>case "RELI-01": { this.MainDataSource = DataSource.DJB; strSQL = "CBKYNO AS CODE, CBKYNA AS DSCR FROM GCT2"; strSQLFilter = "CBRCST=1 AND CBTBNO='RELI'"; strOrderBy = "C"; strOrderDirection = "ASC"; break; }</v>
      </c>
      <c r="Q26" s="15" t="str">
        <f t="shared" si="3"/>
        <v>select CBKYNO, CBKYNA from GCT2 where 1=1 AND CBRCST = 1 AND CBRCST=1 AND CBCONO = @CONO order by CBKYNO ASC</v>
      </c>
    </row>
    <row r="27" spans="1:17" x14ac:dyDescent="0.2">
      <c r="A27" s="15" t="s">
        <v>2366</v>
      </c>
      <c r="B27" s="15" t="s">
        <v>2367</v>
      </c>
      <c r="C27" s="15" t="s">
        <v>472</v>
      </c>
      <c r="D27" s="16" t="str">
        <f>VLOOKUP($C27,Tables!$B$2:$D$1048576,2,FALSE)</f>
        <v>ZR</v>
      </c>
      <c r="E27" s="15" t="s">
        <v>477</v>
      </c>
      <c r="F27" s="15" t="s">
        <v>392</v>
      </c>
      <c r="G27" s="15" t="str">
        <f t="shared" si="6"/>
        <v>ZRVAVL AS CODE, ZRVANA AS DSCR FROM ZVAR</v>
      </c>
      <c r="I27" s="15" t="str">
        <f t="shared" si="1"/>
        <v>ZRRCST=1</v>
      </c>
      <c r="J27" s="15" t="s">
        <v>2364</v>
      </c>
      <c r="K27" s="15" t="s">
        <v>2391</v>
      </c>
      <c r="L27" s="15" t="s">
        <v>25</v>
      </c>
      <c r="M27" s="15" t="s">
        <v>2402</v>
      </c>
      <c r="N27" s="15" t="s">
        <v>1765</v>
      </c>
      <c r="O27" s="15" t="s">
        <v>1734</v>
      </c>
      <c r="P27" s="15" t="str">
        <f t="shared" si="2"/>
        <v>case "RFTY-01": { this.MainDataSource = DataSource.DJB; strSQL = "ZRVAVL AS CODE, ZRVANA AS DSCR FROM ZVAR"; strSQLFilter = "ZRRCST=1 AND ZRVATY='PORF'"; strOrderBy = "ZRVASQ"; strOrderDirection = "ASC"; break; }</v>
      </c>
      <c r="Q27" s="15" t="str">
        <f t="shared" si="3"/>
        <v>select ZRVAVL, ZRVANA from ZVAR where 1=1 AND ZRRCST = 1 AND ZRRCST=1 AND ZRCONO = @CONO order by ZRVASQ ASC</v>
      </c>
    </row>
    <row r="28" spans="1:17" x14ac:dyDescent="0.2">
      <c r="A28" s="15" t="s">
        <v>2365</v>
      </c>
      <c r="B28" s="15" t="s">
        <v>2368</v>
      </c>
      <c r="C28" s="15" t="s">
        <v>472</v>
      </c>
      <c r="D28" s="16" t="str">
        <f>VLOOKUP($C28,Tables!$B$2:$D$1048576,2,FALSE)</f>
        <v>ZR</v>
      </c>
      <c r="E28" s="15" t="s">
        <v>477</v>
      </c>
      <c r="F28" s="15" t="s">
        <v>392</v>
      </c>
      <c r="G28" s="15" t="str">
        <f t="shared" si="6"/>
        <v>ZRVAVL AS CODE, ZRVANA AS DSCR FROM ZVAR</v>
      </c>
      <c r="I28" s="15" t="str">
        <f t="shared" si="1"/>
        <v>ZRRCST=1</v>
      </c>
      <c r="J28" s="15" t="s">
        <v>2369</v>
      </c>
      <c r="K28" s="15" t="s">
        <v>2391</v>
      </c>
      <c r="L28" s="15" t="s">
        <v>25</v>
      </c>
      <c r="M28" s="15" t="s">
        <v>2402</v>
      </c>
      <c r="N28" s="15" t="s">
        <v>1765</v>
      </c>
      <c r="O28" s="15" t="s">
        <v>1734</v>
      </c>
      <c r="P28" s="15" t="str">
        <f t="shared" si="2"/>
        <v>case "RFTY-02": { this.MainDataSource = DataSource.DJB; strSQL = "ZRVAVL AS CODE, ZRVANA AS DSCR FROM ZVAR"; strSQLFilter = "ZRRCST=1 AND ZRVATY='GRRF'"; strOrderBy = "ZRVASQ"; strOrderDirection = "ASC"; break; }</v>
      </c>
      <c r="Q28" s="15" t="str">
        <f t="shared" si="3"/>
        <v>select ZRVAVL, ZRVANA from ZVAR where 1=1 AND ZRRCST = 1 AND ZRRCST=1 AND ZRCONO = @CONO order by ZRVASQ ASC</v>
      </c>
    </row>
    <row r="29" spans="1:17" x14ac:dyDescent="0.2">
      <c r="A29" s="15" t="s">
        <v>1834</v>
      </c>
      <c r="B29" s="15" t="s">
        <v>1851</v>
      </c>
      <c r="C29" s="15" t="s">
        <v>1651</v>
      </c>
      <c r="D29" s="16" t="str">
        <f>VLOOKUP($C29,Tables!$B$2:$D$1048576,2,FALSE)</f>
        <v>GT</v>
      </c>
      <c r="E29" s="16" t="s">
        <v>1492</v>
      </c>
      <c r="F29" s="16" t="s">
        <v>1490</v>
      </c>
      <c r="G29" s="15" t="str">
        <f t="shared" si="6"/>
        <v>GTTPNO AS CODE, GTTPNA AS DSCR FROM GTOP</v>
      </c>
      <c r="H29" s="16"/>
      <c r="I29" s="15" t="str">
        <f t="shared" si="1"/>
        <v>GTRCST=1</v>
      </c>
      <c r="K29" s="15" t="s">
        <v>2389</v>
      </c>
      <c r="L29" s="15" t="s">
        <v>1735</v>
      </c>
      <c r="N29" s="15" t="s">
        <v>1765</v>
      </c>
      <c r="O29" s="15" t="s">
        <v>207</v>
      </c>
      <c r="P29" s="15" t="str">
        <f t="shared" si="2"/>
        <v>case "TPNO-01": { this.MainDataSource = DataSource.DJB; strSQL = "GTTPNO AS CODE, GTTPNA AS DSCR FROM GTOP"; strSQLFilter = "GTRCST=1"; strOrderBy = "D"; strOrderDirection = "ASC"; break; }</v>
      </c>
      <c r="Q29" s="15" t="str">
        <f t="shared" si="3"/>
        <v>select GTTPNO, GTTPNA from GTOP where 1=1 AND GTRCST = 1 AND GTRCST=1 AND GTCONO = @CONO order by GTTPNA ASC</v>
      </c>
    </row>
    <row r="30" spans="1:17" x14ac:dyDescent="0.2">
      <c r="A30" s="15" t="s">
        <v>1843</v>
      </c>
      <c r="B30" s="15" t="s">
        <v>344</v>
      </c>
      <c r="C30" s="15" t="s">
        <v>742</v>
      </c>
      <c r="D30" s="16" t="str">
        <f>VLOOKUP($C30,Tables!$B$2:$D$1048576,2,FALSE)</f>
        <v>HU</v>
      </c>
      <c r="E30" s="15" t="s">
        <v>1541</v>
      </c>
      <c r="F30" s="15" t="s">
        <v>1539</v>
      </c>
      <c r="G30" s="15" t="str">
        <f t="shared" si="6"/>
        <v>HUUMNO AS CODE, HUUMNA AS DSCR FROM IUOM</v>
      </c>
      <c r="I30" s="15" t="str">
        <f t="shared" si="1"/>
        <v>HURCST=1</v>
      </c>
      <c r="K30" s="15" t="s">
        <v>2393</v>
      </c>
      <c r="L30" s="15" t="s">
        <v>1735</v>
      </c>
      <c r="N30" s="15" t="s">
        <v>1765</v>
      </c>
      <c r="O30" s="15" t="s">
        <v>1734</v>
      </c>
      <c r="P30" s="15" t="str">
        <f t="shared" si="2"/>
        <v>case "UMNO-01": { this.MainDataSource = DataSource.DJB; strSQL = "HUUMNO AS CODE, HUUMNA AS DSCR FROM IUOM"; strSQLFilter = "HURCST=1"; strOrderBy = "D"; strOrderDirection = "ASC"; break; }</v>
      </c>
      <c r="Q30" s="15" t="str">
        <f t="shared" si="3"/>
        <v>select HUUMNO, HUUMNA from IUOM where 1=1 AND HURCST = 1 AND HURCST=1 AND HUCONO = @CONO order by HUUMNA ASC</v>
      </c>
    </row>
    <row r="31" spans="1:17" x14ac:dyDescent="0.2">
      <c r="A31" s="15" t="s">
        <v>1876</v>
      </c>
      <c r="B31" s="15" t="s">
        <v>817</v>
      </c>
      <c r="C31" s="16" t="s">
        <v>472</v>
      </c>
      <c r="D31" s="16" t="str">
        <f>VLOOKUP($C31,Tables!$B$2:$D$1048576,2,FALSE)</f>
        <v>ZR</v>
      </c>
      <c r="E31" s="15" t="s">
        <v>477</v>
      </c>
      <c r="F31" s="15" t="s">
        <v>392</v>
      </c>
      <c r="G31" s="15" t="str">
        <f t="shared" si="6"/>
        <v>ZRVAVL AS CODE, ZRVANA AS DSCR FROM ZVAR</v>
      </c>
      <c r="I31" s="15" t="str">
        <f t="shared" si="1"/>
        <v>ZRRCST=1</v>
      </c>
      <c r="J31" s="15" t="s">
        <v>1877</v>
      </c>
      <c r="K31" s="15" t="s">
        <v>2391</v>
      </c>
      <c r="L31" s="15" t="s">
        <v>1735</v>
      </c>
      <c r="N31" s="15" t="s">
        <v>1765</v>
      </c>
      <c r="O31" s="15" t="s">
        <v>1734</v>
      </c>
      <c r="P31" s="15" t="str">
        <f t="shared" si="2"/>
        <v>case "VEGR-01": { this.MainDataSource = DataSource.DJB; strSQL = "ZRVAVL AS CODE, ZRVANA AS DSCR FROM ZVAR"; strSQLFilter = "ZRRCST=1 AND ZRVATY='VEGR'"; strOrderBy = "D"; strOrderDirection = "ASC"; break; }</v>
      </c>
      <c r="Q31" s="15" t="str">
        <f t="shared" si="3"/>
        <v>select ZRVAVL, ZRVANA from ZVAR where 1=1 AND ZRRCST = 1 AND ZRRCST=1 AND ZRCONO = @CONO order by ZRVANA ASC</v>
      </c>
    </row>
    <row r="32" spans="1:17" x14ac:dyDescent="0.2">
      <c r="A32" s="15" t="s">
        <v>1857</v>
      </c>
      <c r="B32" s="15" t="s">
        <v>811</v>
      </c>
      <c r="C32" s="16" t="s">
        <v>810</v>
      </c>
      <c r="D32" s="16" t="str">
        <f>VLOOKUP($C32,Tables!$B$2:$D$1048576,2,FALSE)</f>
        <v>VA</v>
      </c>
      <c r="E32" s="15" t="s">
        <v>1552</v>
      </c>
      <c r="F32" s="15" t="s">
        <v>1780</v>
      </c>
      <c r="G32" s="15" t="str">
        <f t="shared" si="6"/>
        <v>VAVETY AS CODE, VAVETZ AS DSCR FROM PVTY</v>
      </c>
      <c r="I32" s="15" t="str">
        <f t="shared" si="1"/>
        <v>VARCST=1</v>
      </c>
      <c r="K32" s="15" t="s">
        <v>2394</v>
      </c>
      <c r="L32" s="15" t="s">
        <v>1735</v>
      </c>
      <c r="N32" s="15" t="s">
        <v>1765</v>
      </c>
      <c r="O32" s="15" t="s">
        <v>1734</v>
      </c>
      <c r="P32" s="15" t="str">
        <f t="shared" si="2"/>
        <v>case "VETY-01": { this.MainDataSource = DataSource.DJB; strSQL = "VAVETY AS CODE, VAVETZ AS DSCR FROM PVTY"; strSQLFilter = "VARCST=1"; strOrderBy = "D"; strOrderDirection = "ASC"; break; }</v>
      </c>
      <c r="Q32" s="15" t="str">
        <f t="shared" si="3"/>
        <v>select VAVETY, VAVETZ from PVTY where 1=1 AND VARCST = 1 AND VARCST=1 AND VACONO = @CONO order by VAVETZ ASC</v>
      </c>
    </row>
    <row r="33" spans="1:17" x14ac:dyDescent="0.2">
      <c r="A33" s="15" t="s">
        <v>2420</v>
      </c>
      <c r="B33" s="15" t="s">
        <v>2414</v>
      </c>
      <c r="C33" s="15" t="s">
        <v>472</v>
      </c>
      <c r="D33" s="16" t="str">
        <f>VLOOKUP($C33,Tables!$B$2:$D$1048576,2,FALSE)</f>
        <v>ZR</v>
      </c>
      <c r="E33" s="15" t="s">
        <v>477</v>
      </c>
      <c r="F33" s="15" t="s">
        <v>392</v>
      </c>
      <c r="H33" s="21" t="s">
        <v>2421</v>
      </c>
      <c r="I33" s="15" t="str">
        <f t="shared" si="1"/>
        <v>ZRRCST=1</v>
      </c>
      <c r="K33" s="15" t="s">
        <v>2391</v>
      </c>
      <c r="L33" s="15" t="s">
        <v>25</v>
      </c>
      <c r="M33" s="15" t="s">
        <v>2402</v>
      </c>
      <c r="N33" s="15" t="s">
        <v>1765</v>
      </c>
      <c r="O33" s="15" t="s">
        <v>1734</v>
      </c>
      <c r="P33" s="15" t="str">
        <f t="shared" si="2"/>
        <v>case "WHGR-01": { this.MainDataSource = DataSource.DJB; strSQL = "ZNWHGR ,ZRVANA FROM ZWUM LEFT JOIN ZVAR ON 1=1 AND ZRCONO=ZNCONO AND ZRVATY='WHGR' AND ZRVAVL=ZNWHGR"; strSQLFilter = "ZRRCST=1"; strOrderBy = "ZRVASQ"; strOrderDirection = "ASC"; break; }</v>
      </c>
      <c r="Q33" s="15" t="str">
        <f t="shared" si="3"/>
        <v>select ZRVAVL, ZRVANA from ZVAR where 1=1 AND ZRRCST = 1 AND ZRRCST=1 AND ZRCONO = @CONO order by ZRVASQ ASC</v>
      </c>
    </row>
    <row r="34" spans="1:17" x14ac:dyDescent="0.2">
      <c r="A34" s="15" t="s">
        <v>2230</v>
      </c>
      <c r="B34" s="15" t="s">
        <v>737</v>
      </c>
      <c r="C34" s="15" t="s">
        <v>735</v>
      </c>
      <c r="D34" s="16" t="str">
        <f>VLOOKUP($C34,Tables!$B$2:$D$1048576,2,FALSE)</f>
        <v>HW</v>
      </c>
      <c r="E34" s="15" t="s">
        <v>1561</v>
      </c>
      <c r="F34" s="15" t="s">
        <v>1559</v>
      </c>
      <c r="G34" s="15" t="str">
        <f>CONCATENATE($D34,$E34, " AS CODE, ", $D34, $F34, " AS DSCR FROM ", $C34)</f>
        <v>HWWHNO AS CODE, HWWHNA AS DSCR FROM IWHS</v>
      </c>
      <c r="I34" s="15" t="str">
        <f t="shared" si="1"/>
        <v>HWRCST=1</v>
      </c>
      <c r="K34" s="15" t="s">
        <v>2397</v>
      </c>
      <c r="L34" s="15" t="s">
        <v>1735</v>
      </c>
      <c r="N34" s="15" t="s">
        <v>1765</v>
      </c>
      <c r="O34" s="15" t="s">
        <v>1734</v>
      </c>
      <c r="P34" s="15" t="str">
        <f t="shared" si="2"/>
        <v>case "WHNO-01": { this.MainDataSource = DataSource.DJB; strSQL = "HWWHNO AS CODE, HWWHNA AS DSCR FROM IWHS"; strSQLFilter = "HWRCST=1"; strOrderBy = "D"; strOrderDirection = "ASC"; break; }</v>
      </c>
      <c r="Q34" s="15" t="str">
        <f t="shared" si="3"/>
        <v>select HWWHNO, HWWHNA from IWHS where 1=1 AND HWRCST = 1 AND HWRCST=1 AND HWCONO = @CONO order by HWWHNA ASC</v>
      </c>
    </row>
    <row r="35" spans="1:17" x14ac:dyDescent="0.2">
      <c r="A35" s="15" t="s">
        <v>2419</v>
      </c>
      <c r="B35" s="15" t="s">
        <v>1566</v>
      </c>
      <c r="C35" s="16" t="s">
        <v>472</v>
      </c>
      <c r="D35" s="16" t="str">
        <f>VLOOKUP($C35,Tables!$B$2:$D$1048576,2,FALSE)</f>
        <v>ZR</v>
      </c>
      <c r="E35" s="15" t="s">
        <v>477</v>
      </c>
      <c r="F35" s="15" t="s">
        <v>392</v>
      </c>
      <c r="G35" s="15" t="str">
        <f t="shared" ref="G35:G38" si="7">CONCATENATE($D35,$E35, " AS CODE, ", $D35, $F35, " AS DSCR FROM ", $C35)</f>
        <v>ZRVAVL AS CODE, ZRVANA AS DSCR FROM ZVAR</v>
      </c>
      <c r="I35" s="15" t="str">
        <f t="shared" si="1"/>
        <v>ZRRCST=1</v>
      </c>
      <c r="J35" s="15" t="s">
        <v>2468</v>
      </c>
      <c r="K35" s="15" t="s">
        <v>2391</v>
      </c>
      <c r="L35" s="15" t="s">
        <v>25</v>
      </c>
      <c r="M35" s="15" t="s">
        <v>2402</v>
      </c>
      <c r="N35" s="15" t="s">
        <v>1765</v>
      </c>
      <c r="O35" s="15" t="s">
        <v>1734</v>
      </c>
      <c r="P35" s="15" t="str">
        <f t="shared" si="2"/>
        <v>case "WHTY-01": { this.MainDataSource = DataSource.DJB; strSQL = "ZRVAVL AS CODE, ZRVANA AS DSCR FROM ZVAR"; strSQLFilter = "ZRRCST=1 AND ZRVATY='WHTY'"; strOrderBy = "ZRVASQ"; strOrderDirection = "ASC"; break; }</v>
      </c>
      <c r="Q35" s="15" t="str">
        <f t="shared" si="3"/>
        <v>select ZRVAVL, ZRVANA from ZVAR where 1=1 AND ZRRCST = 1 AND ZRRCST=1 AND ZRCONO = @CONO order by ZRVASQ ASC</v>
      </c>
    </row>
    <row r="36" spans="1:17" x14ac:dyDescent="0.2">
      <c r="A36" s="15" t="s">
        <v>2474</v>
      </c>
      <c r="B36" s="15" t="s">
        <v>2475</v>
      </c>
      <c r="C36" s="15" t="s">
        <v>558</v>
      </c>
      <c r="D36" s="16" t="str">
        <f>VLOOKUP($C36,Tables!$B$2:$D$1048576,2,FALSE)</f>
        <v>CB</v>
      </c>
      <c r="E36" s="15" t="s">
        <v>365</v>
      </c>
      <c r="F36" s="15" t="s">
        <v>364</v>
      </c>
      <c r="G36" s="15" t="str">
        <f t="shared" si="7"/>
        <v>CBKYNO AS CODE, CBKYNA AS DSCR FROM GCT2</v>
      </c>
      <c r="I36" s="15" t="str">
        <f t="shared" si="1"/>
        <v>CBRCST=1</v>
      </c>
      <c r="J36" s="15" t="s">
        <v>2476</v>
      </c>
      <c r="K36" s="15" t="s">
        <v>2387</v>
      </c>
      <c r="L36" s="15" t="s">
        <v>1887</v>
      </c>
      <c r="N36" s="15" t="s">
        <v>1765</v>
      </c>
      <c r="O36" s="15" t="s">
        <v>1734</v>
      </c>
      <c r="P36" s="15" t="str">
        <f t="shared" si="2"/>
        <v>case "SIZE-01": { this.MainDataSource = DataSource.DJB; strSQL = "CBKYNO AS CODE, CBKYNA AS DSCR FROM GCT2"; strSQLFilter = "CBRCST=1 AND CBTBNO='SIZE'"; strOrderBy = "C"; strOrderDirection = "ASC"; break; }</v>
      </c>
      <c r="Q36" s="15" t="str">
        <f t="shared" ref="Q36" si="8">CONCATENATE("select ",$D36,$E36, ", ",$D36,$F36, " from ",$C36, " where 1=1 AND ", $D36, "RCST = 1", IF(TRIM($I36)&lt;&gt;""," AND " &amp; $I36, ""), IF(TRIM($K36)&lt;&gt;""," AND " &amp; $K36, ""), " order by ", IF($L36="C",$D36 &amp; $E36,IF($L36="D",$D36 &amp; $F36,$M36)), " ",N36)</f>
        <v>select CBKYNO, CBKYNA from GCT2 where 1=1 AND CBRCST = 1 AND CBRCST=1 AND CBCONO = @CONO order by CBKYNO ASC</v>
      </c>
    </row>
    <row r="37" spans="1:17" x14ac:dyDescent="0.2">
      <c r="A37" s="15" t="s">
        <v>2505</v>
      </c>
      <c r="B37" s="15" t="s">
        <v>155</v>
      </c>
      <c r="C37" s="15" t="s">
        <v>558</v>
      </c>
      <c r="D37" s="16" t="str">
        <f>VLOOKUP($C37,Tables!$B$2:$D$1048576,2,FALSE)</f>
        <v>CB</v>
      </c>
      <c r="E37" s="15" t="s">
        <v>365</v>
      </c>
      <c r="F37" s="15" t="s">
        <v>364</v>
      </c>
      <c r="G37" s="15" t="str">
        <f t="shared" si="7"/>
        <v>CBKYNO AS CODE, CBKYNA AS DSCR FROM GCT2</v>
      </c>
      <c r="I37" s="15" t="str">
        <f t="shared" si="1"/>
        <v>CBRCST=1</v>
      </c>
      <c r="J37" s="15" t="s">
        <v>2506</v>
      </c>
      <c r="K37" s="15" t="s">
        <v>2387</v>
      </c>
      <c r="L37" s="15" t="s">
        <v>1887</v>
      </c>
      <c r="N37" s="15" t="s">
        <v>1765</v>
      </c>
      <c r="O37" s="15" t="s">
        <v>1734</v>
      </c>
      <c r="P37" s="15" t="str">
        <f t="shared" si="2"/>
        <v>case "CUGR-01": { this.MainDataSource = DataSource.DJB; strSQL = "CBKYNO AS CODE, CBKYNA AS DSCR FROM GCT2"; strSQLFilter = "CBRCST=1 AND CBTBNO='CUGR'"; strOrderBy = "C"; strOrderDirection = "ASC"; break; }</v>
      </c>
      <c r="Q37" s="15" t="str">
        <f t="shared" ref="Q37:Q38" si="9">CONCATENATE("select ",$D37,$E37, ", ",$D37,$F37, " from ",$C37, " where 1=1 AND ", $D37, "RCST = 1", IF(TRIM($I37)&lt;&gt;""," AND " &amp; $I37, ""), IF(TRIM($K37)&lt;&gt;""," AND " &amp; $K37, ""), " order by ", IF($L37="C",$D37 &amp; $E37,IF($L37="D",$D37 &amp; $F37,$M37)), " ",N37)</f>
        <v>select CBKYNO, CBKYNA from GCT2 where 1=1 AND CBRCST = 1 AND CBRCST=1 AND CBCONO = @CONO order by CBKYNO ASC</v>
      </c>
    </row>
    <row r="38" spans="1:17" x14ac:dyDescent="0.2">
      <c r="A38" s="15" t="s">
        <v>2509</v>
      </c>
      <c r="B38" s="15" t="s">
        <v>2492</v>
      </c>
      <c r="C38" s="15" t="s">
        <v>558</v>
      </c>
      <c r="D38" s="16" t="str">
        <f>VLOOKUP($C38,Tables!$B$2:$D$1048576,2,FALSE)</f>
        <v>CB</v>
      </c>
      <c r="E38" s="15" t="s">
        <v>365</v>
      </c>
      <c r="F38" s="15" t="s">
        <v>364</v>
      </c>
      <c r="G38" s="15" t="str">
        <f t="shared" si="7"/>
        <v>CBKYNO AS CODE, CBKYNA AS DSCR FROM GCT2</v>
      </c>
      <c r="I38" s="15" t="str">
        <f t="shared" si="1"/>
        <v>CBRCST=1</v>
      </c>
      <c r="J38" s="15" t="s">
        <v>2510</v>
      </c>
      <c r="K38" s="15" t="s">
        <v>2387</v>
      </c>
      <c r="L38" s="15" t="s">
        <v>1887</v>
      </c>
      <c r="N38" s="15" t="s">
        <v>1765</v>
      </c>
      <c r="O38" s="15" t="s">
        <v>1734</v>
      </c>
      <c r="P38" s="15" t="str">
        <f t="shared" si="2"/>
        <v>case "ITST-01": { this.MainDataSource = DataSource.DJB; strSQL = "CBKYNO AS CODE, CBKYNA AS DSCR FROM GCT2"; strSQLFilter = "CBRCST=1 AND CBTBNO='ITST'"; strOrderBy = "C"; strOrderDirection = "ASC"; break; }</v>
      </c>
      <c r="Q38" s="15" t="str">
        <f t="shared" si="9"/>
        <v>select CBKYNO, CBKYNA from GCT2 where 1=1 AND CBRCST = 1 AND CBRCST=1 AND CBCONO = @CONO order by CBKYNO ASC</v>
      </c>
    </row>
    <row r="39" spans="1:17" x14ac:dyDescent="0.2">
      <c r="A39" s="15" t="s">
        <v>2471</v>
      </c>
      <c r="B39" s="15" t="s">
        <v>2511</v>
      </c>
      <c r="C39" s="15" t="s">
        <v>623</v>
      </c>
      <c r="D39" s="16" t="str">
        <f>VLOOKUP($C39,Tables!$B$2:$D$1048576,2,FALSE)</f>
        <v>ZV</v>
      </c>
      <c r="E39" s="15" t="s">
        <v>200</v>
      </c>
      <c r="F39" s="15" t="s">
        <v>621</v>
      </c>
      <c r="H39" s="15" t="s">
        <v>2512</v>
      </c>
      <c r="I39" s="15" t="str">
        <f t="shared" si="1"/>
        <v>ZVRCST=1</v>
      </c>
      <c r="K39" s="15" t="s">
        <v>2387</v>
      </c>
      <c r="L39" s="15" t="s">
        <v>1887</v>
      </c>
      <c r="N39" s="15" t="s">
        <v>1765</v>
      </c>
      <c r="O39" s="15" t="s">
        <v>1734</v>
      </c>
      <c r="P39" s="15" t="str">
        <f t="shared" si="2"/>
        <v>case "BRNO-01": { this.MainDataSource = DataSource.DJB; strSQL = "ZVBRNO AS CODE, ZBBRNA AS DSCR FROM ZBUM LEFT JOIN ZBRC ON 1=1 AND ZBCONO=ZVCONO AND ZBBRNO=ZVBRNO"; strSQLFilter = "ZVRCST=1"; strOrderBy = "C"; strOrderDirection = "ASC"; break; }</v>
      </c>
      <c r="Q39" s="15" t="str">
        <f t="shared" ref="Q39" si="10">CONCATENATE("select ",$D39,$E39, ", ",$D39,$F39, " from ",$C39, " where 1=1 AND ", $D39, "RCST = 1", IF(TRIM($I39)&lt;&gt;""," AND " &amp; $I39, ""), IF(TRIM($K39)&lt;&gt;""," AND " &amp; $K39, ""), " order by ", IF($L39="C",$D39 &amp; $E39,IF($L39="D",$D39 &amp; $F39,$M39)), " ",N39)</f>
        <v>select ZVBRNO, ZVBRNA from ZBUM where 1=1 AND ZVRCST = 1 AND ZVRCST=1 AND CBCONO = @CONO order by ZVBRNO ASC</v>
      </c>
    </row>
  </sheetData>
  <sortState ref="A2:XFD45">
    <sortCondition ref="A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6"/>
  <sheetViews>
    <sheetView topLeftCell="D1" zoomScaleNormal="100" workbookViewId="0">
      <pane ySplit="1" topLeftCell="A5" activePane="bottomLeft" state="frozen"/>
      <selection pane="bottomLeft" activeCell="J26" sqref="J26"/>
    </sheetView>
  </sheetViews>
  <sheetFormatPr defaultColWidth="17.140625" defaultRowHeight="12.75" customHeight="1" x14ac:dyDescent="0.2"/>
  <cols>
    <col min="1" max="1" width="9" style="15" bestFit="1" customWidth="1"/>
    <col min="2" max="2" width="14" style="15" bestFit="1" customWidth="1"/>
    <col min="3" max="3" width="206.28515625" style="15" bestFit="1" customWidth="1"/>
    <col min="4" max="4" width="7.5703125" style="15" bestFit="1" customWidth="1"/>
    <col min="5" max="5" width="17.5703125" style="15" customWidth="1"/>
    <col min="6" max="6" width="7.140625" style="15" bestFit="1" customWidth="1"/>
    <col min="7" max="7" width="10.42578125" style="15" bestFit="1" customWidth="1"/>
    <col min="8" max="8" width="16.7109375" style="15" customWidth="1"/>
    <col min="9" max="9" width="17.140625" style="15" customWidth="1"/>
    <col min="10" max="10" width="132.7109375" style="15" customWidth="1"/>
    <col min="11" max="11" width="177.85546875" style="15" bestFit="1" customWidth="1"/>
    <col min="12" max="22" width="17.140625" style="15" customWidth="1"/>
    <col min="23" max="256" width="17.140625" style="15"/>
    <col min="257" max="257" width="5.85546875" style="15" customWidth="1"/>
    <col min="258" max="258" width="20.42578125" style="15" customWidth="1"/>
    <col min="259" max="259" width="5.42578125" style="15" customWidth="1"/>
    <col min="260" max="260" width="5" style="15" customWidth="1"/>
    <col min="261" max="262" width="9.28515625" style="15" customWidth="1"/>
    <col min="263" max="263" width="32.28515625" style="15" customWidth="1"/>
    <col min="264" max="264" width="6" style="15" customWidth="1"/>
    <col min="265" max="265" width="105.42578125" style="15" customWidth="1"/>
    <col min="266" max="278" width="17.140625" style="15" customWidth="1"/>
    <col min="279" max="512" width="17.140625" style="15"/>
    <col min="513" max="513" width="5.85546875" style="15" customWidth="1"/>
    <col min="514" max="514" width="20.42578125" style="15" customWidth="1"/>
    <col min="515" max="515" width="5.42578125" style="15" customWidth="1"/>
    <col min="516" max="516" width="5" style="15" customWidth="1"/>
    <col min="517" max="518" width="9.28515625" style="15" customWidth="1"/>
    <col min="519" max="519" width="32.28515625" style="15" customWidth="1"/>
    <col min="520" max="520" width="6" style="15" customWidth="1"/>
    <col min="521" max="521" width="105.42578125" style="15" customWidth="1"/>
    <col min="522" max="534" width="17.140625" style="15" customWidth="1"/>
    <col min="535" max="768" width="17.140625" style="15"/>
    <col min="769" max="769" width="5.85546875" style="15" customWidth="1"/>
    <col min="770" max="770" width="20.42578125" style="15" customWidth="1"/>
    <col min="771" max="771" width="5.42578125" style="15" customWidth="1"/>
    <col min="772" max="772" width="5" style="15" customWidth="1"/>
    <col min="773" max="774" width="9.28515625" style="15" customWidth="1"/>
    <col min="775" max="775" width="32.28515625" style="15" customWidth="1"/>
    <col min="776" max="776" width="6" style="15" customWidth="1"/>
    <col min="777" max="777" width="105.42578125" style="15" customWidth="1"/>
    <col min="778" max="790" width="17.140625" style="15" customWidth="1"/>
    <col min="791" max="1024" width="17.140625" style="15"/>
    <col min="1025" max="1025" width="5.85546875" style="15" customWidth="1"/>
    <col min="1026" max="1026" width="20.42578125" style="15" customWidth="1"/>
    <col min="1027" max="1027" width="5.42578125" style="15" customWidth="1"/>
    <col min="1028" max="1028" width="5" style="15" customWidth="1"/>
    <col min="1029" max="1030" width="9.28515625" style="15" customWidth="1"/>
    <col min="1031" max="1031" width="32.28515625" style="15" customWidth="1"/>
    <col min="1032" max="1032" width="6" style="15" customWidth="1"/>
    <col min="1033" max="1033" width="105.42578125" style="15" customWidth="1"/>
    <col min="1034" max="1046" width="17.140625" style="15" customWidth="1"/>
    <col min="1047" max="1280" width="17.140625" style="15"/>
    <col min="1281" max="1281" width="5.85546875" style="15" customWidth="1"/>
    <col min="1282" max="1282" width="20.42578125" style="15" customWidth="1"/>
    <col min="1283" max="1283" width="5.42578125" style="15" customWidth="1"/>
    <col min="1284" max="1284" width="5" style="15" customWidth="1"/>
    <col min="1285" max="1286" width="9.28515625" style="15" customWidth="1"/>
    <col min="1287" max="1287" width="32.28515625" style="15" customWidth="1"/>
    <col min="1288" max="1288" width="6" style="15" customWidth="1"/>
    <col min="1289" max="1289" width="105.42578125" style="15" customWidth="1"/>
    <col min="1290" max="1302" width="17.140625" style="15" customWidth="1"/>
    <col min="1303" max="1536" width="17.140625" style="15"/>
    <col min="1537" max="1537" width="5.85546875" style="15" customWidth="1"/>
    <col min="1538" max="1538" width="20.42578125" style="15" customWidth="1"/>
    <col min="1539" max="1539" width="5.42578125" style="15" customWidth="1"/>
    <col min="1540" max="1540" width="5" style="15" customWidth="1"/>
    <col min="1541" max="1542" width="9.28515625" style="15" customWidth="1"/>
    <col min="1543" max="1543" width="32.28515625" style="15" customWidth="1"/>
    <col min="1544" max="1544" width="6" style="15" customWidth="1"/>
    <col min="1545" max="1545" width="105.42578125" style="15" customWidth="1"/>
    <col min="1546" max="1558" width="17.140625" style="15" customWidth="1"/>
    <col min="1559" max="1792" width="17.140625" style="15"/>
    <col min="1793" max="1793" width="5.85546875" style="15" customWidth="1"/>
    <col min="1794" max="1794" width="20.42578125" style="15" customWidth="1"/>
    <col min="1795" max="1795" width="5.42578125" style="15" customWidth="1"/>
    <col min="1796" max="1796" width="5" style="15" customWidth="1"/>
    <col min="1797" max="1798" width="9.28515625" style="15" customWidth="1"/>
    <col min="1799" max="1799" width="32.28515625" style="15" customWidth="1"/>
    <col min="1800" max="1800" width="6" style="15" customWidth="1"/>
    <col min="1801" max="1801" width="105.42578125" style="15" customWidth="1"/>
    <col min="1802" max="1814" width="17.140625" style="15" customWidth="1"/>
    <col min="1815" max="2048" width="17.140625" style="15"/>
    <col min="2049" max="2049" width="5.85546875" style="15" customWidth="1"/>
    <col min="2050" max="2050" width="20.42578125" style="15" customWidth="1"/>
    <col min="2051" max="2051" width="5.42578125" style="15" customWidth="1"/>
    <col min="2052" max="2052" width="5" style="15" customWidth="1"/>
    <col min="2053" max="2054" width="9.28515625" style="15" customWidth="1"/>
    <col min="2055" max="2055" width="32.28515625" style="15" customWidth="1"/>
    <col min="2056" max="2056" width="6" style="15" customWidth="1"/>
    <col min="2057" max="2057" width="105.42578125" style="15" customWidth="1"/>
    <col min="2058" max="2070" width="17.140625" style="15" customWidth="1"/>
    <col min="2071" max="2304" width="17.140625" style="15"/>
    <col min="2305" max="2305" width="5.85546875" style="15" customWidth="1"/>
    <col min="2306" max="2306" width="20.42578125" style="15" customWidth="1"/>
    <col min="2307" max="2307" width="5.42578125" style="15" customWidth="1"/>
    <col min="2308" max="2308" width="5" style="15" customWidth="1"/>
    <col min="2309" max="2310" width="9.28515625" style="15" customWidth="1"/>
    <col min="2311" max="2311" width="32.28515625" style="15" customWidth="1"/>
    <col min="2312" max="2312" width="6" style="15" customWidth="1"/>
    <col min="2313" max="2313" width="105.42578125" style="15" customWidth="1"/>
    <col min="2314" max="2326" width="17.140625" style="15" customWidth="1"/>
    <col min="2327" max="2560" width="17.140625" style="15"/>
    <col min="2561" max="2561" width="5.85546875" style="15" customWidth="1"/>
    <col min="2562" max="2562" width="20.42578125" style="15" customWidth="1"/>
    <col min="2563" max="2563" width="5.42578125" style="15" customWidth="1"/>
    <col min="2564" max="2564" width="5" style="15" customWidth="1"/>
    <col min="2565" max="2566" width="9.28515625" style="15" customWidth="1"/>
    <col min="2567" max="2567" width="32.28515625" style="15" customWidth="1"/>
    <col min="2568" max="2568" width="6" style="15" customWidth="1"/>
    <col min="2569" max="2569" width="105.42578125" style="15" customWidth="1"/>
    <col min="2570" max="2582" width="17.140625" style="15" customWidth="1"/>
    <col min="2583" max="2816" width="17.140625" style="15"/>
    <col min="2817" max="2817" width="5.85546875" style="15" customWidth="1"/>
    <col min="2818" max="2818" width="20.42578125" style="15" customWidth="1"/>
    <col min="2819" max="2819" width="5.42578125" style="15" customWidth="1"/>
    <col min="2820" max="2820" width="5" style="15" customWidth="1"/>
    <col min="2821" max="2822" width="9.28515625" style="15" customWidth="1"/>
    <col min="2823" max="2823" width="32.28515625" style="15" customWidth="1"/>
    <col min="2824" max="2824" width="6" style="15" customWidth="1"/>
    <col min="2825" max="2825" width="105.42578125" style="15" customWidth="1"/>
    <col min="2826" max="2838" width="17.140625" style="15" customWidth="1"/>
    <col min="2839" max="3072" width="17.140625" style="15"/>
    <col min="3073" max="3073" width="5.85546875" style="15" customWidth="1"/>
    <col min="3074" max="3074" width="20.42578125" style="15" customWidth="1"/>
    <col min="3075" max="3075" width="5.42578125" style="15" customWidth="1"/>
    <col min="3076" max="3076" width="5" style="15" customWidth="1"/>
    <col min="3077" max="3078" width="9.28515625" style="15" customWidth="1"/>
    <col min="3079" max="3079" width="32.28515625" style="15" customWidth="1"/>
    <col min="3080" max="3080" width="6" style="15" customWidth="1"/>
    <col min="3081" max="3081" width="105.42578125" style="15" customWidth="1"/>
    <col min="3082" max="3094" width="17.140625" style="15" customWidth="1"/>
    <col min="3095" max="3328" width="17.140625" style="15"/>
    <col min="3329" max="3329" width="5.85546875" style="15" customWidth="1"/>
    <col min="3330" max="3330" width="20.42578125" style="15" customWidth="1"/>
    <col min="3331" max="3331" width="5.42578125" style="15" customWidth="1"/>
    <col min="3332" max="3332" width="5" style="15" customWidth="1"/>
    <col min="3333" max="3334" width="9.28515625" style="15" customWidth="1"/>
    <col min="3335" max="3335" width="32.28515625" style="15" customWidth="1"/>
    <col min="3336" max="3336" width="6" style="15" customWidth="1"/>
    <col min="3337" max="3337" width="105.42578125" style="15" customWidth="1"/>
    <col min="3338" max="3350" width="17.140625" style="15" customWidth="1"/>
    <col min="3351" max="3584" width="17.140625" style="15"/>
    <col min="3585" max="3585" width="5.85546875" style="15" customWidth="1"/>
    <col min="3586" max="3586" width="20.42578125" style="15" customWidth="1"/>
    <col min="3587" max="3587" width="5.42578125" style="15" customWidth="1"/>
    <col min="3588" max="3588" width="5" style="15" customWidth="1"/>
    <col min="3589" max="3590" width="9.28515625" style="15" customWidth="1"/>
    <col min="3591" max="3591" width="32.28515625" style="15" customWidth="1"/>
    <col min="3592" max="3592" width="6" style="15" customWidth="1"/>
    <col min="3593" max="3593" width="105.42578125" style="15" customWidth="1"/>
    <col min="3594" max="3606" width="17.140625" style="15" customWidth="1"/>
    <col min="3607" max="3840" width="17.140625" style="15"/>
    <col min="3841" max="3841" width="5.85546875" style="15" customWidth="1"/>
    <col min="3842" max="3842" width="20.42578125" style="15" customWidth="1"/>
    <col min="3843" max="3843" width="5.42578125" style="15" customWidth="1"/>
    <col min="3844" max="3844" width="5" style="15" customWidth="1"/>
    <col min="3845" max="3846" width="9.28515625" style="15" customWidth="1"/>
    <col min="3847" max="3847" width="32.28515625" style="15" customWidth="1"/>
    <col min="3848" max="3848" width="6" style="15" customWidth="1"/>
    <col min="3849" max="3849" width="105.42578125" style="15" customWidth="1"/>
    <col min="3850" max="3862" width="17.140625" style="15" customWidth="1"/>
    <col min="3863" max="4096" width="17.140625" style="15"/>
    <col min="4097" max="4097" width="5.85546875" style="15" customWidth="1"/>
    <col min="4098" max="4098" width="20.42578125" style="15" customWidth="1"/>
    <col min="4099" max="4099" width="5.42578125" style="15" customWidth="1"/>
    <col min="4100" max="4100" width="5" style="15" customWidth="1"/>
    <col min="4101" max="4102" width="9.28515625" style="15" customWidth="1"/>
    <col min="4103" max="4103" width="32.28515625" style="15" customWidth="1"/>
    <col min="4104" max="4104" width="6" style="15" customWidth="1"/>
    <col min="4105" max="4105" width="105.42578125" style="15" customWidth="1"/>
    <col min="4106" max="4118" width="17.140625" style="15" customWidth="1"/>
    <col min="4119" max="4352" width="17.140625" style="15"/>
    <col min="4353" max="4353" width="5.85546875" style="15" customWidth="1"/>
    <col min="4354" max="4354" width="20.42578125" style="15" customWidth="1"/>
    <col min="4355" max="4355" width="5.42578125" style="15" customWidth="1"/>
    <col min="4356" max="4356" width="5" style="15" customWidth="1"/>
    <col min="4357" max="4358" width="9.28515625" style="15" customWidth="1"/>
    <col min="4359" max="4359" width="32.28515625" style="15" customWidth="1"/>
    <col min="4360" max="4360" width="6" style="15" customWidth="1"/>
    <col min="4361" max="4361" width="105.42578125" style="15" customWidth="1"/>
    <col min="4362" max="4374" width="17.140625" style="15" customWidth="1"/>
    <col min="4375" max="4608" width="17.140625" style="15"/>
    <col min="4609" max="4609" width="5.85546875" style="15" customWidth="1"/>
    <col min="4610" max="4610" width="20.42578125" style="15" customWidth="1"/>
    <col min="4611" max="4611" width="5.42578125" style="15" customWidth="1"/>
    <col min="4612" max="4612" width="5" style="15" customWidth="1"/>
    <col min="4613" max="4614" width="9.28515625" style="15" customWidth="1"/>
    <col min="4615" max="4615" width="32.28515625" style="15" customWidth="1"/>
    <col min="4616" max="4616" width="6" style="15" customWidth="1"/>
    <col min="4617" max="4617" width="105.42578125" style="15" customWidth="1"/>
    <col min="4618" max="4630" width="17.140625" style="15" customWidth="1"/>
    <col min="4631" max="4864" width="17.140625" style="15"/>
    <col min="4865" max="4865" width="5.85546875" style="15" customWidth="1"/>
    <col min="4866" max="4866" width="20.42578125" style="15" customWidth="1"/>
    <col min="4867" max="4867" width="5.42578125" style="15" customWidth="1"/>
    <col min="4868" max="4868" width="5" style="15" customWidth="1"/>
    <col min="4869" max="4870" width="9.28515625" style="15" customWidth="1"/>
    <col min="4871" max="4871" width="32.28515625" style="15" customWidth="1"/>
    <col min="4872" max="4872" width="6" style="15" customWidth="1"/>
    <col min="4873" max="4873" width="105.42578125" style="15" customWidth="1"/>
    <col min="4874" max="4886" width="17.140625" style="15" customWidth="1"/>
    <col min="4887" max="5120" width="17.140625" style="15"/>
    <col min="5121" max="5121" width="5.85546875" style="15" customWidth="1"/>
    <col min="5122" max="5122" width="20.42578125" style="15" customWidth="1"/>
    <col min="5123" max="5123" width="5.42578125" style="15" customWidth="1"/>
    <col min="5124" max="5124" width="5" style="15" customWidth="1"/>
    <col min="5125" max="5126" width="9.28515625" style="15" customWidth="1"/>
    <col min="5127" max="5127" width="32.28515625" style="15" customWidth="1"/>
    <col min="5128" max="5128" width="6" style="15" customWidth="1"/>
    <col min="5129" max="5129" width="105.42578125" style="15" customWidth="1"/>
    <col min="5130" max="5142" width="17.140625" style="15" customWidth="1"/>
    <col min="5143" max="5376" width="17.140625" style="15"/>
    <col min="5377" max="5377" width="5.85546875" style="15" customWidth="1"/>
    <col min="5378" max="5378" width="20.42578125" style="15" customWidth="1"/>
    <col min="5379" max="5379" width="5.42578125" style="15" customWidth="1"/>
    <col min="5380" max="5380" width="5" style="15" customWidth="1"/>
    <col min="5381" max="5382" width="9.28515625" style="15" customWidth="1"/>
    <col min="5383" max="5383" width="32.28515625" style="15" customWidth="1"/>
    <col min="5384" max="5384" width="6" style="15" customWidth="1"/>
    <col min="5385" max="5385" width="105.42578125" style="15" customWidth="1"/>
    <col min="5386" max="5398" width="17.140625" style="15" customWidth="1"/>
    <col min="5399" max="5632" width="17.140625" style="15"/>
    <col min="5633" max="5633" width="5.85546875" style="15" customWidth="1"/>
    <col min="5634" max="5634" width="20.42578125" style="15" customWidth="1"/>
    <col min="5635" max="5635" width="5.42578125" style="15" customWidth="1"/>
    <col min="5636" max="5636" width="5" style="15" customWidth="1"/>
    <col min="5637" max="5638" width="9.28515625" style="15" customWidth="1"/>
    <col min="5639" max="5639" width="32.28515625" style="15" customWidth="1"/>
    <col min="5640" max="5640" width="6" style="15" customWidth="1"/>
    <col min="5641" max="5641" width="105.42578125" style="15" customWidth="1"/>
    <col min="5642" max="5654" width="17.140625" style="15" customWidth="1"/>
    <col min="5655" max="5888" width="17.140625" style="15"/>
    <col min="5889" max="5889" width="5.85546875" style="15" customWidth="1"/>
    <col min="5890" max="5890" width="20.42578125" style="15" customWidth="1"/>
    <col min="5891" max="5891" width="5.42578125" style="15" customWidth="1"/>
    <col min="5892" max="5892" width="5" style="15" customWidth="1"/>
    <col min="5893" max="5894" width="9.28515625" style="15" customWidth="1"/>
    <col min="5895" max="5895" width="32.28515625" style="15" customWidth="1"/>
    <col min="5896" max="5896" width="6" style="15" customWidth="1"/>
    <col min="5897" max="5897" width="105.42578125" style="15" customWidth="1"/>
    <col min="5898" max="5910" width="17.140625" style="15" customWidth="1"/>
    <col min="5911" max="6144" width="17.140625" style="15"/>
    <col min="6145" max="6145" width="5.85546875" style="15" customWidth="1"/>
    <col min="6146" max="6146" width="20.42578125" style="15" customWidth="1"/>
    <col min="6147" max="6147" width="5.42578125" style="15" customWidth="1"/>
    <col min="6148" max="6148" width="5" style="15" customWidth="1"/>
    <col min="6149" max="6150" width="9.28515625" style="15" customWidth="1"/>
    <col min="6151" max="6151" width="32.28515625" style="15" customWidth="1"/>
    <col min="6152" max="6152" width="6" style="15" customWidth="1"/>
    <col min="6153" max="6153" width="105.42578125" style="15" customWidth="1"/>
    <col min="6154" max="6166" width="17.140625" style="15" customWidth="1"/>
    <col min="6167" max="6400" width="17.140625" style="15"/>
    <col min="6401" max="6401" width="5.85546875" style="15" customWidth="1"/>
    <col min="6402" max="6402" width="20.42578125" style="15" customWidth="1"/>
    <col min="6403" max="6403" width="5.42578125" style="15" customWidth="1"/>
    <col min="6404" max="6404" width="5" style="15" customWidth="1"/>
    <col min="6405" max="6406" width="9.28515625" style="15" customWidth="1"/>
    <col min="6407" max="6407" width="32.28515625" style="15" customWidth="1"/>
    <col min="6408" max="6408" width="6" style="15" customWidth="1"/>
    <col min="6409" max="6409" width="105.42578125" style="15" customWidth="1"/>
    <col min="6410" max="6422" width="17.140625" style="15" customWidth="1"/>
    <col min="6423" max="6656" width="17.140625" style="15"/>
    <col min="6657" max="6657" width="5.85546875" style="15" customWidth="1"/>
    <col min="6658" max="6658" width="20.42578125" style="15" customWidth="1"/>
    <col min="6659" max="6659" width="5.42578125" style="15" customWidth="1"/>
    <col min="6660" max="6660" width="5" style="15" customWidth="1"/>
    <col min="6661" max="6662" width="9.28515625" style="15" customWidth="1"/>
    <col min="6663" max="6663" width="32.28515625" style="15" customWidth="1"/>
    <col min="6664" max="6664" width="6" style="15" customWidth="1"/>
    <col min="6665" max="6665" width="105.42578125" style="15" customWidth="1"/>
    <col min="6666" max="6678" width="17.140625" style="15" customWidth="1"/>
    <col min="6679" max="6912" width="17.140625" style="15"/>
    <col min="6913" max="6913" width="5.85546875" style="15" customWidth="1"/>
    <col min="6914" max="6914" width="20.42578125" style="15" customWidth="1"/>
    <col min="6915" max="6915" width="5.42578125" style="15" customWidth="1"/>
    <col min="6916" max="6916" width="5" style="15" customWidth="1"/>
    <col min="6917" max="6918" width="9.28515625" style="15" customWidth="1"/>
    <col min="6919" max="6919" width="32.28515625" style="15" customWidth="1"/>
    <col min="6920" max="6920" width="6" style="15" customWidth="1"/>
    <col min="6921" max="6921" width="105.42578125" style="15" customWidth="1"/>
    <col min="6922" max="6934" width="17.140625" style="15" customWidth="1"/>
    <col min="6935" max="7168" width="17.140625" style="15"/>
    <col min="7169" max="7169" width="5.85546875" style="15" customWidth="1"/>
    <col min="7170" max="7170" width="20.42578125" style="15" customWidth="1"/>
    <col min="7171" max="7171" width="5.42578125" style="15" customWidth="1"/>
    <col min="7172" max="7172" width="5" style="15" customWidth="1"/>
    <col min="7173" max="7174" width="9.28515625" style="15" customWidth="1"/>
    <col min="7175" max="7175" width="32.28515625" style="15" customWidth="1"/>
    <col min="7176" max="7176" width="6" style="15" customWidth="1"/>
    <col min="7177" max="7177" width="105.42578125" style="15" customWidth="1"/>
    <col min="7178" max="7190" width="17.140625" style="15" customWidth="1"/>
    <col min="7191" max="7424" width="17.140625" style="15"/>
    <col min="7425" max="7425" width="5.85546875" style="15" customWidth="1"/>
    <col min="7426" max="7426" width="20.42578125" style="15" customWidth="1"/>
    <col min="7427" max="7427" width="5.42578125" style="15" customWidth="1"/>
    <col min="7428" max="7428" width="5" style="15" customWidth="1"/>
    <col min="7429" max="7430" width="9.28515625" style="15" customWidth="1"/>
    <col min="7431" max="7431" width="32.28515625" style="15" customWidth="1"/>
    <col min="7432" max="7432" width="6" style="15" customWidth="1"/>
    <col min="7433" max="7433" width="105.42578125" style="15" customWidth="1"/>
    <col min="7434" max="7446" width="17.140625" style="15" customWidth="1"/>
    <col min="7447" max="7680" width="17.140625" style="15"/>
    <col min="7681" max="7681" width="5.85546875" style="15" customWidth="1"/>
    <col min="7682" max="7682" width="20.42578125" style="15" customWidth="1"/>
    <col min="7683" max="7683" width="5.42578125" style="15" customWidth="1"/>
    <col min="7684" max="7684" width="5" style="15" customWidth="1"/>
    <col min="7685" max="7686" width="9.28515625" style="15" customWidth="1"/>
    <col min="7687" max="7687" width="32.28515625" style="15" customWidth="1"/>
    <col min="7688" max="7688" width="6" style="15" customWidth="1"/>
    <col min="7689" max="7689" width="105.42578125" style="15" customWidth="1"/>
    <col min="7690" max="7702" width="17.140625" style="15" customWidth="1"/>
    <col min="7703" max="7936" width="17.140625" style="15"/>
    <col min="7937" max="7937" width="5.85546875" style="15" customWidth="1"/>
    <col min="7938" max="7938" width="20.42578125" style="15" customWidth="1"/>
    <col min="7939" max="7939" width="5.42578125" style="15" customWidth="1"/>
    <col min="7940" max="7940" width="5" style="15" customWidth="1"/>
    <col min="7941" max="7942" width="9.28515625" style="15" customWidth="1"/>
    <col min="7943" max="7943" width="32.28515625" style="15" customWidth="1"/>
    <col min="7944" max="7944" width="6" style="15" customWidth="1"/>
    <col min="7945" max="7945" width="105.42578125" style="15" customWidth="1"/>
    <col min="7946" max="7958" width="17.140625" style="15" customWidth="1"/>
    <col min="7959" max="8192" width="17.140625" style="15"/>
    <col min="8193" max="8193" width="5.85546875" style="15" customWidth="1"/>
    <col min="8194" max="8194" width="20.42578125" style="15" customWidth="1"/>
    <col min="8195" max="8195" width="5.42578125" style="15" customWidth="1"/>
    <col min="8196" max="8196" width="5" style="15" customWidth="1"/>
    <col min="8197" max="8198" width="9.28515625" style="15" customWidth="1"/>
    <col min="8199" max="8199" width="32.28515625" style="15" customWidth="1"/>
    <col min="8200" max="8200" width="6" style="15" customWidth="1"/>
    <col min="8201" max="8201" width="105.42578125" style="15" customWidth="1"/>
    <col min="8202" max="8214" width="17.140625" style="15" customWidth="1"/>
    <col min="8215" max="8448" width="17.140625" style="15"/>
    <col min="8449" max="8449" width="5.85546875" style="15" customWidth="1"/>
    <col min="8450" max="8450" width="20.42578125" style="15" customWidth="1"/>
    <col min="8451" max="8451" width="5.42578125" style="15" customWidth="1"/>
    <col min="8452" max="8452" width="5" style="15" customWidth="1"/>
    <col min="8453" max="8454" width="9.28515625" style="15" customWidth="1"/>
    <col min="8455" max="8455" width="32.28515625" style="15" customWidth="1"/>
    <col min="8456" max="8456" width="6" style="15" customWidth="1"/>
    <col min="8457" max="8457" width="105.42578125" style="15" customWidth="1"/>
    <col min="8458" max="8470" width="17.140625" style="15" customWidth="1"/>
    <col min="8471" max="8704" width="17.140625" style="15"/>
    <col min="8705" max="8705" width="5.85546875" style="15" customWidth="1"/>
    <col min="8706" max="8706" width="20.42578125" style="15" customWidth="1"/>
    <col min="8707" max="8707" width="5.42578125" style="15" customWidth="1"/>
    <col min="8708" max="8708" width="5" style="15" customWidth="1"/>
    <col min="8709" max="8710" width="9.28515625" style="15" customWidth="1"/>
    <col min="8711" max="8711" width="32.28515625" style="15" customWidth="1"/>
    <col min="8712" max="8712" width="6" style="15" customWidth="1"/>
    <col min="8713" max="8713" width="105.42578125" style="15" customWidth="1"/>
    <col min="8714" max="8726" width="17.140625" style="15" customWidth="1"/>
    <col min="8727" max="8960" width="17.140625" style="15"/>
    <col min="8961" max="8961" width="5.85546875" style="15" customWidth="1"/>
    <col min="8962" max="8962" width="20.42578125" style="15" customWidth="1"/>
    <col min="8963" max="8963" width="5.42578125" style="15" customWidth="1"/>
    <col min="8964" max="8964" width="5" style="15" customWidth="1"/>
    <col min="8965" max="8966" width="9.28515625" style="15" customWidth="1"/>
    <col min="8967" max="8967" width="32.28515625" style="15" customWidth="1"/>
    <col min="8968" max="8968" width="6" style="15" customWidth="1"/>
    <col min="8969" max="8969" width="105.42578125" style="15" customWidth="1"/>
    <col min="8970" max="8982" width="17.140625" style="15" customWidth="1"/>
    <col min="8983" max="9216" width="17.140625" style="15"/>
    <col min="9217" max="9217" width="5.85546875" style="15" customWidth="1"/>
    <col min="9218" max="9218" width="20.42578125" style="15" customWidth="1"/>
    <col min="9219" max="9219" width="5.42578125" style="15" customWidth="1"/>
    <col min="9220" max="9220" width="5" style="15" customWidth="1"/>
    <col min="9221" max="9222" width="9.28515625" style="15" customWidth="1"/>
    <col min="9223" max="9223" width="32.28515625" style="15" customWidth="1"/>
    <col min="9224" max="9224" width="6" style="15" customWidth="1"/>
    <col min="9225" max="9225" width="105.42578125" style="15" customWidth="1"/>
    <col min="9226" max="9238" width="17.140625" style="15" customWidth="1"/>
    <col min="9239" max="9472" width="17.140625" style="15"/>
    <col min="9473" max="9473" width="5.85546875" style="15" customWidth="1"/>
    <col min="9474" max="9474" width="20.42578125" style="15" customWidth="1"/>
    <col min="9475" max="9475" width="5.42578125" style="15" customWidth="1"/>
    <col min="9476" max="9476" width="5" style="15" customWidth="1"/>
    <col min="9477" max="9478" width="9.28515625" style="15" customWidth="1"/>
    <col min="9479" max="9479" width="32.28515625" style="15" customWidth="1"/>
    <col min="9480" max="9480" width="6" style="15" customWidth="1"/>
    <col min="9481" max="9481" width="105.42578125" style="15" customWidth="1"/>
    <col min="9482" max="9494" width="17.140625" style="15" customWidth="1"/>
    <col min="9495" max="9728" width="17.140625" style="15"/>
    <col min="9729" max="9729" width="5.85546875" style="15" customWidth="1"/>
    <col min="9730" max="9730" width="20.42578125" style="15" customWidth="1"/>
    <col min="9731" max="9731" width="5.42578125" style="15" customWidth="1"/>
    <col min="9732" max="9732" width="5" style="15" customWidth="1"/>
    <col min="9733" max="9734" width="9.28515625" style="15" customWidth="1"/>
    <col min="9735" max="9735" width="32.28515625" style="15" customWidth="1"/>
    <col min="9736" max="9736" width="6" style="15" customWidth="1"/>
    <col min="9737" max="9737" width="105.42578125" style="15" customWidth="1"/>
    <col min="9738" max="9750" width="17.140625" style="15" customWidth="1"/>
    <col min="9751" max="9984" width="17.140625" style="15"/>
    <col min="9985" max="9985" width="5.85546875" style="15" customWidth="1"/>
    <col min="9986" max="9986" width="20.42578125" style="15" customWidth="1"/>
    <col min="9987" max="9987" width="5.42578125" style="15" customWidth="1"/>
    <col min="9988" max="9988" width="5" style="15" customWidth="1"/>
    <col min="9989" max="9990" width="9.28515625" style="15" customWidth="1"/>
    <col min="9991" max="9991" width="32.28515625" style="15" customWidth="1"/>
    <col min="9992" max="9992" width="6" style="15" customWidth="1"/>
    <col min="9993" max="9993" width="105.42578125" style="15" customWidth="1"/>
    <col min="9994" max="10006" width="17.140625" style="15" customWidth="1"/>
    <col min="10007" max="10240" width="17.140625" style="15"/>
    <col min="10241" max="10241" width="5.85546875" style="15" customWidth="1"/>
    <col min="10242" max="10242" width="20.42578125" style="15" customWidth="1"/>
    <col min="10243" max="10243" width="5.42578125" style="15" customWidth="1"/>
    <col min="10244" max="10244" width="5" style="15" customWidth="1"/>
    <col min="10245" max="10246" width="9.28515625" style="15" customWidth="1"/>
    <col min="10247" max="10247" width="32.28515625" style="15" customWidth="1"/>
    <col min="10248" max="10248" width="6" style="15" customWidth="1"/>
    <col min="10249" max="10249" width="105.42578125" style="15" customWidth="1"/>
    <col min="10250" max="10262" width="17.140625" style="15" customWidth="1"/>
    <col min="10263" max="10496" width="17.140625" style="15"/>
    <col min="10497" max="10497" width="5.85546875" style="15" customWidth="1"/>
    <col min="10498" max="10498" width="20.42578125" style="15" customWidth="1"/>
    <col min="10499" max="10499" width="5.42578125" style="15" customWidth="1"/>
    <col min="10500" max="10500" width="5" style="15" customWidth="1"/>
    <col min="10501" max="10502" width="9.28515625" style="15" customWidth="1"/>
    <col min="10503" max="10503" width="32.28515625" style="15" customWidth="1"/>
    <col min="10504" max="10504" width="6" style="15" customWidth="1"/>
    <col min="10505" max="10505" width="105.42578125" style="15" customWidth="1"/>
    <col min="10506" max="10518" width="17.140625" style="15" customWidth="1"/>
    <col min="10519" max="10752" width="17.140625" style="15"/>
    <col min="10753" max="10753" width="5.85546875" style="15" customWidth="1"/>
    <col min="10754" max="10754" width="20.42578125" style="15" customWidth="1"/>
    <col min="10755" max="10755" width="5.42578125" style="15" customWidth="1"/>
    <col min="10756" max="10756" width="5" style="15" customWidth="1"/>
    <col min="10757" max="10758" width="9.28515625" style="15" customWidth="1"/>
    <col min="10759" max="10759" width="32.28515625" style="15" customWidth="1"/>
    <col min="10760" max="10760" width="6" style="15" customWidth="1"/>
    <col min="10761" max="10761" width="105.42578125" style="15" customWidth="1"/>
    <col min="10762" max="10774" width="17.140625" style="15" customWidth="1"/>
    <col min="10775" max="11008" width="17.140625" style="15"/>
    <col min="11009" max="11009" width="5.85546875" style="15" customWidth="1"/>
    <col min="11010" max="11010" width="20.42578125" style="15" customWidth="1"/>
    <col min="11011" max="11011" width="5.42578125" style="15" customWidth="1"/>
    <col min="11012" max="11012" width="5" style="15" customWidth="1"/>
    <col min="11013" max="11014" width="9.28515625" style="15" customWidth="1"/>
    <col min="11015" max="11015" width="32.28515625" style="15" customWidth="1"/>
    <col min="11016" max="11016" width="6" style="15" customWidth="1"/>
    <col min="11017" max="11017" width="105.42578125" style="15" customWidth="1"/>
    <col min="11018" max="11030" width="17.140625" style="15" customWidth="1"/>
    <col min="11031" max="11264" width="17.140625" style="15"/>
    <col min="11265" max="11265" width="5.85546875" style="15" customWidth="1"/>
    <col min="11266" max="11266" width="20.42578125" style="15" customWidth="1"/>
    <col min="11267" max="11267" width="5.42578125" style="15" customWidth="1"/>
    <col min="11268" max="11268" width="5" style="15" customWidth="1"/>
    <col min="11269" max="11270" width="9.28515625" style="15" customWidth="1"/>
    <col min="11271" max="11271" width="32.28515625" style="15" customWidth="1"/>
    <col min="11272" max="11272" width="6" style="15" customWidth="1"/>
    <col min="11273" max="11273" width="105.42578125" style="15" customWidth="1"/>
    <col min="11274" max="11286" width="17.140625" style="15" customWidth="1"/>
    <col min="11287" max="11520" width="17.140625" style="15"/>
    <col min="11521" max="11521" width="5.85546875" style="15" customWidth="1"/>
    <col min="11522" max="11522" width="20.42578125" style="15" customWidth="1"/>
    <col min="11523" max="11523" width="5.42578125" style="15" customWidth="1"/>
    <col min="11524" max="11524" width="5" style="15" customWidth="1"/>
    <col min="11525" max="11526" width="9.28515625" style="15" customWidth="1"/>
    <col min="11527" max="11527" width="32.28515625" style="15" customWidth="1"/>
    <col min="11528" max="11528" width="6" style="15" customWidth="1"/>
    <col min="11529" max="11529" width="105.42578125" style="15" customWidth="1"/>
    <col min="11530" max="11542" width="17.140625" style="15" customWidth="1"/>
    <col min="11543" max="11776" width="17.140625" style="15"/>
    <col min="11777" max="11777" width="5.85546875" style="15" customWidth="1"/>
    <col min="11778" max="11778" width="20.42578125" style="15" customWidth="1"/>
    <col min="11779" max="11779" width="5.42578125" style="15" customWidth="1"/>
    <col min="11780" max="11780" width="5" style="15" customWidth="1"/>
    <col min="11781" max="11782" width="9.28515625" style="15" customWidth="1"/>
    <col min="11783" max="11783" width="32.28515625" style="15" customWidth="1"/>
    <col min="11784" max="11784" width="6" style="15" customWidth="1"/>
    <col min="11785" max="11785" width="105.42578125" style="15" customWidth="1"/>
    <col min="11786" max="11798" width="17.140625" style="15" customWidth="1"/>
    <col min="11799" max="12032" width="17.140625" style="15"/>
    <col min="12033" max="12033" width="5.85546875" style="15" customWidth="1"/>
    <col min="12034" max="12034" width="20.42578125" style="15" customWidth="1"/>
    <col min="12035" max="12035" width="5.42578125" style="15" customWidth="1"/>
    <col min="12036" max="12036" width="5" style="15" customWidth="1"/>
    <col min="12037" max="12038" width="9.28515625" style="15" customWidth="1"/>
    <col min="12039" max="12039" width="32.28515625" style="15" customWidth="1"/>
    <col min="12040" max="12040" width="6" style="15" customWidth="1"/>
    <col min="12041" max="12041" width="105.42578125" style="15" customWidth="1"/>
    <col min="12042" max="12054" width="17.140625" style="15" customWidth="1"/>
    <col min="12055" max="12288" width="17.140625" style="15"/>
    <col min="12289" max="12289" width="5.85546875" style="15" customWidth="1"/>
    <col min="12290" max="12290" width="20.42578125" style="15" customWidth="1"/>
    <col min="12291" max="12291" width="5.42578125" style="15" customWidth="1"/>
    <col min="12292" max="12292" width="5" style="15" customWidth="1"/>
    <col min="12293" max="12294" width="9.28515625" style="15" customWidth="1"/>
    <col min="12295" max="12295" width="32.28515625" style="15" customWidth="1"/>
    <col min="12296" max="12296" width="6" style="15" customWidth="1"/>
    <col min="12297" max="12297" width="105.42578125" style="15" customWidth="1"/>
    <col min="12298" max="12310" width="17.140625" style="15" customWidth="1"/>
    <col min="12311" max="12544" width="17.140625" style="15"/>
    <col min="12545" max="12545" width="5.85546875" style="15" customWidth="1"/>
    <col min="12546" max="12546" width="20.42578125" style="15" customWidth="1"/>
    <col min="12547" max="12547" width="5.42578125" style="15" customWidth="1"/>
    <col min="12548" max="12548" width="5" style="15" customWidth="1"/>
    <col min="12549" max="12550" width="9.28515625" style="15" customWidth="1"/>
    <col min="12551" max="12551" width="32.28515625" style="15" customWidth="1"/>
    <col min="12552" max="12552" width="6" style="15" customWidth="1"/>
    <col min="12553" max="12553" width="105.42578125" style="15" customWidth="1"/>
    <col min="12554" max="12566" width="17.140625" style="15" customWidth="1"/>
    <col min="12567" max="12800" width="17.140625" style="15"/>
    <col min="12801" max="12801" width="5.85546875" style="15" customWidth="1"/>
    <col min="12802" max="12802" width="20.42578125" style="15" customWidth="1"/>
    <col min="12803" max="12803" width="5.42578125" style="15" customWidth="1"/>
    <col min="12804" max="12804" width="5" style="15" customWidth="1"/>
    <col min="12805" max="12806" width="9.28515625" style="15" customWidth="1"/>
    <col min="12807" max="12807" width="32.28515625" style="15" customWidth="1"/>
    <col min="12808" max="12808" width="6" style="15" customWidth="1"/>
    <col min="12809" max="12809" width="105.42578125" style="15" customWidth="1"/>
    <col min="12810" max="12822" width="17.140625" style="15" customWidth="1"/>
    <col min="12823" max="13056" width="17.140625" style="15"/>
    <col min="13057" max="13057" width="5.85546875" style="15" customWidth="1"/>
    <col min="13058" max="13058" width="20.42578125" style="15" customWidth="1"/>
    <col min="13059" max="13059" width="5.42578125" style="15" customWidth="1"/>
    <col min="13060" max="13060" width="5" style="15" customWidth="1"/>
    <col min="13061" max="13062" width="9.28515625" style="15" customWidth="1"/>
    <col min="13063" max="13063" width="32.28515625" style="15" customWidth="1"/>
    <col min="13064" max="13064" width="6" style="15" customWidth="1"/>
    <col min="13065" max="13065" width="105.42578125" style="15" customWidth="1"/>
    <col min="13066" max="13078" width="17.140625" style="15" customWidth="1"/>
    <col min="13079" max="13312" width="17.140625" style="15"/>
    <col min="13313" max="13313" width="5.85546875" style="15" customWidth="1"/>
    <col min="13314" max="13314" width="20.42578125" style="15" customWidth="1"/>
    <col min="13315" max="13315" width="5.42578125" style="15" customWidth="1"/>
    <col min="13316" max="13316" width="5" style="15" customWidth="1"/>
    <col min="13317" max="13318" width="9.28515625" style="15" customWidth="1"/>
    <col min="13319" max="13319" width="32.28515625" style="15" customWidth="1"/>
    <col min="13320" max="13320" width="6" style="15" customWidth="1"/>
    <col min="13321" max="13321" width="105.42578125" style="15" customWidth="1"/>
    <col min="13322" max="13334" width="17.140625" style="15" customWidth="1"/>
    <col min="13335" max="13568" width="17.140625" style="15"/>
    <col min="13569" max="13569" width="5.85546875" style="15" customWidth="1"/>
    <col min="13570" max="13570" width="20.42578125" style="15" customWidth="1"/>
    <col min="13571" max="13571" width="5.42578125" style="15" customWidth="1"/>
    <col min="13572" max="13572" width="5" style="15" customWidth="1"/>
    <col min="13573" max="13574" width="9.28515625" style="15" customWidth="1"/>
    <col min="13575" max="13575" width="32.28515625" style="15" customWidth="1"/>
    <col min="13576" max="13576" width="6" style="15" customWidth="1"/>
    <col min="13577" max="13577" width="105.42578125" style="15" customWidth="1"/>
    <col min="13578" max="13590" width="17.140625" style="15" customWidth="1"/>
    <col min="13591" max="13824" width="17.140625" style="15"/>
    <col min="13825" max="13825" width="5.85546875" style="15" customWidth="1"/>
    <col min="13826" max="13826" width="20.42578125" style="15" customWidth="1"/>
    <col min="13827" max="13827" width="5.42578125" style="15" customWidth="1"/>
    <col min="13828" max="13828" width="5" style="15" customWidth="1"/>
    <col min="13829" max="13830" width="9.28515625" style="15" customWidth="1"/>
    <col min="13831" max="13831" width="32.28515625" style="15" customWidth="1"/>
    <col min="13832" max="13832" width="6" style="15" customWidth="1"/>
    <col min="13833" max="13833" width="105.42578125" style="15" customWidth="1"/>
    <col min="13834" max="13846" width="17.140625" style="15" customWidth="1"/>
    <col min="13847" max="14080" width="17.140625" style="15"/>
    <col min="14081" max="14081" width="5.85546875" style="15" customWidth="1"/>
    <col min="14082" max="14082" width="20.42578125" style="15" customWidth="1"/>
    <col min="14083" max="14083" width="5.42578125" style="15" customWidth="1"/>
    <col min="14084" max="14084" width="5" style="15" customWidth="1"/>
    <col min="14085" max="14086" width="9.28515625" style="15" customWidth="1"/>
    <col min="14087" max="14087" width="32.28515625" style="15" customWidth="1"/>
    <col min="14088" max="14088" width="6" style="15" customWidth="1"/>
    <col min="14089" max="14089" width="105.42578125" style="15" customWidth="1"/>
    <col min="14090" max="14102" width="17.140625" style="15" customWidth="1"/>
    <col min="14103" max="14336" width="17.140625" style="15"/>
    <col min="14337" max="14337" width="5.85546875" style="15" customWidth="1"/>
    <col min="14338" max="14338" width="20.42578125" style="15" customWidth="1"/>
    <col min="14339" max="14339" width="5.42578125" style="15" customWidth="1"/>
    <col min="14340" max="14340" width="5" style="15" customWidth="1"/>
    <col min="14341" max="14342" width="9.28515625" style="15" customWidth="1"/>
    <col min="14343" max="14343" width="32.28515625" style="15" customWidth="1"/>
    <col min="14344" max="14344" width="6" style="15" customWidth="1"/>
    <col min="14345" max="14345" width="105.42578125" style="15" customWidth="1"/>
    <col min="14346" max="14358" width="17.140625" style="15" customWidth="1"/>
    <col min="14359" max="14592" width="17.140625" style="15"/>
    <col min="14593" max="14593" width="5.85546875" style="15" customWidth="1"/>
    <col min="14594" max="14594" width="20.42578125" style="15" customWidth="1"/>
    <col min="14595" max="14595" width="5.42578125" style="15" customWidth="1"/>
    <col min="14596" max="14596" width="5" style="15" customWidth="1"/>
    <col min="14597" max="14598" width="9.28515625" style="15" customWidth="1"/>
    <col min="14599" max="14599" width="32.28515625" style="15" customWidth="1"/>
    <col min="14600" max="14600" width="6" style="15" customWidth="1"/>
    <col min="14601" max="14601" width="105.42578125" style="15" customWidth="1"/>
    <col min="14602" max="14614" width="17.140625" style="15" customWidth="1"/>
    <col min="14615" max="14848" width="17.140625" style="15"/>
    <col min="14849" max="14849" width="5.85546875" style="15" customWidth="1"/>
    <col min="14850" max="14850" width="20.42578125" style="15" customWidth="1"/>
    <col min="14851" max="14851" width="5.42578125" style="15" customWidth="1"/>
    <col min="14852" max="14852" width="5" style="15" customWidth="1"/>
    <col min="14853" max="14854" width="9.28515625" style="15" customWidth="1"/>
    <col min="14855" max="14855" width="32.28515625" style="15" customWidth="1"/>
    <col min="14856" max="14856" width="6" style="15" customWidth="1"/>
    <col min="14857" max="14857" width="105.42578125" style="15" customWidth="1"/>
    <col min="14858" max="14870" width="17.140625" style="15" customWidth="1"/>
    <col min="14871" max="15104" width="17.140625" style="15"/>
    <col min="15105" max="15105" width="5.85546875" style="15" customWidth="1"/>
    <col min="15106" max="15106" width="20.42578125" style="15" customWidth="1"/>
    <col min="15107" max="15107" width="5.42578125" style="15" customWidth="1"/>
    <col min="15108" max="15108" width="5" style="15" customWidth="1"/>
    <col min="15109" max="15110" width="9.28515625" style="15" customWidth="1"/>
    <col min="15111" max="15111" width="32.28515625" style="15" customWidth="1"/>
    <col min="15112" max="15112" width="6" style="15" customWidth="1"/>
    <col min="15113" max="15113" width="105.42578125" style="15" customWidth="1"/>
    <col min="15114" max="15126" width="17.140625" style="15" customWidth="1"/>
    <col min="15127" max="15360" width="17.140625" style="15"/>
    <col min="15361" max="15361" width="5.85546875" style="15" customWidth="1"/>
    <col min="15362" max="15362" width="20.42578125" style="15" customWidth="1"/>
    <col min="15363" max="15363" width="5.42578125" style="15" customWidth="1"/>
    <col min="15364" max="15364" width="5" style="15" customWidth="1"/>
    <col min="15365" max="15366" width="9.28515625" style="15" customWidth="1"/>
    <col min="15367" max="15367" width="32.28515625" style="15" customWidth="1"/>
    <col min="15368" max="15368" width="6" style="15" customWidth="1"/>
    <col min="15369" max="15369" width="105.42578125" style="15" customWidth="1"/>
    <col min="15370" max="15382" width="17.140625" style="15" customWidth="1"/>
    <col min="15383" max="15616" width="17.140625" style="15"/>
    <col min="15617" max="15617" width="5.85546875" style="15" customWidth="1"/>
    <col min="15618" max="15618" width="20.42578125" style="15" customWidth="1"/>
    <col min="15619" max="15619" width="5.42578125" style="15" customWidth="1"/>
    <col min="15620" max="15620" width="5" style="15" customWidth="1"/>
    <col min="15621" max="15622" width="9.28515625" style="15" customWidth="1"/>
    <col min="15623" max="15623" width="32.28515625" style="15" customWidth="1"/>
    <col min="15624" max="15624" width="6" style="15" customWidth="1"/>
    <col min="15625" max="15625" width="105.42578125" style="15" customWidth="1"/>
    <col min="15626" max="15638" width="17.140625" style="15" customWidth="1"/>
    <col min="15639" max="15872" width="17.140625" style="15"/>
    <col min="15873" max="15873" width="5.85546875" style="15" customWidth="1"/>
    <col min="15874" max="15874" width="20.42578125" style="15" customWidth="1"/>
    <col min="15875" max="15875" width="5.42578125" style="15" customWidth="1"/>
    <col min="15876" max="15876" width="5" style="15" customWidth="1"/>
    <col min="15877" max="15878" width="9.28515625" style="15" customWidth="1"/>
    <col min="15879" max="15879" width="32.28515625" style="15" customWidth="1"/>
    <col min="15880" max="15880" width="6" style="15" customWidth="1"/>
    <col min="15881" max="15881" width="105.42578125" style="15" customWidth="1"/>
    <col min="15882" max="15894" width="17.140625" style="15" customWidth="1"/>
    <col min="15895" max="16128" width="17.140625" style="15"/>
    <col min="16129" max="16129" width="5.85546875" style="15" customWidth="1"/>
    <col min="16130" max="16130" width="20.42578125" style="15" customWidth="1"/>
    <col min="16131" max="16131" width="5.42578125" style="15" customWidth="1"/>
    <col min="16132" max="16132" width="5" style="15" customWidth="1"/>
    <col min="16133" max="16134" width="9.28515625" style="15" customWidth="1"/>
    <col min="16135" max="16135" width="32.28515625" style="15" customWidth="1"/>
    <col min="16136" max="16136" width="6" style="15" customWidth="1"/>
    <col min="16137" max="16137" width="105.42578125" style="15" customWidth="1"/>
    <col min="16138" max="16150" width="17.140625" style="15" customWidth="1"/>
    <col min="16151" max="16384" width="17.140625" style="15"/>
  </cols>
  <sheetData>
    <row r="1" spans="1:12" ht="21" x14ac:dyDescent="0.2">
      <c r="A1" s="15" t="s">
        <v>1766</v>
      </c>
      <c r="B1" s="15" t="s">
        <v>1756</v>
      </c>
      <c r="C1" s="15" t="s">
        <v>1773</v>
      </c>
      <c r="D1" s="15" t="s">
        <v>1759</v>
      </c>
      <c r="E1" s="15" t="s">
        <v>1760</v>
      </c>
      <c r="F1" s="15" t="s">
        <v>1774</v>
      </c>
      <c r="G1" s="15" t="s">
        <v>1775</v>
      </c>
      <c r="H1" s="18" t="s">
        <v>1777</v>
      </c>
      <c r="I1" s="15" t="s">
        <v>1768</v>
      </c>
      <c r="J1" s="15" t="s">
        <v>1764</v>
      </c>
      <c r="K1" s="15" t="s">
        <v>1763</v>
      </c>
      <c r="L1" s="15" t="s">
        <v>260</v>
      </c>
    </row>
    <row r="2" spans="1:12" ht="12.75" customHeight="1" x14ac:dyDescent="0.2">
      <c r="A2" s="15" t="s">
        <v>1854</v>
      </c>
      <c r="B2" s="15" t="s">
        <v>1855</v>
      </c>
      <c r="C2" s="15" t="s">
        <v>1856</v>
      </c>
      <c r="I2" s="15" t="s">
        <v>207</v>
      </c>
      <c r="J2" s="15" t="str">
        <f t="shared" ref="J2:J26" si="0">CONCATENATE("case """,$A2,""": { this.MainDataSource = DataSource.DJB; strSQL = """,$C2,"""; strSQLFilter = """, $D2,"""; strSQLGroup = """, $G2,"""; strDateColumn = """, $H2,"""; break; }")</f>
        <v>case "CCNO-01": { this.MainDataSource = DataSource.DJB; strSQL = "GFCCNO, GFCCNA, ZRVANA AS GFRCST FROM GCCA LEFT JOIN ZVAR ON 1=1 AND ZRVATY='RCST' AND GFRCST = ZRVAVL"; strSQLFilter = ""; strSQLGroup = ""; strDateColumn = ""; break; }</v>
      </c>
      <c r="K2" s="15" t="str">
        <f t="shared" ref="K2:K13" si="1">CONCATENATE("SELECT ",$C2, " WHERE 1=1", IF(TRIM($D2)&lt;&gt;""," AND " &amp; $D2, ""), IF(TRIM($E2)&lt;&gt;""," AND " &amp; $E2, ""), IF(TRIM($F2)&lt;&gt;""," AND " &amp; $F2, ""))</f>
        <v>SELECT GFCCNO, GFCCNA, ZRVANA AS GFRCST FROM GCCA LEFT JOIN ZVAR ON 1=1 AND ZRVATY='RCST' AND GFRCST = ZRVAVL WHERE 1=1</v>
      </c>
    </row>
    <row r="3" spans="1:12" ht="12.75" customHeight="1" x14ac:dyDescent="0.2">
      <c r="A3" s="15" t="s">
        <v>1776</v>
      </c>
      <c r="B3" s="15" t="s">
        <v>1829</v>
      </c>
      <c r="C3" s="15" t="s">
        <v>1778</v>
      </c>
      <c r="I3" s="15" t="s">
        <v>1734</v>
      </c>
      <c r="J3" s="15" t="str">
        <f t="shared" si="0"/>
        <v>case "CONO-01": { this.MainDataSource = DataSource.DJB; strSQL = "ZCCONO, ZCCONA, ZRVANA AS ZCRCST FROM ZCMP LEFT JOIN ZVAR ON 1=1 AND ZRVATY = 'RCST' AND ZRVAVL = ZCRCST"; strSQLFilter = ""; strSQLGroup = ""; strDateColumn = ""; break; }</v>
      </c>
      <c r="K3" s="15" t="str">
        <f t="shared" si="1"/>
        <v>SELECT ZCCONO, ZCCONA, ZRVANA AS ZCRCST FROM ZCMP LEFT JOIN ZVAR ON 1=1 AND ZRVATY = 'RCST' AND ZRVAVL = ZCRCST WHERE 1=1</v>
      </c>
    </row>
    <row r="4" spans="1:12" ht="12.75" customHeight="1" x14ac:dyDescent="0.2">
      <c r="A4" s="15" t="s">
        <v>1852</v>
      </c>
      <c r="B4" s="15" t="s">
        <v>1853</v>
      </c>
      <c r="C4" s="15" t="s">
        <v>1864</v>
      </c>
      <c r="I4" s="15" t="s">
        <v>207</v>
      </c>
      <c r="J4" s="15" t="str">
        <f t="shared" si="0"/>
        <v>case "CUNO-01": { this.MainDataSource = DataSource.DJB; strSQL = "CMCUNO, CMCUNA, CMADR1, CT21.CBKYNA AS CMCTNO, CT22.CBKYNA AS CMCNNO FROM SCMA LEFT JOIN GCT2 AS CT21 ON 1=1 AND CT21.CBCONO=CMCONO AND CT21.CBBRNO='' AND CT21.CBTBNO='CTNO' AND CT21.CBKYNO=CMCTNO LEFT JOIN GCT2 AS CT22 ON 1=1 AND CT22.CBCONO=CMCONO AND CT22.CBBRNO='' AND CT22.CBTBNO='CNNO' AND CT22.CBKYNO=CMCNNO"; strSQLFilter = ""; strSQLGroup = ""; strDateColumn = ""; break; }</v>
      </c>
      <c r="K4" s="15" t="str">
        <f t="shared" si="1"/>
        <v>SELECT CMCUNO, CMCUNA, CMADR1, CT21.CBKYNA AS CMCTNO, CT22.CBKYNA AS CMCNNO FROM SCMA LEFT JOIN GCT2 AS CT21 ON 1=1 AND CT21.CBCONO=CMCONO AND CT21.CBBRNO='' AND CT21.CBTBNO='CTNO' AND CT21.CBKYNO=CMCTNO LEFT JOIN GCT2 AS CT22 ON 1=1 AND CT22.CBCONO=CMCONO AND CT22.CBBRNO='' AND CT22.CBTBNO='CNNO' AND CT22.CBKYNO=CMCNNO WHERE 1=1</v>
      </c>
    </row>
    <row r="5" spans="1:12" ht="12.75" customHeight="1" x14ac:dyDescent="0.2">
      <c r="A5" s="15" t="s">
        <v>1862</v>
      </c>
      <c r="B5" s="15" t="s">
        <v>1853</v>
      </c>
      <c r="C5" s="15" t="s">
        <v>1864</v>
      </c>
      <c r="D5" s="15" t="s">
        <v>1863</v>
      </c>
      <c r="I5" s="15" t="s">
        <v>1734</v>
      </c>
      <c r="J5" s="15" t="str">
        <f t="shared" si="0"/>
        <v>case "CUNO-02": { this.MainDataSource = DataSource.DJB; strSQL = "CMCUNO, CMCUNA, CMADR1, CT21.CBKYNA AS CMCTNO, CT22.CBKYNA AS CMCNNO FROM SCMA LEFT JOIN GCT2 AS CT21 ON 1=1 AND CT21.CBCONO=CMCONO AND CT21.CBBRNO='' AND CT21.CBTBNO='CTNO' AND CT21.CBKYNO=CMCTNO LEFT JOIN GCT2 AS CT22 ON 1=1 AND CT22.CBCONO=CMCONO AND CT22.CBBRNO='' AND CT22.CBTBNO='CNNO' AND CT22.CBKYNO=CMCNNO"; strSQLFilter = "CMRCST=1"; strSQLGroup = ""; strDateColumn = ""; break; }</v>
      </c>
      <c r="K5" s="15" t="str">
        <f t="shared" si="1"/>
        <v>SELECT CMCUNO, CMCUNA, CMADR1, CT21.CBKYNA AS CMCTNO, CT22.CBKYNA AS CMCNNO FROM SCMA LEFT JOIN GCT2 AS CT21 ON 1=1 AND CT21.CBCONO=CMCONO AND CT21.CBBRNO='' AND CT21.CBTBNO='CTNO' AND CT21.CBKYNO=CMCTNO LEFT JOIN GCT2 AS CT22 ON 1=1 AND CT22.CBCONO=CMCONO AND CT22.CBBRNO='' AND CT22.CBTBNO='CNNO' AND CT22.CBKYNO=CMCNNO WHERE 1=1 AND CMRCST=1</v>
      </c>
    </row>
    <row r="6" spans="1:12" ht="12.75" customHeight="1" x14ac:dyDescent="0.2">
      <c r="A6" s="15" t="s">
        <v>1828</v>
      </c>
      <c r="B6" s="15" t="s">
        <v>652</v>
      </c>
      <c r="C6" s="15" t="s">
        <v>1830</v>
      </c>
      <c r="I6" s="15" t="s">
        <v>1734</v>
      </c>
      <c r="J6" s="15" t="str">
        <f t="shared" si="0"/>
        <v>case "CYNO-01": { this.MainDataSource = DataSource.DJB; strSQL = "GGCYNO, GGCYNA, ZRVANA AS GGRCST FROM GCUR LEFT JOIN ZVAR ON 1=1 AND ZRVATY = 'RCST' AND ZRVAVL = GGRCST"; strSQLFilter = ""; strSQLGroup = ""; strDateColumn = ""; break; }</v>
      </c>
      <c r="K6" s="15" t="str">
        <f t="shared" si="1"/>
        <v>SELECT GGCYNO, GGCYNA, ZRVANA AS GGRCST FROM GCUR LEFT JOIN ZVAR ON 1=1 AND ZRVATY = 'RCST' AND ZRVAVL = GGRCST WHERE 1=1</v>
      </c>
    </row>
    <row r="7" spans="1:12" ht="12.75" customHeight="1" x14ac:dyDescent="0.2">
      <c r="A7" s="15" t="s">
        <v>1880</v>
      </c>
      <c r="B7" s="15" t="s">
        <v>1881</v>
      </c>
      <c r="C7" s="15" t="s">
        <v>1882</v>
      </c>
      <c r="H7" s="15">
        <v>1</v>
      </c>
      <c r="I7" s="15" t="s">
        <v>1734</v>
      </c>
      <c r="J7" s="15" t="str">
        <f t="shared" si="0"/>
        <v>case "CYNO-02": { this.MainDataSource = DataSource.DJB; strSQL = "GRCYNO, GREFDT, GRRATE, ZRVANA AS GRRCST FROM GRATE LEFT JOIN ZVAR ON 1=1 AND ZRVATY = 'RCST' AND ZRVAVL = GRRCST"; strSQLFilter = ""; strSQLGroup = ""; strDateColumn = "1"; break; }</v>
      </c>
      <c r="K7" s="15" t="str">
        <f t="shared" si="1"/>
        <v>SELECT GRCYNO, GREFDT, GRRATE, ZRVANA AS GRRCST FROM GRATE LEFT JOIN ZVAR ON 1=1 AND ZRVATY = 'RCST' AND ZRVAVL = GRRCST WHERE 1=1</v>
      </c>
    </row>
    <row r="8" spans="1:12" ht="12.75" customHeight="1" x14ac:dyDescent="0.15">
      <c r="A8" s="15" t="s">
        <v>1980</v>
      </c>
      <c r="B8" s="15" t="s">
        <v>673</v>
      </c>
      <c r="C8" s="19" t="s">
        <v>1982</v>
      </c>
      <c r="I8" s="15" t="s">
        <v>1734</v>
      </c>
      <c r="J8" s="15" t="str">
        <f t="shared" si="0"/>
        <v>case "DCTY-01": { this.MainDataSource = DataSource.DJB; strSQL = "WDDCTY,WDDCNA,ZRVANA AS WDRCST FROM WDC1 LEFT JOIN ZVAR ON 1=1 AND ZRVATY='RCST' AND WDRCST = ZRVAVL"; strSQLFilter = ""; strSQLGroup = ""; strDateColumn = ""; break; }</v>
      </c>
      <c r="K8" s="15" t="str">
        <f t="shared" si="1"/>
        <v>SELECT WDDCTY,WDDCNA,ZRVANA AS WDRCST FROM WDC1 LEFT JOIN ZVAR ON 1=1 AND ZRVATY='RCST' AND WDRCST = ZRVAVL WHERE 1=1</v>
      </c>
    </row>
    <row r="9" spans="1:12" ht="12.75" customHeight="1" x14ac:dyDescent="0.15">
      <c r="A9" s="15" t="s">
        <v>1861</v>
      </c>
      <c r="B9" s="15" t="s">
        <v>1878</v>
      </c>
      <c r="C9" s="19" t="s">
        <v>1879</v>
      </c>
      <c r="D9" s="19"/>
      <c r="I9" s="15" t="s">
        <v>1734</v>
      </c>
      <c r="J9" s="15" t="str">
        <f t="shared" si="0"/>
        <v>case "DINO-01": { this.MainDataSource = DataSource.DJB; strSQL = "GCDINO, GCDINA, ZRVANA AS GCRCST FROM GDIV LEFT JOIN ZVAR ON 1=1 AND ZRVATY='RCST' AND GCRCST = ZRVAVL"; strSQLFilter = ""; strSQLGroup = ""; strDateColumn = ""; break; }</v>
      </c>
      <c r="K9" s="15" t="str">
        <f t="shared" si="1"/>
        <v>SELECT GCDINO, GCDINA, ZRVANA AS GCRCST FROM GDIV LEFT JOIN ZVAR ON 1=1 AND ZRVATY='RCST' AND GCRCST = ZRVAVL WHERE 1=1</v>
      </c>
    </row>
    <row r="10" spans="1:12" ht="12.75" customHeight="1" x14ac:dyDescent="0.15">
      <c r="A10" s="15" t="s">
        <v>2265</v>
      </c>
      <c r="B10" s="15" t="s">
        <v>2267</v>
      </c>
      <c r="C10" s="19" t="s">
        <v>2293</v>
      </c>
      <c r="D10" s="19"/>
      <c r="I10" s="15" t="s">
        <v>1734</v>
      </c>
      <c r="J10" s="15" t="str">
        <f t="shared" si="0"/>
        <v>case "EMNO-01": { this.MainDataSource = DataSource.DJB; strSQL = "GEEMNO, GEEMNA, ZRVANA AS GERCST FROM GEMP LEFT JOIN ZVAR ON 1=1 AND ZRVATY='RCST' AND GERCST = ZRVAVL"; strSQLFilter = ""; strSQLGroup = ""; strDateColumn = ""; break; }</v>
      </c>
      <c r="K10" s="15" t="str">
        <f t="shared" si="1"/>
        <v>SELECT GEEMNO, GEEMNA, ZRVANA AS GERCST FROM GEMP LEFT JOIN ZVAR ON 1=1 AND ZRVATY='RCST' AND GERCST = ZRVAVL WHERE 1=1</v>
      </c>
    </row>
    <row r="11" spans="1:12" ht="12.75" customHeight="1" x14ac:dyDescent="0.2">
      <c r="A11" s="15" t="s">
        <v>1836</v>
      </c>
      <c r="B11" s="15" t="s">
        <v>1837</v>
      </c>
      <c r="C11" s="15" t="s">
        <v>1839</v>
      </c>
      <c r="I11" s="15" t="s">
        <v>1734</v>
      </c>
      <c r="J11" s="15" t="str">
        <f t="shared" si="0"/>
        <v>case "IGNO-01": { this.MainDataSource = DataSource.DJB; strSQL = "HGIGNO, HGIGNA, ZRVANA AS HGRCST FROM IGRP LEFT JOIN ZVAR ON 1=1 AND ZRVATY = 'RCST' AND ZRVAVL = HGRCST"; strSQLFilter = ""; strSQLGroup = ""; strDateColumn = ""; break; }</v>
      </c>
      <c r="K11" s="15" t="str">
        <f t="shared" si="1"/>
        <v>SELECT HGIGNO, HGIGNA, ZRVANA AS HGRCST FROM IGRP LEFT JOIN ZVAR ON 1=1 AND ZRVATY = 'RCST' AND ZRVAVL = HGRCST WHERE 1=1</v>
      </c>
    </row>
    <row r="12" spans="1:12" ht="12.75" customHeight="1" x14ac:dyDescent="0.2">
      <c r="A12" s="15" t="s">
        <v>1875</v>
      </c>
      <c r="B12" s="15" t="s">
        <v>1874</v>
      </c>
      <c r="C12" s="18" t="s">
        <v>2470</v>
      </c>
      <c r="I12" s="15" t="s">
        <v>1734</v>
      </c>
      <c r="J12" s="15" t="str">
        <f t="shared" si="0"/>
        <v>case "ITNO-01": { this.MainDataSource = DataSource.DJB; strSQL = "HMITNO, HMITNA, HG1.HGIGNA AS HMITG1, HG2.HGIGNA AS HMITG2, HG3.HGIGNA AS HMITG3, HG4.HGIGNA AS HMITG4, HG5.HGIGNA AS HMITG5, ZRVANA AS ZCRCST FROM IIMA LEFT JOIN IGRP HG1 ON 1=1 AND HG1.HGCONO=HMCONO AND HG1.HGBRNO='' AND HG1.HGITCA=HMITCA AND HG1.HGIGNO=HMITG1 LEFT JOIN IGRP HG2 ON 1=1 AND HG2.HGCONO=HMCONO AND HG2.HGBRNO='' AND HG2.HGITCA=HMITCA AND HG2.HGIGNO=HMITG2 LEFT JOIN IGRP HG3 ON 1=1 AND HG3.HGCONO=HMCONO AND HG3.HGBRNO='' AND HG3.HGITCA=HMITCA AND HG3.HGIGNO=HMITG3 LEFT JOIN IGRP HG4 ON 1=1 AND HG4.HGCONO=HMCONO AND HG4.HGBRNO='' AND HG4.HGITCA=HMITCA AND HG4.HGIGNO=HMITG4 LEFT JOIN IGRP HG5 ON 1=1 AND HG5.HGCONO=HMCONO AND HG5.HGBRNO='' AND HG5.HGITCA=HMITCA AND HG5.HGIGNO=HMITG5 LEFT JOIN ZVAR ON 1=1 AND ZRVATY='RCST' AND HMRCST = ZRVAVL"; strSQLFilter = ""; strSQLGroup = ""; strDateColumn = ""; break; }</v>
      </c>
      <c r="K12" s="15" t="str">
        <f t="shared" si="1"/>
        <v>SELECT HMITNO, HMITNA, HG1.HGIGNA AS HMITG1, HG2.HGIGNA AS HMITG2, HG3.HGIGNA AS HMITG3, HG4.HGIGNA AS HMITG4, HG5.HGIGNA AS HMITG5, ZRVANA AS ZCRCST FROM IIMA LEFT JOIN IGRP HG1 ON 1=1 AND HG1.HGCONO=HMCONO AND HG1.HGBRNO='' AND HG1.HGITCA=HMITCA AND HG1.HGIGNO=HMITG1 LEFT JOIN IGRP HG2 ON 1=1 AND HG2.HGCONO=HMCONO AND HG2.HGBRNO='' AND HG2.HGITCA=HMITCA AND HG2.HGIGNO=HMITG2 LEFT JOIN IGRP HG3 ON 1=1 AND HG3.HGCONO=HMCONO AND HG3.HGBRNO='' AND HG3.HGITCA=HMITCA AND HG3.HGIGNO=HMITG3 LEFT JOIN IGRP HG4 ON 1=1 AND HG4.HGCONO=HMCONO AND HG4.HGBRNO='' AND HG4.HGITCA=HMITCA AND HG4.HGIGNO=HMITG4 LEFT JOIN IGRP HG5 ON 1=1 AND HG5.HGCONO=HMCONO AND HG5.HGBRNO='' AND HG5.HGITCA=HMITCA AND HG5.HGIGNO=HMITG5 LEFT JOIN ZVAR ON 1=1 AND ZRVATY='RCST' AND HMRCST = ZRVAVL WHERE 1=1</v>
      </c>
    </row>
    <row r="13" spans="1:12" ht="12.75" customHeight="1" x14ac:dyDescent="0.2">
      <c r="A13" s="15" t="s">
        <v>1918</v>
      </c>
      <c r="B13" s="15" t="s">
        <v>1874</v>
      </c>
      <c r="C13" s="18" t="s">
        <v>2470</v>
      </c>
      <c r="D13" s="15" t="s">
        <v>2319</v>
      </c>
      <c r="I13" s="15" t="s">
        <v>1734</v>
      </c>
      <c r="J13" s="15" t="str">
        <f t="shared" si="0"/>
        <v>case "ITNO-02": { this.MainDataSource = DataSource.DJB; strSQL = "HMITNO, HMITNA, HG1.HGIGNA AS HMITG1, HG2.HGIGNA AS HMITG2, HG3.HGIGNA AS HMITG3, HG4.HGIGNA AS HMITG4, HG5.HGIGNA AS HMITG5, ZRVANA AS ZCRCST FROM IIMA LEFT JOIN IGRP HG1 ON 1=1 AND HG1.HGCONO=HMCONO AND HG1.HGBRNO='' AND HG1.HGITCA=HMITCA AND HG1.HGIGNO=HMITG1 LEFT JOIN IGRP HG2 ON 1=1 AND HG2.HGCONO=HMCONO AND HG2.HGBRNO='' AND HG2.HGITCA=HMITCA AND HG2.HGIGNO=HMITG2 LEFT JOIN IGRP HG3 ON 1=1 AND HG3.HGCONO=HMCONO AND HG3.HGBRNO='' AND HG3.HGITCA=HMITCA AND HG3.HGIGNO=HMITG3 LEFT JOIN IGRP HG4 ON 1=1 AND HG4.HGCONO=HMCONO AND HG4.HGBRNO='' AND HG4.HGITCA=HMITCA AND HG4.HGIGNO=HMITG4 LEFT JOIN IGRP HG5 ON 1=1 AND HG5.HGCONO=HMCONO AND HG5.HGBRNO='' AND HG5.HGITCA=HMITCA AND HG5.HGIGNO=HMITG5 LEFT JOIN ZVAR ON 1=1 AND ZRVATY='RCST' AND HMRCST = ZRVAVL"; strSQLFilter = "HMRCST=1"; strSQLGroup = ""; strDateColumn = ""; break; }</v>
      </c>
      <c r="K13" s="15" t="str">
        <f t="shared" si="1"/>
        <v>SELECT HMITNO, HMITNA, HG1.HGIGNA AS HMITG1, HG2.HGIGNA AS HMITG2, HG3.HGIGNA AS HMITG3, HG4.HGIGNA AS HMITG4, HG5.HGIGNA AS HMITG5, ZRVANA AS ZCRCST FROM IIMA LEFT JOIN IGRP HG1 ON 1=1 AND HG1.HGCONO=HMCONO AND HG1.HGBRNO='' AND HG1.HGITCA=HMITCA AND HG1.HGIGNO=HMITG1 LEFT JOIN IGRP HG2 ON 1=1 AND HG2.HGCONO=HMCONO AND HG2.HGBRNO='' AND HG2.HGITCA=HMITCA AND HG2.HGIGNO=HMITG2 LEFT JOIN IGRP HG3 ON 1=1 AND HG3.HGCONO=HMCONO AND HG3.HGBRNO='' AND HG3.HGITCA=HMITCA AND HG3.HGIGNO=HMITG3 LEFT JOIN IGRP HG4 ON 1=1 AND HG4.HGCONO=HMCONO AND HG4.HGBRNO='' AND HG4.HGITCA=HMITCA AND HG4.HGIGNO=HMITG4 LEFT JOIN IGRP HG5 ON 1=1 AND HG5.HGCONO=HMCONO AND HG5.HGBRNO='' AND HG5.HGITCA=HMITCA AND HG5.HGIGNO=HMITG5 LEFT JOIN ZVAR ON 1=1 AND ZRVATY='RCST' AND HMRCST = ZRVAVL WHERE 1=1 AND HMRCST=1</v>
      </c>
    </row>
    <row r="14" spans="1:12" ht="12.75" customHeight="1" x14ac:dyDescent="0.2">
      <c r="A14" s="15" t="s">
        <v>2229</v>
      </c>
      <c r="B14" s="15" t="s">
        <v>740</v>
      </c>
      <c r="C14" s="15" t="s">
        <v>2233</v>
      </c>
      <c r="I14" s="15" t="s">
        <v>1734</v>
      </c>
      <c r="J14" s="15" t="str">
        <f t="shared" si="0"/>
        <v>case "LONO-01": { this.MainDataSource = DataSource.DJB; strSQL = "HLWHNO, HWWHNA, HLLONO, HLLONA, ZRVANA AS HLRCST FROM ILOC LEFT JOIN IWHS ON 1=1 AND HLCONO=HWCONO AND HLBRNO='' AND HLWHNO=HWWHNO  LEFT JOIN ZVAR ON 1=1 AND ZRVATY='RCST' AND HLRCST = ZRVAVL"; strSQLFilter = ""; strSQLGroup = ""; strDateColumn = ""; break; }</v>
      </c>
      <c r="K14" s="15" t="str">
        <f t="shared" ref="K14:K16" si="2">CONCATENATE("SELECT ",$C14, " WHERE 1=1", IF(TRIM($D14)&lt;&gt;""," AND " &amp; $D14, ""), IF(TRIM($E14)&lt;&gt;""," AND " &amp; $E14, ""), IF(TRIM($F14)&lt;&gt;""," AND " &amp; $F14, ""))</f>
        <v>SELECT HLWHNO, HWWHNA, HLLONO, HLLONA, ZRVANA AS HLRCST FROM ILOC LEFT JOIN IWHS ON 1=1 AND HLCONO=HWCONO AND HLBRNO='' AND HLWHNO=HWWHNO  LEFT JOIN ZVAR ON 1=1 AND ZRVATY='RCST' AND HLRCST = ZRVAVL WHERE 1=1</v>
      </c>
    </row>
    <row r="15" spans="1:12" ht="12.75" customHeight="1" x14ac:dyDescent="0.2">
      <c r="A15" s="15" t="s">
        <v>2231</v>
      </c>
      <c r="B15" s="15" t="s">
        <v>1244</v>
      </c>
      <c r="C15" s="15" t="s">
        <v>2318</v>
      </c>
      <c r="I15" s="15" t="s">
        <v>1734</v>
      </c>
      <c r="J15" s="15" t="str">
        <f t="shared" si="0"/>
        <v>case "LOTY-01": { this.MainDataSource = DataSource.DJB; strSQL = "HMITNO, HMITNA FROM IIMA LEFT JOIN IGRP ON 1=1 AND HGCONO=HMCONO AND HGBRNO='' AND HGIGNO=HMITG1"; strSQLFilter = ""; strSQLGroup = ""; strDateColumn = ""; break; }</v>
      </c>
      <c r="K15" s="15" t="str">
        <f t="shared" si="2"/>
        <v>SELECT HMITNO, HMITNA FROM IIMA LEFT JOIN IGRP ON 1=1 AND HGCONO=HMCONO AND HGBRNO='' AND HGIGNO=HMITG1 WHERE 1=1</v>
      </c>
    </row>
    <row r="16" spans="1:12" ht="12.75" customHeight="1" x14ac:dyDescent="0.2">
      <c r="A16" s="15" t="s">
        <v>1988</v>
      </c>
      <c r="B16" s="15" t="s">
        <v>716</v>
      </c>
      <c r="C16" s="15" t="s">
        <v>2157</v>
      </c>
      <c r="I16" s="15" t="s">
        <v>1734</v>
      </c>
      <c r="J16" s="15" t="str">
        <f t="shared" si="0"/>
        <v>case "OGUP-01": { this.MainDataSource = DataSource.DJB; strSQL = "DISTINCT GOOGUP, GOOGNA, ZRVANA AS GORCST FROM GOG1 LEFT JOIN ZVAR ON 1=1 AND ZRVATY='RCST' AND ZRVAVL=GORCST"; strSQLFilter = ""; strSQLGroup = ""; strDateColumn = ""; break; }</v>
      </c>
      <c r="K16" s="15" t="str">
        <f t="shared" si="2"/>
        <v>SELECT DISTINCT GOOGUP, GOOGNA, ZRVANA AS GORCST FROM GOG1 LEFT JOIN ZVAR ON 1=1 AND ZRVATY='RCST' AND ZRVAVL=GORCST WHERE 1=1</v>
      </c>
    </row>
    <row r="17" spans="1:12" ht="12.75" customHeight="1" x14ac:dyDescent="0.2">
      <c r="A17" s="21" t="s">
        <v>2379</v>
      </c>
      <c r="B17" s="21" t="s">
        <v>2380</v>
      </c>
      <c r="C17" s="21" t="s">
        <v>2381</v>
      </c>
      <c r="D17" s="21" t="s">
        <v>2382</v>
      </c>
      <c r="E17" s="21"/>
      <c r="F17" s="21"/>
      <c r="G17" s="21" t="s">
        <v>2383</v>
      </c>
      <c r="H17" s="21"/>
      <c r="I17" s="15" t="s">
        <v>1734</v>
      </c>
      <c r="J17" s="21" t="str">
        <f t="shared" si="0"/>
        <v>case "TFDN-01": { this.MainDataSource = DataSource.DJB; strSQL = "IRTFDN ,IRTFDT ,IRWHFR ,WH1.HWWHNA AS IRWHFRNA,IRWHTO,WH2.HWWHNA AS IRWHTONA FROM ITR1 JOIN ITR2 ON 1=1 AND ISCONO=IRCONO AND ISBRNO=IRBRNO AND ISTFDN=IRTFDN LEFT JOIN IWHS AS WH1 ON 1=1 AND WH1.HWCONO=IRCONO AND WH1.HWBRNO=IRBRNO AND WH1.HWWHNO=IRWHFR LEFT JOIN IWHS AS WH2 ON 1=1 AND WH2.HWCONO=IRCONO AND WH2.HWBRNO=IRBRNO AND WH2.HWWHNO=IRWHTO"; strSQLFilter = "IRINFL = 1 AND ISTFQT &gt; ISTOQT"; strSQLGroup = "IRTFDN,IRTFDT,IRWHFR,HW1.HWWHNA,IRWHTO,HW2.HWWHNA"; strDateColumn = ""; break; }</v>
      </c>
      <c r="K17" s="21"/>
      <c r="L17" s="21"/>
    </row>
    <row r="18" spans="1:12" ht="12.75" customHeight="1" x14ac:dyDescent="0.2">
      <c r="A18" s="18" t="s">
        <v>2384</v>
      </c>
      <c r="B18" s="21" t="s">
        <v>2380</v>
      </c>
      <c r="C18" s="18" t="s">
        <v>2385</v>
      </c>
      <c r="I18" s="15" t="s">
        <v>1734</v>
      </c>
      <c r="J18" s="18" t="str">
        <f t="shared" si="0"/>
        <v>case "TFDN-02": { this.MainDataSource = DataSource.DJB; strSQL = "ISITNO, ISTFDN, ISTFLN, HMITNA, ISTFQT, HL1.HLLONA AS ISLOFR, HL2.HLLONA AS ISLOTO FROM ITR2 LEFT JOIN IIMA ON 1=1 AND HMCONO = ISCONO AND HMBRNO = ISBRNO AND HMITNO = ISITNO LEFT JOIN ILOC HL1 ON HL1.HLCONO = ISCONO AND HL1.HLBRNO = ISBRNO AND HL1.HLLONO = ISLOFR LEFT JOIN ILOC HL2 ON HL2.HLCONO = ISCONO AND HL2.HLBRNO = ISBRNO AND HL2.HLLONO = ISLOTO"; strSQLFilter = ""; strSQLGroup = ""; strDateColumn = ""; break; }</v>
      </c>
    </row>
    <row r="19" spans="1:12" ht="12.75" customHeight="1" x14ac:dyDescent="0.2">
      <c r="A19" s="15" t="s">
        <v>1834</v>
      </c>
      <c r="B19" s="15" t="s">
        <v>1835</v>
      </c>
      <c r="C19" s="15" t="s">
        <v>1838</v>
      </c>
      <c r="I19" s="15" t="s">
        <v>1734</v>
      </c>
      <c r="J19" s="15" t="str">
        <f t="shared" si="0"/>
        <v>case "TPNO-01": { this.MainDataSource = DataSource.DJB; strSQL = "GTTPNO, GTTPNA, ZRVANA AS GTRCST FROM GTOP LEFT JOIN ZVAR ON 1=1 AND ZRVATY = 'RCST' AND ZRVAVL = GTRCST"; strSQLFilter = ""; strSQLGroup = ""; strDateColumn = ""; break; }</v>
      </c>
      <c r="K19" s="15" t="str">
        <f t="shared" ref="K19:K26" si="3">CONCATENATE("SELECT ",$C19, " WHERE 1=1", IF(TRIM($D19)&lt;&gt;""," AND " &amp; $D19, ""), IF(TRIM($E19)&lt;&gt;""," AND " &amp; $E19, ""), IF(TRIM($F19)&lt;&gt;""," AND " &amp; $F19, ""))</f>
        <v>SELECT GTTPNO, GTTPNA, ZRVANA AS GTRCST FROM GTOP LEFT JOIN ZVAR ON 1=1 AND ZRVATY = 'RCST' AND ZRVAVL = GTRCST WHERE 1=1</v>
      </c>
    </row>
    <row r="20" spans="1:12" ht="12.75" customHeight="1" x14ac:dyDescent="0.2">
      <c r="A20" s="15" t="s">
        <v>1843</v>
      </c>
      <c r="B20" s="15" t="s">
        <v>744</v>
      </c>
      <c r="C20" s="15" t="s">
        <v>2467</v>
      </c>
      <c r="I20" s="15" t="s">
        <v>1734</v>
      </c>
      <c r="J20" s="15" t="str">
        <f t="shared" si="0"/>
        <v>case "UMNO-01": { this.MainDataSource = DataSource.DJB; strSQL = "HUUMNO, HUUMNA, ZRVANA AS HURCST FROM IUOM LEFT JOIN ZVAR ON 1=1 AND ZRVATY='RCST' AND ZRVAVL = HURCST"; strSQLFilter = ""; strSQLGroup = ""; strDateColumn = ""; break; }</v>
      </c>
      <c r="K20" s="15" t="str">
        <f t="shared" si="3"/>
        <v>SELECT HUUMNO, HUUMNA, ZRVANA AS HURCST FROM IUOM LEFT JOIN ZVAR ON 1=1 AND ZRVATY='RCST' AND ZRVAVL = HURCST WHERE 1=1</v>
      </c>
    </row>
    <row r="21" spans="1:12" ht="12.75" customHeight="1" x14ac:dyDescent="0.15">
      <c r="A21" s="15" t="s">
        <v>1983</v>
      </c>
      <c r="B21" s="15" t="s">
        <v>159</v>
      </c>
      <c r="C21" s="19" t="s">
        <v>1984</v>
      </c>
      <c r="D21" s="15" t="s">
        <v>1987</v>
      </c>
      <c r="I21" s="15" t="s">
        <v>1734</v>
      </c>
      <c r="J21" s="15" t="str">
        <f t="shared" si="0"/>
        <v>case "USNO-02": { this.MainDataSource = DataSource.DJB; strSQL = "ZUUSNO,ZUUSNA,ZRVANA AS ZURCST FROM ZUSR LEFT JOIN ZVAR ON 1=1 AND ZRVATY='RCST' AND ZURCST = ZRVAVL"; strSQLFilter = "ZURCST=1"; strSQLGroup = ""; strDateColumn = ""; break; }</v>
      </c>
      <c r="K21" s="15" t="str">
        <f t="shared" si="3"/>
        <v>SELECT ZUUSNO,ZUUSNA,ZRVANA AS ZURCST FROM ZUSR LEFT JOIN ZVAR ON 1=1 AND ZRVATY='RCST' AND ZURCST = ZRVAVL WHERE 1=1 AND ZURCST=1</v>
      </c>
    </row>
    <row r="22" spans="1:12" ht="10.5" x14ac:dyDescent="0.2">
      <c r="A22" s="15" t="s">
        <v>1867</v>
      </c>
      <c r="B22" s="15" t="s">
        <v>1868</v>
      </c>
      <c r="C22" s="15" t="s">
        <v>1869</v>
      </c>
      <c r="I22" s="15" t="s">
        <v>1734</v>
      </c>
      <c r="J22" s="15" t="str">
        <f t="shared" si="0"/>
        <v>case "VENO-01": { this.MainDataSource = DataSource.DJB; strSQL = "VMVENO, VMVENA, VMADR1, CT21.CBKYNA AS VMCTNO, CT22.CBKYNA AS VMCNNO FROM PVMA LEFT JOIN GCT2 AS CT21 ON 1=1 AND CT21.CBCONO=VMCONO AND CT21.CBBRNO='' AND CT21.CBTBNO='CTNO' AND CT21.CBKYNO=VMCTNO LEFT JOIN GCT2 AS CT22 ON 1=1 AND CT22.CBCONO=VMCONO AND CT22.CBBRNO='' AND CT22.CBTBNO='CNNO' AND CT22.CBKYNO=VMCNNO"; strSQLFilter = ""; strSQLGroup = ""; strDateColumn = ""; break; }</v>
      </c>
      <c r="K22" s="15" t="str">
        <f t="shared" si="3"/>
        <v>SELECT VMVENO, VMVENA, VMADR1, CT21.CBKYNA AS VMCTNO, CT22.CBKYNA AS VMCNNO FROM PVMA LEFT JOIN GCT2 AS CT21 ON 1=1 AND CT21.CBCONO=VMCONO AND CT21.CBBRNO='' AND CT21.CBTBNO='CTNO' AND CT21.CBKYNO=VMCTNO LEFT JOIN GCT2 AS CT22 ON 1=1 AND CT22.CBCONO=VMCONO AND CT22.CBBRNO='' AND CT22.CBTBNO='CNNO' AND CT22.CBKYNO=VMCNNO WHERE 1=1</v>
      </c>
    </row>
    <row r="23" spans="1:12" s="21" customFormat="1" ht="12.75" customHeight="1" x14ac:dyDescent="0.2">
      <c r="A23" s="15" t="s">
        <v>1872</v>
      </c>
      <c r="B23" s="15" t="s">
        <v>1868</v>
      </c>
      <c r="C23" s="15" t="s">
        <v>1869</v>
      </c>
      <c r="D23" s="15" t="s">
        <v>1873</v>
      </c>
      <c r="E23" s="15"/>
      <c r="F23" s="15"/>
      <c r="G23" s="15"/>
      <c r="H23" s="15"/>
      <c r="I23" s="15" t="s">
        <v>1734</v>
      </c>
      <c r="J23" s="15" t="str">
        <f t="shared" si="0"/>
        <v>case "VENO-02": { this.MainDataSource = DataSource.DJB; strSQL = "VMVENO, VMVENA, VMADR1, CT21.CBKYNA AS VMCTNO, CT22.CBKYNA AS VMCNNO FROM PVMA LEFT JOIN GCT2 AS CT21 ON 1=1 AND CT21.CBCONO=VMCONO AND CT21.CBBRNO='' AND CT21.CBTBNO='CTNO' AND CT21.CBKYNO=VMCTNO LEFT JOIN GCT2 AS CT22 ON 1=1 AND CT22.CBCONO=VMCONO AND CT22.CBBRNO='' AND CT22.CBTBNO='CNNO' AND CT22.CBKYNO=VMCNNO"; strSQLFilter = "VMRCST=1"; strSQLGroup = ""; strDateColumn = ""; break; }</v>
      </c>
      <c r="K23" s="15" t="str">
        <f t="shared" si="3"/>
        <v>SELECT VMVENO, VMVENA, VMADR1, CT21.CBKYNA AS VMCTNO, CT22.CBKYNA AS VMCNNO FROM PVMA LEFT JOIN GCT2 AS CT21 ON 1=1 AND CT21.CBCONO=VMCONO AND CT21.CBBRNO='' AND CT21.CBTBNO='CTNO' AND CT21.CBKYNO=VMCTNO LEFT JOIN GCT2 AS CT22 ON 1=1 AND CT22.CBCONO=VMCONO AND CT22.CBBRNO='' AND CT22.CBTBNO='CNNO' AND CT22.CBKYNO=VMCNNO WHERE 1=1 AND VMRCST=1</v>
      </c>
      <c r="L23" s="15"/>
    </row>
    <row r="24" spans="1:12" ht="12.75" customHeight="1" x14ac:dyDescent="0.2">
      <c r="A24" s="15" t="s">
        <v>1857</v>
      </c>
      <c r="B24" s="15" t="s">
        <v>811</v>
      </c>
      <c r="C24" s="15" t="s">
        <v>1858</v>
      </c>
      <c r="I24" s="15" t="s">
        <v>1734</v>
      </c>
      <c r="J24" s="15" t="str">
        <f t="shared" si="0"/>
        <v>case "VETY-01": { this.MainDataSource = DataSource.DJB; strSQL = "VAVETY, VAVETZ, ZRVANA AS VARCST FROM PVTY LEFT JOIN ZVAR ON 1=1 AND ZRVATY='RCST' AND VARCST = ZRVAVL"; strSQLFilter = ""; strSQLGroup = ""; strDateColumn = ""; break; }</v>
      </c>
      <c r="K24" s="15" t="str">
        <f t="shared" si="3"/>
        <v>SELECT VAVETY, VAVETZ, ZRVANA AS VARCST FROM PVTY LEFT JOIN ZVAR ON 1=1 AND ZRVATY='RCST' AND VARCST = ZRVAVL WHERE 1=1</v>
      </c>
    </row>
    <row r="25" spans="1:12" ht="12.75" customHeight="1" x14ac:dyDescent="0.2">
      <c r="A25" s="15" t="s">
        <v>2230</v>
      </c>
      <c r="B25" s="15" t="s">
        <v>737</v>
      </c>
      <c r="C25" s="15" t="s">
        <v>2232</v>
      </c>
      <c r="I25" s="15" t="s">
        <v>1734</v>
      </c>
      <c r="J25" s="15" t="str">
        <f t="shared" si="0"/>
        <v>case "WHNO-01": { this.MainDataSource = DataSource.DJB; strSQL = "HWWHNO, HWWHNA, ZRVANA AS HWRCST FROM IWHS LEFT JOIN ZVAR ON 1=1 AND ZRVATY='RCST' AND HWRCST = ZRVAVL"; strSQLFilter = ""; strSQLGroup = ""; strDateColumn = ""; break; }</v>
      </c>
      <c r="K25" s="15" t="str">
        <f t="shared" si="3"/>
        <v>SELECT HWWHNO, HWWHNA, ZRVANA AS HWRCST FROM IWHS LEFT JOIN ZVAR ON 1=1 AND ZRVATY='RCST' AND HWRCST = ZRVAVL WHERE 1=1</v>
      </c>
    </row>
    <row r="26" spans="1:12" ht="12.75" customHeight="1" x14ac:dyDescent="0.2">
      <c r="A26" s="15" t="s">
        <v>2471</v>
      </c>
      <c r="B26" s="15" t="s">
        <v>2472</v>
      </c>
      <c r="C26" s="15" t="s">
        <v>2473</v>
      </c>
      <c r="I26" s="15" t="s">
        <v>1734</v>
      </c>
      <c r="J26" s="15" t="str">
        <f t="shared" si="0"/>
        <v>case "BRNO-01": { this.MainDataSource = DataSource.DJB; strSQL = "ZBBRNO, ZBBRNA, ZRVANA AS ZCRCST FROM ZBRC LEFT JOIN ZVAR ON 1=1 AND ZRVATY='RCST' AND ZBRCST = ZRVAVL"; strSQLFilter = ""; strSQLGroup = ""; strDateColumn = ""; break; }</v>
      </c>
      <c r="K26" s="15" t="str">
        <f t="shared" si="3"/>
        <v>SELECT ZBBRNO, ZBBRNA, ZRVANA AS ZCRCST FROM ZBRC LEFT JOIN ZVAR ON 1=1 AND ZRVATY='RCST' AND ZBRCST = ZRVAVL WHERE 1=1</v>
      </c>
    </row>
  </sheetData>
  <sortState ref="A2:L38">
    <sortCondition ref="A2"/>
  </sortState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</vt:lpstr>
      <vt:lpstr>Data Dictionary</vt:lpstr>
      <vt:lpstr>Tables</vt:lpstr>
      <vt:lpstr>DDL Entity</vt:lpstr>
      <vt:lpstr>LookUp Entity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</dc:creator>
  <cp:lastModifiedBy>edp3</cp:lastModifiedBy>
  <dcterms:created xsi:type="dcterms:W3CDTF">2010-10-09T04:39:25Z</dcterms:created>
  <dcterms:modified xsi:type="dcterms:W3CDTF">2014-12-17T06:41:01Z</dcterms:modified>
</cp:coreProperties>
</file>