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w\Documents\GitHub\VirtualPlatform3D\sandbox\gnr_model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9" i="1" l="1"/>
  <c r="P23" i="1" s="1"/>
  <c r="C2" i="1"/>
  <c r="G11" i="1" s="1"/>
  <c r="G21" i="1" l="1"/>
  <c r="J20" i="1"/>
  <c r="M23" i="1"/>
  <c r="J21" i="1"/>
  <c r="J22" i="1"/>
  <c r="P20" i="1"/>
  <c r="G22" i="1"/>
  <c r="M20" i="1"/>
  <c r="P19" i="1"/>
  <c r="G19" i="1"/>
  <c r="G23" i="1"/>
  <c r="M21" i="1"/>
  <c r="G20" i="1"/>
  <c r="J19" i="1"/>
  <c r="J23" i="1"/>
  <c r="M22" i="1"/>
  <c r="P21" i="1"/>
  <c r="P22" i="1"/>
  <c r="M19" i="1"/>
  <c r="K6" i="1"/>
  <c r="K10" i="1"/>
  <c r="K7" i="1"/>
  <c r="K11" i="1"/>
  <c r="K4" i="1"/>
  <c r="K8" i="1"/>
  <c r="K12" i="1"/>
  <c r="K5" i="1"/>
  <c r="K9" i="1"/>
  <c r="K13" i="1"/>
  <c r="G6" i="1"/>
  <c r="G12" i="1"/>
  <c r="G4" i="1"/>
  <c r="G9" i="1"/>
  <c r="G5" i="1"/>
  <c r="G10" i="1"/>
  <c r="G8" i="1"/>
  <c r="G13" i="1"/>
  <c r="G7" i="1"/>
</calcChain>
</file>

<file path=xl/sharedStrings.xml><?xml version="1.0" encoding="utf-8"?>
<sst xmlns="http://schemas.openxmlformats.org/spreadsheetml/2006/main" count="47" uniqueCount="28">
  <si>
    <t>Px</t>
  </si>
  <si>
    <t>N</t>
  </si>
  <si>
    <t>kOm/px</t>
  </si>
  <si>
    <t>Value (kOhm)</t>
  </si>
  <si>
    <t>R (kOhm)</t>
  </si>
  <si>
    <t>7um</t>
  </si>
  <si>
    <t>0.2eV</t>
  </si>
  <si>
    <t>14um</t>
  </si>
  <si>
    <t>Kumar 2012 Data, Fig 4</t>
  </si>
  <si>
    <t>Kumar 2012 Data, Fig 6</t>
  </si>
  <si>
    <t>L (um)</t>
  </si>
  <si>
    <t>10 is min on chart</t>
  </si>
  <si>
    <t>Diff (kOhm)</t>
  </si>
  <si>
    <t>N=2</t>
  </si>
  <si>
    <t>N=4</t>
  </si>
  <si>
    <t>N=6</t>
  </si>
  <si>
    <t>N=8</t>
  </si>
  <si>
    <t>W=10nm</t>
  </si>
  <si>
    <t>Kumar 2012 Delay (Fig 14)</t>
  </si>
  <si>
    <t>log(delay (ps))</t>
  </si>
  <si>
    <t>px</t>
  </si>
  <si>
    <t>XC Length (GP)</t>
  </si>
  <si>
    <t>Delay (ps)</t>
  </si>
  <si>
    <t>TC P=0</t>
  </si>
  <si>
    <t>SC P=0</t>
  </si>
  <si>
    <t>TC P=0.2</t>
  </si>
  <si>
    <t>SC P=0.2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</si>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</sst>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10" workbookViewId="0">
      <selection activeCell="G32" sqref="G32"/>
    </sheetView>
  </sheetViews>
  <sheetFormatPr defaultRowHeight="15" x14ac:dyDescent="0.25"/>
  <cols>
    <col min="1" max="1" width="13.42578125" bestFit="1" customWidth="1"/>
  </cols>
  <sheetData>
    <row r="1" spans="1:11" x14ac:dyDescent="0.25">
      <c r="A1" s="1" t="s">
        <v>3</v>
      </c>
      <c r="B1" s="1" t="s">
        <v>0</v>
      </c>
      <c r="C1" t="s">
        <v>2</v>
      </c>
      <c r="E1" t="s">
        <v>8</v>
      </c>
    </row>
    <row r="2" spans="1:11" x14ac:dyDescent="0.25">
      <c r="A2" s="2">
        <v>50</v>
      </c>
      <c r="B2">
        <v>118</v>
      </c>
      <c r="C2">
        <f>A2/B2</f>
        <v>0.42372881355932202</v>
      </c>
      <c r="F2" t="s">
        <v>5</v>
      </c>
      <c r="G2" t="s">
        <v>6</v>
      </c>
      <c r="J2" t="s">
        <v>7</v>
      </c>
      <c r="K2" t="s">
        <v>6</v>
      </c>
    </row>
    <row r="3" spans="1:11" x14ac:dyDescent="0.25">
      <c r="E3" s="1" t="s">
        <v>1</v>
      </c>
      <c r="F3" s="1" t="s">
        <v>0</v>
      </c>
      <c r="G3" s="1" t="s">
        <v>4</v>
      </c>
      <c r="I3" s="1" t="s">
        <v>1</v>
      </c>
      <c r="J3" s="1" t="s">
        <v>0</v>
      </c>
      <c r="K3" s="1" t="s">
        <v>4</v>
      </c>
    </row>
    <row r="4" spans="1:11" x14ac:dyDescent="0.25">
      <c r="E4">
        <v>1</v>
      </c>
      <c r="F4">
        <v>114</v>
      </c>
      <c r="G4">
        <f>$C$2*F4</f>
        <v>48.305084745762713</v>
      </c>
      <c r="I4">
        <v>1</v>
      </c>
      <c r="J4">
        <v>225</v>
      </c>
      <c r="K4">
        <f>$C$2*J4</f>
        <v>95.33898305084746</v>
      </c>
    </row>
    <row r="5" spans="1:11" x14ac:dyDescent="0.25">
      <c r="E5">
        <v>2</v>
      </c>
      <c r="F5">
        <v>70</v>
      </c>
      <c r="G5">
        <f t="shared" ref="G5:G13" si="0">$C$2*F5</f>
        <v>29.66101694915254</v>
      </c>
      <c r="I5">
        <v>2</v>
      </c>
      <c r="J5">
        <v>124</v>
      </c>
      <c r="K5">
        <f t="shared" ref="K5:K13" si="1">$C$2*J5</f>
        <v>52.542372881355931</v>
      </c>
    </row>
    <row r="6" spans="1:11" x14ac:dyDescent="0.25">
      <c r="E6">
        <v>3</v>
      </c>
      <c r="F6">
        <v>60</v>
      </c>
      <c r="G6">
        <f t="shared" si="0"/>
        <v>25.423728813559322</v>
      </c>
      <c r="I6">
        <v>3</v>
      </c>
      <c r="J6">
        <v>94</v>
      </c>
      <c r="K6">
        <f t="shared" si="1"/>
        <v>39.83050847457627</v>
      </c>
    </row>
    <row r="7" spans="1:11" x14ac:dyDescent="0.25">
      <c r="E7">
        <v>4</v>
      </c>
      <c r="F7">
        <v>57</v>
      </c>
      <c r="G7">
        <f t="shared" si="0"/>
        <v>24.152542372881356</v>
      </c>
      <c r="I7">
        <v>4</v>
      </c>
      <c r="J7">
        <v>81</v>
      </c>
      <c r="K7">
        <f t="shared" si="1"/>
        <v>34.322033898305087</v>
      </c>
    </row>
    <row r="8" spans="1:11" x14ac:dyDescent="0.25">
      <c r="E8">
        <v>5</v>
      </c>
      <c r="F8">
        <v>56</v>
      </c>
      <c r="G8">
        <f t="shared" si="0"/>
        <v>23.728813559322035</v>
      </c>
      <c r="I8">
        <v>5</v>
      </c>
      <c r="J8">
        <v>75</v>
      </c>
      <c r="K8">
        <f t="shared" si="1"/>
        <v>31.779661016949152</v>
      </c>
    </row>
    <row r="9" spans="1:11" x14ac:dyDescent="0.25">
      <c r="E9">
        <v>6</v>
      </c>
      <c r="F9">
        <v>56</v>
      </c>
      <c r="G9">
        <f t="shared" si="0"/>
        <v>23.728813559322035</v>
      </c>
      <c r="I9">
        <v>6</v>
      </c>
      <c r="J9">
        <v>71</v>
      </c>
      <c r="K9">
        <f t="shared" si="1"/>
        <v>30.084745762711862</v>
      </c>
    </row>
    <row r="10" spans="1:11" x14ac:dyDescent="0.25">
      <c r="E10">
        <v>7</v>
      </c>
      <c r="F10">
        <v>56</v>
      </c>
      <c r="G10">
        <f t="shared" si="0"/>
        <v>23.728813559322035</v>
      </c>
      <c r="I10">
        <v>7</v>
      </c>
      <c r="J10">
        <v>70</v>
      </c>
      <c r="K10">
        <f t="shared" si="1"/>
        <v>29.66101694915254</v>
      </c>
    </row>
    <row r="11" spans="1:11" x14ac:dyDescent="0.25">
      <c r="E11">
        <v>8</v>
      </c>
      <c r="F11">
        <v>56</v>
      </c>
      <c r="G11">
        <f t="shared" si="0"/>
        <v>23.728813559322035</v>
      </c>
      <c r="I11">
        <v>8</v>
      </c>
      <c r="J11">
        <v>70</v>
      </c>
      <c r="K11">
        <f t="shared" si="1"/>
        <v>29.66101694915254</v>
      </c>
    </row>
    <row r="12" spans="1:11" x14ac:dyDescent="0.25">
      <c r="E12">
        <v>9</v>
      </c>
      <c r="F12">
        <v>56</v>
      </c>
      <c r="G12">
        <f t="shared" si="0"/>
        <v>23.728813559322035</v>
      </c>
      <c r="I12">
        <v>9</v>
      </c>
      <c r="J12">
        <v>69</v>
      </c>
      <c r="K12">
        <f t="shared" si="1"/>
        <v>29.237288135593218</v>
      </c>
    </row>
    <row r="13" spans="1:11" x14ac:dyDescent="0.25">
      <c r="E13">
        <v>10</v>
      </c>
      <c r="F13">
        <v>56</v>
      </c>
      <c r="G13">
        <f t="shared" si="0"/>
        <v>23.728813559322035</v>
      </c>
      <c r="I13">
        <v>10</v>
      </c>
      <c r="J13">
        <v>68</v>
      </c>
      <c r="K13">
        <f t="shared" si="1"/>
        <v>28.813559322033896</v>
      </c>
    </row>
    <row r="16" spans="1:11" x14ac:dyDescent="0.25">
      <c r="E16" t="s">
        <v>9</v>
      </c>
      <c r="H16" t="s">
        <v>17</v>
      </c>
    </row>
    <row r="17" spans="1:16" x14ac:dyDescent="0.25">
      <c r="A17" t="s">
        <v>11</v>
      </c>
      <c r="E17" t="s">
        <v>13</v>
      </c>
      <c r="I17" t="s">
        <v>14</v>
      </c>
      <c r="L17" t="s">
        <v>15</v>
      </c>
      <c r="O17" t="s">
        <v>16</v>
      </c>
    </row>
    <row r="18" spans="1:16" x14ac:dyDescent="0.25">
      <c r="A18" s="1" t="s">
        <v>12</v>
      </c>
      <c r="B18" s="1" t="s">
        <v>0</v>
      </c>
      <c r="C18" t="s">
        <v>2</v>
      </c>
      <c r="E18" s="1" t="s">
        <v>10</v>
      </c>
      <c r="F18" s="1" t="s">
        <v>0</v>
      </c>
      <c r="G18" s="1" t="s">
        <v>4</v>
      </c>
      <c r="H18" s="1"/>
      <c r="I18" s="1" t="s">
        <v>0</v>
      </c>
      <c r="J18" s="1" t="s">
        <v>4</v>
      </c>
      <c r="K18" s="1"/>
      <c r="L18" s="1" t="s">
        <v>0</v>
      </c>
      <c r="M18" s="1" t="s">
        <v>4</v>
      </c>
      <c r="N18" s="1"/>
      <c r="O18" s="1" t="s">
        <v>0</v>
      </c>
      <c r="P18" s="1" t="s">
        <v>4</v>
      </c>
    </row>
    <row r="19" spans="1:16" x14ac:dyDescent="0.25">
      <c r="A19" s="2">
        <v>30</v>
      </c>
      <c r="B19">
        <v>385</v>
      </c>
      <c r="C19">
        <f>A19/B19</f>
        <v>7.792207792207792E-2</v>
      </c>
      <c r="E19">
        <v>1</v>
      </c>
      <c r="F19">
        <v>47</v>
      </c>
      <c r="G19">
        <f>$C$19*F19+10</f>
        <v>13.662337662337663</v>
      </c>
      <c r="I19">
        <v>47</v>
      </c>
      <c r="J19">
        <f>$C$19*I19+10</f>
        <v>13.662337662337663</v>
      </c>
      <c r="L19">
        <v>47</v>
      </c>
      <c r="M19">
        <f>$C$19*L19+10</f>
        <v>13.662337662337663</v>
      </c>
      <c r="O19">
        <v>47</v>
      </c>
      <c r="P19">
        <f>$C$19*O19+10</f>
        <v>13.662337662337663</v>
      </c>
    </row>
    <row r="20" spans="1:16" x14ac:dyDescent="0.25">
      <c r="E20">
        <v>5</v>
      </c>
      <c r="F20">
        <v>129</v>
      </c>
      <c r="G20">
        <f>$C$19*F20+10</f>
        <v>20.051948051948052</v>
      </c>
      <c r="I20">
        <v>125</v>
      </c>
      <c r="J20">
        <f>$C$19*I20+10</f>
        <v>19.740259740259738</v>
      </c>
      <c r="L20">
        <v>125</v>
      </c>
      <c r="M20">
        <f>$C$19*L20+10</f>
        <v>19.740259740259738</v>
      </c>
      <c r="O20">
        <v>125</v>
      </c>
      <c r="P20">
        <f>$C$19*O20+10</f>
        <v>19.740259740259738</v>
      </c>
    </row>
    <row r="21" spans="1:16" x14ac:dyDescent="0.25">
      <c r="E21">
        <v>10</v>
      </c>
      <c r="F21">
        <v>225</v>
      </c>
      <c r="G21">
        <f>$C$19*F21+10</f>
        <v>27.532467532467532</v>
      </c>
      <c r="I21">
        <v>189</v>
      </c>
      <c r="J21">
        <f>$C$19*I21+10</f>
        <v>24.727272727272727</v>
      </c>
      <c r="L21">
        <v>182</v>
      </c>
      <c r="M21">
        <f>$C$19*L21+10</f>
        <v>24.18181818181818</v>
      </c>
      <c r="O21">
        <v>181</v>
      </c>
      <c r="P21">
        <f>$C$19*O21+10</f>
        <v>24.103896103896105</v>
      </c>
    </row>
    <row r="22" spans="1:16" x14ac:dyDescent="0.25">
      <c r="E22">
        <v>15</v>
      </c>
      <c r="F22">
        <v>319</v>
      </c>
      <c r="G22">
        <f>$C$19*F22+10</f>
        <v>34.857142857142861</v>
      </c>
      <c r="I22">
        <v>239</v>
      </c>
      <c r="J22">
        <f>$C$19*I22+10</f>
        <v>28.623376623376622</v>
      </c>
      <c r="L22">
        <v>216</v>
      </c>
      <c r="M22">
        <f>$C$19*L22+10</f>
        <v>26.831168831168831</v>
      </c>
      <c r="O22">
        <v>209</v>
      </c>
      <c r="P22">
        <f>$C$19*O22+10</f>
        <v>26.285714285714285</v>
      </c>
    </row>
    <row r="23" spans="1:16" x14ac:dyDescent="0.25">
      <c r="E23">
        <v>20</v>
      </c>
      <c r="F23">
        <v>414</v>
      </c>
      <c r="G23">
        <f>$C$19*F23+10</f>
        <v>42.259740259740262</v>
      </c>
      <c r="I23">
        <v>289</v>
      </c>
      <c r="J23">
        <f>$C$19*I23+10</f>
        <v>32.519480519480524</v>
      </c>
      <c r="L23">
        <v>249</v>
      </c>
      <c r="M23">
        <f>$C$19*L23+10</f>
        <v>29.402597402597401</v>
      </c>
      <c r="O23">
        <v>233</v>
      </c>
      <c r="P23">
        <f>$C$19*O23+10</f>
        <v>28.155844155844154</v>
      </c>
    </row>
    <row r="26" spans="1:16" x14ac:dyDescent="0.25">
      <c r="A26" s="1" t="s">
        <v>18</v>
      </c>
    </row>
    <row r="27" spans="1:16" x14ac:dyDescent="0.25">
      <c r="F27" s="1" t="s">
        <v>23</v>
      </c>
      <c r="G27" s="1" t="s">
        <v>24</v>
      </c>
      <c r="H27" s="1" t="s">
        <v>25</v>
      </c>
      <c r="I27" s="1" t="s">
        <v>26</v>
      </c>
      <c r="J27" s="1" t="s">
        <v>27</v>
      </c>
    </row>
    <row r="28" spans="1:16" x14ac:dyDescent="0.25">
      <c r="A28" s="1" t="s">
        <v>19</v>
      </c>
      <c r="B28" s="1" t="s">
        <v>20</v>
      </c>
      <c r="E28" s="1" t="s">
        <v>21</v>
      </c>
      <c r="F28" s="1" t="s">
        <v>22</v>
      </c>
      <c r="G28" s="1" t="s">
        <v>22</v>
      </c>
      <c r="H28" s="1" t="s">
        <v>22</v>
      </c>
      <c r="I28" s="1" t="s">
        <v>22</v>
      </c>
      <c r="J28" s="1" t="s">
        <v>22</v>
      </c>
    </row>
    <row r="29" spans="1:16" x14ac:dyDescent="0.25">
      <c r="A29">
        <v>0</v>
      </c>
      <c r="B29">
        <v>0</v>
      </c>
      <c r="E29">
        <v>10</v>
      </c>
      <c r="F29">
        <v>2.9988800000000002</v>
      </c>
      <c r="G29">
        <v>2.9988800000000002</v>
      </c>
      <c r="H29">
        <v>5.75929</v>
      </c>
      <c r="I29">
        <v>4.3939700000000004</v>
      </c>
      <c r="J29">
        <v>5.3187100000000003</v>
      </c>
    </row>
    <row r="30" spans="1:16" x14ac:dyDescent="0.25">
      <c r="A30">
        <v>1</v>
      </c>
      <c r="B30">
        <v>144</v>
      </c>
      <c r="E30">
        <v>20</v>
      </c>
      <c r="F30">
        <v>5.94557</v>
      </c>
      <c r="G30">
        <v>5.94557</v>
      </c>
      <c r="H30">
        <v>13.177</v>
      </c>
      <c r="I30">
        <v>9.7382100000000005</v>
      </c>
      <c r="J30">
        <v>10.7141</v>
      </c>
    </row>
    <row r="31" spans="1:16" x14ac:dyDescent="0.25">
      <c r="A31">
        <v>2</v>
      </c>
      <c r="B31">
        <v>289</v>
      </c>
      <c r="E31">
        <v>30</v>
      </c>
      <c r="F31">
        <v>9.5844400000000007</v>
      </c>
      <c r="G31">
        <v>9.4330999999999996</v>
      </c>
      <c r="H31">
        <v>21.928699999999999</v>
      </c>
      <c r="I31">
        <v>16.206099999999999</v>
      </c>
      <c r="J31">
        <v>16.466100000000001</v>
      </c>
    </row>
    <row r="32" spans="1:16" x14ac:dyDescent="0.25">
      <c r="A32">
        <v>3</v>
      </c>
      <c r="B32">
        <v>432</v>
      </c>
      <c r="E32">
        <v>40</v>
      </c>
      <c r="F32">
        <v>13.388400000000001</v>
      </c>
      <c r="G32">
        <v>12.764099999999999</v>
      </c>
      <c r="H32">
        <v>31.622800000000002</v>
      </c>
      <c r="I32">
        <v>23.745200000000001</v>
      </c>
      <c r="J32">
        <v>22.2806</v>
      </c>
    </row>
    <row r="33" spans="5:10" x14ac:dyDescent="0.25">
      <c r="E33">
        <v>50</v>
      </c>
      <c r="F33">
        <v>17.548500000000001</v>
      </c>
      <c r="G33">
        <v>16.466100000000001</v>
      </c>
      <c r="H33">
        <v>42.789400000000001</v>
      </c>
      <c r="I33">
        <v>32.130099999999999</v>
      </c>
      <c r="J33">
        <v>29.203700000000001</v>
      </c>
    </row>
    <row r="34" spans="5:10" x14ac:dyDescent="0.25">
      <c r="E34">
        <v>60</v>
      </c>
      <c r="F34">
        <v>21.928699999999999</v>
      </c>
      <c r="G34">
        <v>20.251200000000001</v>
      </c>
      <c r="H34">
        <v>53.470100000000002</v>
      </c>
      <c r="I34">
        <v>42.113799999999998</v>
      </c>
      <c r="J34">
        <v>35.917000000000002</v>
      </c>
    </row>
    <row r="35" spans="5:10" x14ac:dyDescent="0.25">
      <c r="E35">
        <v>70</v>
      </c>
      <c r="F35">
        <v>26.543800000000001</v>
      </c>
      <c r="G35">
        <v>24.126200000000001</v>
      </c>
      <c r="H35">
        <v>66.816699999999997</v>
      </c>
      <c r="I35">
        <v>53.470100000000002</v>
      </c>
      <c r="J35">
        <v>43.475900000000003</v>
      </c>
    </row>
    <row r="36" spans="5:10" x14ac:dyDescent="0.25">
      <c r="E36">
        <v>80</v>
      </c>
      <c r="F36">
        <v>31.1234</v>
      </c>
      <c r="G36">
        <v>28.288699999999999</v>
      </c>
      <c r="H36">
        <v>79.601600000000005</v>
      </c>
      <c r="I36">
        <v>65.761600000000001</v>
      </c>
      <c r="J36">
        <v>50.976900000000001</v>
      </c>
    </row>
    <row r="37" spans="5:10" x14ac:dyDescent="0.25">
      <c r="E37">
        <v>90</v>
      </c>
      <c r="F37">
        <v>35.917000000000002</v>
      </c>
      <c r="G37">
        <v>32.645600000000002</v>
      </c>
      <c r="H37">
        <v>93.335300000000004</v>
      </c>
      <c r="I37">
        <v>78.3446</v>
      </c>
      <c r="J37">
        <v>58.828200000000002</v>
      </c>
    </row>
    <row r="38" spans="5:10" x14ac:dyDescent="0.25">
      <c r="E38">
        <v>100</v>
      </c>
      <c r="F38">
        <v>41.448799999999999</v>
      </c>
      <c r="G38">
        <v>37.078699999999998</v>
      </c>
      <c r="H38">
        <v>107.711</v>
      </c>
      <c r="I38">
        <v>93.335300000000004</v>
      </c>
      <c r="J38">
        <v>67.8887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dcterms:created xsi:type="dcterms:W3CDTF">2014-04-09T15:20:07Z</dcterms:created>
  <dcterms:modified xsi:type="dcterms:W3CDTF">2014-04-24T19:42:10Z</dcterms:modified>
</cp:coreProperties>
</file>