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rapefruit\Desktop\"/>
    </mc:Choice>
  </mc:AlternateContent>
  <xr:revisionPtr revIDLastSave="0" documentId="8_{E3341589-5A8A-427B-9F0A-9202A299092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Sheet1!$A$1:$Y$907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907" i="1" l="1"/>
  <c r="Y906" i="1"/>
  <c r="Y905" i="1"/>
  <c r="Y904" i="1"/>
  <c r="Y903" i="1"/>
  <c r="Y901" i="1"/>
  <c r="Y898" i="1"/>
  <c r="Y897" i="1"/>
  <c r="Y896" i="1"/>
  <c r="Y895" i="1"/>
  <c r="Y894" i="1"/>
  <c r="Y892" i="1"/>
  <c r="Y891" i="1"/>
  <c r="Y887" i="1"/>
  <c r="Y886" i="1"/>
  <c r="Y880" i="1"/>
  <c r="Y877" i="1"/>
  <c r="Y875" i="1"/>
  <c r="Y871" i="1"/>
  <c r="Y869" i="1"/>
  <c r="Y868" i="1"/>
  <c r="Y867" i="1"/>
  <c r="Y865" i="1"/>
  <c r="Y862" i="1"/>
  <c r="Y859" i="1"/>
  <c r="Y858" i="1"/>
  <c r="Y857" i="1"/>
  <c r="Y856" i="1"/>
  <c r="Y855" i="1"/>
  <c r="Y854" i="1"/>
  <c r="Y852" i="1"/>
  <c r="Y851" i="1"/>
  <c r="Y850" i="1"/>
  <c r="Y849" i="1"/>
  <c r="Y848" i="1"/>
  <c r="Y847" i="1"/>
  <c r="Y845" i="1"/>
  <c r="Y844" i="1"/>
  <c r="Y842" i="1"/>
  <c r="Y841" i="1"/>
  <c r="Y840" i="1"/>
  <c r="Y839" i="1"/>
  <c r="Y835" i="1"/>
  <c r="Y834" i="1"/>
  <c r="Y833" i="1"/>
  <c r="Y829" i="1"/>
  <c r="Y823" i="1"/>
  <c r="Y822" i="1"/>
  <c r="Y820" i="1"/>
  <c r="Y817" i="1"/>
  <c r="Y816" i="1"/>
  <c r="Y815" i="1"/>
  <c r="Y812" i="1"/>
  <c r="Y811" i="1"/>
  <c r="Y809" i="1"/>
  <c r="Y805" i="1"/>
  <c r="Y804" i="1"/>
  <c r="Y802" i="1"/>
  <c r="Y800" i="1"/>
  <c r="Y799" i="1"/>
  <c r="Y798" i="1"/>
  <c r="Y796" i="1"/>
  <c r="Y793" i="1"/>
  <c r="Y792" i="1"/>
  <c r="Y791" i="1"/>
  <c r="Y789" i="1"/>
  <c r="Y788" i="1"/>
  <c r="Y784" i="1"/>
  <c r="Y783" i="1"/>
  <c r="Y781" i="1"/>
  <c r="Y780" i="1"/>
  <c r="Y779" i="1"/>
  <c r="Y775" i="1"/>
  <c r="Y773" i="1"/>
  <c r="Y772" i="1"/>
  <c r="Y766" i="1"/>
  <c r="Y763" i="1"/>
  <c r="Y759" i="1"/>
  <c r="Y756" i="1"/>
  <c r="Y755" i="1"/>
  <c r="Y754" i="1"/>
  <c r="Y751" i="1"/>
  <c r="Y745" i="1"/>
  <c r="Y744" i="1"/>
  <c r="Y741" i="1"/>
  <c r="Y734" i="1"/>
  <c r="Y733" i="1"/>
  <c r="Y726" i="1"/>
  <c r="Y725" i="1"/>
  <c r="Y723" i="1"/>
  <c r="Y722" i="1"/>
  <c r="Y718" i="1"/>
  <c r="Y716" i="1"/>
  <c r="Y714" i="1"/>
  <c r="Y712" i="1"/>
  <c r="Y710" i="1"/>
  <c r="Y707" i="1"/>
  <c r="Y706" i="1"/>
  <c r="Y701" i="1"/>
  <c r="Y700" i="1"/>
  <c r="Y698" i="1"/>
  <c r="Y697" i="1"/>
  <c r="Y696" i="1"/>
  <c r="Y695" i="1"/>
  <c r="Y694" i="1"/>
  <c r="Y693" i="1"/>
  <c r="Y691" i="1"/>
  <c r="Y689" i="1"/>
  <c r="Y685" i="1"/>
  <c r="Y684" i="1"/>
  <c r="Y683" i="1"/>
  <c r="Y675" i="1"/>
  <c r="Y672" i="1"/>
  <c r="Y671" i="1"/>
  <c r="Y668" i="1"/>
  <c r="Y667" i="1"/>
  <c r="Y665" i="1"/>
  <c r="Y664" i="1"/>
  <c r="Y663" i="1"/>
  <c r="Y662" i="1"/>
  <c r="Y659" i="1"/>
  <c r="Y658" i="1"/>
  <c r="Y653" i="1"/>
  <c r="Y652" i="1"/>
  <c r="Y651" i="1"/>
  <c r="Y649" i="1"/>
  <c r="Y648" i="1"/>
  <c r="Y647" i="1"/>
  <c r="Y645" i="1"/>
  <c r="Y644" i="1"/>
  <c r="Y642" i="1"/>
  <c r="Y635" i="1"/>
  <c r="Y633" i="1"/>
  <c r="Y630" i="1"/>
  <c r="Y627" i="1"/>
  <c r="Y625" i="1"/>
  <c r="Y619" i="1"/>
  <c r="Y618" i="1"/>
  <c r="Y617" i="1"/>
  <c r="Y616" i="1"/>
  <c r="Y612" i="1"/>
  <c r="Y611" i="1"/>
  <c r="Y607" i="1"/>
  <c r="Y603" i="1"/>
  <c r="Y601" i="1"/>
  <c r="Y600" i="1"/>
  <c r="Y598" i="1"/>
  <c r="Y595" i="1"/>
  <c r="Y594" i="1"/>
  <c r="Y590" i="1"/>
  <c r="Y589" i="1"/>
  <c r="Y583" i="1"/>
  <c r="Y582" i="1"/>
  <c r="Y580" i="1"/>
  <c r="Y574" i="1"/>
  <c r="Y572" i="1"/>
  <c r="Y571" i="1"/>
  <c r="Y570" i="1"/>
  <c r="Y569" i="1"/>
  <c r="Y566" i="1"/>
  <c r="Y565" i="1"/>
  <c r="Y562" i="1"/>
  <c r="Y561" i="1"/>
  <c r="Y560" i="1"/>
  <c r="Y559" i="1"/>
  <c r="Y556" i="1"/>
  <c r="Y554" i="1"/>
  <c r="Y551" i="1"/>
  <c r="Y550" i="1"/>
  <c r="Y549" i="1"/>
  <c r="Y548" i="1"/>
  <c r="Y546" i="1"/>
  <c r="Y545" i="1"/>
  <c r="Y541" i="1"/>
  <c r="Y538" i="1"/>
  <c r="Y537" i="1"/>
  <c r="Y536" i="1"/>
  <c r="Y535" i="1"/>
  <c r="Y534" i="1"/>
  <c r="Y531" i="1"/>
  <c r="Y527" i="1"/>
  <c r="Y526" i="1"/>
  <c r="Y525" i="1"/>
  <c r="Y524" i="1"/>
  <c r="Y523" i="1"/>
  <c r="Y521" i="1"/>
  <c r="Y520" i="1"/>
  <c r="Y516" i="1"/>
  <c r="Y514" i="1"/>
  <c r="Y511" i="1"/>
  <c r="Y508" i="1"/>
  <c r="Y506" i="1"/>
  <c r="Y505" i="1"/>
  <c r="Y502" i="1"/>
  <c r="Y501" i="1"/>
  <c r="Y500" i="1"/>
  <c r="Y498" i="1"/>
  <c r="Y496" i="1"/>
  <c r="Y495" i="1"/>
  <c r="Y493" i="1"/>
  <c r="Y490" i="1"/>
  <c r="Y489" i="1"/>
  <c r="Y486" i="1"/>
  <c r="Y485" i="1"/>
  <c r="Y484" i="1"/>
  <c r="Y479" i="1"/>
  <c r="Y475" i="1"/>
  <c r="Y474" i="1"/>
  <c r="Y473" i="1"/>
  <c r="Y469" i="1"/>
  <c r="Y467" i="1"/>
  <c r="Y465" i="1"/>
  <c r="Y463" i="1"/>
  <c r="Y461" i="1"/>
  <c r="Y460" i="1"/>
  <c r="Y459" i="1"/>
  <c r="Y455" i="1"/>
  <c r="Y454" i="1"/>
  <c r="Y453" i="1"/>
  <c r="Y451" i="1"/>
  <c r="Y450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5" i="1"/>
  <c r="Y432" i="1"/>
  <c r="Y431" i="1"/>
  <c r="Y430" i="1"/>
  <c r="Y428" i="1"/>
  <c r="Y427" i="1"/>
  <c r="Y426" i="1"/>
  <c r="Y423" i="1"/>
  <c r="Y422" i="1"/>
  <c r="Y418" i="1"/>
  <c r="Y416" i="1"/>
  <c r="Y415" i="1"/>
  <c r="Y414" i="1"/>
  <c r="Y413" i="1"/>
  <c r="Y409" i="1"/>
  <c r="Y407" i="1"/>
  <c r="Y404" i="1"/>
  <c r="Y402" i="1"/>
  <c r="Y399" i="1"/>
  <c r="Y395" i="1"/>
  <c r="Y393" i="1"/>
  <c r="Y392" i="1"/>
  <c r="Y389" i="1"/>
  <c r="Y385" i="1"/>
  <c r="Y383" i="1"/>
  <c r="Y381" i="1"/>
  <c r="Y377" i="1"/>
  <c r="Y375" i="1"/>
  <c r="Y374" i="1"/>
  <c r="Y371" i="1"/>
  <c r="Y370" i="1"/>
  <c r="Y369" i="1"/>
  <c r="Y368" i="1"/>
  <c r="Y367" i="1"/>
  <c r="Y365" i="1"/>
  <c r="Y364" i="1"/>
  <c r="Y363" i="1"/>
  <c r="Y362" i="1"/>
  <c r="Y361" i="1"/>
  <c r="Y359" i="1"/>
  <c r="Y358" i="1"/>
  <c r="Y356" i="1"/>
  <c r="Y354" i="1"/>
  <c r="Y353" i="1"/>
  <c r="Y352" i="1"/>
  <c r="Y349" i="1"/>
  <c r="Y347" i="1"/>
  <c r="Y346" i="1"/>
  <c r="Y344" i="1"/>
  <c r="Y341" i="1"/>
  <c r="Y339" i="1"/>
  <c r="Y338" i="1"/>
  <c r="Y337" i="1"/>
  <c r="Y336" i="1"/>
  <c r="Y331" i="1"/>
  <c r="Y329" i="1"/>
  <c r="Y328" i="1"/>
  <c r="Y325" i="1"/>
  <c r="Y324" i="1"/>
  <c r="Y322" i="1"/>
  <c r="Y321" i="1"/>
  <c r="Y319" i="1"/>
  <c r="Y317" i="1"/>
  <c r="Y314" i="1"/>
  <c r="Y313" i="1"/>
  <c r="Y310" i="1"/>
  <c r="Y309" i="1"/>
  <c r="Y307" i="1"/>
  <c r="Y305" i="1"/>
  <c r="Y304" i="1"/>
  <c r="Y303" i="1"/>
  <c r="Y302" i="1"/>
  <c r="Y301" i="1"/>
  <c r="Y300" i="1"/>
  <c r="Y298" i="1"/>
  <c r="Y297" i="1"/>
  <c r="Y294" i="1"/>
  <c r="Y293" i="1"/>
  <c r="Y291" i="1"/>
  <c r="Y290" i="1"/>
  <c r="Y289" i="1"/>
  <c r="Y288" i="1"/>
  <c r="Y287" i="1"/>
  <c r="Y285" i="1"/>
  <c r="Y284" i="1"/>
  <c r="Y281" i="1"/>
  <c r="Y278" i="1"/>
  <c r="Y277" i="1"/>
  <c r="Y274" i="1"/>
  <c r="Y271" i="1"/>
  <c r="Y270" i="1"/>
  <c r="Y269" i="1"/>
  <c r="Y268" i="1"/>
  <c r="Y267" i="1"/>
  <c r="Y266" i="1"/>
  <c r="Y264" i="1"/>
  <c r="Y261" i="1"/>
  <c r="Y257" i="1"/>
  <c r="Y256" i="1"/>
  <c r="Y254" i="1"/>
  <c r="Y253" i="1"/>
  <c r="Y252" i="1"/>
  <c r="Y251" i="1"/>
  <c r="Y250" i="1"/>
  <c r="Y249" i="1"/>
  <c r="Y248" i="1"/>
  <c r="Y245" i="1"/>
  <c r="Y243" i="1"/>
  <c r="Y242" i="1"/>
  <c r="Y241" i="1"/>
  <c r="Y239" i="1"/>
  <c r="Y238" i="1"/>
  <c r="Y237" i="1"/>
  <c r="Y236" i="1"/>
  <c r="Y234" i="1"/>
  <c r="Y233" i="1"/>
  <c r="Y232" i="1"/>
  <c r="Y230" i="1"/>
  <c r="Y229" i="1"/>
  <c r="Y227" i="1"/>
  <c r="Y224" i="1"/>
  <c r="Y223" i="1"/>
  <c r="Y220" i="1"/>
  <c r="Y2" i="1"/>
  <c r="Y3" i="1"/>
  <c r="Y4" i="1"/>
  <c r="Y6" i="1"/>
  <c r="Y7" i="1"/>
  <c r="Y9" i="1"/>
  <c r="Y10" i="1"/>
  <c r="Y11" i="1"/>
  <c r="Y12" i="1"/>
  <c r="Y13" i="1"/>
  <c r="Y15" i="1"/>
  <c r="Y18" i="1"/>
  <c r="Y21" i="1"/>
  <c r="Y23" i="1"/>
  <c r="Y24" i="1"/>
  <c r="Y25" i="1"/>
  <c r="Y27" i="1"/>
  <c r="Y28" i="1"/>
  <c r="Y29" i="1"/>
  <c r="Y30" i="1"/>
  <c r="Y31" i="1"/>
  <c r="Y32" i="1"/>
  <c r="Y35" i="1"/>
  <c r="Y37" i="1"/>
  <c r="Y38" i="1"/>
  <c r="Y39" i="1"/>
  <c r="Y41" i="1"/>
  <c r="Y42" i="1"/>
  <c r="Y43" i="1"/>
  <c r="Y46" i="1"/>
  <c r="Y47" i="1"/>
  <c r="Y48" i="1"/>
  <c r="Y50" i="1"/>
  <c r="Y52" i="1"/>
  <c r="Y55" i="1"/>
  <c r="Y60" i="1"/>
  <c r="Y62" i="1"/>
  <c r="Y63" i="1"/>
  <c r="Y64" i="1"/>
  <c r="Y65" i="1"/>
  <c r="Y66" i="1"/>
  <c r="Y67" i="1"/>
  <c r="Y69" i="1"/>
  <c r="Y70" i="1"/>
  <c r="Y72" i="1"/>
  <c r="Y74" i="1"/>
  <c r="Y77" i="1"/>
  <c r="Y79" i="1"/>
  <c r="Y80" i="1"/>
  <c r="Y83" i="1"/>
  <c r="Y84" i="1"/>
  <c r="Y87" i="1"/>
  <c r="Y88" i="1"/>
  <c r="Y89" i="1"/>
  <c r="Y90" i="1"/>
  <c r="Y91" i="1"/>
  <c r="Y93" i="1"/>
  <c r="Y97" i="1"/>
  <c r="Y98" i="1"/>
  <c r="Y100" i="1"/>
  <c r="Y101" i="1"/>
  <c r="Y105" i="1"/>
  <c r="Y106" i="1"/>
  <c r="Y107" i="1"/>
  <c r="Y110" i="1"/>
  <c r="Y111" i="1"/>
  <c r="Y114" i="1"/>
  <c r="Y115" i="1"/>
  <c r="Y116" i="1"/>
  <c r="Y117" i="1"/>
  <c r="Y118" i="1"/>
  <c r="Y120" i="1"/>
  <c r="Y122" i="1"/>
  <c r="Y123" i="1"/>
  <c r="Y125" i="1"/>
  <c r="Y126" i="1"/>
  <c r="Y127" i="1"/>
  <c r="Y128" i="1"/>
  <c r="Y132" i="1"/>
  <c r="Y133" i="1"/>
  <c r="Y135" i="1"/>
  <c r="Y136" i="1"/>
  <c r="Y137" i="1"/>
  <c r="Y141" i="1"/>
  <c r="Y142" i="1"/>
  <c r="Y143" i="1"/>
  <c r="Y144" i="1"/>
  <c r="Y145" i="1"/>
  <c r="Y146" i="1"/>
  <c r="Y151" i="1"/>
  <c r="Y152" i="1"/>
  <c r="Y154" i="1"/>
  <c r="Y157" i="1"/>
  <c r="Y159" i="1"/>
  <c r="Y166" i="1"/>
  <c r="Y167" i="1"/>
  <c r="Y171" i="1"/>
  <c r="Y173" i="1"/>
  <c r="Y174" i="1"/>
  <c r="Y175" i="1"/>
  <c r="Y177" i="1"/>
  <c r="Y179" i="1"/>
  <c r="Y183" i="1"/>
  <c r="Y186" i="1"/>
  <c r="Y187" i="1"/>
  <c r="Y193" i="1"/>
  <c r="Y199" i="1"/>
  <c r="Y202" i="1"/>
  <c r="Y203" i="1"/>
  <c r="Y204" i="1"/>
  <c r="Y205" i="1"/>
  <c r="Y206" i="1"/>
  <c r="Y207" i="1"/>
  <c r="Y208" i="1"/>
  <c r="Y209" i="1"/>
  <c r="Y210" i="1"/>
  <c r="Y211" i="1"/>
  <c r="Y212" i="1"/>
  <c r="Y214" i="1"/>
  <c r="Y217" i="1"/>
  <c r="Y219" i="1"/>
</calcChain>
</file>

<file path=xl/sharedStrings.xml><?xml version="1.0" encoding="utf-8"?>
<sst xmlns="http://schemas.openxmlformats.org/spreadsheetml/2006/main" count="18026" uniqueCount="3244">
  <si>
    <t>日期</t>
  </si>
  <si>
    <t>航司</t>
  </si>
  <si>
    <t>航班号</t>
  </si>
  <si>
    <t>机型</t>
  </si>
  <si>
    <t>出发</t>
  </si>
  <si>
    <t>出发机场</t>
  </si>
  <si>
    <t>出发城市</t>
  </si>
  <si>
    <t>出发国家</t>
  </si>
  <si>
    <t>出发时区</t>
  </si>
  <si>
    <t>航段</t>
  </si>
  <si>
    <t>到达</t>
  </si>
  <si>
    <t>到达机场</t>
  </si>
  <si>
    <t>到达城市</t>
  </si>
  <si>
    <t>到达国家</t>
  </si>
  <si>
    <t>到达时区</t>
  </si>
  <si>
    <t>计划起飞时间</t>
  </si>
  <si>
    <t>计划到达时间</t>
  </si>
  <si>
    <t>实际起飞时间</t>
  </si>
  <si>
    <t>实际到达时间</t>
  </si>
  <si>
    <t>经停标识</t>
  </si>
  <si>
    <t>出发航站楼</t>
  </si>
  <si>
    <t>到达航站楼</t>
  </si>
  <si>
    <t>航班属性</t>
  </si>
  <si>
    <t>2020-03-09</t>
  </si>
  <si>
    <t>AK</t>
  </si>
  <si>
    <t>AK116</t>
  </si>
  <si>
    <t>A320</t>
  </si>
  <si>
    <t>KUL</t>
  </si>
  <si>
    <t>吉隆坡国际机场</t>
  </si>
  <si>
    <t>吉隆坡</t>
  </si>
  <si>
    <t>马来西亚</t>
  </si>
  <si>
    <t>KULCAN</t>
  </si>
  <si>
    <t>CAN</t>
  </si>
  <si>
    <t>广州白云国际机场</t>
  </si>
  <si>
    <t>广州</t>
  </si>
  <si>
    <t>中国</t>
  </si>
  <si>
    <t>2020-03-09 16:10</t>
  </si>
  <si>
    <t>2020-03-09 20:20</t>
  </si>
  <si>
    <t>2020-03-09 16:19</t>
  </si>
  <si>
    <t>2020-03-09 20:03</t>
  </si>
  <si>
    <t>T2</t>
  </si>
  <si>
    <t>T1A</t>
  </si>
  <si>
    <t>1</t>
  </si>
  <si>
    <t>KE</t>
  </si>
  <si>
    <t>KE861</t>
  </si>
  <si>
    <t>A333</t>
  </si>
  <si>
    <t>ICN</t>
  </si>
  <si>
    <t>仁川国际机场</t>
  </si>
  <si>
    <t>首尔</t>
  </si>
  <si>
    <t>韩国</t>
  </si>
  <si>
    <t>ICNTAO</t>
  </si>
  <si>
    <t>TAO</t>
  </si>
  <si>
    <t>青岛流亭国际机场</t>
  </si>
  <si>
    <t>青岛</t>
  </si>
  <si>
    <t>2020-03-09 13:05</t>
  </si>
  <si>
    <t>2020-03-09 13:40</t>
  </si>
  <si>
    <t>2020-03-09 13:49</t>
  </si>
  <si>
    <t>2020-03-09 13:51</t>
  </si>
  <si>
    <t>9C</t>
  </si>
  <si>
    <t>9C8568</t>
  </si>
  <si>
    <t>CJU</t>
  </si>
  <si>
    <t>济州国际机场</t>
  </si>
  <si>
    <t>济州岛</t>
  </si>
  <si>
    <t>CJUPVG</t>
  </si>
  <si>
    <t>PVG</t>
  </si>
  <si>
    <t>上海浦东国际机场</t>
  </si>
  <si>
    <t>上海</t>
  </si>
  <si>
    <t>2020-03-09 11:40</t>
  </si>
  <si>
    <t>2020-03-09 12:15</t>
  </si>
  <si>
    <t>2020-03-09 13:19</t>
  </si>
  <si>
    <t>2020-03-09 13:20</t>
  </si>
  <si>
    <t>I</t>
  </si>
  <si>
    <t>MF</t>
  </si>
  <si>
    <t>MF838</t>
  </si>
  <si>
    <t>B738</t>
  </si>
  <si>
    <t>BKK</t>
  </si>
  <si>
    <t>曼谷素万那普国际机场</t>
  </si>
  <si>
    <t>曼谷</t>
  </si>
  <si>
    <t>泰国</t>
  </si>
  <si>
    <t>BKKDLC</t>
  </si>
  <si>
    <t>DLC</t>
  </si>
  <si>
    <t>大连周水子国际机场</t>
  </si>
  <si>
    <t>大连</t>
  </si>
  <si>
    <t>2020-03-09 15:45</t>
  </si>
  <si>
    <t>2020-03-09 23:55</t>
  </si>
  <si>
    <t>2020-03-09 15:56</t>
  </si>
  <si>
    <t>2020-03-10 02:00</t>
  </si>
  <si>
    <t>T1</t>
  </si>
  <si>
    <t>MU</t>
  </si>
  <si>
    <t>MU738</t>
  </si>
  <si>
    <t>B789</t>
  </si>
  <si>
    <t>MEL</t>
  </si>
  <si>
    <t>墨尔本国际机场</t>
  </si>
  <si>
    <t>墨尔本</t>
  </si>
  <si>
    <t>澳大利亚</t>
  </si>
  <si>
    <t>MELPVG</t>
  </si>
  <si>
    <t>2020-03-09 12:00</t>
  </si>
  <si>
    <t>2020-03-09 19:40</t>
  </si>
  <si>
    <t>2020-03-09 12:02</t>
  </si>
  <si>
    <t>2020-03-09 18:43</t>
  </si>
  <si>
    <t>MH</t>
  </si>
  <si>
    <t>MH388</t>
  </si>
  <si>
    <t>KULPVG</t>
  </si>
  <si>
    <t>2020-03-09 08:55</t>
  </si>
  <si>
    <t>2020-03-09 14:15</t>
  </si>
  <si>
    <t>2020-03-09 09:08</t>
  </si>
  <si>
    <t>2020-03-09 13:48</t>
  </si>
  <si>
    <t>8L</t>
  </si>
  <si>
    <t>8L802</t>
  </si>
  <si>
    <t>BKKKMG</t>
  </si>
  <si>
    <t>KMG</t>
  </si>
  <si>
    <t>昆明长水国际机场</t>
  </si>
  <si>
    <t>昆明</t>
  </si>
  <si>
    <t>2020-03-09 20:55</t>
  </si>
  <si>
    <t>2020-03-10 00:30</t>
  </si>
  <si>
    <t>2020-03-09 21:06</t>
  </si>
  <si>
    <t>2020-03-10 00:05</t>
  </si>
  <si>
    <t>CA</t>
  </si>
  <si>
    <t>CA936</t>
  </si>
  <si>
    <t>A350</t>
  </si>
  <si>
    <t>FRA</t>
  </si>
  <si>
    <t>法兰克福国际机场</t>
  </si>
  <si>
    <t>法兰克福</t>
  </si>
  <si>
    <t>德国</t>
  </si>
  <si>
    <t>FRAPVG</t>
  </si>
  <si>
    <t>2020-03-09 19:00</t>
  </si>
  <si>
    <t>2020-03-10 13:10</t>
  </si>
  <si>
    <t>2020-03-09 19:55</t>
  </si>
  <si>
    <t>2020-03-10 13:06</t>
  </si>
  <si>
    <t>3U</t>
  </si>
  <si>
    <t>3U8288</t>
  </si>
  <si>
    <t>A321</t>
  </si>
  <si>
    <t>CEI</t>
  </si>
  <si>
    <t>清莱国际机场</t>
  </si>
  <si>
    <t>清莱</t>
  </si>
  <si>
    <t>CEICTU</t>
  </si>
  <si>
    <t>CTU</t>
  </si>
  <si>
    <t>成都双流国际机场</t>
  </si>
  <si>
    <t>成都</t>
  </si>
  <si>
    <t>2020-03-09 12:30</t>
  </si>
  <si>
    <t>2020-03-09 15:40</t>
  </si>
  <si>
    <t>2020-03-09 12:19</t>
  </si>
  <si>
    <t>2020-03-09 15:06</t>
  </si>
  <si>
    <t>9C6300</t>
  </si>
  <si>
    <t>BKKCTU</t>
  </si>
  <si>
    <t>2020-03-09 15:30</t>
  </si>
  <si>
    <t>2020-03-09 11:41</t>
  </si>
  <si>
    <t>2020-03-09 15:16</t>
  </si>
  <si>
    <t>SL</t>
  </si>
  <si>
    <t>SL932</t>
  </si>
  <si>
    <t>B739</t>
  </si>
  <si>
    <t>DMK</t>
  </si>
  <si>
    <t>廊曼国际机场</t>
  </si>
  <si>
    <t>DMKCTU</t>
  </si>
  <si>
    <t>2020-03-09 22:30</t>
  </si>
  <si>
    <t>2020-03-10 02:35</t>
  </si>
  <si>
    <t>2020-03-09 22:31</t>
  </si>
  <si>
    <t>2020-03-10 02:01</t>
  </si>
  <si>
    <t>9C8580</t>
  </si>
  <si>
    <t>BKKPVG</t>
  </si>
  <si>
    <t>2020-03-09 18:10</t>
  </si>
  <si>
    <t>2020-03-09 23:30</t>
  </si>
  <si>
    <t>2020-03-09 18:22</t>
  </si>
  <si>
    <t>2020-03-09 22:55</t>
  </si>
  <si>
    <t>MF810</t>
  </si>
  <si>
    <t>NRT</t>
  </si>
  <si>
    <t>成田国际机场</t>
  </si>
  <si>
    <t>东京</t>
  </si>
  <si>
    <t>日本</t>
  </si>
  <si>
    <t>NRTFOC</t>
  </si>
  <si>
    <t>FOC</t>
  </si>
  <si>
    <t>福州长乐国际机场</t>
  </si>
  <si>
    <t>福州</t>
  </si>
  <si>
    <t>2020-03-09 14:25</t>
  </si>
  <si>
    <t>2020-03-09 17:55</t>
  </si>
  <si>
    <t>2020-03-09 14:41</t>
  </si>
  <si>
    <t>2020-03-09 17:26</t>
  </si>
  <si>
    <t>T1N</t>
  </si>
  <si>
    <t>CZ</t>
  </si>
  <si>
    <t>CZ684</t>
  </si>
  <si>
    <t>ICNHRB</t>
  </si>
  <si>
    <t>HRB</t>
  </si>
  <si>
    <t>哈尔滨太平国际机场</t>
  </si>
  <si>
    <t>哈尔滨</t>
  </si>
  <si>
    <t>2020-03-09 18:50</t>
  </si>
  <si>
    <t>2020-03-09 20:15</t>
  </si>
  <si>
    <t>2020-03-09 18:55</t>
  </si>
  <si>
    <t>2020-03-09 19:35</t>
  </si>
  <si>
    <t>MF848</t>
  </si>
  <si>
    <t>KULXMN</t>
  </si>
  <si>
    <t>XMN</t>
  </si>
  <si>
    <t>厦门高崎国际机场</t>
  </si>
  <si>
    <t>厦门</t>
  </si>
  <si>
    <t>2020-03-09 08:00</t>
  </si>
  <si>
    <t>2020-03-09 12:20</t>
  </si>
  <si>
    <t>2020-03-09 08:28</t>
  </si>
  <si>
    <t>2020-03-09 12:22</t>
  </si>
  <si>
    <t>T3</t>
  </si>
  <si>
    <t>FM</t>
  </si>
  <si>
    <t>FM886</t>
  </si>
  <si>
    <t>2020-03-09 21:30</t>
  </si>
  <si>
    <t>2020-03-09 20:52</t>
  </si>
  <si>
    <t>7C</t>
  </si>
  <si>
    <t>7C8501</t>
  </si>
  <si>
    <t>ICNWEH</t>
  </si>
  <si>
    <t>WEH</t>
  </si>
  <si>
    <t>威海大水泊机场</t>
  </si>
  <si>
    <t>威海</t>
  </si>
  <si>
    <t>2020-03-09 10:30</t>
  </si>
  <si>
    <t>2020-03-09 10:50</t>
  </si>
  <si>
    <t>2020-03-09 10:46</t>
  </si>
  <si>
    <t>2020-03-09 10:36</t>
  </si>
  <si>
    <t>CZ344</t>
  </si>
  <si>
    <t>MELCAN</t>
  </si>
  <si>
    <t>2020-03-09 11:25</t>
  </si>
  <si>
    <t>2020-03-09 18:05</t>
  </si>
  <si>
    <t>2020-03-09 11:44</t>
  </si>
  <si>
    <t>2020-03-09 17:46</t>
  </si>
  <si>
    <t>CA126</t>
  </si>
  <si>
    <t>ICNPEK</t>
  </si>
  <si>
    <t>PEK</t>
  </si>
  <si>
    <t>北京首都国际机场</t>
  </si>
  <si>
    <t>北京</t>
  </si>
  <si>
    <t>2020-03-09 19:20</t>
  </si>
  <si>
    <t>2020-03-09 18:20</t>
  </si>
  <si>
    <t>2020-03-09 19:03</t>
  </si>
  <si>
    <t>9C8522</t>
  </si>
  <si>
    <t>A21N</t>
  </si>
  <si>
    <t>HKT</t>
  </si>
  <si>
    <t>普吉岛国际机场</t>
  </si>
  <si>
    <t>普吉岛</t>
  </si>
  <si>
    <t>HKTPVG</t>
  </si>
  <si>
    <t>2020-03-09 20:05</t>
  </si>
  <si>
    <t>2020-03-09 15:09</t>
  </si>
  <si>
    <t>2020-03-09 20:33</t>
  </si>
  <si>
    <t>D</t>
  </si>
  <si>
    <t>KULTAO</t>
  </si>
  <si>
    <t>2020-03-09 16:40</t>
  </si>
  <si>
    <t>2020-03-09 16:11</t>
  </si>
  <si>
    <t>SL926</t>
  </si>
  <si>
    <t>A339</t>
  </si>
  <si>
    <t>DMKPVG</t>
  </si>
  <si>
    <t>2020-03-09 17:10</t>
  </si>
  <si>
    <t>2020-03-09 22:25</t>
  </si>
  <si>
    <t>2020-03-09 17:30</t>
  </si>
  <si>
    <t>2020-03-09 22:10</t>
  </si>
  <si>
    <t>OZ</t>
  </si>
  <si>
    <t>OZ349</t>
  </si>
  <si>
    <t>ICNNKG</t>
  </si>
  <si>
    <t>NKG</t>
  </si>
  <si>
    <t>南京禄口国际机场</t>
  </si>
  <si>
    <t>南京</t>
  </si>
  <si>
    <t>2020-03-09 15:00</t>
  </si>
  <si>
    <t>2020-03-09 13:47</t>
  </si>
  <si>
    <t>2020-03-09 14:35</t>
  </si>
  <si>
    <t>NH</t>
  </si>
  <si>
    <t>NH919</t>
  </si>
  <si>
    <t>B788</t>
  </si>
  <si>
    <t>NRTPVG</t>
  </si>
  <si>
    <t>2020-03-09 09:30</t>
  </si>
  <si>
    <t>2020-03-09 09:41</t>
  </si>
  <si>
    <t>2020-03-09 11:11</t>
  </si>
  <si>
    <t>CA144</t>
  </si>
  <si>
    <t>ICNYNJ</t>
  </si>
  <si>
    <t>YNJ</t>
  </si>
  <si>
    <t>延吉朝阳川国际机场</t>
  </si>
  <si>
    <t>延吉</t>
  </si>
  <si>
    <t>2020-03-09 15:25</t>
  </si>
  <si>
    <t>2020-03-09 16:45</t>
  </si>
  <si>
    <t>2020-03-09 15:34</t>
  </si>
  <si>
    <t>2020-03-09 16:13</t>
  </si>
  <si>
    <t>SL936</t>
  </si>
  <si>
    <t>B737</t>
  </si>
  <si>
    <t>DMKCSX</t>
  </si>
  <si>
    <t>CSX</t>
  </si>
  <si>
    <t>长沙黄花国际机场</t>
  </si>
  <si>
    <t>长沙</t>
  </si>
  <si>
    <t>2020-03-09 09:35</t>
  </si>
  <si>
    <t>2020-03-09 13:45</t>
  </si>
  <si>
    <t>2020-03-09 09:55</t>
  </si>
  <si>
    <t>2020-03-09 13:42</t>
  </si>
  <si>
    <t>KE897</t>
  </si>
  <si>
    <t>A332</t>
  </si>
  <si>
    <t>ICNPVG</t>
  </si>
  <si>
    <t>2020-03-09 11:10</t>
  </si>
  <si>
    <t>2020-03-09 12:35</t>
  </si>
  <si>
    <t>2020-03-09 11:31</t>
  </si>
  <si>
    <t>2020-03-09 12:04</t>
  </si>
  <si>
    <t>TG</t>
  </si>
  <si>
    <t>TG614</t>
  </si>
  <si>
    <t>B777</t>
  </si>
  <si>
    <t>BKKPEK</t>
  </si>
  <si>
    <t>2020-03-09 10:10</t>
  </si>
  <si>
    <t>2020-03-09 15:50</t>
  </si>
  <si>
    <t>2020-03-09 10:20</t>
  </si>
  <si>
    <t>2020-03-09 15:18</t>
  </si>
  <si>
    <t>OZ351</t>
  </si>
  <si>
    <t>2020-03-09 09:00</t>
  </si>
  <si>
    <t>2020-03-09 09:25</t>
  </si>
  <si>
    <t>2020-03-09 10:15</t>
  </si>
  <si>
    <t>AK122</t>
  </si>
  <si>
    <t>KULSZX</t>
  </si>
  <si>
    <t>SZX</t>
  </si>
  <si>
    <t>深圳宝安国际机场</t>
  </si>
  <si>
    <t>深圳</t>
  </si>
  <si>
    <t>2020-03-09 16:30</t>
  </si>
  <si>
    <t>2020-03-09 20:45</t>
  </si>
  <si>
    <t>2020-03-09 16:42</t>
  </si>
  <si>
    <t>2020-03-09 20:14</t>
  </si>
  <si>
    <t>DR</t>
  </si>
  <si>
    <t>DR5024</t>
  </si>
  <si>
    <t>CNX</t>
  </si>
  <si>
    <t>清迈国际机场</t>
  </si>
  <si>
    <t>清迈</t>
  </si>
  <si>
    <t>CNXJHG</t>
  </si>
  <si>
    <t>JHG</t>
  </si>
  <si>
    <t>西双版纳嘎洒国际机场</t>
  </si>
  <si>
    <t>西双版纳</t>
  </si>
  <si>
    <t>2020-03-09 09:45</t>
  </si>
  <si>
    <t>2020-03-09 11:55</t>
  </si>
  <si>
    <t>2020-03-09 09:49</t>
  </si>
  <si>
    <t>2020-03-09 11:43</t>
  </si>
  <si>
    <t>MU582</t>
  </si>
  <si>
    <t>YVR</t>
  </si>
  <si>
    <t>温哥华国际机场</t>
  </si>
  <si>
    <t>温哥华</t>
  </si>
  <si>
    <t>加拿大</t>
  </si>
  <si>
    <t>YVRPVG</t>
  </si>
  <si>
    <t>2020-03-10 16:50</t>
  </si>
  <si>
    <t>2020-03-09 13:35</t>
  </si>
  <si>
    <t>2020-03-10 17:08</t>
  </si>
  <si>
    <t>MU268</t>
  </si>
  <si>
    <t>ICNYNT</t>
  </si>
  <si>
    <t>YNT</t>
  </si>
  <si>
    <t>烟台蓬莱国际机场</t>
  </si>
  <si>
    <t>烟台</t>
  </si>
  <si>
    <t>2020-03-09 16:05</t>
  </si>
  <si>
    <t>2020-03-09 16:35</t>
  </si>
  <si>
    <t>2020-03-09 16:15</t>
  </si>
  <si>
    <t>2020-03-09 16:17</t>
  </si>
  <si>
    <t>CNXKMG</t>
  </si>
  <si>
    <t>2020-03-09 14:00</t>
  </si>
  <si>
    <t>2020-03-09 14:24</t>
  </si>
  <si>
    <t>MU542</t>
  </si>
  <si>
    <t>2020-03-09 13:50</t>
  </si>
  <si>
    <t>2020-03-09 18:15</t>
  </si>
  <si>
    <t>SQ</t>
  </si>
  <si>
    <t>SQ830</t>
  </si>
  <si>
    <t>SIN</t>
  </si>
  <si>
    <t>新加坡樟宜国际机场</t>
  </si>
  <si>
    <t>新加坡</t>
  </si>
  <si>
    <t>SINPVG</t>
  </si>
  <si>
    <t>2020-03-09 09:20</t>
  </si>
  <si>
    <t>2020-03-09 09:32</t>
  </si>
  <si>
    <t>2020-03-09 14:05</t>
  </si>
  <si>
    <t>9C8772</t>
  </si>
  <si>
    <t>HKTCAN</t>
  </si>
  <si>
    <t>2020-03-09 17:45</t>
  </si>
  <si>
    <t>2020-03-09 22:15</t>
  </si>
  <si>
    <t>2020-03-09 17:52</t>
  </si>
  <si>
    <t>2020-03-09 22:00</t>
  </si>
  <si>
    <t>OZ309</t>
  </si>
  <si>
    <t>2020-03-09 09:15</t>
  </si>
  <si>
    <t>2020-03-09 09:22</t>
  </si>
  <si>
    <t>2020-03-09 09:06</t>
  </si>
  <si>
    <t>CA980</t>
  </si>
  <si>
    <t>2020-03-09 01:15</t>
  </si>
  <si>
    <t>2020-03-09 06:45</t>
  </si>
  <si>
    <t>2020-03-09 01:57</t>
  </si>
  <si>
    <t>2020-03-09 07:08</t>
  </si>
  <si>
    <t>JL</t>
  </si>
  <si>
    <t>JL891</t>
  </si>
  <si>
    <t>KIX</t>
  </si>
  <si>
    <t>关西国际机场</t>
  </si>
  <si>
    <t>大阪</t>
  </si>
  <si>
    <t>KIXPVG</t>
  </si>
  <si>
    <t>2020-03-09 12:05</t>
  </si>
  <si>
    <t>2020-03-09 10:16</t>
  </si>
  <si>
    <t>2020-03-09 11:18</t>
  </si>
  <si>
    <t>9C8892</t>
  </si>
  <si>
    <t>2020-03-10 02:05</t>
  </si>
  <si>
    <t>2020-03-10 01:59</t>
  </si>
  <si>
    <t>FD</t>
  </si>
  <si>
    <t>FD596</t>
  </si>
  <si>
    <t>DMKSZX</t>
  </si>
  <si>
    <t>2020-03-09 19:05</t>
  </si>
  <si>
    <t>2020-03-09 22:50</t>
  </si>
  <si>
    <t>2020-03-09 19:18</t>
  </si>
  <si>
    <t>2020-03-09 22:39</t>
  </si>
  <si>
    <t>MU554</t>
  </si>
  <si>
    <t>CDG</t>
  </si>
  <si>
    <t>戴高乐国际机场</t>
  </si>
  <si>
    <t>巴黎</t>
  </si>
  <si>
    <t>法国</t>
  </si>
  <si>
    <t>CDGPVG</t>
  </si>
  <si>
    <t>2020-03-09 12:25</t>
  </si>
  <si>
    <t>2020-03-10 07:00</t>
  </si>
  <si>
    <t>2020-03-09 12:48</t>
  </si>
  <si>
    <t>2020-03-10 06:22</t>
  </si>
  <si>
    <t>T2E</t>
  </si>
  <si>
    <t>CA908</t>
  </si>
  <si>
    <t>MAD</t>
  </si>
  <si>
    <t>阿道弗·苏亚雷斯马德里-巴拉哈斯机场</t>
  </si>
  <si>
    <t>马德里</t>
  </si>
  <si>
    <t>西班牙</t>
  </si>
  <si>
    <t>MADPEK</t>
  </si>
  <si>
    <t>2020-03-10 05:00</t>
  </si>
  <si>
    <t>2020-03-09 12:50</t>
  </si>
  <si>
    <t>2020-03-10 06:39</t>
  </si>
  <si>
    <t>MF850</t>
  </si>
  <si>
    <t>JFK</t>
  </si>
  <si>
    <t>肯尼迪国际机场</t>
  </si>
  <si>
    <t>纽约</t>
  </si>
  <si>
    <t>美国</t>
  </si>
  <si>
    <t>JFKFOC</t>
  </si>
  <si>
    <t>2020-03-09 13:55</t>
  </si>
  <si>
    <t>2020-03-10 17:15</t>
  </si>
  <si>
    <t>2020-03-09 14:20</t>
  </si>
  <si>
    <t>2020-03-10 17:31</t>
  </si>
  <si>
    <t>T4</t>
  </si>
  <si>
    <t>KE853</t>
  </si>
  <si>
    <t>2020-03-09 20:25</t>
  </si>
  <si>
    <t>SL900</t>
  </si>
  <si>
    <t>DMKCAN</t>
  </si>
  <si>
    <t>2020-03-10 03:35</t>
  </si>
  <si>
    <t>2020-03-09 23:47</t>
  </si>
  <si>
    <t>2020-03-10 03:16</t>
  </si>
  <si>
    <t>SC</t>
  </si>
  <si>
    <t>SC4096</t>
  </si>
  <si>
    <t>ICNTNA</t>
  </si>
  <si>
    <t>TNA</t>
  </si>
  <si>
    <t>济南遥墙国际机场</t>
  </si>
  <si>
    <t>济南</t>
  </si>
  <si>
    <t>2020-03-09 11:45</t>
  </si>
  <si>
    <t>2020-03-09 11:52</t>
  </si>
  <si>
    <t>KE869</t>
  </si>
  <si>
    <t>ICNDLC</t>
  </si>
  <si>
    <t>2020-03-09 13:15</t>
  </si>
  <si>
    <t>2020-03-09 13:12</t>
  </si>
  <si>
    <t>2020-03-09 13:06</t>
  </si>
  <si>
    <t>CA806</t>
  </si>
  <si>
    <t>2020-03-09 19:30</t>
  </si>
  <si>
    <t>2020-03-09 14:56</t>
  </si>
  <si>
    <t>2020-03-09 19:25</t>
  </si>
  <si>
    <t>EK</t>
  </si>
  <si>
    <t>EK306</t>
  </si>
  <si>
    <t>A388</t>
  </si>
  <si>
    <t>DXB</t>
  </si>
  <si>
    <t>迪拜国际机场</t>
  </si>
  <si>
    <t>迪拜</t>
  </si>
  <si>
    <t>阿联酋</t>
  </si>
  <si>
    <t>DXBPEK</t>
  </si>
  <si>
    <t>2020-03-09 03:20</t>
  </si>
  <si>
    <t>2020-03-09 14:45</t>
  </si>
  <si>
    <t>2020-03-09 04:05</t>
  </si>
  <si>
    <t>2020-03-09 14:51</t>
  </si>
  <si>
    <t>CA124</t>
  </si>
  <si>
    <t>2020-03-09 13:18</t>
  </si>
  <si>
    <t>2020-03-09 13:56</t>
  </si>
  <si>
    <t>CZ364</t>
  </si>
  <si>
    <t>BKKCAN</t>
  </si>
  <si>
    <t>2020-03-09 23:10</t>
  </si>
  <si>
    <t>2020-03-09 22:49</t>
  </si>
  <si>
    <t>JL827</t>
  </si>
  <si>
    <t>NRTDLC</t>
  </si>
  <si>
    <t>2020-03-09 09:56</t>
  </si>
  <si>
    <t>2020-03-09 11:28</t>
  </si>
  <si>
    <t>HU</t>
  </si>
  <si>
    <t>HU7976</t>
  </si>
  <si>
    <t>YYZ</t>
  </si>
  <si>
    <t>多伦多帕尔森国际机场</t>
  </si>
  <si>
    <t>多伦多</t>
  </si>
  <si>
    <t>YYZPEK</t>
  </si>
  <si>
    <t>2020-03-10 18:35</t>
  </si>
  <si>
    <t>2020-03-09 17:18</t>
  </si>
  <si>
    <t>2020-03-10 17:58</t>
  </si>
  <si>
    <t>QW</t>
  </si>
  <si>
    <t>QW9902</t>
  </si>
  <si>
    <t>2020-03-09 23:20</t>
  </si>
  <si>
    <t>2020-03-09 23:03</t>
  </si>
  <si>
    <t>2020-03-09 23:14</t>
  </si>
  <si>
    <t>FM834</t>
  </si>
  <si>
    <t>2020-03-09 16:50</t>
  </si>
  <si>
    <t>2020-03-09 21:45</t>
  </si>
  <si>
    <t>2020-03-09 17:01</t>
  </si>
  <si>
    <t>2020-03-09 21:40</t>
  </si>
  <si>
    <t>ZH</t>
  </si>
  <si>
    <t>ZH9004</t>
  </si>
  <si>
    <t>BKKSZX</t>
  </si>
  <si>
    <t>2020-03-09 15:05</t>
  </si>
  <si>
    <t>2020-03-09 19:15</t>
  </si>
  <si>
    <t>2020-03-09 15:14</t>
  </si>
  <si>
    <t>2020-03-09 18:30</t>
  </si>
  <si>
    <t>9C6130</t>
  </si>
  <si>
    <t>2020-03-09 18:04</t>
  </si>
  <si>
    <t>2020-03-09 21:27</t>
  </si>
  <si>
    <t>HO</t>
  </si>
  <si>
    <t>HO1358</t>
  </si>
  <si>
    <t>2020-03-10 00:40</t>
  </si>
  <si>
    <t>2020-03-10 01:08</t>
  </si>
  <si>
    <t>SL964</t>
  </si>
  <si>
    <t>DMKCGO</t>
  </si>
  <si>
    <t>CGO</t>
  </si>
  <si>
    <t>郑州新郑国际机场</t>
  </si>
  <si>
    <t>郑州</t>
  </si>
  <si>
    <t>2020-03-09 12:10</t>
  </si>
  <si>
    <t>2020-03-09 17:20</t>
  </si>
  <si>
    <t>2020-03-09 12:39</t>
  </si>
  <si>
    <t>2020-03-09 17:13</t>
  </si>
  <si>
    <t>CZ330</t>
  </si>
  <si>
    <t>YVRCAN</t>
  </si>
  <si>
    <t>2020-03-09 12:40</t>
  </si>
  <si>
    <t>2020-03-10 17:20</t>
  </si>
  <si>
    <t>2020-03-09 12:54</t>
  </si>
  <si>
    <t>2020-03-10 17:23</t>
  </si>
  <si>
    <t>M</t>
  </si>
  <si>
    <t>EY</t>
  </si>
  <si>
    <t>EY888</t>
  </si>
  <si>
    <t>AUH</t>
  </si>
  <si>
    <t>阿布扎比国际机场</t>
  </si>
  <si>
    <t>阿布扎比</t>
  </si>
  <si>
    <t>AUHPEK</t>
  </si>
  <si>
    <t>2020-03-09 21:20</t>
  </si>
  <si>
    <t>2020-03-10 08:50</t>
  </si>
  <si>
    <t>2020-03-09 21:35</t>
  </si>
  <si>
    <t>2020-03-10 08:23</t>
  </si>
  <si>
    <t>TG618</t>
  </si>
  <si>
    <t>2020-03-09 10:05</t>
  </si>
  <si>
    <t>2020-03-09 10:17</t>
  </si>
  <si>
    <t>OZ363</t>
  </si>
  <si>
    <t>2020-03-09 11:09</t>
  </si>
  <si>
    <t>OZ369</t>
  </si>
  <si>
    <t>ICNCAN</t>
  </si>
  <si>
    <t>2020-03-09 08:30</t>
  </si>
  <si>
    <t>2020-03-09 11:30</t>
  </si>
  <si>
    <t>2020-03-09 08:50</t>
  </si>
  <si>
    <t>2020-03-09 11:13</t>
  </si>
  <si>
    <t>MU512</t>
  </si>
  <si>
    <t>GMP</t>
  </si>
  <si>
    <t>金浦国际机场</t>
  </si>
  <si>
    <t>GMPSHA</t>
  </si>
  <si>
    <t>SHA</t>
  </si>
  <si>
    <t>上海虹桥国际机场</t>
  </si>
  <si>
    <t>2020-03-09 12:55</t>
  </si>
  <si>
    <t>SQ850</t>
  </si>
  <si>
    <t>SINCAN</t>
  </si>
  <si>
    <t>2020-03-09 08:05</t>
  </si>
  <si>
    <t>2020-03-09 08:24</t>
  </si>
  <si>
    <t>2020-03-09 11:47</t>
  </si>
  <si>
    <t>KY</t>
  </si>
  <si>
    <t>KY8360</t>
  </si>
  <si>
    <t>2020-03-09 21:55</t>
  </si>
  <si>
    <t>2020-03-10 01:30</t>
  </si>
  <si>
    <t>2020-03-09 22:24</t>
  </si>
  <si>
    <t>2020-03-10 01:16</t>
  </si>
  <si>
    <t>MU560</t>
  </si>
  <si>
    <t>2020-03-09 17:35</t>
  </si>
  <si>
    <t>2020-03-09 16:26</t>
  </si>
  <si>
    <t>2020-03-09 16:32</t>
  </si>
  <si>
    <t>SL928</t>
  </si>
  <si>
    <t>DMKCZX</t>
  </si>
  <si>
    <t>CZX</t>
  </si>
  <si>
    <t>常州奔牛国际机场</t>
  </si>
  <si>
    <t>常州</t>
  </si>
  <si>
    <t>2020-03-09 17:05</t>
  </si>
  <si>
    <t>2020-03-09 13:21</t>
  </si>
  <si>
    <t>CA932</t>
  </si>
  <si>
    <t>B748</t>
  </si>
  <si>
    <t>FRAPEK</t>
  </si>
  <si>
    <t>2020-03-10 11:45</t>
  </si>
  <si>
    <t>2020-03-09 19:24</t>
  </si>
  <si>
    <t>2020-03-10 11:18</t>
  </si>
  <si>
    <t>CA930</t>
  </si>
  <si>
    <t>2020-03-09 14:58</t>
  </si>
  <si>
    <t>2020-03-09 16:56</t>
  </si>
  <si>
    <t>T1S</t>
  </si>
  <si>
    <t>CZ326</t>
  </si>
  <si>
    <t>SYD</t>
  </si>
  <si>
    <t>悉尼机场</t>
  </si>
  <si>
    <t>悉尼</t>
  </si>
  <si>
    <t>SYDCAN</t>
  </si>
  <si>
    <t>2020-03-09 17:40</t>
  </si>
  <si>
    <t>2020-03-09 11:42</t>
  </si>
  <si>
    <t>2020-03-09 18:01</t>
  </si>
  <si>
    <t>GX</t>
  </si>
  <si>
    <t>GX8908</t>
  </si>
  <si>
    <t>BKKNNG</t>
  </si>
  <si>
    <t>NNG</t>
  </si>
  <si>
    <t>南宁吴圩国际机场</t>
  </si>
  <si>
    <t>南宁</t>
  </si>
  <si>
    <t>2020-03-09 23:15</t>
  </si>
  <si>
    <t>2020-03-09 19:54</t>
  </si>
  <si>
    <t>2020-03-09 22:40</t>
  </si>
  <si>
    <t>9C8756</t>
  </si>
  <si>
    <t>2020-03-09 18:18</t>
  </si>
  <si>
    <t>CZ366</t>
  </si>
  <si>
    <t>2020-03-09 12:45</t>
  </si>
  <si>
    <t>CA982</t>
  </si>
  <si>
    <t>B773</t>
  </si>
  <si>
    <t>IAD</t>
  </si>
  <si>
    <t>华盛顿杜勒斯国际机场</t>
  </si>
  <si>
    <t>华盛顿</t>
  </si>
  <si>
    <t>IADPEK</t>
  </si>
  <si>
    <t>2020-03-09 23:00</t>
  </si>
  <si>
    <t>2020-03-11 04:35</t>
  </si>
  <si>
    <t>2020-03-09 23:07</t>
  </si>
  <si>
    <t>2020-03-11 04:58</t>
  </si>
  <si>
    <t>Main</t>
  </si>
  <si>
    <t>OZ317</t>
  </si>
  <si>
    <t>2020-03-09 09:19</t>
  </si>
  <si>
    <t>2020-03-09 09:23</t>
  </si>
  <si>
    <t>MF834</t>
  </si>
  <si>
    <t>BKKXMN</t>
  </si>
  <si>
    <t>2020-03-09 21:39</t>
  </si>
  <si>
    <t>MU524</t>
  </si>
  <si>
    <t>2020-03-09 14:04</t>
  </si>
  <si>
    <t>2020-03-09 16:06</t>
  </si>
  <si>
    <t>OZ303</t>
  </si>
  <si>
    <t>ICNCGQ</t>
  </si>
  <si>
    <t>CGQ</t>
  </si>
  <si>
    <t>长春龙嘉国际机场</t>
  </si>
  <si>
    <t>长春</t>
  </si>
  <si>
    <t>2020-03-09 09:05</t>
  </si>
  <si>
    <t>2020-03-09 09:33</t>
  </si>
  <si>
    <t>2020-03-09 10:08</t>
  </si>
  <si>
    <t>KE831</t>
  </si>
  <si>
    <t>ICNSHE</t>
  </si>
  <si>
    <t>SHE</t>
  </si>
  <si>
    <t>沈阳桃仙国际机场</t>
  </si>
  <si>
    <t>沈阳</t>
  </si>
  <si>
    <t>2020-03-09 09:03</t>
  </si>
  <si>
    <t>2020-03-09 09:14</t>
  </si>
  <si>
    <t>MU580</t>
  </si>
  <si>
    <t>A319</t>
  </si>
  <si>
    <t>2020-03-09 13:25</t>
  </si>
  <si>
    <t>2020-03-09 12:27</t>
  </si>
  <si>
    <t>HO1380</t>
  </si>
  <si>
    <t>2020-03-09 16:25</t>
  </si>
  <si>
    <t>2020-03-09 13:53</t>
  </si>
  <si>
    <t>JL81</t>
  </si>
  <si>
    <t>B763</t>
  </si>
  <si>
    <t>HND</t>
  </si>
  <si>
    <t>羽田国际机场</t>
  </si>
  <si>
    <t>HNDSHA</t>
  </si>
  <si>
    <t>2020-03-09 09:31</t>
  </si>
  <si>
    <t>2020-03-09 11:15</t>
  </si>
  <si>
    <t>INTL</t>
  </si>
  <si>
    <t>CZ348</t>
  </si>
  <si>
    <t>CDGCAN</t>
  </si>
  <si>
    <t>2020-03-10 06:20</t>
  </si>
  <si>
    <t>2020-03-09 12:03</t>
  </si>
  <si>
    <t>2020-03-10 06:07</t>
  </si>
  <si>
    <t>FM858</t>
  </si>
  <si>
    <t>2020-03-09 23:12</t>
  </si>
  <si>
    <t>2020-03-10 04:31</t>
  </si>
  <si>
    <t>SQ802</t>
  </si>
  <si>
    <t>SINPEK</t>
  </si>
  <si>
    <t>2020-03-09 09:09</t>
  </si>
  <si>
    <t>SL930</t>
  </si>
  <si>
    <t>DMKCKG</t>
  </si>
  <si>
    <t>CKG</t>
  </si>
  <si>
    <t>重庆江北国际机场</t>
  </si>
  <si>
    <t>重庆</t>
  </si>
  <si>
    <t>2020-03-09 22:35</t>
  </si>
  <si>
    <t>MU516</t>
  </si>
  <si>
    <t>2020-03-09 14:10</t>
  </si>
  <si>
    <t>2020-03-09 15:55</t>
  </si>
  <si>
    <t>2020-03-09 14:19</t>
  </si>
  <si>
    <t>2020-03-09 15:22</t>
  </si>
  <si>
    <t>MH376</t>
  </si>
  <si>
    <t>2020-03-09 10:02</t>
  </si>
  <si>
    <t>2020-03-09 13:44</t>
  </si>
  <si>
    <t>CA934</t>
  </si>
  <si>
    <t>CDGPEK</t>
  </si>
  <si>
    <t>2020-03-10 12:30</t>
  </si>
  <si>
    <t>2020-03-10 12:18</t>
  </si>
  <si>
    <t>CA926</t>
  </si>
  <si>
    <t>NRTPEK</t>
  </si>
  <si>
    <t>2020-03-09 15:15</t>
  </si>
  <si>
    <t>2020-03-09 18:40</t>
  </si>
  <si>
    <t>2020-03-09 15:21</t>
  </si>
  <si>
    <t>2020-03-09 18:14</t>
  </si>
  <si>
    <t>SC4082</t>
  </si>
  <si>
    <t>2020-03-09 16:00</t>
  </si>
  <si>
    <t>2020-03-09 15:42</t>
  </si>
  <si>
    <t>9C8758</t>
  </si>
  <si>
    <t>HKTCTU</t>
  </si>
  <si>
    <t>2020-03-09 15:20</t>
  </si>
  <si>
    <t>2020-03-09 15:29</t>
  </si>
  <si>
    <t>2020-03-09 19:53</t>
  </si>
  <si>
    <t>9C8934</t>
  </si>
  <si>
    <t>CNXCAN</t>
  </si>
  <si>
    <t>2020-03-09 10:00</t>
  </si>
  <si>
    <t>2020-03-09 10:06</t>
  </si>
  <si>
    <t>CA938</t>
  </si>
  <si>
    <t>LHR</t>
  </si>
  <si>
    <t>希斯罗机场</t>
  </si>
  <si>
    <t>伦敦</t>
  </si>
  <si>
    <t>英国</t>
  </si>
  <si>
    <t>LHRPEK</t>
  </si>
  <si>
    <t>2020-03-10 14:45</t>
  </si>
  <si>
    <t>2020-03-09 20:42</t>
  </si>
  <si>
    <t>2020-03-10 14:00</t>
  </si>
  <si>
    <t>KE865</t>
  </si>
  <si>
    <t>2020-03-09 09:12</t>
  </si>
  <si>
    <t>2020-03-09 11:46</t>
  </si>
  <si>
    <t>SL920</t>
  </si>
  <si>
    <t>DMKHGH</t>
  </si>
  <si>
    <t>HGH</t>
  </si>
  <si>
    <t>杭州萧山国际机场</t>
  </si>
  <si>
    <t>杭州</t>
  </si>
  <si>
    <t>2020-03-09 17:15</t>
  </si>
  <si>
    <t>2020-03-09 17:34</t>
  </si>
  <si>
    <t>2020-03-09 22:07</t>
  </si>
  <si>
    <t>BKKFOC</t>
  </si>
  <si>
    <t>2020-03-09 20:10</t>
  </si>
  <si>
    <t>2020-03-09 19:56</t>
  </si>
  <si>
    <t>CZ682</t>
  </si>
  <si>
    <t>2020-03-09 12:52</t>
  </si>
  <si>
    <t>MF852</t>
  </si>
  <si>
    <t>SINXMN</t>
  </si>
  <si>
    <t>2020-03-09 15:17</t>
  </si>
  <si>
    <t>2020-03-09 19:10</t>
  </si>
  <si>
    <t>JL85</t>
  </si>
  <si>
    <t>HNDPVG</t>
  </si>
  <si>
    <t>2020-03-09 14:36</t>
  </si>
  <si>
    <t>2020-03-09 16:14</t>
  </si>
  <si>
    <t>OZ3615</t>
  </si>
  <si>
    <t>OZ333</t>
  </si>
  <si>
    <t>2020-03-09 13:02</t>
  </si>
  <si>
    <t>MU742</t>
  </si>
  <si>
    <t>2020-03-09 16:01</t>
  </si>
  <si>
    <t>2020-03-09 19:02</t>
  </si>
  <si>
    <t>CA404</t>
  </si>
  <si>
    <t>SINCTU</t>
  </si>
  <si>
    <t>2020-03-09 08:40</t>
  </si>
  <si>
    <t>2020-03-09 08:46</t>
  </si>
  <si>
    <t>2020-03-09 12:59</t>
  </si>
  <si>
    <t>MI</t>
  </si>
  <si>
    <t>MI972</t>
  </si>
  <si>
    <t>SINCKG</t>
  </si>
  <si>
    <t>2020-03-09 07:00</t>
  </si>
  <si>
    <t>2020-03-09 11:20</t>
  </si>
  <si>
    <t>2020-03-09 07:19</t>
  </si>
  <si>
    <t>FD582</t>
  </si>
  <si>
    <t>DMKKMG</t>
  </si>
  <si>
    <t>2020-03-09 08:20</t>
  </si>
  <si>
    <t>2020-03-09 09:42</t>
  </si>
  <si>
    <t>2020-03-09 12:34</t>
  </si>
  <si>
    <t>CA984</t>
  </si>
  <si>
    <t>LAX</t>
  </si>
  <si>
    <t>洛杉矶国际机场</t>
  </si>
  <si>
    <t>洛杉矶</t>
  </si>
  <si>
    <t>LAXPEK</t>
  </si>
  <si>
    <t>2020-03-09 01:40</t>
  </si>
  <si>
    <t>2020-03-10 05:30</t>
  </si>
  <si>
    <t>2020-03-09 02:10</t>
  </si>
  <si>
    <t>2020-03-10 06:19</t>
  </si>
  <si>
    <t>TBIT</t>
  </si>
  <si>
    <t>CZ696</t>
  </si>
  <si>
    <t>2020-03-09 17:50</t>
  </si>
  <si>
    <t>JL21</t>
  </si>
  <si>
    <t>HNDPEK</t>
  </si>
  <si>
    <t>2020-03-09 11:27</t>
  </si>
  <si>
    <t>D7</t>
  </si>
  <si>
    <t>D7316</t>
  </si>
  <si>
    <t>KULPEK</t>
  </si>
  <si>
    <t>2020-03-10 01:15</t>
  </si>
  <si>
    <t>2020-03-09 21:02</t>
  </si>
  <si>
    <t>2020-03-10 02:45</t>
  </si>
  <si>
    <t>2020-03-10</t>
  </si>
  <si>
    <t>2020-03-10 20:55</t>
  </si>
  <si>
    <t>2020-03-11 02:05</t>
  </si>
  <si>
    <t>2020-03-10 21:34</t>
  </si>
  <si>
    <t>2020-03-11 02:03</t>
  </si>
  <si>
    <t>9C6158</t>
  </si>
  <si>
    <t>BKKSWA</t>
  </si>
  <si>
    <t>SWA</t>
  </si>
  <si>
    <t>揭阳潮汕国际机场</t>
  </si>
  <si>
    <t>揭阳</t>
  </si>
  <si>
    <t>2020-03-10 15:30</t>
  </si>
  <si>
    <t>2020-03-10 12:03</t>
  </si>
  <si>
    <t>2020-03-10 15:33</t>
  </si>
  <si>
    <t>2020-03-10 08:55</t>
  </si>
  <si>
    <t>2020-03-10 15:00</t>
  </si>
  <si>
    <t>2020-03-10 09:10</t>
  </si>
  <si>
    <t>2020-03-10 14:28</t>
  </si>
  <si>
    <t>SC4618</t>
  </si>
  <si>
    <t>2020-03-10 12:20</t>
  </si>
  <si>
    <t>2020-03-10 13:00</t>
  </si>
  <si>
    <t>2020-03-10 12:29</t>
  </si>
  <si>
    <t>2020-03-10 12:33</t>
  </si>
  <si>
    <t>D7330</t>
  </si>
  <si>
    <t>2020-03-10 19:00</t>
  </si>
  <si>
    <t>2020-03-11 00:20</t>
  </si>
  <si>
    <t>2020-03-10 19:29</t>
  </si>
  <si>
    <t>2020-03-11 00:03</t>
  </si>
  <si>
    <t>2020-03-10 11:25</t>
  </si>
  <si>
    <t>2020-03-10 17:40</t>
  </si>
  <si>
    <t>2020-03-10 11:35</t>
  </si>
  <si>
    <t>2020-03-10 17:48</t>
  </si>
  <si>
    <t>SL922</t>
  </si>
  <si>
    <t>DMKNKG</t>
  </si>
  <si>
    <t>2020-03-10 18:30</t>
  </si>
  <si>
    <t>2020-03-10 23:25</t>
  </si>
  <si>
    <t>2020-03-10 18:36</t>
  </si>
  <si>
    <t>2020-03-10 23:04</t>
  </si>
  <si>
    <t>CA992</t>
  </si>
  <si>
    <t>YVRPEK</t>
  </si>
  <si>
    <t>2020-03-10 13:50</t>
  </si>
  <si>
    <t>2020-03-11 16:25</t>
  </si>
  <si>
    <t>2020-03-10 13:52</t>
  </si>
  <si>
    <t>2020-03-11 17:21</t>
  </si>
  <si>
    <t>2020-03-10 20:05</t>
  </si>
  <si>
    <t>2020-03-10 23:15</t>
  </si>
  <si>
    <t>2020-03-10 20:18</t>
  </si>
  <si>
    <t>2020-03-10 23:01</t>
  </si>
  <si>
    <t>DR5022</t>
  </si>
  <si>
    <t>CEIKMG</t>
  </si>
  <si>
    <t>2020-03-10 09:40</t>
  </si>
  <si>
    <t>2020-03-10 10:06</t>
  </si>
  <si>
    <t>NH935</t>
  </si>
  <si>
    <t>NRTXMN</t>
  </si>
  <si>
    <t>2020-03-10 10:00</t>
  </si>
  <si>
    <t>2020-03-10 10:07</t>
  </si>
  <si>
    <t>2020-03-10 13:26</t>
  </si>
  <si>
    <t>9C8708</t>
  </si>
  <si>
    <t>CJUSHE</t>
  </si>
  <si>
    <t>2020-03-10 13:45</t>
  </si>
  <si>
    <t>2020-03-10 14:58</t>
  </si>
  <si>
    <t>2020-03-10 15:44</t>
  </si>
  <si>
    <t>2020-03-10 10:30</t>
  </si>
  <si>
    <t>2020-03-10 10:32</t>
  </si>
  <si>
    <t>2020-03-10 13:29</t>
  </si>
  <si>
    <t>HO1394</t>
  </si>
  <si>
    <t>KIXCSX</t>
  </si>
  <si>
    <t>2020-03-10 17:00</t>
  </si>
  <si>
    <t>2020-03-10 19:55</t>
  </si>
  <si>
    <t>2020-03-10 17:03</t>
  </si>
  <si>
    <t>2020-03-10 19:50</t>
  </si>
  <si>
    <t>2020-03-10 21:45</t>
  </si>
  <si>
    <t>2020-03-10 16:56</t>
  </si>
  <si>
    <t>2020-03-10 21:30</t>
  </si>
  <si>
    <t>JFKPEK</t>
  </si>
  <si>
    <t>2020-03-10 02:30</t>
  </si>
  <si>
    <t>2020-03-10 03:10</t>
  </si>
  <si>
    <t>2020-03-10 14:15</t>
  </si>
  <si>
    <t>2020-03-10 09:07</t>
  </si>
  <si>
    <t>2020-03-10 13:51</t>
  </si>
  <si>
    <t>CA922</t>
  </si>
  <si>
    <t>2020-03-10 13:30</t>
  </si>
  <si>
    <t>2020-03-10 15:05</t>
  </si>
  <si>
    <t>2020-03-10 13:16</t>
  </si>
  <si>
    <t>2020-03-10 14:34</t>
  </si>
  <si>
    <t>2020-03-10 18:55</t>
  </si>
  <si>
    <t>2020-03-10 22:55</t>
  </si>
  <si>
    <t>2020-03-10 19:05</t>
  </si>
  <si>
    <t>2020-03-10 22:18</t>
  </si>
  <si>
    <t>2020-03-10 10:50</t>
  </si>
  <si>
    <t>2020-03-10 11:55</t>
  </si>
  <si>
    <t>2020-03-10 10:56</t>
  </si>
  <si>
    <t>2020-03-10 11:38</t>
  </si>
  <si>
    <t>2020-03-10 11:40</t>
  </si>
  <si>
    <t>2020-03-10 12:05</t>
  </si>
  <si>
    <t>2020-03-10 15:54</t>
  </si>
  <si>
    <t>2020-03-10 17:55</t>
  </si>
  <si>
    <t>2020-03-11 01:32</t>
  </si>
  <si>
    <t>2020-03-10 18:05</t>
  </si>
  <si>
    <t>2020-03-10 11:37</t>
  </si>
  <si>
    <t>2020-03-10 17:51</t>
  </si>
  <si>
    <t>2020-03-10 23:20</t>
  </si>
  <si>
    <t>2020-03-10 23:55</t>
  </si>
  <si>
    <t>2020-03-10 23:24</t>
  </si>
  <si>
    <t>2020-03-10 23:40</t>
  </si>
  <si>
    <t>2020-03-10 06:45</t>
  </si>
  <si>
    <t>2020-03-10 02:06</t>
  </si>
  <si>
    <t>2020-03-10 07:15</t>
  </si>
  <si>
    <t>NH903</t>
  </si>
  <si>
    <t>2020-03-10 10:10</t>
  </si>
  <si>
    <t>2020-03-10 10:20</t>
  </si>
  <si>
    <t>9C6316</t>
  </si>
  <si>
    <t>2020-03-10 12:10</t>
  </si>
  <si>
    <t>2020-03-10 16:00</t>
  </si>
  <si>
    <t>2020-03-10 12:31</t>
  </si>
  <si>
    <t>2020-03-10 15:49</t>
  </si>
  <si>
    <t>CEIJHG</t>
  </si>
  <si>
    <t>2020-03-10 11:50</t>
  </si>
  <si>
    <t>2020-03-10 16:15</t>
  </si>
  <si>
    <t>2020-03-10 16:40</t>
  </si>
  <si>
    <t>2020-03-10 17:22</t>
  </si>
  <si>
    <t>9C8668</t>
  </si>
  <si>
    <t>2020-03-10 20:15</t>
  </si>
  <si>
    <t>2020-03-11 01:55</t>
  </si>
  <si>
    <t>2020-03-11 02:15</t>
  </si>
  <si>
    <t>CA610</t>
  </si>
  <si>
    <t>SGN</t>
  </si>
  <si>
    <t>新山一国际机场</t>
  </si>
  <si>
    <t>胡志明市</t>
  </si>
  <si>
    <t>越南</t>
  </si>
  <si>
    <t>SGNPVG</t>
  </si>
  <si>
    <t>2020-03-10 04:30</t>
  </si>
  <si>
    <t>2020-03-10 09:15</t>
  </si>
  <si>
    <t>2020-03-10 04:18</t>
  </si>
  <si>
    <t>2020-03-10 08:51</t>
  </si>
  <si>
    <t>2020-03-10 19:15</t>
  </si>
  <si>
    <t>2020-03-10 15:23</t>
  </si>
  <si>
    <t>2020-03-10 18:40</t>
  </si>
  <si>
    <t>HO1340</t>
  </si>
  <si>
    <t>2020-03-10 21:15</t>
  </si>
  <si>
    <t>2020-03-10 23:05</t>
  </si>
  <si>
    <t>2020-03-10 21:38</t>
  </si>
  <si>
    <t>2020-03-10 22:59</t>
  </si>
  <si>
    <t>MF858</t>
  </si>
  <si>
    <t>LAXTAO</t>
  </si>
  <si>
    <t>2020-03-10 00:55</t>
  </si>
  <si>
    <t>2020-03-11 05:00</t>
  </si>
  <si>
    <t>2020-03-10 01:55</t>
  </si>
  <si>
    <t>2020-03-11 06:37</t>
  </si>
  <si>
    <t>CA942</t>
  </si>
  <si>
    <t>2020-03-10 12:55</t>
  </si>
  <si>
    <t>2020-03-10 01:51</t>
  </si>
  <si>
    <t>2020-03-10 13:03</t>
  </si>
  <si>
    <t>SL960</t>
  </si>
  <si>
    <t>DMKTNA</t>
  </si>
  <si>
    <t>2020-03-10 14:40</t>
  </si>
  <si>
    <t>2020-03-10 20:10</t>
  </si>
  <si>
    <t>2020-03-10 15:04</t>
  </si>
  <si>
    <t>2020-03-10 19:54</t>
  </si>
  <si>
    <t>2020-03-10 09:32</t>
  </si>
  <si>
    <t>2020-03-10 14:35</t>
  </si>
  <si>
    <t>2020-03-10 19:30</t>
  </si>
  <si>
    <t>2020-03-10 14:53</t>
  </si>
  <si>
    <t>2020-03-10 19:18</t>
  </si>
  <si>
    <t>IJ</t>
  </si>
  <si>
    <t>IJ1</t>
  </si>
  <si>
    <t>2020-03-10 12:50</t>
  </si>
  <si>
    <t>2020-03-10 10:34</t>
  </si>
  <si>
    <t>2020-03-10 12:42</t>
  </si>
  <si>
    <t>2020-03-10 15:55</t>
  </si>
  <si>
    <t>2020-03-10 16:35</t>
  </si>
  <si>
    <t>2020-03-10 19:28</t>
  </si>
  <si>
    <t>SC8092</t>
  </si>
  <si>
    <t>KIXTAO</t>
  </si>
  <si>
    <t>2020-03-10 13:14</t>
  </si>
  <si>
    <t>FD530</t>
  </si>
  <si>
    <t>2020-03-10 18:45</t>
  </si>
  <si>
    <t>2020-03-10 22:40</t>
  </si>
  <si>
    <t>2020-03-10 18:59</t>
  </si>
  <si>
    <t>2020-03-10 22:24</t>
  </si>
  <si>
    <t>CA990</t>
  </si>
  <si>
    <t>2020-03-10 16:30</t>
  </si>
  <si>
    <t>2020-03-11 18:35</t>
  </si>
  <si>
    <t>2020-03-10 17:09</t>
  </si>
  <si>
    <t>2020-03-11 19:00</t>
  </si>
  <si>
    <t>2020-03-10 16:10</t>
  </si>
  <si>
    <t>2020-03-10 20:20</t>
  </si>
  <si>
    <t>2020-03-10 16:22</t>
  </si>
  <si>
    <t>2020-03-10 20:09</t>
  </si>
  <si>
    <t>CA928</t>
  </si>
  <si>
    <t>KIXPEK</t>
  </si>
  <si>
    <t>2020-03-10 13:55</t>
  </si>
  <si>
    <t>2020-03-10 15:46</t>
  </si>
  <si>
    <t>2020-03-10 15:15</t>
  </si>
  <si>
    <t>2020-03-10 15:26</t>
  </si>
  <si>
    <t>2020-03-10 19:08</t>
  </si>
  <si>
    <t>2020-03-10 12:45</t>
  </si>
  <si>
    <t>2020-03-10 13:40</t>
  </si>
  <si>
    <t>2020-03-10 14:05</t>
  </si>
  <si>
    <t>2020-03-10 16:03</t>
  </si>
  <si>
    <t>CZ610</t>
  </si>
  <si>
    <t>LAXSHE</t>
  </si>
  <si>
    <t>2020-03-10 01:40</t>
  </si>
  <si>
    <t>2020-03-11 05:25</t>
  </si>
  <si>
    <t>2020-03-10 02:02</t>
  </si>
  <si>
    <t>2020-03-11 06:23</t>
  </si>
  <si>
    <t>B</t>
  </si>
  <si>
    <t>2020-03-10 15:45</t>
  </si>
  <si>
    <t>2020-03-10 15:59</t>
  </si>
  <si>
    <t>2020-03-10 19:59</t>
  </si>
  <si>
    <t>OZ339</t>
  </si>
  <si>
    <t>2020-03-10 12:32</t>
  </si>
  <si>
    <t>2020-03-10 13:20</t>
  </si>
  <si>
    <t>2020-03-10 09:20</t>
  </si>
  <si>
    <t>2020-03-10 09:58</t>
  </si>
  <si>
    <t>2020-03-10 14:30</t>
  </si>
  <si>
    <t>2020-03-10 08:40</t>
  </si>
  <si>
    <t>2020-03-10 13:25</t>
  </si>
  <si>
    <t>2020-03-10 08:45</t>
  </si>
  <si>
    <t>2020-03-10 12:57</t>
  </si>
  <si>
    <t>2020-03-11 00:30</t>
  </si>
  <si>
    <t>2020-03-10 21:13</t>
  </si>
  <si>
    <t>2020-03-11 00:05</t>
  </si>
  <si>
    <t>2020-03-10 13:05</t>
  </si>
  <si>
    <t>2020-03-10 14:20</t>
  </si>
  <si>
    <t>2020-03-10 13:34</t>
  </si>
  <si>
    <t>2020-03-10 14:16</t>
  </si>
  <si>
    <t>CA620</t>
  </si>
  <si>
    <t>HAN</t>
  </si>
  <si>
    <t>河内内排国际机场</t>
  </si>
  <si>
    <t>河内</t>
  </si>
  <si>
    <t>HANPVG</t>
  </si>
  <si>
    <t>2020-03-10 20:27</t>
  </si>
  <si>
    <t>2020-03-11 00:15</t>
  </si>
  <si>
    <t>2020-03-10 08:00</t>
  </si>
  <si>
    <t>2020-03-10 08:38</t>
  </si>
  <si>
    <t>NH927</t>
  </si>
  <si>
    <t>NRTTAO</t>
  </si>
  <si>
    <t>2020-03-10 10:05</t>
  </si>
  <si>
    <t>2020-03-10 10:12</t>
  </si>
  <si>
    <t>2020-03-10 12:04</t>
  </si>
  <si>
    <t>2020-03-10 09:00</t>
  </si>
  <si>
    <t>2020-03-10 09:13</t>
  </si>
  <si>
    <t>2020-03-10 11:33</t>
  </si>
  <si>
    <t>KE891</t>
  </si>
  <si>
    <t>2020-03-10 09:05</t>
  </si>
  <si>
    <t>2020-03-10 10:35</t>
  </si>
  <si>
    <t>2020-03-10 09:17</t>
  </si>
  <si>
    <t>2020-03-10 16:52</t>
  </si>
  <si>
    <t>2020-03-10 14:36</t>
  </si>
  <si>
    <t>2020-03-10 19:57</t>
  </si>
  <si>
    <t>2020-03-10 18:33</t>
  </si>
  <si>
    <t>2020-03-10 14:10</t>
  </si>
  <si>
    <t>2020-03-10 13:07</t>
  </si>
  <si>
    <t>8L810</t>
  </si>
  <si>
    <t>2020-03-10 14:17</t>
  </si>
  <si>
    <t>2020-03-10 16:34</t>
  </si>
  <si>
    <t>MU220</t>
  </si>
  <si>
    <t>2020-03-10 13:35</t>
  </si>
  <si>
    <t>2020-03-11 07:25</t>
  </si>
  <si>
    <t>2020-03-11 06:38</t>
  </si>
  <si>
    <t>2020-03-10 18:10</t>
  </si>
  <si>
    <t>2020-03-10 19:20</t>
  </si>
  <si>
    <t>2020-03-10 19:11</t>
  </si>
  <si>
    <t>2020-03-10 20:01</t>
  </si>
  <si>
    <t>2020-03-10 12:15</t>
  </si>
  <si>
    <t>2020-03-10 13:08</t>
  </si>
  <si>
    <t>2020-03-10 13:09</t>
  </si>
  <si>
    <t>2020-03-10 14:25</t>
  </si>
  <si>
    <t>2020-03-10 15:41</t>
  </si>
  <si>
    <t>2020-03-10 20:25</t>
  </si>
  <si>
    <t>2020-03-11 14:45</t>
  </si>
  <si>
    <t>2020-03-10 20:43</t>
  </si>
  <si>
    <t>2020-03-11 13:38</t>
  </si>
  <si>
    <t>2020-03-10 09:30</t>
  </si>
  <si>
    <t>2020-03-10 12:00</t>
  </si>
  <si>
    <t>2020-03-10 09:42</t>
  </si>
  <si>
    <t>2020-03-10 11:32</t>
  </si>
  <si>
    <t>TG668</t>
  </si>
  <si>
    <t>2020-03-10 09:47</t>
  </si>
  <si>
    <t>2020-03-11 11:45</t>
  </si>
  <si>
    <t>2020-03-10 21:56</t>
  </si>
  <si>
    <t>2020-03-11 13:31</t>
  </si>
  <si>
    <t>2020-03-10 17:35</t>
  </si>
  <si>
    <t>2020-03-10 14:54</t>
  </si>
  <si>
    <t>CZ688</t>
  </si>
  <si>
    <t>2020-03-10 13:47</t>
  </si>
  <si>
    <t>2020-03-10 14:23</t>
  </si>
  <si>
    <t>CA808</t>
  </si>
  <si>
    <t>2020-03-10 16:20</t>
  </si>
  <si>
    <t>2020-03-10 21:20</t>
  </si>
  <si>
    <t>2020-03-10 16:27</t>
  </si>
  <si>
    <t>2020-03-10 21:04</t>
  </si>
  <si>
    <t>CZ3082</t>
  </si>
  <si>
    <t>2020-03-10 19:35</t>
  </si>
  <si>
    <t>2020-03-10 16:09</t>
  </si>
  <si>
    <t>2020-03-10 23:00</t>
  </si>
  <si>
    <t>2020-03-11 04:26</t>
  </si>
  <si>
    <t>2020-03-11 00:40</t>
  </si>
  <si>
    <t>2020-03-10 20:26</t>
  </si>
  <si>
    <t>2020-03-11 00:56</t>
  </si>
  <si>
    <t>2020-03-10 18:08</t>
  </si>
  <si>
    <t>2020-03-10 21:51</t>
  </si>
  <si>
    <t>2020-03-10 12:25</t>
  </si>
  <si>
    <t>2020-03-11 07:00</t>
  </si>
  <si>
    <t>2020-03-10 12:41</t>
  </si>
  <si>
    <t>2020-03-11 06:01</t>
  </si>
  <si>
    <t>LAXXMN</t>
  </si>
  <si>
    <t>2020-03-11 09:15</t>
  </si>
  <si>
    <t>2020-03-11 14:15</t>
  </si>
  <si>
    <t>2020-03-10 19:40</t>
  </si>
  <si>
    <t>2020-03-10 19:07</t>
  </si>
  <si>
    <t>2020-03-10 16:26</t>
  </si>
  <si>
    <t>2020-03-10 21:10</t>
  </si>
  <si>
    <t>KE823</t>
  </si>
  <si>
    <t>ICNMDG</t>
  </si>
  <si>
    <t>MDG</t>
  </si>
  <si>
    <t>牡丹江海浪机场</t>
  </si>
  <si>
    <t>牡丹江</t>
  </si>
  <si>
    <t>2020-03-10 10:23</t>
  </si>
  <si>
    <t>2020-03-10 11:30</t>
  </si>
  <si>
    <t>MU208</t>
  </si>
  <si>
    <t>YYZPVG</t>
  </si>
  <si>
    <t>2020-03-10 16:25</t>
  </si>
  <si>
    <t>2020-03-11 19:20</t>
  </si>
  <si>
    <t>2020-03-10 16:23</t>
  </si>
  <si>
    <t>2020-03-11 18:39</t>
  </si>
  <si>
    <t>2020-03-10 23:30</t>
  </si>
  <si>
    <t>2020-03-10 23:14</t>
  </si>
  <si>
    <t>9C8512</t>
  </si>
  <si>
    <t>CNXPVG</t>
  </si>
  <si>
    <t>2020-03-10 12:35</t>
  </si>
  <si>
    <t>2020-03-10 17:25</t>
  </si>
  <si>
    <t>2020-03-10 12:27</t>
  </si>
  <si>
    <t>MU552</t>
  </si>
  <si>
    <t>LHRPVG</t>
  </si>
  <si>
    <t>2020-03-10 21:00</t>
  </si>
  <si>
    <t>2020-03-11 16:35</t>
  </si>
  <si>
    <t>2020-03-10 21:16</t>
  </si>
  <si>
    <t>2020-03-11 15:38</t>
  </si>
  <si>
    <t>2020-03-11 08:50</t>
  </si>
  <si>
    <t>2020-03-10 21:27</t>
  </si>
  <si>
    <t>2020-03-11 08:18</t>
  </si>
  <si>
    <t>2020-03-10 19:31</t>
  </si>
  <si>
    <t>2020-03-10 20:12</t>
  </si>
  <si>
    <t>SFO</t>
  </si>
  <si>
    <t>旧金山国际机场</t>
  </si>
  <si>
    <t>旧金山</t>
  </si>
  <si>
    <t>SFOPEK</t>
  </si>
  <si>
    <t>2020-03-10 22:30</t>
  </si>
  <si>
    <t>2020-03-12 05:30</t>
  </si>
  <si>
    <t>2020-03-10 22:38</t>
  </si>
  <si>
    <t>2020-03-12 06:32</t>
  </si>
  <si>
    <t>2020-03-10 17:45</t>
  </si>
  <si>
    <t>2020-03-10 22:15</t>
  </si>
  <si>
    <t>2020-03-10 22:45</t>
  </si>
  <si>
    <t>2020-03-10 03:20</t>
  </si>
  <si>
    <t>2020-03-10 03:50</t>
  </si>
  <si>
    <t>2020-03-10 14:39</t>
  </si>
  <si>
    <t>OZ301</t>
  </si>
  <si>
    <t>2020-03-10 09:55</t>
  </si>
  <si>
    <t>ZH9002</t>
  </si>
  <si>
    <t>2020-03-10 23:35</t>
  </si>
  <si>
    <t>2020-03-10 19:45</t>
  </si>
  <si>
    <t>2020-03-10 17:05</t>
  </si>
  <si>
    <t>2020-03-10 14:44</t>
  </si>
  <si>
    <t>CA962</t>
  </si>
  <si>
    <t>MUC</t>
  </si>
  <si>
    <t>慕尼黑弗朗茨·约瑟夫·施特劳斯国际机场</t>
  </si>
  <si>
    <t>慕尼黑</t>
  </si>
  <si>
    <t>MUCPEK</t>
  </si>
  <si>
    <t>2020-03-11 04:45</t>
  </si>
  <si>
    <t>2020-03-11 05:01</t>
  </si>
  <si>
    <t>2020-03-11 16:50</t>
  </si>
  <si>
    <t>2020-03-10 13:22</t>
  </si>
  <si>
    <t>2020-03-11 17:16</t>
  </si>
  <si>
    <t>OD</t>
  </si>
  <si>
    <t>OD612</t>
  </si>
  <si>
    <t>2020-03-11 02:10</t>
  </si>
  <si>
    <t>2020-03-10 21:54</t>
  </si>
  <si>
    <t>2020-03-11 01:38</t>
  </si>
  <si>
    <t>2020-03-10 18:37</t>
  </si>
  <si>
    <t>2020-03-11</t>
  </si>
  <si>
    <t>CA880</t>
  </si>
  <si>
    <t>YUL</t>
  </si>
  <si>
    <t>蒙特利尔特鲁多国际机场</t>
  </si>
  <si>
    <t>蒙特利尔</t>
  </si>
  <si>
    <t>YULPEK</t>
  </si>
  <si>
    <t>2020-03-11 15:25</t>
  </si>
  <si>
    <t>2020-03-12 17:20</t>
  </si>
  <si>
    <t>2020-03-11 15:52</t>
  </si>
  <si>
    <t>2020-03-12 18:12</t>
  </si>
  <si>
    <t>A</t>
  </si>
  <si>
    <t>2020-03-11 09:35</t>
  </si>
  <si>
    <t>2020-03-11 13:45</t>
  </si>
  <si>
    <t>2020-03-11 09:53</t>
  </si>
  <si>
    <t>2020-03-11 13:30</t>
  </si>
  <si>
    <t>2020-03-11 18:55</t>
  </si>
  <si>
    <t>2020-03-11 22:55</t>
  </si>
  <si>
    <t>2020-03-11 19:31</t>
  </si>
  <si>
    <t>2020-03-11 22:47</t>
  </si>
  <si>
    <t>2020-03-11 20:10</t>
  </si>
  <si>
    <t>2020-03-11 21:30</t>
  </si>
  <si>
    <t>2020-03-11 20:15</t>
  </si>
  <si>
    <t>2020-03-11 21:08</t>
  </si>
  <si>
    <t>B77W</t>
  </si>
  <si>
    <t>2020-03-11 21:20</t>
  </si>
  <si>
    <t>2020-03-12 08:50</t>
  </si>
  <si>
    <t>2020-03-11 22:04</t>
  </si>
  <si>
    <t>2020-03-12 09:06</t>
  </si>
  <si>
    <t>2020-03-11 10:50</t>
  </si>
  <si>
    <t>2020-03-11 11:55</t>
  </si>
  <si>
    <t>2020-03-11 11:24</t>
  </si>
  <si>
    <t>2020-03-11 12:01</t>
  </si>
  <si>
    <t>2020-03-11 14:10</t>
  </si>
  <si>
    <t>2020-03-11 15:55</t>
  </si>
  <si>
    <t>2020-03-11 14:11</t>
  </si>
  <si>
    <t>2020-03-11 15:24</t>
  </si>
  <si>
    <t>2020-03-11 20:25</t>
  </si>
  <si>
    <t>2020-03-12 14:45</t>
  </si>
  <si>
    <t>2020-03-11 20:44</t>
  </si>
  <si>
    <t>2020-03-12 13:39</t>
  </si>
  <si>
    <t>2020-03-11 17:45</t>
  </si>
  <si>
    <t>2020-03-11 22:15</t>
  </si>
  <si>
    <t>2020-03-11 17:51</t>
  </si>
  <si>
    <t>2020-03-11 21:53</t>
  </si>
  <si>
    <t>2020-03-11 13:35</t>
  </si>
  <si>
    <t>2020-03-11 17:28</t>
  </si>
  <si>
    <t>2020-03-11 22:02</t>
  </si>
  <si>
    <t>2020-03-11 09:25</t>
  </si>
  <si>
    <t>2020-03-11 09:40</t>
  </si>
  <si>
    <t>2020-03-11 11:21</t>
  </si>
  <si>
    <t>2020-03-11 17:55</t>
  </si>
  <si>
    <t>2020-03-11 21:45</t>
  </si>
  <si>
    <t>2020-03-11 18:44</t>
  </si>
  <si>
    <t>2020-03-11 22:11</t>
  </si>
  <si>
    <t>2020-03-11 19:05</t>
  </si>
  <si>
    <t>2020-03-11 16:09</t>
  </si>
  <si>
    <t>2020-03-11 19:06</t>
  </si>
  <si>
    <t>2020-03-11 18:30</t>
  </si>
  <si>
    <t>2020-03-11 13:55</t>
  </si>
  <si>
    <t>2020-03-12 17:15</t>
  </si>
  <si>
    <t>2020-03-11 14:17</t>
  </si>
  <si>
    <t>2020-03-11 12:00</t>
  </si>
  <si>
    <t>2020-03-11 17:05</t>
  </si>
  <si>
    <t>2020-03-11 12:16</t>
  </si>
  <si>
    <t>2020-03-11 16:58</t>
  </si>
  <si>
    <t>2020-03-11 08:00</t>
  </si>
  <si>
    <t>2020-03-11 16:40</t>
  </si>
  <si>
    <t>2020-03-11 08:16</t>
  </si>
  <si>
    <t>2020-03-11 16:48</t>
  </si>
  <si>
    <t>2020-03-11 09:20</t>
  </si>
  <si>
    <t>2020-03-11 14:35</t>
  </si>
  <si>
    <t>2020-03-11 14:01</t>
  </si>
  <si>
    <t>2020-03-11 13:44</t>
  </si>
  <si>
    <t>2020-03-11 16:10</t>
  </si>
  <si>
    <t>2020-03-11 20:20</t>
  </si>
  <si>
    <t>2020-03-11 16:23</t>
  </si>
  <si>
    <t>2020-03-11 03:20</t>
  </si>
  <si>
    <t>2020-03-11 04:10</t>
  </si>
  <si>
    <t>2020-03-11 14:50</t>
  </si>
  <si>
    <t>2020-03-11 16:05</t>
  </si>
  <si>
    <t>2020-03-11 16:03</t>
  </si>
  <si>
    <t>2020-03-11 16:08</t>
  </si>
  <si>
    <t>2020-03-11 11:10</t>
  </si>
  <si>
    <t>2020-03-11 12:35</t>
  </si>
  <si>
    <t>2020-03-11 11:28</t>
  </si>
  <si>
    <t>2020-03-11 12:04</t>
  </si>
  <si>
    <t>2020-03-11 09:00</t>
  </si>
  <si>
    <t>2020-03-11 12:20</t>
  </si>
  <si>
    <t>2020-03-11 09:22</t>
  </si>
  <si>
    <t>2020-03-11 11:43</t>
  </si>
  <si>
    <t>JD</t>
  </si>
  <si>
    <t>JD472</t>
  </si>
  <si>
    <t>YVRTAO</t>
  </si>
  <si>
    <t>2020-03-11 14:40</t>
  </si>
  <si>
    <t>2020-03-12 18:00</t>
  </si>
  <si>
    <t>2020-03-11 14:54</t>
  </si>
  <si>
    <t>2020-03-12 18:40</t>
  </si>
  <si>
    <t>2020-03-11 12:45</t>
  </si>
  <si>
    <t>2020-03-11 13:40</t>
  </si>
  <si>
    <t>2020-03-11 12:48</t>
  </si>
  <si>
    <t>2020-03-11 13:09</t>
  </si>
  <si>
    <t>2020-03-11 10:00</t>
  </si>
  <si>
    <t>2020-03-11 13:25</t>
  </si>
  <si>
    <t>2020-03-11 10:03</t>
  </si>
  <si>
    <t>2020-03-11 13:10</t>
  </si>
  <si>
    <t>2020-03-11 16:20</t>
  </si>
  <si>
    <t>2020-03-11 16:28</t>
  </si>
  <si>
    <t>2020-03-11 21:28</t>
  </si>
  <si>
    <t>2020-03-11 13:50</t>
  </si>
  <si>
    <t>2020-03-11 16:30</t>
  </si>
  <si>
    <t>2020-03-11 14:07</t>
  </si>
  <si>
    <t>2020-03-11 16:00</t>
  </si>
  <si>
    <t>2020-03-11 15:20</t>
  </si>
  <si>
    <t>2020-03-11 19:55</t>
  </si>
  <si>
    <t>2020-03-11 15:34</t>
  </si>
  <si>
    <t>2020-03-11 20:01</t>
  </si>
  <si>
    <t>2020-03-11 22:30</t>
  </si>
  <si>
    <t>2020-03-12 02:35</t>
  </si>
  <si>
    <t>2020-03-11 22:39</t>
  </si>
  <si>
    <t>2020-03-12 02:14</t>
  </si>
  <si>
    <t>9C6294</t>
  </si>
  <si>
    <t>BKKXIY</t>
  </si>
  <si>
    <t>XIY</t>
  </si>
  <si>
    <t>西安咸阳国际机场</t>
  </si>
  <si>
    <t>西安</t>
  </si>
  <si>
    <t>2020-03-11 16:38</t>
  </si>
  <si>
    <t>2020-03-11 20:58</t>
  </si>
  <si>
    <t>2020-03-11 08:55</t>
  </si>
  <si>
    <t>2020-03-11 12:05</t>
  </si>
  <si>
    <t>2020-03-11 09:11</t>
  </si>
  <si>
    <t>2020-03-11 11:41</t>
  </si>
  <si>
    <t>2020-03-11 19:17</t>
  </si>
  <si>
    <t>2020-03-11 17:10</t>
  </si>
  <si>
    <t>2020-03-12 18:35</t>
  </si>
  <si>
    <t>2020-03-11 17:31</t>
  </si>
  <si>
    <t>2020-03-12 18:06</t>
  </si>
  <si>
    <t>2020-03-11 15:00</t>
  </si>
  <si>
    <t>2020-03-11 09:05</t>
  </si>
  <si>
    <t>MF866</t>
  </si>
  <si>
    <t>SINFOC</t>
  </si>
  <si>
    <t>2020-03-11 16:15</t>
  </si>
  <si>
    <t>2020-03-11 20:45</t>
  </si>
  <si>
    <t>2020-03-11 16:44</t>
  </si>
  <si>
    <t>2020-03-11 20:51</t>
  </si>
  <si>
    <t>MU588</t>
  </si>
  <si>
    <t>JFKPVG</t>
  </si>
  <si>
    <t>2020-03-12 19:15</t>
  </si>
  <si>
    <t>2020-03-11 16:43</t>
  </si>
  <si>
    <t>2020-03-12 18:37</t>
  </si>
  <si>
    <t>2020-03-12 13:10</t>
  </si>
  <si>
    <t>2020-03-12 14:47</t>
  </si>
  <si>
    <t>2020-03-11 15:15</t>
  </si>
  <si>
    <t>2020-03-11 18:40</t>
  </si>
  <si>
    <t>2020-03-11 15:29</t>
  </si>
  <si>
    <t>2020-03-11 18:18</t>
  </si>
  <si>
    <t>2020-03-11 19:30</t>
  </si>
  <si>
    <t>2020-03-11 23:35</t>
  </si>
  <si>
    <t>2020-03-11 20:37</t>
  </si>
  <si>
    <t>2020-03-11 23:55</t>
  </si>
  <si>
    <t>CA166</t>
  </si>
  <si>
    <t>MELPEK</t>
  </si>
  <si>
    <t>2020-03-12 05:00</t>
  </si>
  <si>
    <t>2020-03-11 21:02</t>
  </si>
  <si>
    <t>2020-03-12 05:20</t>
  </si>
  <si>
    <t>TR</t>
  </si>
  <si>
    <t>TR180</t>
  </si>
  <si>
    <t>JET</t>
  </si>
  <si>
    <t>SINNKG</t>
  </si>
  <si>
    <t>2020-03-11 10:25</t>
  </si>
  <si>
    <t>2020-03-11 15:35</t>
  </si>
  <si>
    <t>2020-03-11 10:52</t>
  </si>
  <si>
    <t>2020-03-11 13:00</t>
  </si>
  <si>
    <t>2020-03-11 12:39</t>
  </si>
  <si>
    <t>2020-03-11 12:49</t>
  </si>
  <si>
    <t>MU568</t>
  </si>
  <si>
    <t>2020-03-11 10:30</t>
  </si>
  <si>
    <t>2020-03-11 09:13</t>
  </si>
  <si>
    <t>2020-03-11 09:59</t>
  </si>
  <si>
    <t>2020-03-11 01:15</t>
  </si>
  <si>
    <t>2020-03-11 06:45</t>
  </si>
  <si>
    <t>2020-03-11 02:20</t>
  </si>
  <si>
    <t>2020-03-11 07:29</t>
  </si>
  <si>
    <t>2020-03-11 09:45</t>
  </si>
  <si>
    <t>2020-03-11 09:06</t>
  </si>
  <si>
    <t>2020-03-11 09:27</t>
  </si>
  <si>
    <t>CA612</t>
  </si>
  <si>
    <t>2020-03-11 15:45</t>
  </si>
  <si>
    <t>2020-03-11 20:30</t>
  </si>
  <si>
    <t>2020-03-11 20:32</t>
  </si>
  <si>
    <t>2020-03-11 10:10</t>
  </si>
  <si>
    <t>2020-03-11 10:31</t>
  </si>
  <si>
    <t>2020-03-11 11:39</t>
  </si>
  <si>
    <t>2020-03-11 09:38</t>
  </si>
  <si>
    <t>2020-03-11 11:36</t>
  </si>
  <si>
    <t>2020-03-11 10:49</t>
  </si>
  <si>
    <t>2020-03-11 10:41</t>
  </si>
  <si>
    <t>JL87</t>
  </si>
  <si>
    <t>HNDCAN</t>
  </si>
  <si>
    <t>2020-03-11 13:05</t>
  </si>
  <si>
    <t>2020-03-11 09:04</t>
  </si>
  <si>
    <t>2020-03-11 12:33</t>
  </si>
  <si>
    <t>2020-03-11 17:35</t>
  </si>
  <si>
    <t>2020-03-11 17:49</t>
  </si>
  <si>
    <t>2020-03-11 21:35</t>
  </si>
  <si>
    <t>2020-03-11 08:40</t>
  </si>
  <si>
    <t>2020-03-11 08:43</t>
  </si>
  <si>
    <t>YVRHGH</t>
  </si>
  <si>
    <t>2020-03-12 21:50</t>
  </si>
  <si>
    <t>2020-03-12 23:33</t>
  </si>
  <si>
    <t>2020-03-11 14:20</t>
  </si>
  <si>
    <t>2020-03-11 13:14</t>
  </si>
  <si>
    <t>2020-03-11 14:04</t>
  </si>
  <si>
    <t>2020-03-11 12:25</t>
  </si>
  <si>
    <t>2020-03-12 07:00</t>
  </si>
  <si>
    <t>2020-03-11 12:43</t>
  </si>
  <si>
    <t>2020-03-12 05:53</t>
  </si>
  <si>
    <t>2020-03-11 23:30</t>
  </si>
  <si>
    <t>2020-03-12 03:35</t>
  </si>
  <si>
    <t>2020-03-12 00:17</t>
  </si>
  <si>
    <t>2020-03-12 04:20</t>
  </si>
  <si>
    <t>2020-03-11 09:30</t>
  </si>
  <si>
    <t>2020-03-11 09:29</t>
  </si>
  <si>
    <t>2020-03-11 11:16</t>
  </si>
  <si>
    <t>2020-03-11 19:15</t>
  </si>
  <si>
    <t>2020-03-12 11:45</t>
  </si>
  <si>
    <t>2020-03-11 21:37</t>
  </si>
  <si>
    <t>2020-03-12 13:13</t>
  </si>
  <si>
    <t>2020-03-11 19:40</t>
  </si>
  <si>
    <t>2020-03-11 12:10</t>
  </si>
  <si>
    <t>2020-03-11 18:47</t>
  </si>
  <si>
    <t>2020-03-11 11:40</t>
  </si>
  <si>
    <t>2020-03-11 15:30</t>
  </si>
  <si>
    <t>2020-03-11 14:21</t>
  </si>
  <si>
    <t>2020-03-11 18:03</t>
  </si>
  <si>
    <t>2020-03-11 18:10</t>
  </si>
  <si>
    <t>2020-03-11 18:27</t>
  </si>
  <si>
    <t>2020-03-11 12:07</t>
  </si>
  <si>
    <t>TG664</t>
  </si>
  <si>
    <t>2020-03-11 10:35</t>
  </si>
  <si>
    <t>2020-03-11 15:50</t>
  </si>
  <si>
    <t>2020-03-11 10:56</t>
  </si>
  <si>
    <t>2020-03-11 15:32</t>
  </si>
  <si>
    <t>2020-03-11 22:25</t>
  </si>
  <si>
    <t>2020-03-11 17:34</t>
  </si>
  <si>
    <t>2020-03-11 22:13</t>
  </si>
  <si>
    <t>MU562</t>
  </si>
  <si>
    <t>SYDPVG</t>
  </si>
  <si>
    <t>2020-03-11 12:36</t>
  </si>
  <si>
    <t>2020-03-11 19:26</t>
  </si>
  <si>
    <t>2020-03-12 02:10</t>
  </si>
  <si>
    <t>2020-03-11 21:57</t>
  </si>
  <si>
    <t>2020-03-12 01:50</t>
  </si>
  <si>
    <t>2020-03-11 10:05</t>
  </si>
  <si>
    <t>2020-03-11 14:00</t>
  </si>
  <si>
    <t>2020-03-11 10:11</t>
  </si>
  <si>
    <t>2020-03-11 13:49</t>
  </si>
  <si>
    <t>2020-03-11 09:09</t>
  </si>
  <si>
    <t>2020-03-11 10:13</t>
  </si>
  <si>
    <t>2020-03-11 14:25</t>
  </si>
  <si>
    <t>2020-03-11 14:44</t>
  </si>
  <si>
    <t>2020-03-11 16:34</t>
  </si>
  <si>
    <t>2020-03-11 15:05</t>
  </si>
  <si>
    <t>2020-03-11 13:36</t>
  </si>
  <si>
    <t>2020-03-11 14:47</t>
  </si>
  <si>
    <t>2020-03-11 23:14</t>
  </si>
  <si>
    <t>2020-03-11 17:15</t>
  </si>
  <si>
    <t>2020-03-11 17:41</t>
  </si>
  <si>
    <t>2020-03-11 22:10</t>
  </si>
  <si>
    <t>2020-03-11 12:55</t>
  </si>
  <si>
    <t>2020-03-11 12:56</t>
  </si>
  <si>
    <t>2020-03-11 17:29</t>
  </si>
  <si>
    <t>2020-03-11 10:22</t>
  </si>
  <si>
    <t>B787</t>
  </si>
  <si>
    <t>2020-03-11 08:05</t>
  </si>
  <si>
    <t>2020-03-11 08:23</t>
  </si>
  <si>
    <t>2020-03-11 11:51</t>
  </si>
  <si>
    <t>CZ6086</t>
  </si>
  <si>
    <t>NRTHRB</t>
  </si>
  <si>
    <t>2020-03-11 12:50</t>
  </si>
  <si>
    <t>2020-03-11 12:59</t>
  </si>
  <si>
    <t>2020-03-11 09:52</t>
  </si>
  <si>
    <t>2020-03-11 11:44</t>
  </si>
  <si>
    <t>2020-03-11 15:06</t>
  </si>
  <si>
    <t>2020-03-11 17:03</t>
  </si>
  <si>
    <t>2020-03-11 12:40</t>
  </si>
  <si>
    <t>2020-03-12 16:55</t>
  </si>
  <si>
    <t>2020-03-11 12:46</t>
  </si>
  <si>
    <t>2020-03-12 17:18</t>
  </si>
  <si>
    <t>2020-03-11 23:00</t>
  </si>
  <si>
    <t>2020-03-13 04:35</t>
  </si>
  <si>
    <t>2020-03-11 23:03</t>
  </si>
  <si>
    <t>2020-03-13 04:37</t>
  </si>
  <si>
    <t>2020-03-11 14:42</t>
  </si>
  <si>
    <t>2020-03-11 20:13</t>
  </si>
  <si>
    <t>2020-03-11 17:36</t>
  </si>
  <si>
    <t>2020-03-11 16:45</t>
  </si>
  <si>
    <t>2020-03-11 15:31</t>
  </si>
  <si>
    <t>2020-03-11 16:31</t>
  </si>
  <si>
    <t>2020-03-12 12:30</t>
  </si>
  <si>
    <t>2020-03-11 20:06</t>
  </si>
  <si>
    <t>2020-03-12 11:56</t>
  </si>
  <si>
    <t>2020-03-12 00:40</t>
  </si>
  <si>
    <t>2020-03-11 20:49</t>
  </si>
  <si>
    <t>2020-03-12 01:30</t>
  </si>
  <si>
    <t>2020-03-11 21:05</t>
  </si>
  <si>
    <t>2020-03-12 01:05</t>
  </si>
  <si>
    <t>2020-03-12 01:07</t>
  </si>
  <si>
    <t>MU586</t>
  </si>
  <si>
    <t>LAXPVG</t>
  </si>
  <si>
    <t>2020-03-11 12:30</t>
  </si>
  <si>
    <t>2020-03-12 17:45</t>
  </si>
  <si>
    <t>2020-03-11 12:41</t>
  </si>
  <si>
    <t>2020-03-12 17:05</t>
  </si>
  <si>
    <t>CA848</t>
  </si>
  <si>
    <t>LGW</t>
  </si>
  <si>
    <t>伦敦盖特威克机场</t>
  </si>
  <si>
    <t>LGWPVG</t>
  </si>
  <si>
    <t>2020-03-11 11:20</t>
  </si>
  <si>
    <t>2020-03-12 06:35</t>
  </si>
  <si>
    <t>2020-03-11 11:52</t>
  </si>
  <si>
    <t>2020-03-12 06:02</t>
  </si>
  <si>
    <t>N</t>
  </si>
  <si>
    <t>2020-03-11 16:12</t>
  </si>
  <si>
    <t>2020-03-11 21:19</t>
  </si>
  <si>
    <t>OZ323</t>
  </si>
  <si>
    <t>ICNCTU</t>
  </si>
  <si>
    <t>2020-03-11 23:20</t>
  </si>
  <si>
    <t>2020-03-11 20:23</t>
  </si>
  <si>
    <t>2020-03-11 23:15</t>
  </si>
  <si>
    <t>2020-03-11 23:10</t>
  </si>
  <si>
    <t>2020-03-12 04:34</t>
  </si>
  <si>
    <t>2020-03-11 20:55</t>
  </si>
  <si>
    <t>2020-03-12 00:30</t>
  </si>
  <si>
    <t>2020-03-11 21:09</t>
  </si>
  <si>
    <t>2020-03-12 00:08</t>
  </si>
  <si>
    <t>2020-03-11 02:19</t>
  </si>
  <si>
    <t>2020-03-11 13:18</t>
  </si>
  <si>
    <t>2020-03-12 23:15</t>
  </si>
  <si>
    <t>2020-03-12 22:56</t>
  </si>
  <si>
    <t>2020-03-11 01:40</t>
  </si>
  <si>
    <t>2020-03-11 15:11</t>
  </si>
  <si>
    <t>2020-03-11 19:53</t>
  </si>
  <si>
    <t>2020-03-11 17:20</t>
  </si>
  <si>
    <t>2020-03-11 17:17</t>
  </si>
  <si>
    <t>2020-03-12</t>
  </si>
  <si>
    <t>2020-03-12 20:10</t>
  </si>
  <si>
    <t>2020-03-12 23:55</t>
  </si>
  <si>
    <t>2020-03-12 20:15</t>
  </si>
  <si>
    <t>2020-03-12 23:44</t>
  </si>
  <si>
    <t>CA846</t>
  </si>
  <si>
    <t>BCN</t>
  </si>
  <si>
    <t>巴塞罗那-埃尔普拉特机场</t>
  </si>
  <si>
    <t>巴塞罗那</t>
  </si>
  <si>
    <t>BCNPEK</t>
  </si>
  <si>
    <t>2020-03-12 10:40</t>
  </si>
  <si>
    <t>2020-03-12 11:02</t>
  </si>
  <si>
    <t>2020-03-13 04:00</t>
  </si>
  <si>
    <t>2020-03-12 10:00</t>
  </si>
  <si>
    <t>2020-03-12 12:50</t>
  </si>
  <si>
    <t>2020-03-12 10:25</t>
  </si>
  <si>
    <t>2020-03-12 12:37</t>
  </si>
  <si>
    <t>CA856</t>
  </si>
  <si>
    <t>2020-03-12 17:40</t>
  </si>
  <si>
    <t>2020-03-13 12:05</t>
  </si>
  <si>
    <t>2020-03-12 21:28</t>
  </si>
  <si>
    <t>2020-03-13 14:30</t>
  </si>
  <si>
    <t>2020-03-12 20:25</t>
  </si>
  <si>
    <t>2020-03-13 14:45</t>
  </si>
  <si>
    <t>2020-03-12 21:47</t>
  </si>
  <si>
    <t>2020-03-13 14:55</t>
  </si>
  <si>
    <t>2020-03-12 12:00</t>
  </si>
  <si>
    <t>2020-03-12 19:40</t>
  </si>
  <si>
    <t>2020-03-12 12:13</t>
  </si>
  <si>
    <t>2020-03-12 18:58</t>
  </si>
  <si>
    <t>2020-03-12 08:30</t>
  </si>
  <si>
    <t>2020-03-12 11:30</t>
  </si>
  <si>
    <t>2020-03-12 08:53</t>
  </si>
  <si>
    <t>2020-03-12 11:23</t>
  </si>
  <si>
    <t>2020-03-12 14:15</t>
  </si>
  <si>
    <t>2020-03-12 20:05</t>
  </si>
  <si>
    <t>2020-03-12 14:58</t>
  </si>
  <si>
    <t>2020-03-12 17:30</t>
  </si>
  <si>
    <t>2020-03-12 17:50</t>
  </si>
  <si>
    <t>2020-03-12 17:31</t>
  </si>
  <si>
    <t>2020-03-12 13:30</t>
  </si>
  <si>
    <t>2020-03-12 15:05</t>
  </si>
  <si>
    <t>2020-03-12 13:09</t>
  </si>
  <si>
    <t>2020-03-12 14:30</t>
  </si>
  <si>
    <t>2020-03-12 17:35</t>
  </si>
  <si>
    <t>2020-03-12 21:45</t>
  </si>
  <si>
    <t>2020-03-12 17:41</t>
  </si>
  <si>
    <t>2020-03-12 21:30</t>
  </si>
  <si>
    <t>2020-03-12 00:55</t>
  </si>
  <si>
    <t>2020-03-13 09:15</t>
  </si>
  <si>
    <t>2020-03-12 01:10</t>
  </si>
  <si>
    <t>2020-03-13 11:32</t>
  </si>
  <si>
    <t>2020-03-12 12:45</t>
  </si>
  <si>
    <t>2020-03-12 09:21</t>
  </si>
  <si>
    <t>2020-03-12 13:07</t>
  </si>
  <si>
    <t>2020-03-12 08:00</t>
  </si>
  <si>
    <t>2020-03-12 12:20</t>
  </si>
  <si>
    <t>2020-03-12 08:19</t>
  </si>
  <si>
    <t>CA610A</t>
  </si>
  <si>
    <t>2020-03-12 20:55</t>
  </si>
  <si>
    <t>2020-03-13 01:40</t>
  </si>
  <si>
    <t>2020-03-12 20:58</t>
  </si>
  <si>
    <t>2020-03-13 01:32</t>
  </si>
  <si>
    <t>2020-03-12 09:15</t>
  </si>
  <si>
    <t>2020-03-12 09:44</t>
  </si>
  <si>
    <t>2020-03-12 11:42</t>
  </si>
  <si>
    <t>2020-03-12 18:30</t>
  </si>
  <si>
    <t>2020-03-12 23:25</t>
  </si>
  <si>
    <t>2020-03-12 18:46</t>
  </si>
  <si>
    <t>2020-03-12 23:20</t>
  </si>
  <si>
    <t>2020-03-12 09:00</t>
  </si>
  <si>
    <t>2020-03-12 09:14</t>
  </si>
  <si>
    <t>MF802</t>
  </si>
  <si>
    <t>SYDXMN</t>
  </si>
  <si>
    <t>2020-03-12 12:15</t>
  </si>
  <si>
    <t>2020-03-12 12:27</t>
  </si>
  <si>
    <t>2020-03-12 18:19</t>
  </si>
  <si>
    <t>2020-03-12 09:40</t>
  </si>
  <si>
    <t>2020-03-12 11:55</t>
  </si>
  <si>
    <t>2020-03-12 09:46</t>
  </si>
  <si>
    <t>2020-03-12 12:55</t>
  </si>
  <si>
    <t>2020-03-12 12:38</t>
  </si>
  <si>
    <t>2020-03-12 12:56</t>
  </si>
  <si>
    <t>2020-03-12 14:35</t>
  </si>
  <si>
    <t>2020-03-12 19:30</t>
  </si>
  <si>
    <t>2020-03-12 14:54</t>
  </si>
  <si>
    <t>2020-03-12 19:29</t>
  </si>
  <si>
    <t>2020-03-12 13:45</t>
  </si>
  <si>
    <t>2020-03-12 15:00</t>
  </si>
  <si>
    <t>2020-03-12 14:08</t>
  </si>
  <si>
    <t>2020-03-12 14:59</t>
  </si>
  <si>
    <t>2020-03-12 20:09</t>
  </si>
  <si>
    <t>2020-03-12 22:54</t>
  </si>
  <si>
    <t>2020-03-12 09:20</t>
  </si>
  <si>
    <t>2020-03-12 09:34</t>
  </si>
  <si>
    <t>2020-03-12 14:14</t>
  </si>
  <si>
    <t>2020-03-12 13:20</t>
  </si>
  <si>
    <t>2020-03-13 16:50</t>
  </si>
  <si>
    <t>2020-03-12 13:27</t>
  </si>
  <si>
    <t>2020-03-13 16:54</t>
  </si>
  <si>
    <t>2020-03-12 16:15</t>
  </si>
  <si>
    <t>2020-03-12 16:32</t>
  </si>
  <si>
    <t>2020-03-12 21:03</t>
  </si>
  <si>
    <t>2020-03-12 08:55</t>
  </si>
  <si>
    <t>2020-03-12 09:04</t>
  </si>
  <si>
    <t>2020-03-12 13:35</t>
  </si>
  <si>
    <t>2020-03-13 07:25</t>
  </si>
  <si>
    <t>2020-03-12 14:09</t>
  </si>
  <si>
    <t>2020-03-13 06:46</t>
  </si>
  <si>
    <t>2020-03-12 19:00</t>
  </si>
  <si>
    <t>2020-03-12 13:57</t>
  </si>
  <si>
    <t>OZ347</t>
  </si>
  <si>
    <t>ICNXIY</t>
  </si>
  <si>
    <t>2020-03-12 10:10</t>
  </si>
  <si>
    <t>2020-03-12 12:25</t>
  </si>
  <si>
    <t>2020-03-12 10:39</t>
  </si>
  <si>
    <t>2020-03-12 12:41</t>
  </si>
  <si>
    <t>2020-03-12 09:05</t>
  </si>
  <si>
    <t>2020-03-12 10:35</t>
  </si>
  <si>
    <t>2020-03-12 10:14</t>
  </si>
  <si>
    <t>2020-03-12 04:30</t>
  </si>
  <si>
    <t>2020-03-12 04:24</t>
  </si>
  <si>
    <t>2020-03-12 08:58</t>
  </si>
  <si>
    <t>2020-03-12 14:10</t>
  </si>
  <si>
    <t>2020-03-12 15:55</t>
  </si>
  <si>
    <t>2020-03-12 14:12</t>
  </si>
  <si>
    <t>2020-03-12 15:25</t>
  </si>
  <si>
    <t>2020-03-12 10:09</t>
  </si>
  <si>
    <t>2020-03-12 12:04</t>
  </si>
  <si>
    <t>2020-03-12 14:20</t>
  </si>
  <si>
    <t>2020-03-12 16:10</t>
  </si>
  <si>
    <t>2020-03-12 20:20</t>
  </si>
  <si>
    <t>2020-03-12 16:20</t>
  </si>
  <si>
    <t>2020-03-12 20:06</t>
  </si>
  <si>
    <t>2020-03-12 19:23</t>
  </si>
  <si>
    <t>2020-03-12 20:13</t>
  </si>
  <si>
    <t>2020-03-12 21:20</t>
  </si>
  <si>
    <t>2020-03-12 17:48</t>
  </si>
  <si>
    <t>2020-03-12 22:38</t>
  </si>
  <si>
    <t>2020-03-12 10:05</t>
  </si>
  <si>
    <t>2020-03-12 10:15</t>
  </si>
  <si>
    <t>2020-03-12 12:18</t>
  </si>
  <si>
    <t>2020-03-12 13:50</t>
  </si>
  <si>
    <t>2020-03-12 10:53</t>
  </si>
  <si>
    <t>2020-03-12 14:02</t>
  </si>
  <si>
    <t>2020-03-12 14:40</t>
  </si>
  <si>
    <t>MH318</t>
  </si>
  <si>
    <t>KULPKX</t>
  </si>
  <si>
    <t>PKX</t>
  </si>
  <si>
    <t>北京大兴国际机场</t>
  </si>
  <si>
    <t>2020-03-12 00:58</t>
  </si>
  <si>
    <t>2020-03-12 06:41</t>
  </si>
  <si>
    <t>2020-03-12 14:00</t>
  </si>
  <si>
    <t>2020-03-12 14:50</t>
  </si>
  <si>
    <t>CA174</t>
  </si>
  <si>
    <t>SYDPEK</t>
  </si>
  <si>
    <t>2020-03-12 20:40</t>
  </si>
  <si>
    <t>2020-03-13 04:40</t>
  </si>
  <si>
    <t>2020-03-12 20:59</t>
  </si>
  <si>
    <t>2020-03-13 04:34</t>
  </si>
  <si>
    <t>2020-03-12 15:40</t>
  </si>
  <si>
    <t>2020-03-12 16:56</t>
  </si>
  <si>
    <t>2020-03-12 09:22</t>
  </si>
  <si>
    <t>2020-03-12 16:25</t>
  </si>
  <si>
    <t>2020-03-13 19:20</t>
  </si>
  <si>
    <t>2020-03-12 16:43</t>
  </si>
  <si>
    <t>2020-03-13 18:50</t>
  </si>
  <si>
    <t>2020-03-12 13:04</t>
  </si>
  <si>
    <t>2020-03-12 13:54</t>
  </si>
  <si>
    <t>2020-03-12 03:20</t>
  </si>
  <si>
    <t>2020-03-12 04:04</t>
  </si>
  <si>
    <t>2020-03-12 14:57</t>
  </si>
  <si>
    <t>2020-03-12 16:13</t>
  </si>
  <si>
    <t>2020-03-12 21:12</t>
  </si>
  <si>
    <t>2020-03-12 16:40</t>
  </si>
  <si>
    <t>2020-03-12 16:19</t>
  </si>
  <si>
    <t>SL902</t>
  </si>
  <si>
    <t>2020-03-12 22:50</t>
  </si>
  <si>
    <t>2020-03-13 02:35</t>
  </si>
  <si>
    <t>2020-03-12 23:03</t>
  </si>
  <si>
    <t>2020-03-13 02:26</t>
  </si>
  <si>
    <t>2020-03-13 08:50</t>
  </si>
  <si>
    <t>2020-03-12 23:53</t>
  </si>
  <si>
    <t>2020-03-13 11:07</t>
  </si>
  <si>
    <t>2020-03-12 14:55</t>
  </si>
  <si>
    <t>2020-03-12 15:21</t>
  </si>
  <si>
    <t>2020-03-12 17:25</t>
  </si>
  <si>
    <t>2020-03-12 11:40</t>
  </si>
  <si>
    <t>2020-03-12 15:30</t>
  </si>
  <si>
    <t>2020-03-12 15:59</t>
  </si>
  <si>
    <t>2020-03-13 11:45</t>
  </si>
  <si>
    <t>2020-03-12 20:46</t>
  </si>
  <si>
    <t>2020-03-13 12:12</t>
  </si>
  <si>
    <t>2020-03-12 13:05</t>
  </si>
  <si>
    <t>2020-03-12 13:25</t>
  </si>
  <si>
    <t>2020-03-12 14:19</t>
  </si>
  <si>
    <t>2020-03-13 05:00</t>
  </si>
  <si>
    <t>2020-03-13 05:27</t>
  </si>
  <si>
    <t>2020-03-12 09:16</t>
  </si>
  <si>
    <t>CZ628</t>
  </si>
  <si>
    <t>NRTSHE</t>
  </si>
  <si>
    <t>2020-03-12 13:40</t>
  </si>
  <si>
    <t>2020-03-12 13:56</t>
  </si>
  <si>
    <t>2020-03-12 16:03</t>
  </si>
  <si>
    <t>2020-03-13 16:25</t>
  </si>
  <si>
    <t>2020-03-13 16:49</t>
  </si>
  <si>
    <t>CZ316</t>
  </si>
  <si>
    <t>2020-03-13 00:25</t>
  </si>
  <si>
    <t>2020-03-12 23:59</t>
  </si>
  <si>
    <t>2020-03-12 09:48</t>
  </si>
  <si>
    <t>2020-03-12 13:16</t>
  </si>
  <si>
    <t>2020-03-12 14:05</t>
  </si>
  <si>
    <t>2020-03-12 16:45</t>
  </si>
  <si>
    <t>2020-03-12 16:51</t>
  </si>
  <si>
    <t>2020-03-12 16:08</t>
  </si>
  <si>
    <t>2020-03-12 11:25</t>
  </si>
  <si>
    <t>2020-03-12 11:36</t>
  </si>
  <si>
    <t>2020-03-12 23:00</t>
  </si>
  <si>
    <t>2020-03-12 23:11</t>
  </si>
  <si>
    <t>2020-03-13 04:41</t>
  </si>
  <si>
    <t>2020-03-13 07:00</t>
  </si>
  <si>
    <t>2020-03-12 12:51</t>
  </si>
  <si>
    <t>2020-03-13 05:56</t>
  </si>
  <si>
    <t>2020-03-12 15:15</t>
  </si>
  <si>
    <t>2020-03-12 15:31</t>
  </si>
  <si>
    <t>2020-03-12 18:24</t>
  </si>
  <si>
    <t>2020-03-12 12:10</t>
  </si>
  <si>
    <t>2020-03-12 16:00</t>
  </si>
  <si>
    <t>2020-03-12 12:26</t>
  </si>
  <si>
    <t>2020-03-12 15:43</t>
  </si>
  <si>
    <t>2020-03-12 17:55</t>
  </si>
  <si>
    <t>2020-03-12 21:27</t>
  </si>
  <si>
    <t>2020-03-12 01:15</t>
  </si>
  <si>
    <t>2020-03-12 06:45</t>
  </si>
  <si>
    <t>2020-03-12 01:46</t>
  </si>
  <si>
    <t>2020-03-12 06:59</t>
  </si>
  <si>
    <t>2020-03-12 13:43</t>
  </si>
  <si>
    <t>2020-03-12 18:33</t>
  </si>
  <si>
    <t>2020-03-12 08:40</t>
  </si>
  <si>
    <t>2020-03-12 12:57</t>
  </si>
  <si>
    <t>2020-03-12 16:30</t>
  </si>
  <si>
    <t>2020-03-12 14:13</t>
  </si>
  <si>
    <t>2020-03-12 16:12</t>
  </si>
  <si>
    <t>2020-03-12 18:05</t>
  </si>
  <si>
    <t>2020-03-12 11:44</t>
  </si>
  <si>
    <t>2020-03-12 18:55</t>
  </si>
  <si>
    <t>2020-03-13 01:15</t>
  </si>
  <si>
    <t>2020-03-13 01:09</t>
  </si>
  <si>
    <t>2020-03-12 15:22</t>
  </si>
  <si>
    <t>2020-03-12 19:09</t>
  </si>
  <si>
    <t>2020-03-12 16:02</t>
  </si>
  <si>
    <t>2020-03-12 09:39</t>
  </si>
  <si>
    <t>2020-03-12 18:10</t>
  </si>
  <si>
    <t>2020-03-12 19:20</t>
  </si>
  <si>
    <t>2020-03-12 18:23</t>
  </si>
  <si>
    <t>2020-03-12 19:10</t>
  </si>
  <si>
    <t>2020-03-12 23:30</t>
  </si>
  <si>
    <t>2020-03-12 23:13</t>
  </si>
  <si>
    <t>2020-03-12 23:10</t>
  </si>
  <si>
    <t>2020-03-12 22:43</t>
  </si>
  <si>
    <t>2020-03-12 01:40</t>
  </si>
  <si>
    <t>2020-03-13 05:25</t>
  </si>
  <si>
    <t>2020-03-12 02:19</t>
  </si>
  <si>
    <t>2020-03-13 06:09</t>
  </si>
  <si>
    <t>2020-03-12 21:00</t>
  </si>
  <si>
    <t>2020-03-13 16:35</t>
  </si>
  <si>
    <t>2020-03-12 21:25</t>
  </si>
  <si>
    <t>2020-03-13 15:37</t>
  </si>
  <si>
    <t>2020-03-12 12:11</t>
  </si>
  <si>
    <t>2020-03-12 18:54</t>
  </si>
  <si>
    <t>2020-03-12 10:28</t>
  </si>
  <si>
    <t>2020-03-12 19:05</t>
  </si>
  <si>
    <t>2020-03-12 02:15</t>
  </si>
  <si>
    <t>2020-03-12 07:30</t>
  </si>
  <si>
    <t>2020-03-12 20:33</t>
  </si>
  <si>
    <t>2020-03-13 01:02</t>
  </si>
  <si>
    <t>2020-03-13 13:10</t>
  </si>
  <si>
    <t>2020-03-12 19:48</t>
  </si>
  <si>
    <t>2020-03-13 12:37</t>
  </si>
  <si>
    <t>MU788</t>
  </si>
  <si>
    <t>FCO</t>
  </si>
  <si>
    <t>费尤米西诺机场</t>
  </si>
  <si>
    <t>罗马</t>
  </si>
  <si>
    <t>意大利</t>
  </si>
  <si>
    <t>FCOPVG</t>
  </si>
  <si>
    <t>2020-03-13 14:35</t>
  </si>
  <si>
    <t>2020-03-13 01:10</t>
  </si>
  <si>
    <t>2020-03-13 18:19</t>
  </si>
  <si>
    <t>2020-03-12 14:25</t>
  </si>
  <si>
    <t>2020-03-12 14:43</t>
  </si>
  <si>
    <t>2020-03-12 16:23</t>
  </si>
  <si>
    <t>2020-03-12 22:30</t>
  </si>
  <si>
    <t>2020-03-14 05:30</t>
  </si>
  <si>
    <t>2020-03-12 22:39</t>
  </si>
  <si>
    <t>2020-03-14 05:52</t>
  </si>
  <si>
    <t>2020-03-12 09:30</t>
  </si>
  <si>
    <t>2020-03-12 09:36</t>
  </si>
  <si>
    <t>2020-03-12 12:53</t>
  </si>
  <si>
    <t>2020-03-12 13:19</t>
  </si>
  <si>
    <t>2020-03-13</t>
  </si>
  <si>
    <t>2020-03-13 23:30</t>
  </si>
  <si>
    <t>2020-03-14 03:35</t>
  </si>
  <si>
    <t>2020-03-13 23:38</t>
  </si>
  <si>
    <t>2020-03-14 03:12</t>
  </si>
  <si>
    <t>2020-03-13 12:25</t>
  </si>
  <si>
    <t>2020-03-14 07:00</t>
  </si>
  <si>
    <t>2020-03-13 12:54</t>
  </si>
  <si>
    <t>2020-03-14 06:14</t>
  </si>
  <si>
    <t>MU5042</t>
  </si>
  <si>
    <t>2020-03-13 12:55</t>
  </si>
  <si>
    <t>2020-03-13 13:55</t>
  </si>
  <si>
    <t>2020-03-13 13:19</t>
  </si>
  <si>
    <t>2020-03-13 13:57</t>
  </si>
  <si>
    <t>2020-03-13 16:10</t>
  </si>
  <si>
    <t>2020-03-13 21:30</t>
  </si>
  <si>
    <t>2020-03-13 16:21</t>
  </si>
  <si>
    <t>2020-03-13 21:07</t>
  </si>
  <si>
    <t>3U8502</t>
  </si>
  <si>
    <t>YVRCTU</t>
  </si>
  <si>
    <t>2020-03-13 23:15</t>
  </si>
  <si>
    <t>2020-03-15 04:00</t>
  </si>
  <si>
    <t>2020-03-13 23:39</t>
  </si>
  <si>
    <t>2020-03-15 04:14</t>
  </si>
  <si>
    <t>2020-03-13 15:45</t>
  </si>
  <si>
    <t>2020-03-13 20:30</t>
  </si>
  <si>
    <t>2020-03-13 15:51</t>
  </si>
  <si>
    <t>2020-03-13 20:25</t>
  </si>
  <si>
    <t>2020-03-13 11:10</t>
  </si>
  <si>
    <t>2020-03-14 05:00</t>
  </si>
  <si>
    <t>2020-03-13 12:10</t>
  </si>
  <si>
    <t>2020-03-14 05:22</t>
  </si>
  <si>
    <t>2020-03-13 16:20</t>
  </si>
  <si>
    <t>2020-03-13 21:20</t>
  </si>
  <si>
    <t>2020-03-13 16:33</t>
  </si>
  <si>
    <t>2020-03-13 21:18</t>
  </si>
  <si>
    <t>2020-03-13 17:35</t>
  </si>
  <si>
    <t>2020-03-13 14:44</t>
  </si>
  <si>
    <t>2020-03-13 16:47</t>
  </si>
  <si>
    <t>2020-03-13 18:10</t>
  </si>
  <si>
    <t>2020-03-13 18:24</t>
  </si>
  <si>
    <t>2020-03-13 23:01</t>
  </si>
  <si>
    <t>2020-03-13 08:55</t>
  </si>
  <si>
    <t>2020-03-13 09:08</t>
  </si>
  <si>
    <t>2020-03-13 11:49</t>
  </si>
  <si>
    <t>2020-03-13 17:00</t>
  </si>
  <si>
    <t>2020-03-13 19:55</t>
  </si>
  <si>
    <t>2020-03-13 16:45</t>
  </si>
  <si>
    <t>2020-03-13 19:36</t>
  </si>
  <si>
    <t>NH961</t>
  </si>
  <si>
    <t>2020-03-13 09:05</t>
  </si>
  <si>
    <t>2020-03-13 12:15</t>
  </si>
  <si>
    <t>2020-03-13 09:14</t>
  </si>
  <si>
    <t>2020-03-13 08:05</t>
  </si>
  <si>
    <t>2020-03-13 08:17</t>
  </si>
  <si>
    <t>2020-03-13 11:38</t>
  </si>
  <si>
    <t>2020-03-13 10:30</t>
  </si>
  <si>
    <t>2020-03-13 10:50</t>
  </si>
  <si>
    <t>2020-03-13 10:44</t>
  </si>
  <si>
    <t>2020-03-13 10:38</t>
  </si>
  <si>
    <t>2020-03-14 19:20</t>
  </si>
  <si>
    <t>2020-03-13 16:30</t>
  </si>
  <si>
    <t>2020-03-14 17:59</t>
  </si>
  <si>
    <t>2020-03-13 20:55</t>
  </si>
  <si>
    <t>2020-03-14 00:30</t>
  </si>
  <si>
    <t>2020-03-13 21:04</t>
  </si>
  <si>
    <t>2020-03-14 00:00</t>
  </si>
  <si>
    <t>2020-03-13 09:30</t>
  </si>
  <si>
    <t>2020-03-13 12:00</t>
  </si>
  <si>
    <t>2020-03-13 09:39</t>
  </si>
  <si>
    <t>2020-03-13 11:37</t>
  </si>
  <si>
    <t>2020-03-13 19:40</t>
  </si>
  <si>
    <t>2020-03-13 18:40</t>
  </si>
  <si>
    <t>2020-03-13 16:00</t>
  </si>
  <si>
    <t>2020-03-13 12:27</t>
  </si>
  <si>
    <t>2020-03-13 15:47</t>
  </si>
  <si>
    <t>2020-03-13 13:05</t>
  </si>
  <si>
    <t>2020-03-13 12:35</t>
  </si>
  <si>
    <t>2020-03-13 10:05</t>
  </si>
  <si>
    <t>2020-03-13 11:50</t>
  </si>
  <si>
    <t>2020-03-13 10:11</t>
  </si>
  <si>
    <t>2020-03-13 09:35</t>
  </si>
  <si>
    <t>2020-03-13 13:45</t>
  </si>
  <si>
    <t>2020-03-13 10:35</t>
  </si>
  <si>
    <t>2020-03-13 14:25</t>
  </si>
  <si>
    <t>2020-03-13 09:45</t>
  </si>
  <si>
    <t>2020-03-13 14:00</t>
  </si>
  <si>
    <t>2020-03-13 15:25</t>
  </si>
  <si>
    <t>2020-03-13 21:05</t>
  </si>
  <si>
    <t>2020-03-14 01:05</t>
  </si>
  <si>
    <t>2020-03-13 21:48</t>
  </si>
  <si>
    <t>2020-03-14 01:25</t>
  </si>
  <si>
    <t>2020-03-13 20:45</t>
  </si>
  <si>
    <t>2020-03-13 16:40</t>
  </si>
  <si>
    <t>2020-03-13 20:22</t>
  </si>
  <si>
    <t>2020-03-13 15:00</t>
  </si>
  <si>
    <t>2020-03-13 09:07</t>
  </si>
  <si>
    <t>2020-03-14 23:15</t>
  </si>
  <si>
    <t>2020-03-13 16:43</t>
  </si>
  <si>
    <t>2020-03-14 22:49</t>
  </si>
  <si>
    <t>2020-03-13 17:15</t>
  </si>
  <si>
    <t>2020-03-13 22:15</t>
  </si>
  <si>
    <t>2020-03-13 17:26</t>
  </si>
  <si>
    <t>2020-03-13 21:55</t>
  </si>
  <si>
    <t>2020-03-13 22:30</t>
  </si>
  <si>
    <t>2020-03-15 05:30</t>
  </si>
  <si>
    <t>2020-03-14 00:20</t>
  </si>
  <si>
    <t>2020-03-15 07:01</t>
  </si>
  <si>
    <t>2020-03-13 17:45</t>
  </si>
  <si>
    <t>2020-03-13 17:52</t>
  </si>
  <si>
    <t>2020-03-13 21:59</t>
  </si>
  <si>
    <t>2020-03-13 20:10</t>
  </si>
  <si>
    <t>2020-03-13 16:11</t>
  </si>
  <si>
    <t>2020-03-13 20:17</t>
  </si>
  <si>
    <t>2020-03-13 11:55</t>
  </si>
  <si>
    <t>2020-03-13 12:36</t>
  </si>
  <si>
    <t>2020-03-13 17:10</t>
  </si>
  <si>
    <t>2020-03-14 18:35</t>
  </si>
  <si>
    <t>2020-03-13 17:29</t>
  </si>
  <si>
    <t>2020-03-14 18:11</t>
  </si>
  <si>
    <t>2020-03-13 13:35</t>
  </si>
  <si>
    <t>2020-03-13 19:00</t>
  </si>
  <si>
    <t>2020-03-13 13:41</t>
  </si>
  <si>
    <t>2020-03-13 18:04</t>
  </si>
  <si>
    <t>2020-03-13 11:40</t>
  </si>
  <si>
    <t>2020-03-13 15:30</t>
  </si>
  <si>
    <t>2020-03-13 15:16</t>
  </si>
  <si>
    <t>2020-03-13 19:30</t>
  </si>
  <si>
    <t>2020-03-14 12:30</t>
  </si>
  <si>
    <t>2020-03-13 19:50</t>
  </si>
  <si>
    <t>2020-03-14 11:52</t>
  </si>
  <si>
    <t>2020-03-13 09:20</t>
  </si>
  <si>
    <t>2020-03-13 12:50</t>
  </si>
  <si>
    <t>2020-03-13 09:44</t>
  </si>
  <si>
    <t>2020-03-13 12:14</t>
  </si>
  <si>
    <t>2020-03-13 13:50</t>
  </si>
  <si>
    <t>2020-03-14 16:25</t>
  </si>
  <si>
    <t>2020-03-13 14:09</t>
  </si>
  <si>
    <t>2020-03-14 16:30</t>
  </si>
  <si>
    <t>2020-03-13 17:55</t>
  </si>
  <si>
    <t>2020-03-13 14:27</t>
  </si>
  <si>
    <t>2020-03-13 17:19</t>
  </si>
  <si>
    <t>2020-03-14 00:40</t>
  </si>
  <si>
    <t>2020-03-13 20:12</t>
  </si>
  <si>
    <t>2020-03-14 00:34</t>
  </si>
  <si>
    <t>2020-03-13 09:25</t>
  </si>
  <si>
    <t>2020-03-13 10:03</t>
  </si>
  <si>
    <t>2020-03-13 11:48</t>
  </si>
  <si>
    <t>2020-03-13 09:06</t>
  </si>
  <si>
    <t>2020-03-13 10:13</t>
  </si>
  <si>
    <t>2020-03-13 23:00</t>
  </si>
  <si>
    <t>2020-03-13 23:05</t>
  </si>
  <si>
    <t>2020-03-14 04:25</t>
  </si>
  <si>
    <t>2020-03-13 21:45</t>
  </si>
  <si>
    <t>2020-03-13 17:44</t>
  </si>
  <si>
    <t>2020-03-13 21:35</t>
  </si>
  <si>
    <t>2020-03-13 14:40</t>
  </si>
  <si>
    <t>2020-03-14 18:00</t>
  </si>
  <si>
    <t>2020-03-14 17:27</t>
  </si>
  <si>
    <t>MF806</t>
  </si>
  <si>
    <t>YVRXMN</t>
  </si>
  <si>
    <t>2020-03-13 01:20</t>
  </si>
  <si>
    <t>2020-03-14 05:10</t>
  </si>
  <si>
    <t>2020-03-13 02:01</t>
  </si>
  <si>
    <t>2020-03-14 06:13</t>
  </si>
  <si>
    <t>2020-03-13 10:09</t>
  </si>
  <si>
    <t>2020-03-13 13:52</t>
  </si>
  <si>
    <t>2020-03-13 23:55</t>
  </si>
  <si>
    <t>2020-03-14 00:52</t>
  </si>
  <si>
    <t>2020-03-13 19:18</t>
  </si>
  <si>
    <t>2020-03-13 23:52</t>
  </si>
  <si>
    <t>2020-03-13 12:20</t>
  </si>
  <si>
    <t>2020-03-13 12:40</t>
  </si>
  <si>
    <t>2020-03-13 12:45</t>
  </si>
  <si>
    <t>2020-03-14 19:15</t>
  </si>
  <si>
    <t>2020-03-14 18:46</t>
  </si>
  <si>
    <t>2020-03-13 14:20</t>
  </si>
  <si>
    <t>2020-03-13 13:22</t>
  </si>
  <si>
    <t>2020-03-13 14:07</t>
  </si>
  <si>
    <t>2020-03-13 16:05</t>
  </si>
  <si>
    <t>2020-03-13 16:15</t>
  </si>
  <si>
    <t>2020-03-13 16:26</t>
  </si>
  <si>
    <t>2020-03-13 15:05</t>
  </si>
  <si>
    <t>2020-03-13 19:15</t>
  </si>
  <si>
    <t>2020-03-13 15:12</t>
  </si>
  <si>
    <t>2020-03-13 18:28</t>
  </si>
  <si>
    <t>2020-03-14 21:50</t>
  </si>
  <si>
    <t>2020-03-14 21:37</t>
  </si>
  <si>
    <t>2020-03-13 17:05</t>
  </si>
  <si>
    <t>2020-03-13 14:28</t>
  </si>
  <si>
    <t>2020-03-13 16:12</t>
  </si>
  <si>
    <t>2020-03-13 13:40</t>
  </si>
  <si>
    <t>2020-03-13 13:56</t>
  </si>
  <si>
    <t>2020-03-13 14:56</t>
  </si>
  <si>
    <t>2020-03-13 08:00</t>
  </si>
  <si>
    <t>2020-03-13 08:14</t>
  </si>
  <si>
    <t>2020-03-13 16:27</t>
  </si>
  <si>
    <t>2020-03-13 19:12</t>
  </si>
  <si>
    <t>2020-03-13 18:06</t>
  </si>
  <si>
    <t>2020-03-13 18:44</t>
  </si>
  <si>
    <t>2020-03-13 15:21</t>
  </si>
  <si>
    <t>2020-03-13 11:20</t>
  </si>
  <si>
    <t>2020-03-14 06:45</t>
  </si>
  <si>
    <t>2020-03-14 06:10</t>
  </si>
  <si>
    <t>2020-03-13 16:56</t>
  </si>
  <si>
    <t>2020-03-14 18:29</t>
  </si>
  <si>
    <t>2020-03-14 14:45</t>
  </si>
  <si>
    <t>2020-03-13 20:59</t>
  </si>
  <si>
    <t>2020-03-14 14:17</t>
  </si>
  <si>
    <t>2020-03-13 14:15</t>
  </si>
  <si>
    <t>2020-03-13 20:05</t>
  </si>
  <si>
    <t>2020-03-13 15:34</t>
  </si>
  <si>
    <t>2020-03-13 20:57</t>
  </si>
  <si>
    <t>2020-03-13 18:14</t>
  </si>
  <si>
    <t>2020-03-13 09:29</t>
  </si>
  <si>
    <t>2020-03-13 15:31</t>
  </si>
  <si>
    <t>2020-03-13 16:29</t>
  </si>
  <si>
    <t>HO1606</t>
  </si>
  <si>
    <t>2020-03-13 22:55</t>
  </si>
  <si>
    <t>2020-03-14 04:00</t>
  </si>
  <si>
    <t>2020-03-13 23:18</t>
  </si>
  <si>
    <t>2020-03-14 03:37</t>
  </si>
  <si>
    <t>2020-03-13 09:09</t>
  </si>
  <si>
    <t>2020-03-13 13:54</t>
  </si>
  <si>
    <t>IJ213</t>
  </si>
  <si>
    <t>2020-03-13 07:24</t>
  </si>
  <si>
    <t>2020-03-13 13:20</t>
  </si>
  <si>
    <t>2020-03-14 16:50</t>
  </si>
  <si>
    <t>2020-03-13 13:26</t>
  </si>
  <si>
    <t>2020-03-14 16:34</t>
  </si>
  <si>
    <t>MF870</t>
  </si>
  <si>
    <t>KULFOC</t>
  </si>
  <si>
    <t>2020-03-13 19:10</t>
  </si>
  <si>
    <t>2020-03-13 19:03</t>
  </si>
  <si>
    <t>2020-03-13 09:37</t>
  </si>
  <si>
    <t>2020-03-13 01:22</t>
  </si>
  <si>
    <t>2020-03-13 12:41</t>
  </si>
  <si>
    <t>2020-03-13 19:58</t>
  </si>
  <si>
    <t>2020-03-13 12:30</t>
  </si>
  <si>
    <t>2020-03-14 17:45</t>
  </si>
  <si>
    <t>2020-03-14 17:47</t>
  </si>
  <si>
    <t>2020-03-13 08:40</t>
  </si>
  <si>
    <t>2020-03-13 13:25</t>
  </si>
  <si>
    <t>2020-03-13 12:44</t>
  </si>
  <si>
    <t>2020-03-13 11:30</t>
  </si>
  <si>
    <t>2020-03-13 14:10</t>
  </si>
  <si>
    <t>2020-03-13 15:55</t>
  </si>
  <si>
    <t>2020-03-13 14:29</t>
  </si>
  <si>
    <t>2020-03-13 15:43</t>
  </si>
  <si>
    <t>2020-03-13 22:00</t>
  </si>
  <si>
    <t>2020-03-14 02:25</t>
  </si>
  <si>
    <t>2020-03-13 22:20</t>
  </si>
  <si>
    <t>2020-03-14 02:00</t>
  </si>
  <si>
    <t>2020-03-13 10:10</t>
  </si>
  <si>
    <t>2020-03-13 15:50</t>
  </si>
  <si>
    <t>2020-03-13 10:51</t>
  </si>
  <si>
    <t>2020-03-13 10:42</t>
  </si>
  <si>
    <t>2020-03-13 15:13</t>
  </si>
  <si>
    <t>2020-03-13 18:55</t>
  </si>
  <si>
    <t>2020-03-13 23:10</t>
  </si>
  <si>
    <t>2020-03-13 12:16</t>
  </si>
  <si>
    <t>2020-03-13 18:35</t>
  </si>
  <si>
    <t>2020-03-14 08:50</t>
  </si>
  <si>
    <t>2020-03-13 21:41</t>
  </si>
  <si>
    <t>2020-03-14 08:57</t>
  </si>
  <si>
    <t>2020-03-13 11:44</t>
  </si>
  <si>
    <t>2020-03-13 10:17</t>
  </si>
  <si>
    <t>2020-03-13 13:38</t>
  </si>
  <si>
    <t>2020-03-13 02:08</t>
  </si>
  <si>
    <t>2020-03-13 20:20</t>
  </si>
  <si>
    <t>2020-03-13 16:51</t>
  </si>
  <si>
    <t>2020-03-13 12:56</t>
  </si>
  <si>
    <t>2020-03-13 13:17</t>
  </si>
  <si>
    <t>CZ642</t>
  </si>
  <si>
    <t>KIXDLC</t>
  </si>
  <si>
    <t>2020-03-13 12:04</t>
  </si>
  <si>
    <t>2020-03-13 18:30</t>
  </si>
  <si>
    <t>2020-03-13 13:46</t>
  </si>
  <si>
    <t>2020-03-13 18:22</t>
  </si>
  <si>
    <t>2020-03-13 19:57</t>
  </si>
  <si>
    <t>2020-03-13 22:48</t>
  </si>
  <si>
    <t>2020-03-13 09:52</t>
  </si>
  <si>
    <t>2020-03-13 13:33</t>
  </si>
  <si>
    <t>MU776</t>
  </si>
  <si>
    <t>NRTNKG</t>
  </si>
  <si>
    <t>2020-03-13 13:00</t>
  </si>
  <si>
    <t>2020-03-13 13:31</t>
  </si>
  <si>
    <t>2020-03-13 21:15</t>
  </si>
  <si>
    <t>2020-03-13 21:28</t>
  </si>
  <si>
    <t>2020-03-13 22:42</t>
  </si>
  <si>
    <t>2020-03-13 15:15</t>
  </si>
  <si>
    <t>2020-03-13 15:27</t>
  </si>
  <si>
    <t>2020-03-13 18:12</t>
  </si>
  <si>
    <t>2020-03-14 02:35</t>
  </si>
  <si>
    <t>2020-03-14 02:09</t>
  </si>
  <si>
    <t>2020-03-14 06:20</t>
  </si>
  <si>
    <t>2020-03-13 12:13</t>
  </si>
  <si>
    <t>2020-03-14 05:59</t>
  </si>
  <si>
    <t>CA130</t>
  </si>
  <si>
    <t>PUS</t>
  </si>
  <si>
    <t>金海国际机场</t>
  </si>
  <si>
    <t>釜山</t>
  </si>
  <si>
    <t>PUSPEK</t>
  </si>
  <si>
    <t>2020-03-13 12:47</t>
  </si>
  <si>
    <t>2020-03-13 14:01</t>
  </si>
  <si>
    <t>2020-03-13 18:05</t>
  </si>
  <si>
    <t>2020-03-13 17:20</t>
  </si>
  <si>
    <t>2020-03-13 22:25</t>
  </si>
  <si>
    <t>2020-03-13 17:54</t>
  </si>
  <si>
    <t>2020-03-13 22:33</t>
  </si>
  <si>
    <t>2020-03-13 03:20</t>
  </si>
  <si>
    <t>2020-03-13 04:04</t>
  </si>
  <si>
    <t>2020-03-13 15:08</t>
  </si>
  <si>
    <t>2020-03-13 09:00</t>
  </si>
  <si>
    <t>2020-03-13 09:11</t>
  </si>
  <si>
    <t>2020-03-13 09:19</t>
  </si>
  <si>
    <t>2020-03-13 13:01</t>
  </si>
  <si>
    <t>2020-03-13 17:39</t>
  </si>
  <si>
    <t>2020-03-14 11:45</t>
  </si>
  <si>
    <t>2020-03-13 21:53</t>
  </si>
  <si>
    <t>2020-03-14 13:36</t>
  </si>
  <si>
    <t>2020-03-13 13:30</t>
  </si>
  <si>
    <t>2020-03-13 14:37</t>
  </si>
  <si>
    <t>2020-03-13 15:24</t>
  </si>
  <si>
    <t>2020-03-13 19:14</t>
  </si>
  <si>
    <t>2020-03-13 11:27</t>
  </si>
  <si>
    <t>2020-03-13 12:06</t>
  </si>
  <si>
    <t>2020-03-13 12:03</t>
  </si>
  <si>
    <t>2020-03-14</t>
  </si>
  <si>
    <t>2020-03-14 12:45</t>
  </si>
  <si>
    <t>2020-03-14 09:19</t>
  </si>
  <si>
    <t>2020-03-14 13:06</t>
  </si>
  <si>
    <t>2020-03-14 09:05</t>
  </si>
  <si>
    <t>2020-03-14 12:15</t>
  </si>
  <si>
    <t>2020-03-14 09:15</t>
  </si>
  <si>
    <t>2020-03-14 11:37</t>
  </si>
  <si>
    <t>2020-03-14 10:00</t>
  </si>
  <si>
    <t>2020-03-14 13:50</t>
  </si>
  <si>
    <t>2020-03-14 10:06</t>
  </si>
  <si>
    <t>2020-03-14 13:24</t>
  </si>
  <si>
    <t>2020-03-14 10:50</t>
  </si>
  <si>
    <t>2020-03-14 11:55</t>
  </si>
  <si>
    <t>2020-03-14 11:02</t>
  </si>
  <si>
    <t>2020-03-14 11:35</t>
  </si>
  <si>
    <t>TR106</t>
  </si>
  <si>
    <t>2020-03-14 22:30</t>
  </si>
  <si>
    <t>2020-03-15 02:35</t>
  </si>
  <si>
    <t>2020-03-14 22:56</t>
  </si>
  <si>
    <t>2020-03-15 02:19</t>
  </si>
  <si>
    <t>2020-03-14 10:35</t>
  </si>
  <si>
    <t>2020-03-14 09:20</t>
  </si>
  <si>
    <t>2020-03-14 10:14</t>
  </si>
  <si>
    <t>2020-03-14 16:15</t>
  </si>
  <si>
    <t>2020-03-14 21:30</t>
  </si>
  <si>
    <t>2020-03-14 16:28</t>
  </si>
  <si>
    <t>2020-03-14 20:52</t>
  </si>
  <si>
    <t>2020-03-14 08:40</t>
  </si>
  <si>
    <t>2020-03-14 13:25</t>
  </si>
  <si>
    <t>2020-03-14 08:47</t>
  </si>
  <si>
    <t>2020-03-14 12:56</t>
  </si>
  <si>
    <t>2020-03-14 13:35</t>
  </si>
  <si>
    <t>2020-03-14 18:30</t>
  </si>
  <si>
    <t>2020-03-14 13:51</t>
  </si>
  <si>
    <t>2020-03-14 18:41</t>
  </si>
  <si>
    <t>2020-03-14 10:40</t>
  </si>
  <si>
    <t>2020-03-15 04:35</t>
  </si>
  <si>
    <t>2020-03-14 11:07</t>
  </si>
  <si>
    <t>2020-03-15 04:09</t>
  </si>
  <si>
    <t>2020-03-14 15:55</t>
  </si>
  <si>
    <t>2020-03-14 19:05</t>
  </si>
  <si>
    <t>2020-03-14 16:13</t>
  </si>
  <si>
    <t>2020-03-14 19:08</t>
  </si>
  <si>
    <t>2020-03-14 14:05</t>
  </si>
  <si>
    <t>2020-03-14 17:00</t>
  </si>
  <si>
    <t>2020-03-14 14:18</t>
  </si>
  <si>
    <t>2020-03-14 16:33</t>
  </si>
  <si>
    <t>2020-03-14 19:00</t>
  </si>
  <si>
    <t>2020-03-15 13:10</t>
  </si>
  <si>
    <t>2020-03-14 19:54</t>
  </si>
  <si>
    <t>2020-03-15 12:39</t>
  </si>
  <si>
    <t>2020-03-14 18:10</t>
  </si>
  <si>
    <t>2020-03-14 23:30</t>
  </si>
  <si>
    <t>2020-03-14 18:21</t>
  </si>
  <si>
    <t>2020-03-14 23:03</t>
  </si>
  <si>
    <t>2020-03-14 12:00</t>
  </si>
  <si>
    <t>2020-03-14 19:40</t>
  </si>
  <si>
    <t>2020-03-14 12:12</t>
  </si>
  <si>
    <t>2020-03-14 18:48</t>
  </si>
  <si>
    <t>2020-03-14 09:40</t>
  </si>
  <si>
    <t>2020-03-14 09:55</t>
  </si>
  <si>
    <t>2020-03-14 09:49</t>
  </si>
  <si>
    <t>2020-03-14 09:43</t>
  </si>
  <si>
    <t>2020-03-14 12:20</t>
  </si>
  <si>
    <t>2020-03-14 13:30</t>
  </si>
  <si>
    <t>2020-03-14 12:32</t>
  </si>
  <si>
    <t>2020-03-14 13:27</t>
  </si>
  <si>
    <t>2020-03-14 22:00</t>
  </si>
  <si>
    <t>2020-03-15 02:25</t>
  </si>
  <si>
    <t>2020-03-14 22:13</t>
  </si>
  <si>
    <t>2020-03-15 01:53</t>
  </si>
  <si>
    <t>2020-03-14 08:55</t>
  </si>
  <si>
    <t>2020-03-14 15:00</t>
  </si>
  <si>
    <t>2020-03-14 09:08</t>
  </si>
  <si>
    <t>2020-03-14 14:42</t>
  </si>
  <si>
    <t>2020-03-14 08:00</t>
  </si>
  <si>
    <t>2020-03-14 16:40</t>
  </si>
  <si>
    <t>2020-03-14 08:23</t>
  </si>
  <si>
    <t>2020-03-14 16:59</t>
  </si>
  <si>
    <t>2020-03-14 13:58</t>
  </si>
  <si>
    <t>2020-03-14 16:01</t>
  </si>
  <si>
    <t>2020-03-14 16:10</t>
  </si>
  <si>
    <t>2020-03-14 20:20</t>
  </si>
  <si>
    <t>2020-03-14 16:29</t>
  </si>
  <si>
    <t>2020-03-14 20:09</t>
  </si>
  <si>
    <t>2020-03-14 16:20</t>
  </si>
  <si>
    <t>2020-03-14 21:20</t>
  </si>
  <si>
    <t>2020-03-14 20:55</t>
  </si>
  <si>
    <t>2020-03-14 13:20</t>
  </si>
  <si>
    <t>2020-03-14 10:13</t>
  </si>
  <si>
    <t>2020-03-14 13:42</t>
  </si>
  <si>
    <t>2020-03-14 19:30</t>
  </si>
  <si>
    <t>2020-03-15 00:40</t>
  </si>
  <si>
    <t>2020-03-14 20:00</t>
  </si>
  <si>
    <t>2020-03-15 00:23</t>
  </si>
  <si>
    <t>2020-03-14 12:16</t>
  </si>
  <si>
    <t>2020-03-14 09:30</t>
  </si>
  <si>
    <t>2020-03-14 09:47</t>
  </si>
  <si>
    <t>2020-03-14 11:38</t>
  </si>
  <si>
    <t>2020-03-14 09:35</t>
  </si>
  <si>
    <t>2020-03-14 12:50</t>
  </si>
  <si>
    <t>2020-03-14 14:10</t>
  </si>
  <si>
    <t>2020-03-14 13:00</t>
  </si>
  <si>
    <t>2020-03-14 13:43</t>
  </si>
  <si>
    <t>2020-03-14 23:00</t>
  </si>
  <si>
    <t>2020-03-16 04:35</t>
  </si>
  <si>
    <t>2020-03-14 22:39</t>
  </si>
  <si>
    <t>2020-03-16 04:17</t>
  </si>
  <si>
    <t>2020-03-14 18:55</t>
  </si>
  <si>
    <t>2020-03-14 23:20</t>
  </si>
  <si>
    <t>2020-03-14 19:44</t>
  </si>
  <si>
    <t>2020-03-14 23:01</t>
  </si>
  <si>
    <t>2020-03-14 13:40</t>
  </si>
  <si>
    <t>2020-03-14 14:02</t>
  </si>
  <si>
    <t>2020-03-14 15:49</t>
  </si>
  <si>
    <t>2020-03-14 14:15</t>
  </si>
  <si>
    <t>2020-03-14 20:05</t>
  </si>
  <si>
    <t>2020-03-14 15:10</t>
  </si>
  <si>
    <t>2020-03-14 20:42</t>
  </si>
  <si>
    <t>2020-03-14 17:40</t>
  </si>
  <si>
    <t>2020-03-15 12:05</t>
  </si>
  <si>
    <t>2020-03-14 18:01</t>
  </si>
  <si>
    <t>2020-03-15 11:02</t>
  </si>
  <si>
    <t>2020-03-15 00:30</t>
  </si>
  <si>
    <t>2020-03-14 21:04</t>
  </si>
  <si>
    <t>2020-03-14 23:48</t>
  </si>
  <si>
    <t>2020-03-14 01:15</t>
  </si>
  <si>
    <t>2020-03-14 01:51</t>
  </si>
  <si>
    <t>2020-03-14 07:02</t>
  </si>
  <si>
    <t>2020-03-14 15:05</t>
  </si>
  <si>
    <t>2020-03-15 17:20</t>
  </si>
  <si>
    <t>2020-03-14 15:44</t>
  </si>
  <si>
    <t>2020-03-15 18:13</t>
  </si>
  <si>
    <t>2020-03-14 10:30</t>
  </si>
  <si>
    <t>2020-03-14 09:23</t>
  </si>
  <si>
    <t>2020-03-14 10:03</t>
  </si>
  <si>
    <t>2020-03-14 13:55</t>
  </si>
  <si>
    <t>2020-03-15 17:15</t>
  </si>
  <si>
    <t>2020-03-14 16:03</t>
  </si>
  <si>
    <t>2020-03-15 18:59</t>
  </si>
  <si>
    <t>2020-03-14 10:10</t>
  </si>
  <si>
    <t>2020-03-14 10:20</t>
  </si>
  <si>
    <t>2020-03-14 12:13</t>
  </si>
  <si>
    <t>2020-03-15 16:25</t>
  </si>
  <si>
    <t>2020-03-14 14:07</t>
  </si>
  <si>
    <t>2020-03-15 16:09</t>
  </si>
  <si>
    <t>2020-03-14 09:58</t>
  </si>
  <si>
    <t>2020-03-14 11:41</t>
  </si>
  <si>
    <t>2020-03-15 16:50</t>
  </si>
  <si>
    <t>2020-03-14 13:22</t>
  </si>
  <si>
    <t>2020-03-15 16:11</t>
  </si>
  <si>
    <t>2020-03-14 12:29</t>
  </si>
  <si>
    <t>2020-03-14 12:33</t>
  </si>
  <si>
    <t>2020-03-14 20:15</t>
  </si>
  <si>
    <t>2020-03-15 05:00</t>
  </si>
  <si>
    <t>2020-03-14 20:29</t>
  </si>
  <si>
    <t>2020-03-15 04:47</t>
  </si>
  <si>
    <t>2020-03-14 11:10</t>
  </si>
  <si>
    <t>2020-03-15 06:54</t>
  </si>
  <si>
    <t>2020-03-14 18:57</t>
  </si>
  <si>
    <t>2020-03-14 04:30</t>
  </si>
  <si>
    <t>2020-03-14 04:27</t>
  </si>
  <si>
    <t>2020-03-14 08:52</t>
  </si>
  <si>
    <t>2020-03-14 17:35</t>
  </si>
  <si>
    <t>2020-03-14 14:53</t>
  </si>
  <si>
    <t>2020-03-14 17:09</t>
  </si>
  <si>
    <t>2020-03-14 10:38</t>
  </si>
  <si>
    <t>2020-03-14 12:52</t>
  </si>
  <si>
    <t>2020-03-14 11:40</t>
  </si>
  <si>
    <t>2020-03-14 15:30</t>
  </si>
  <si>
    <t>2020-03-14 15:56</t>
  </si>
  <si>
    <t>2020-03-14 21:45</t>
  </si>
  <si>
    <t>2020-03-14 17:56</t>
  </si>
  <si>
    <t>2020-03-14 21:48</t>
  </si>
  <si>
    <t>2020-03-14 13:45</t>
  </si>
  <si>
    <t>2020-03-14 13:53</t>
  </si>
  <si>
    <t>2020-03-14 16:05</t>
  </si>
  <si>
    <t>2020-03-14 14:01</t>
  </si>
  <si>
    <t>2020-03-14 15:50</t>
  </si>
  <si>
    <t>2020-03-14 13:54</t>
  </si>
  <si>
    <t>2020-03-14 18:23</t>
  </si>
  <si>
    <t>2020-03-14 11:25</t>
  </si>
  <si>
    <t>2020-03-14 11:46</t>
  </si>
  <si>
    <t>2020-03-14 17:46</t>
  </si>
  <si>
    <t>2020-03-14 23:19</t>
  </si>
  <si>
    <t>2020-03-15 04:46</t>
  </si>
  <si>
    <t>2020-03-14 09:38</t>
  </si>
  <si>
    <t>2020-03-14 12:10</t>
  </si>
  <si>
    <t>2020-03-15 07:25</t>
  </si>
  <si>
    <t>2020-03-15 07:20</t>
  </si>
  <si>
    <t>2020-03-14 17:10</t>
  </si>
  <si>
    <t>2020-03-15 18:35</t>
  </si>
  <si>
    <t>2020-03-15 18:26</t>
  </si>
  <si>
    <t>2020-03-14 20:25</t>
  </si>
  <si>
    <t>2020-03-15 14:45</t>
  </si>
  <si>
    <t>2020-03-15 13:43</t>
  </si>
  <si>
    <t>2020-03-14 14:25</t>
  </si>
  <si>
    <t>2020-03-14 17:05</t>
  </si>
  <si>
    <t>2020-03-14 14:43</t>
  </si>
  <si>
    <t>2020-03-14 10:05</t>
  </si>
  <si>
    <t>2020-03-14 10:18</t>
  </si>
  <si>
    <t>2020-03-14 01:40</t>
  </si>
  <si>
    <t>2020-03-14 03:19</t>
  </si>
  <si>
    <t>2020-03-14 14:35</t>
  </si>
  <si>
    <t>2020-03-14 15:13</t>
  </si>
  <si>
    <t>2020-03-14 03:20</t>
  </si>
  <si>
    <t>2020-03-14 03:42</t>
  </si>
  <si>
    <t>2020-03-14 14:55</t>
  </si>
  <si>
    <t>2020-03-14 12:55</t>
  </si>
  <si>
    <t>2020-03-14 01:58</t>
  </si>
  <si>
    <t>2020-03-14 13:39</t>
  </si>
  <si>
    <t>2020-03-15 08:50</t>
  </si>
  <si>
    <t>2020-03-14 21:49</t>
  </si>
  <si>
    <t>2020-03-14 21:00</t>
  </si>
  <si>
    <t>2020-03-15 16:35</t>
  </si>
  <si>
    <t>2020-03-15 15:33</t>
  </si>
  <si>
    <t>2020-03-14 15:15</t>
  </si>
  <si>
    <t>2020-03-14 18:40</t>
  </si>
  <si>
    <t>2020-03-14 15:28</t>
  </si>
  <si>
    <t>2020-03-14 17:57</t>
  </si>
  <si>
    <t>2020-03-14 14:12</t>
  </si>
  <si>
    <t>2020-03-14 12:41</t>
  </si>
  <si>
    <t>2020-03-14 12:58</t>
  </si>
  <si>
    <t>2020-03-14 20:59</t>
  </si>
  <si>
    <t>CZ632</t>
  </si>
  <si>
    <t>KIXHRB</t>
  </si>
  <si>
    <t>2020-03-14 13:05</t>
  </si>
  <si>
    <t>2020-03-14 13:08</t>
  </si>
  <si>
    <t>2020-03-14 14:50</t>
  </si>
  <si>
    <t>2020-03-14 14:00</t>
  </si>
  <si>
    <t>2020-03-14 23:10</t>
  </si>
  <si>
    <t>2020-03-15 03:43</t>
  </si>
  <si>
    <t>2020-03-14 12:25</t>
  </si>
  <si>
    <t>2020-03-15 07:00</t>
  </si>
  <si>
    <t>2020-03-14 12:43</t>
  </si>
  <si>
    <t>2020-03-15 06:02</t>
  </si>
  <si>
    <t>2020-03-14 15:40</t>
  </si>
  <si>
    <t>2020-03-14 16:22</t>
  </si>
  <si>
    <t>2020-03-14 20:10</t>
  </si>
  <si>
    <t>2020-03-14 23:55</t>
  </si>
  <si>
    <t>2020-03-14 20:13</t>
  </si>
  <si>
    <t>2020-03-14 23:56</t>
  </si>
  <si>
    <t>2020-03-15 01:40</t>
  </si>
  <si>
    <t>2020-03-14 20:50</t>
  </si>
  <si>
    <t>2020-03-15 01:09</t>
  </si>
  <si>
    <t>2020-03-14 14:20</t>
  </si>
  <si>
    <t>2020-03-14 13:12</t>
  </si>
  <si>
    <t>2020-03-14 00:55</t>
  </si>
  <si>
    <t>2020-03-15 09:15</t>
  </si>
  <si>
    <t>2020-03-14 02:17</t>
  </si>
  <si>
    <t>2020-03-15 16:30</t>
  </si>
  <si>
    <t>2020-03-14 20:45</t>
  </si>
  <si>
    <t>2020-03-14 16:04</t>
  </si>
  <si>
    <t>2020-03-14 20:06</t>
  </si>
  <si>
    <t>2020-03-14 09:25</t>
  </si>
  <si>
    <t>2020-03-14 10:36</t>
  </si>
  <si>
    <t>2020-03-14 09:22</t>
  </si>
  <si>
    <t>2020-03-14 14:09</t>
  </si>
  <si>
    <t>2020-03-14 10:25</t>
  </si>
  <si>
    <t>2020-03-14 15:35</t>
  </si>
  <si>
    <t>2020-03-14 11:15</t>
  </si>
  <si>
    <t>2020-03-14 15:53</t>
  </si>
  <si>
    <t>2020-03-14 16:00</t>
  </si>
  <si>
    <t>2020-03-14 12:34</t>
  </si>
  <si>
    <t>2020-03-14 15:52</t>
  </si>
  <si>
    <t>2020-03-15 05:25</t>
  </si>
  <si>
    <t>2020-03-14 02:24</t>
  </si>
  <si>
    <t>2020-03-15 06:01</t>
  </si>
  <si>
    <t>2020-03-14 14:13</t>
  </si>
  <si>
    <t>2020-03-14 12:05</t>
  </si>
  <si>
    <t>2020-03-15 04:45</t>
  </si>
  <si>
    <t>2020-03-15 04:58</t>
  </si>
  <si>
    <t>2020-03-14 12:18</t>
  </si>
  <si>
    <t>2020-03-14 19:06</t>
  </si>
  <si>
    <t>2020-03-14 15:25</t>
  </si>
  <si>
    <t>2020-03-14 16:45</t>
  </si>
  <si>
    <t>2020-03-14 15:39</t>
  </si>
  <si>
    <t>2020-03-14 17:55</t>
  </si>
  <si>
    <t>2020-03-14 18:37</t>
  </si>
  <si>
    <t>2020-03-14 21:46</t>
  </si>
  <si>
    <t>2020-03-15 12:30</t>
  </si>
  <si>
    <t>2020-03-14 19:52</t>
  </si>
  <si>
    <t>2020-03-15 12:06</t>
  </si>
  <si>
    <t>2020-03-14 08:30</t>
  </si>
  <si>
    <t>2020-03-14 11:30</t>
  </si>
  <si>
    <t>2020-03-14 08:38</t>
  </si>
  <si>
    <t>2020-03-14 11:16</t>
  </si>
  <si>
    <t>2020-03-15 06:20</t>
  </si>
  <si>
    <t>2020-03-14 19:57</t>
  </si>
  <si>
    <t>2020-03-14 20:51</t>
  </si>
  <si>
    <t>2020-03-14 14:34</t>
  </si>
  <si>
    <t>2020-03-14 18:05</t>
  </si>
  <si>
    <t>2020-03-14 17:36</t>
  </si>
  <si>
    <t>2020-03-16</t>
  </si>
  <si>
    <t>2020-03-16 08:50</t>
  </si>
  <si>
    <t>2020-03-16 12:45</t>
  </si>
  <si>
    <t>2020-03-16 09:30</t>
  </si>
  <si>
    <t>2020-03-16 13:10</t>
  </si>
  <si>
    <t>2020-03-16 09:45</t>
  </si>
  <si>
    <t>2020-03-16 09:09</t>
  </si>
  <si>
    <t>2020-03-16 09:32</t>
  </si>
  <si>
    <t>2020-03-16 13:50</t>
  </si>
  <si>
    <t>2020-03-17 16:25</t>
  </si>
  <si>
    <t>2020-03-16 14:06</t>
  </si>
  <si>
    <t>2020-03-17 16:14</t>
  </si>
  <si>
    <t>2020-03-16 09:00</t>
  </si>
  <si>
    <t>2020-03-16 09:15</t>
  </si>
  <si>
    <t>2020-03-16 09:01</t>
  </si>
  <si>
    <t>2020-03-16 15:25</t>
  </si>
  <si>
    <t>2020-03-16 16:45</t>
  </si>
  <si>
    <t>2020-03-16 15:49</t>
  </si>
  <si>
    <t>2020-03-16 16:48</t>
  </si>
  <si>
    <t>CZ612</t>
  </si>
  <si>
    <t>KIXSHE</t>
  </si>
  <si>
    <t>2020-03-16 15:00</t>
  </si>
  <si>
    <t>2020-03-16 13:28</t>
  </si>
  <si>
    <t>2020-03-16 15:13</t>
  </si>
  <si>
    <t>2020-03-16 13:40</t>
  </si>
  <si>
    <t>2020-03-16 16:10</t>
  </si>
  <si>
    <t>2020-03-16 14:17</t>
  </si>
  <si>
    <t>2020-03-16 16:09</t>
  </si>
  <si>
    <t>2020-03-16 14:10</t>
  </si>
  <si>
    <t>2020-03-16 15:55</t>
  </si>
  <si>
    <t>2020-03-16 14:16</t>
  </si>
  <si>
    <t>2020-03-16 15:23</t>
  </si>
  <si>
    <t>2020-03-16 08:40</t>
  </si>
  <si>
    <t>2020-03-16 13:25</t>
  </si>
  <si>
    <t>2020-03-16 08:51</t>
  </si>
  <si>
    <t>2020-03-16 13:17</t>
  </si>
  <si>
    <t>2020-03-16 19:30</t>
  </si>
  <si>
    <t>2020-03-17 00:40</t>
  </si>
  <si>
    <t>2020-03-16 20:11</t>
  </si>
  <si>
    <t>2020-03-17 00:33</t>
  </si>
  <si>
    <t>2020-03-16 17:55</t>
  </si>
  <si>
    <t>2020-03-16 21:45</t>
  </si>
  <si>
    <t>2020-03-16 18:14</t>
  </si>
  <si>
    <t>2020-03-16 21:33</t>
  </si>
  <si>
    <t>2020-03-16 12:25</t>
  </si>
  <si>
    <t>2020-03-17 07:00</t>
  </si>
  <si>
    <t>2020-03-16 12:42</t>
  </si>
  <si>
    <t>2020-03-17 05:47</t>
  </si>
  <si>
    <t>2020-03-16 11:10</t>
  </si>
  <si>
    <t>2020-03-16 12:35</t>
  </si>
  <si>
    <t>2020-03-16 11:28</t>
  </si>
  <si>
    <t>2020-03-16 11:55</t>
  </si>
  <si>
    <t>2020-03-16 09:25</t>
  </si>
  <si>
    <t>2020-03-16 13:35</t>
  </si>
  <si>
    <t>2020-03-16 09:43</t>
  </si>
  <si>
    <t>2020-03-16 13:29</t>
  </si>
  <si>
    <t>2020-03-16 08:00</t>
  </si>
  <si>
    <t>2020-03-16 16:40</t>
  </si>
  <si>
    <t>2020-03-16 08:28</t>
  </si>
  <si>
    <t>2020-03-16 19:05</t>
  </si>
  <si>
    <t>2020-03-16 08:55</t>
  </si>
  <si>
    <t>2020-03-16 09:05</t>
  </si>
  <si>
    <t>2020-03-16 14:23</t>
  </si>
  <si>
    <t>2020-03-16 18:55</t>
  </si>
  <si>
    <t>2020-03-17 01:15</t>
  </si>
  <si>
    <t>2020-03-16 19:20</t>
  </si>
  <si>
    <t>2020-03-17 00:56</t>
  </si>
  <si>
    <t>2020-03-17 12:30</t>
  </si>
  <si>
    <t>2020-03-16 19:46</t>
  </si>
  <si>
    <t>2020-03-17 12:08</t>
  </si>
  <si>
    <t>2020-03-16 21:30</t>
  </si>
  <si>
    <t>2020-03-16 16:20</t>
  </si>
  <si>
    <t>2020-03-16 21:07</t>
  </si>
  <si>
    <t>2020-03-16 21:20</t>
  </si>
  <si>
    <t>2020-03-17 08:50</t>
  </si>
  <si>
    <t>2020-03-17 09:01</t>
  </si>
  <si>
    <t>2020-03-16 07:00</t>
  </si>
  <si>
    <t>2020-03-16 11:20</t>
  </si>
  <si>
    <t>2020-03-16 07:20</t>
  </si>
  <si>
    <t>2020-03-16 12:10</t>
  </si>
  <si>
    <t>2020-03-16 16:00</t>
  </si>
  <si>
    <t>2020-03-16 12:32</t>
  </si>
  <si>
    <t>2020-03-16 15:52</t>
  </si>
  <si>
    <t>2020-03-16 17:35</t>
  </si>
  <si>
    <t>2020-03-16 15:27</t>
  </si>
  <si>
    <t>2020-03-16 17:16</t>
  </si>
  <si>
    <t>2020-03-16 23:10</t>
  </si>
  <si>
    <t>2020-03-16 19:39</t>
  </si>
  <si>
    <t>2020-03-16 22:51</t>
  </si>
  <si>
    <t>2020-03-17 05:00</t>
  </si>
  <si>
    <t>2020-03-16 11:44</t>
  </si>
  <si>
    <t>2020-03-17 04:47</t>
  </si>
  <si>
    <t>2020-03-16 15:15</t>
  </si>
  <si>
    <t>2020-03-16 18:40</t>
  </si>
  <si>
    <t>2020-03-16 15:34</t>
  </si>
  <si>
    <t>2020-03-16 12:15</t>
  </si>
  <si>
    <t>2020-03-16 09:11</t>
  </si>
  <si>
    <t>2020-03-16 11:39</t>
  </si>
  <si>
    <t>2020-03-16 10:10</t>
  </si>
  <si>
    <t>2020-03-16 12:05</t>
  </si>
  <si>
    <t>2020-03-16 10:26</t>
  </si>
  <si>
    <t>2020-03-16 01:15</t>
  </si>
  <si>
    <t>2020-03-16 06:45</t>
  </si>
  <si>
    <t>2020-03-16 01:57</t>
  </si>
  <si>
    <t>2020-03-16 07:02</t>
  </si>
  <si>
    <t>2020-03-16 13:30</t>
  </si>
  <si>
    <t>2020-03-16 15:05</t>
  </si>
  <si>
    <t>2020-03-16 13:45</t>
  </si>
  <si>
    <t>2020-03-16 14:57</t>
  </si>
  <si>
    <t>2020-03-16 12:40</t>
  </si>
  <si>
    <t>2020-03-17 17:20</t>
  </si>
  <si>
    <t>2020-03-16 13:04</t>
  </si>
  <si>
    <t>2020-03-17 16:41</t>
  </si>
  <si>
    <t>2020-03-16 22:00</t>
  </si>
  <si>
    <t>2020-03-17 02:25</t>
  </si>
  <si>
    <t>2020-03-16 22:30</t>
  </si>
  <si>
    <t>2020-03-17 02:10</t>
  </si>
  <si>
    <t>2020-03-16 11:45</t>
  </si>
  <si>
    <t>2020-03-17 06:20</t>
  </si>
  <si>
    <t>2020-03-17 06:02</t>
  </si>
  <si>
    <t>2020-03-16 13:55</t>
  </si>
  <si>
    <t>2020-03-17 17:15</t>
  </si>
  <si>
    <t>2020-03-16 14:53</t>
  </si>
  <si>
    <t>2020-03-17 17:40</t>
  </si>
  <si>
    <t>2020-03-16 12:20</t>
  </si>
  <si>
    <t>2020-03-16 12:14</t>
  </si>
  <si>
    <t>2020-03-16 03:20</t>
  </si>
  <si>
    <t>2020-03-16 14:45</t>
  </si>
  <si>
    <t>2020-03-16 04:43</t>
  </si>
  <si>
    <t>2020-03-16 15:46</t>
  </si>
  <si>
    <t>2020-03-16 18:50</t>
  </si>
  <si>
    <t>2020-03-16 20:15</t>
  </si>
  <si>
    <t>2020-03-16 18:53</t>
  </si>
  <si>
    <t>2020-03-16 19:49</t>
  </si>
  <si>
    <t>2020-03-16 20:55</t>
  </si>
  <si>
    <t>2020-03-17 00:30</t>
  </si>
  <si>
    <t>2020-03-16 21:01</t>
  </si>
  <si>
    <t>2020-03-16 23:55</t>
  </si>
  <si>
    <t>2020-03-16 12:24</t>
  </si>
  <si>
    <t>2020-03-16 13:13</t>
  </si>
  <si>
    <t>2020-03-16 10:30</t>
  </si>
  <si>
    <t>2020-03-16 10:50</t>
  </si>
  <si>
    <t>2020-03-16 10:31</t>
  </si>
  <si>
    <t>2020-03-16 10:19</t>
  </si>
  <si>
    <t>2020-03-16 14:15</t>
  </si>
  <si>
    <t>2020-03-16 20:05</t>
  </si>
  <si>
    <t>2020-03-16 14:48</t>
  </si>
  <si>
    <t>2020-03-16 20:04</t>
  </si>
  <si>
    <t>2020-03-16 12:00</t>
  </si>
  <si>
    <t>2020-03-16 12:55</t>
  </si>
  <si>
    <t>2020-03-16 12:48</t>
  </si>
  <si>
    <t>2020-03-16 16:25</t>
  </si>
  <si>
    <t>2020-03-16 13:56</t>
  </si>
  <si>
    <t>2020-03-16 23:00</t>
  </si>
  <si>
    <t>2020-03-18 04:35</t>
  </si>
  <si>
    <t>2020-03-16 22:57</t>
  </si>
  <si>
    <t>2020-03-18 04:37</t>
  </si>
  <si>
    <t>2020-03-16 19:15</t>
  </si>
  <si>
    <t>2020-03-16 15:20</t>
  </si>
  <si>
    <t>2020-03-16 18:31</t>
  </si>
  <si>
    <t>2020-03-16 13:03</t>
  </si>
  <si>
    <t>2020-03-16 13:19</t>
  </si>
  <si>
    <t>2020-03-16 16:30</t>
  </si>
  <si>
    <t>2020-03-16 14:12</t>
  </si>
  <si>
    <t>2020-03-16 16:08</t>
  </si>
  <si>
    <t>2020-03-16 14:25</t>
  </si>
  <si>
    <t>2020-03-16 17:40</t>
  </si>
  <si>
    <t>2020-03-16 20:25</t>
  </si>
  <si>
    <t>2020-03-17 14:45</t>
  </si>
  <si>
    <t>2020-03-16 20:48</t>
  </si>
  <si>
    <t>2020-03-17 14:15</t>
  </si>
  <si>
    <t>2020-03-16 21:12</t>
  </si>
  <si>
    <t>2020-03-16 19:00</t>
  </si>
  <si>
    <t>2020-03-16 18:28</t>
  </si>
  <si>
    <t>2020-03-16 09:58</t>
  </si>
  <si>
    <t>2020-03-16 11:38</t>
  </si>
  <si>
    <t>2020-03-16 09:50</t>
  </si>
  <si>
    <t>2020-03-16 10:36</t>
  </si>
  <si>
    <t>2020-03-16 11:35</t>
  </si>
  <si>
    <t>2020-03-16 09:56</t>
  </si>
  <si>
    <t>2020-03-16 11:49</t>
  </si>
  <si>
    <t>2020-03-16 18:49</t>
  </si>
  <si>
    <t>2020-03-16 14:35</t>
  </si>
  <si>
    <t>2020-03-16 19:58</t>
  </si>
  <si>
    <t>2020-03-17 11:45</t>
  </si>
  <si>
    <t>2020-03-16 19:41</t>
  </si>
  <si>
    <t>2020-03-17 11:16</t>
  </si>
  <si>
    <t>2020-03-16 19:24</t>
  </si>
  <si>
    <t>CZ322</t>
  </si>
  <si>
    <t>2020-03-16 23:30</t>
  </si>
  <si>
    <t>2020-03-17 06:00</t>
  </si>
  <si>
    <t>2020-03-16 23:39</t>
  </si>
  <si>
    <t>2020-03-17 05:30</t>
  </si>
  <si>
    <t>2020-03-16 09:20</t>
  </si>
  <si>
    <t>2020-03-16 11:42</t>
  </si>
  <si>
    <t>2020-03-16 19:40</t>
  </si>
  <si>
    <t>2020-03-16 12:23</t>
  </si>
  <si>
    <t>2020-03-16 18:59</t>
  </si>
  <si>
    <t>2020-03-16 11:11</t>
  </si>
  <si>
    <t>2020-03-16 11:43</t>
  </si>
  <si>
    <t>2020-03-16 09:35</t>
  </si>
  <si>
    <t>2020-03-16 14:04</t>
  </si>
  <si>
    <t>2020-03-16 11:40</t>
  </si>
  <si>
    <t>2020-03-16 15:30</t>
  </si>
  <si>
    <t>2020-03-16 12:04</t>
  </si>
  <si>
    <t>2020-03-16 15:41</t>
  </si>
  <si>
    <t>2020-03-16 14:00</t>
  </si>
  <si>
    <t>2020-03-16 09:17</t>
  </si>
  <si>
    <t>2020-03-16 09:26</t>
  </si>
  <si>
    <t>2020-03-16 20:20</t>
  </si>
  <si>
    <t>2020-03-16 16:21</t>
  </si>
  <si>
    <t>2020-03-16 19:56</t>
  </si>
  <si>
    <t>2020-03-16 21:00</t>
  </si>
  <si>
    <t>2020-03-17 16:35</t>
  </si>
  <si>
    <t>2020-03-16 21:26</t>
  </si>
  <si>
    <t>2020-03-17 15:47</t>
  </si>
  <si>
    <t>2020-03-16 09:39</t>
  </si>
  <si>
    <t>2020-03-16 10:41</t>
  </si>
  <si>
    <t>2020-03-16 12:50</t>
  </si>
  <si>
    <t>2020-03-16 09:46</t>
  </si>
  <si>
    <t>2020-03-16 12:08</t>
  </si>
  <si>
    <t>2020-03-16 11:25</t>
  </si>
  <si>
    <t>2020-03-16 12:11</t>
  </si>
  <si>
    <t>2020-03-16 18:00</t>
  </si>
  <si>
    <t>2020-03-16 15:18</t>
  </si>
  <si>
    <t>2020-03-16 19:04</t>
  </si>
  <si>
    <t>2020-03-16 17:30</t>
  </si>
  <si>
    <t>2020-03-16 17:50</t>
  </si>
  <si>
    <t>2020-03-16 17:25</t>
  </si>
  <si>
    <t>2020-03-16 17:29</t>
  </si>
  <si>
    <t>2020-03-16 18:05</t>
  </si>
  <si>
    <t>2020-03-16 12:41</t>
  </si>
  <si>
    <t>2020-03-16 18:34</t>
  </si>
  <si>
    <t>9C8570</t>
  </si>
  <si>
    <t>2020-03-16 15:28</t>
  </si>
  <si>
    <t>2020-03-16 15:31</t>
  </si>
  <si>
    <t>2020-03-16 18:30</t>
  </si>
  <si>
    <t>2020-03-16 18:46</t>
  </si>
  <si>
    <t>2020-03-16 16:05</t>
  </si>
  <si>
    <t>2020-03-16 16:35</t>
  </si>
  <si>
    <t>2020-03-16 16:12</t>
  </si>
  <si>
    <t>2020-03-16 16:16</t>
  </si>
  <si>
    <t>2020-03-16 14:40</t>
  </si>
  <si>
    <t>2020-03-16 19:10</t>
  </si>
  <si>
    <t>2020-03-16 14:50</t>
  </si>
  <si>
    <t>2020-03-16 19:07</t>
  </si>
  <si>
    <t>2020-03-16 08:30</t>
  </si>
  <si>
    <t>2020-03-16 11:30</t>
  </si>
  <si>
    <t>2020-03-16 08:41</t>
  </si>
  <si>
    <t>2020-03-16 10:57</t>
  </si>
  <si>
    <t>2020-03-16 17:48</t>
  </si>
  <si>
    <t>2020-03-16 21:32</t>
  </si>
  <si>
    <t>2020-03-16 15:50</t>
  </si>
  <si>
    <t>2020-03-16 15:33</t>
  </si>
  <si>
    <t>2020-03-16 17:10</t>
  </si>
  <si>
    <t>2020-03-17 18:35</t>
  </si>
  <si>
    <t>2020-03-17 18:11</t>
  </si>
  <si>
    <t>2020-03-16 13:20</t>
  </si>
  <si>
    <t>2020-03-17 16:50</t>
  </si>
  <si>
    <t>2020-03-17 16:12</t>
  </si>
  <si>
    <t>2020-03-17 06:45</t>
  </si>
  <si>
    <t>2020-03-16 11:41</t>
  </si>
  <si>
    <t>2020-03-16 16:15</t>
  </si>
  <si>
    <t>2020-03-16 16:34</t>
  </si>
  <si>
    <t>2020-03-16 21:02</t>
  </si>
  <si>
    <t>2020-03-16 18:10</t>
  </si>
  <si>
    <t>2020-03-16 13:05</t>
  </si>
  <si>
    <t>2020-03-16 14:20</t>
  </si>
  <si>
    <t>2020-03-16 13:53</t>
  </si>
  <si>
    <t>2020-03-16 14:37</t>
  </si>
  <si>
    <t>2020-03-16 13:15</t>
  </si>
  <si>
    <t>2020-03-16 18:21</t>
  </si>
  <si>
    <t>2020-03-16 19:03</t>
  </si>
  <si>
    <t>2020-03-16 20:45</t>
  </si>
  <si>
    <t>2020-03-16 17:44</t>
  </si>
  <si>
    <t>2020-03-16 21:16</t>
  </si>
  <si>
    <t>2020-03-16 08:05</t>
  </si>
  <si>
    <t>2020-03-16 08:17</t>
  </si>
  <si>
    <t>2020-03-16 11:46</t>
  </si>
  <si>
    <t>2020-03-17 13:10</t>
  </si>
  <si>
    <t>2020-03-17 13:06</t>
  </si>
  <si>
    <t>9C6218</t>
  </si>
  <si>
    <t>2020-03-16 20:40</t>
  </si>
  <si>
    <t>2020-03-16 22:50</t>
  </si>
  <si>
    <t>2020-03-16 23:03</t>
  </si>
  <si>
    <t>2020-03-16 11:22</t>
  </si>
  <si>
    <t>2020-03-17 07:25</t>
  </si>
  <si>
    <t>2020-03-16 13:46</t>
  </si>
  <si>
    <t>2020-03-17 06:28</t>
  </si>
  <si>
    <t>2020-03-17 04:45</t>
  </si>
  <si>
    <t>2020-03-16 12:26</t>
  </si>
  <si>
    <t>2020-03-17 04:17</t>
  </si>
  <si>
    <t>2020-03-16 01:40</t>
  </si>
  <si>
    <t>2020-03-16 02:02</t>
  </si>
  <si>
    <t>2020-03-17 05:26</t>
  </si>
  <si>
    <t>CA172</t>
  </si>
  <si>
    <t>ICNTSN</t>
  </si>
  <si>
    <t>TSN</t>
  </si>
  <si>
    <t>天津滨海国际机场</t>
  </si>
  <si>
    <t>天津</t>
  </si>
  <si>
    <t>2020-03-16 12:58</t>
  </si>
  <si>
    <t>2020-03-16 13:31</t>
  </si>
  <si>
    <t>2020-03-17</t>
  </si>
  <si>
    <t>2020-03-17 13:05</t>
  </si>
  <si>
    <t>2020-03-17 14:20</t>
  </si>
  <si>
    <t>2020-03-17 13:22</t>
  </si>
  <si>
    <t>2020-03-17 14:03</t>
  </si>
  <si>
    <t>2020-03-17 12:00</t>
  </si>
  <si>
    <t>2020-03-17 19:40</t>
  </si>
  <si>
    <t>2020-03-17 12:16</t>
  </si>
  <si>
    <t>2020-03-17 18:41</t>
  </si>
  <si>
    <t>2020-03-17 03:20</t>
  </si>
  <si>
    <t>2020-03-17 03:55</t>
  </si>
  <si>
    <t>2020-03-17 15:04</t>
  </si>
  <si>
    <t>2020-03-17 09:05</t>
  </si>
  <si>
    <t>2020-03-17 12:15</t>
  </si>
  <si>
    <t>2020-03-17 09:17</t>
  </si>
  <si>
    <t>2020-03-17 11:51</t>
  </si>
  <si>
    <t>2020-03-17 21:15</t>
  </si>
  <si>
    <t>2020-03-17 23:05</t>
  </si>
  <si>
    <t>2020-03-17 21:32</t>
  </si>
  <si>
    <t>2020-03-17 22:53</t>
  </si>
  <si>
    <t>2020-03-17 12:25</t>
  </si>
  <si>
    <t>2020-03-18 07:00</t>
  </si>
  <si>
    <t>2020-03-17 12:43</t>
  </si>
  <si>
    <t>2020-03-18 06:05</t>
  </si>
  <si>
    <t>2020-03-17 12:45</t>
  </si>
  <si>
    <t>2020-03-17 09:11</t>
  </si>
  <si>
    <t>2020-03-17 12:47</t>
  </si>
  <si>
    <t>2020-03-17 13:20</t>
  </si>
  <si>
    <t>2020-03-18 16:50</t>
  </si>
  <si>
    <t>2020-03-17 13:28</t>
  </si>
  <si>
    <t>2020-03-18 16:36</t>
  </si>
  <si>
    <t>2020-03-17 14:07</t>
  </si>
  <si>
    <t>2020-03-17 16:10</t>
  </si>
  <si>
    <t>2020-03-17 21:30</t>
  </si>
  <si>
    <t>2020-03-17 16:29</t>
  </si>
  <si>
    <t>2020-03-17 21:12</t>
  </si>
  <si>
    <t>2020-03-17 11:20</t>
  </si>
  <si>
    <t>2020-03-18 06:45</t>
  </si>
  <si>
    <t>2020-03-17 18:45</t>
  </si>
  <si>
    <t>2020-03-18 13:02</t>
  </si>
  <si>
    <t>2020-03-17 11:25</t>
  </si>
  <si>
    <t>2020-03-17 18:05</t>
  </si>
  <si>
    <t>2020-03-17 11:43</t>
  </si>
  <si>
    <t>2020-03-17 17:30</t>
  </si>
  <si>
    <t>2020-03-17 18:30</t>
  </si>
  <si>
    <t>2020-03-17 12:40</t>
  </si>
  <si>
    <t>2020-03-17 18:29</t>
  </si>
  <si>
    <t>2020-03-17 08:55</t>
  </si>
  <si>
    <t>2020-03-17 09:19</t>
  </si>
  <si>
    <t>2020-03-17 13:30</t>
  </si>
  <si>
    <t>2020-03-17 15:05</t>
  </si>
  <si>
    <t>2020-03-17 13:19</t>
  </si>
  <si>
    <t>2020-03-17 14:30</t>
  </si>
  <si>
    <t>2020-03-17 16:20</t>
  </si>
  <si>
    <t>2020-03-17 21:20</t>
  </si>
  <si>
    <t>2020-03-17 21:01</t>
  </si>
  <si>
    <t>2020-03-17 02:30</t>
  </si>
  <si>
    <t>2020-03-17 02:43</t>
  </si>
  <si>
    <t>MU598</t>
  </si>
  <si>
    <t>2020-03-17 01:30</t>
  </si>
  <si>
    <t>2020-03-18 05:10</t>
  </si>
  <si>
    <t>2020-03-17 01:44</t>
  </si>
  <si>
    <t>2020-03-18 04:17</t>
  </si>
  <si>
    <t>2020-03-17 08:00</t>
  </si>
  <si>
    <t>2020-03-17 16:40</t>
  </si>
  <si>
    <t>2020-03-17 08:48</t>
  </si>
  <si>
    <t>2020-03-17 17:28</t>
  </si>
  <si>
    <t>2020-03-17 17:00</t>
  </si>
  <si>
    <t>2020-03-17 19:55</t>
  </si>
  <si>
    <t>2020-03-17 16:58</t>
  </si>
  <si>
    <t>2020-03-17 19:42</t>
  </si>
  <si>
    <t>2020-03-17 09:30</t>
  </si>
  <si>
    <t>2020-03-17 11:35</t>
  </si>
  <si>
    <t>2020-03-17 09:51</t>
  </si>
  <si>
    <t>2020-03-17 11:33</t>
  </si>
  <si>
    <t>2020-03-17 07:30</t>
  </si>
  <si>
    <t>2020-03-17 00:20</t>
  </si>
  <si>
    <t>2020-03-17 02:33</t>
  </si>
  <si>
    <t>2020-03-18 06:01</t>
  </si>
  <si>
    <t>2020-03-17 23:15</t>
  </si>
  <si>
    <t>2020-03-19 04:00</t>
  </si>
  <si>
    <t>2020-03-17 23:47</t>
  </si>
  <si>
    <t>2020-03-19 04:09</t>
  </si>
  <si>
    <t>2020-03-17 20:20</t>
  </si>
  <si>
    <t>2020-03-17 16:22</t>
  </si>
  <si>
    <t>2020-03-17 19:57</t>
  </si>
  <si>
    <t>2020-03-17 04:30</t>
  </si>
  <si>
    <t>2020-03-17 09:15</t>
  </si>
  <si>
    <t>2020-03-17 04:27</t>
  </si>
  <si>
    <t>2020-03-17 19:20</t>
  </si>
  <si>
    <t>2020-03-17 22:55</t>
  </si>
  <si>
    <t>2020-03-17 19:30</t>
  </si>
  <si>
    <t>2020-03-17 12:13</t>
  </si>
  <si>
    <t>2020-03-17 16:30</t>
  </si>
  <si>
    <t>2020-03-18 18:35</t>
  </si>
  <si>
    <t>2020-03-17 16:51</t>
  </si>
  <si>
    <t>2020-03-18 22:43</t>
  </si>
  <si>
    <t>2020-03-17 17:35</t>
  </si>
  <si>
    <t>2020-03-17 21:45</t>
  </si>
  <si>
    <t>2020-03-17 21:40</t>
  </si>
  <si>
    <t>2020-03-17 23:30</t>
  </si>
  <si>
    <t>2020-03-18 06:00</t>
  </si>
  <si>
    <t>2020-03-17 23:38</t>
  </si>
  <si>
    <t>2020-03-18 05:41</t>
  </si>
  <si>
    <t>2020-03-17 13:40</t>
  </si>
  <si>
    <t>2020-03-17 12:55</t>
  </si>
  <si>
    <t>2020-03-17 13:24</t>
  </si>
  <si>
    <t>2020-03-18 08:50</t>
  </si>
  <si>
    <t>2020-03-17 23:19</t>
  </si>
  <si>
    <t>2020-03-18 10:29</t>
  </si>
  <si>
    <t>2020-03-18 01:00</t>
  </si>
  <si>
    <t>2020-03-17 20:12</t>
  </si>
  <si>
    <t>2020-03-18 00:42</t>
  </si>
  <si>
    <t>2020-03-17 12:33</t>
  </si>
  <si>
    <t>2020-03-17 18:22</t>
  </si>
  <si>
    <t>2020-03-18 19:20</t>
  </si>
  <si>
    <t>2020-03-18 19:22</t>
  </si>
  <si>
    <t>2020-03-17 20:05</t>
  </si>
  <si>
    <t>2020-03-17 20:22</t>
  </si>
  <si>
    <t>2020-03-17 23:08</t>
  </si>
  <si>
    <t>2020-03-17 21:00</t>
  </si>
  <si>
    <t>2020-03-18 16:35</t>
  </si>
  <si>
    <t>2020-03-17 21:26</t>
  </si>
  <si>
    <t>2020-03-18 15:35</t>
  </si>
  <si>
    <t>2020-03-17 15:15</t>
  </si>
  <si>
    <t>2020-03-17 18:40</t>
  </si>
  <si>
    <t>2020-03-17 15:34</t>
  </si>
  <si>
    <t>2020-03-17 18:16</t>
  </si>
  <si>
    <t>2020-03-17 15:20</t>
  </si>
  <si>
    <t>2020-03-17 19:03</t>
  </si>
  <si>
    <t>2020-03-17 14:10</t>
  </si>
  <si>
    <t>2020-03-17 15:55</t>
  </si>
  <si>
    <t>2020-03-17 14:11</t>
  </si>
  <si>
    <t>2020-03-17 10:00</t>
  </si>
  <si>
    <t>2020-03-17 10:50</t>
  </si>
  <si>
    <t>2020-03-17 10:17</t>
  </si>
  <si>
    <t>2020-03-17 10:08</t>
  </si>
  <si>
    <t>2020-03-17 09:20</t>
  </si>
  <si>
    <t>2020-03-17 14:35</t>
  </si>
  <si>
    <t>2020-03-17 09:37</t>
  </si>
  <si>
    <t>2020-03-17 14:01</t>
  </si>
  <si>
    <t>2020-03-17 02:02</t>
  </si>
  <si>
    <t>2020-03-17 13:34</t>
  </si>
  <si>
    <t>2020-03-17 18:10</t>
  </si>
  <si>
    <t>2020-03-17 18:28</t>
  </si>
  <si>
    <t>2020-03-17 23:07</t>
  </si>
  <si>
    <t>CZ302</t>
  </si>
  <si>
    <t>2020-03-17 22:15</t>
  </si>
  <si>
    <t>2020-03-18 05:00</t>
  </si>
  <si>
    <t>2020-03-17 22:37</t>
  </si>
  <si>
    <t>2020-03-18 04:30</t>
  </si>
  <si>
    <t>2020-03-17 19:15</t>
  </si>
  <si>
    <t>2020-03-17 16:15</t>
  </si>
  <si>
    <t>2020-03-17 16:34</t>
  </si>
  <si>
    <t>2020-03-17 20:58</t>
  </si>
  <si>
    <t>2020-03-17 14:00</t>
  </si>
  <si>
    <t>2020-03-17 14:36</t>
  </si>
  <si>
    <t>2020-03-17 10:05</t>
  </si>
  <si>
    <t>2020-03-17 10:14</t>
  </si>
  <si>
    <t>2020-03-17 12:07</t>
  </si>
  <si>
    <t>2020-03-17 13:35</t>
  </si>
  <si>
    <t>2020-03-17 13:55</t>
  </si>
  <si>
    <t>2020-03-17 18:39</t>
  </si>
  <si>
    <t>2020-03-17 00:55</t>
  </si>
  <si>
    <t>2020-03-18 09:15</t>
  </si>
  <si>
    <t>2020-03-17 01:35</t>
  </si>
  <si>
    <t>2020-03-18 15:00</t>
  </si>
  <si>
    <t>2020-03-17 14:46</t>
  </si>
  <si>
    <t>2020-03-17 20:08</t>
  </si>
  <si>
    <t>2020-03-17 11:40</t>
  </si>
  <si>
    <t>2020-03-17 15:30</t>
  </si>
  <si>
    <t>2020-03-17 11:54</t>
  </si>
  <si>
    <t>2020-03-17 15:38</t>
  </si>
  <si>
    <t>2020-03-17 11:55</t>
  </si>
  <si>
    <t>2020-03-17 12:31</t>
  </si>
  <si>
    <t>2020-03-17 12:20</t>
  </si>
  <si>
    <t>2020-03-17 13:00</t>
  </si>
  <si>
    <t>2020-03-17 12:35</t>
  </si>
  <si>
    <t>2020-03-17 12:41</t>
  </si>
  <si>
    <t>2020-03-17 14:09</t>
  </si>
  <si>
    <t>2020-03-17 22:30</t>
  </si>
  <si>
    <t>2020-03-19 05:30</t>
  </si>
  <si>
    <t>2020-03-17 22:36</t>
  </si>
  <si>
    <t>2020-03-19 05:39</t>
  </si>
  <si>
    <t>2020-03-17 12:50</t>
  </si>
  <si>
    <t>2020-03-17 09:46</t>
  </si>
  <si>
    <t>2020-03-17 12:18</t>
  </si>
  <si>
    <t>2020-03-17 08:40</t>
  </si>
  <si>
    <t>2020-03-17 13:25</t>
  </si>
  <si>
    <t>2020-03-17 08:44</t>
  </si>
  <si>
    <t>2020-03-18 12:05</t>
  </si>
  <si>
    <t>2020-03-18 10:59</t>
  </si>
  <si>
    <t>NH933</t>
  </si>
  <si>
    <t>NRTCAN</t>
  </si>
  <si>
    <t>2020-03-17 13:27</t>
  </si>
  <si>
    <t>CA9938</t>
  </si>
  <si>
    <t>2020-03-17 20:25</t>
  </si>
  <si>
    <t>2020-03-18 15:50</t>
  </si>
  <si>
    <t>2020-03-18 15:17</t>
  </si>
  <si>
    <t>2020-03-17 18:33</t>
  </si>
  <si>
    <t>2020-03-17 19:02</t>
  </si>
  <si>
    <t>2020-03-17 13:50</t>
  </si>
  <si>
    <t>2020-03-17 13:57</t>
  </si>
  <si>
    <t>2020-03-17 16:00</t>
  </si>
  <si>
    <t>2020-03-17 10:48</t>
  </si>
  <si>
    <t>2020-03-17 12:48</t>
  </si>
  <si>
    <t>2020-03-17 01:40</t>
  </si>
  <si>
    <t>2020-03-18 05:25</t>
  </si>
  <si>
    <t>2020-03-17 01:45</t>
  </si>
  <si>
    <t>2020-03-17 09:55</t>
  </si>
  <si>
    <t>2020-03-17 11:37</t>
  </si>
  <si>
    <t>2020-03-17 20:10</t>
  </si>
  <si>
    <t>2020-03-17 23:55</t>
  </si>
  <si>
    <t>2020-03-17 20:09</t>
  </si>
  <si>
    <t>2020-03-17 23:48</t>
  </si>
  <si>
    <t>2020-03-17 09:40</t>
  </si>
  <si>
    <t>2020-03-17 10:10</t>
  </si>
  <si>
    <t>2020-03-17 13:29</t>
  </si>
  <si>
    <t>2020-03-17 16:07</t>
  </si>
  <si>
    <t>2020-03-17 15:00</t>
  </si>
  <si>
    <t>2020-03-17 14:18</t>
  </si>
  <si>
    <t>2020-03-18 04:59</t>
  </si>
  <si>
    <t>MH390</t>
  </si>
  <si>
    <t>2020-03-17 10:02</t>
  </si>
  <si>
    <t>2020-03-17 13:44</t>
  </si>
  <si>
    <t>2020-03-17 12:10</t>
  </si>
  <si>
    <t>2020-03-17 15:59</t>
  </si>
  <si>
    <t>2020-03-17 20:00</t>
  </si>
  <si>
    <t>2020-03-17 14:05</t>
  </si>
  <si>
    <t>2020-03-17 14:23</t>
  </si>
  <si>
    <t>2020-03-17 16:45</t>
  </si>
  <si>
    <t>2020-03-17 19:00</t>
  </si>
  <si>
    <t>2020-03-17 13:45</t>
  </si>
  <si>
    <t>2020-03-17 18:08</t>
  </si>
  <si>
    <t>2020-03-17 17:55</t>
  </si>
  <si>
    <t>2020-03-17 18:17</t>
  </si>
  <si>
    <t>2020-03-17 21:31</t>
  </si>
  <si>
    <t>2020-03-17 11:10</t>
  </si>
  <si>
    <t>2020-03-17 11:28</t>
  </si>
  <si>
    <t>2020-03-18 04:50</t>
  </si>
  <si>
    <t>2020-03-17 12:39</t>
  </si>
  <si>
    <t>2020-03-17 13:41</t>
  </si>
  <si>
    <t>2020-03-17 14:44</t>
  </si>
  <si>
    <t>2020-03-17 16:44</t>
  </si>
  <si>
    <t>2020-03-18</t>
  </si>
  <si>
    <t>2020-03-18 23:30</t>
  </si>
  <si>
    <t>2020-03-19 06:00</t>
  </si>
  <si>
    <t>2020-03-19 00:36</t>
  </si>
  <si>
    <t>2020-03-19 06:45</t>
  </si>
  <si>
    <t>2020-03-18 14:40</t>
  </si>
  <si>
    <t>2020-03-18 19:10</t>
  </si>
  <si>
    <t>2020-03-18 14:56</t>
  </si>
  <si>
    <t>2020-03-18 19:12</t>
  </si>
  <si>
    <t>2020-03-18 20:40</t>
  </si>
  <si>
    <t>2020-03-18 22:50</t>
  </si>
  <si>
    <t>2020-03-18 21:03</t>
  </si>
  <si>
    <t>2020-03-18 23:00</t>
  </si>
  <si>
    <t>CZ328</t>
  </si>
  <si>
    <t>LAXCAN</t>
  </si>
  <si>
    <t>2020-03-18 23:20</t>
  </si>
  <si>
    <t>2020-03-20 05:40</t>
  </si>
  <si>
    <t>2020-03-19 00:03</t>
  </si>
  <si>
    <t>2020-03-18 08:55</t>
  </si>
  <si>
    <t>2020-03-18 09:13</t>
  </si>
  <si>
    <t>2020-03-18 14:37</t>
  </si>
  <si>
    <t>2020-03-18 19:30</t>
  </si>
  <si>
    <t>2020-03-19 01:00</t>
  </si>
  <si>
    <t>2020-03-18 20:19</t>
  </si>
  <si>
    <t>2020-03-19 00:44</t>
  </si>
  <si>
    <t>2020-03-18 17:35</t>
  </si>
  <si>
    <t>2020-03-18 15:20</t>
  </si>
  <si>
    <t>2020-03-18 17:13</t>
  </si>
  <si>
    <t>2020-03-18 09:25</t>
  </si>
  <si>
    <t>2020-03-18 11:45</t>
  </si>
  <si>
    <t>2020-03-18 09:58</t>
  </si>
  <si>
    <t>2020-03-18 11:36</t>
  </si>
  <si>
    <t>2020-03-18 23:10</t>
  </si>
  <si>
    <t>2020-03-18 23:24</t>
  </si>
  <si>
    <t>2020-03-19 03:59</t>
  </si>
  <si>
    <t>2020-03-18 16:25</t>
  </si>
  <si>
    <t>2020-03-19 23:15</t>
  </si>
  <si>
    <t>2020-03-18 17:02</t>
  </si>
  <si>
    <t>2020-03-18 19:00</t>
  </si>
  <si>
    <t>2020-03-18 20:25</t>
  </si>
  <si>
    <t>2020-03-18 19:33</t>
  </si>
  <si>
    <t>2020-03-18 20:12</t>
  </si>
  <si>
    <t>2020-03-18 11:25</t>
  </si>
  <si>
    <t>2020-03-18 17:40</t>
  </si>
  <si>
    <t>2020-03-18 12:58</t>
  </si>
  <si>
    <t>2020-03-18 19:03</t>
  </si>
  <si>
    <t>2020-03-18 18:10</t>
  </si>
  <si>
    <t>2020-03-18 18:31</t>
  </si>
  <si>
    <t>2020-03-18 19:18</t>
  </si>
  <si>
    <t>2020-03-18 19:54</t>
  </si>
  <si>
    <t>2020-03-18 23:08</t>
  </si>
  <si>
    <t>2020-03-18 14:35</t>
  </si>
  <si>
    <t>2020-03-18 15:10</t>
  </si>
  <si>
    <t>2020-03-18 19:46</t>
  </si>
  <si>
    <t>2020-03-18 08:00</t>
  </si>
  <si>
    <t>2020-03-18 16:40</t>
  </si>
  <si>
    <t>2020-03-18 08:26</t>
  </si>
  <si>
    <t>2020-03-18 16:21</t>
  </si>
  <si>
    <t>2020-03-18 03:20</t>
  </si>
  <si>
    <t>2020-03-18 14:45</t>
  </si>
  <si>
    <t>2020-03-18 03:55</t>
  </si>
  <si>
    <t>2020-03-18 14:50</t>
  </si>
  <si>
    <t>CA9848</t>
  </si>
  <si>
    <t>2020-03-18 11:20</t>
  </si>
  <si>
    <t>2020-03-18 12:11</t>
  </si>
  <si>
    <t>2020-03-19 06:12</t>
  </si>
  <si>
    <t>2020-03-18 20:05</t>
  </si>
  <si>
    <t>2020-03-18 23:15</t>
  </si>
  <si>
    <t>2020-03-18 20:45</t>
  </si>
  <si>
    <t>2020-03-18 16:10</t>
  </si>
  <si>
    <t>2020-03-18 21:30</t>
  </si>
  <si>
    <t>2020-03-18 16:15</t>
  </si>
  <si>
    <t>2020-03-18 21:15</t>
  </si>
  <si>
    <t>2020-03-18 09:05</t>
  </si>
  <si>
    <t>2020-03-18 12:15</t>
  </si>
  <si>
    <t>2020-03-18 09:22</t>
  </si>
  <si>
    <t>2020-03-18 11:48</t>
  </si>
  <si>
    <t>2020-03-18 21:20</t>
  </si>
  <si>
    <t>2020-03-19 08:50</t>
  </si>
  <si>
    <t>2020-03-18 21:54</t>
  </si>
  <si>
    <t>2020-03-19 09:10</t>
  </si>
  <si>
    <t>2020-03-19 00:20</t>
  </si>
  <si>
    <t>2020-03-19 00:05</t>
  </si>
  <si>
    <t>2020-03-18 12:20</t>
  </si>
  <si>
    <t>2020-03-18 13:00</t>
  </si>
  <si>
    <t>2020-03-18 12:39</t>
  </si>
  <si>
    <t>2020-03-18 12:59</t>
  </si>
  <si>
    <t>2020-03-18 01:40</t>
  </si>
  <si>
    <t>2020-03-18 02:06</t>
  </si>
  <si>
    <t>2020-03-18 12:45</t>
  </si>
  <si>
    <t>2020-03-18 13:35</t>
  </si>
  <si>
    <t>2020-03-18 13:28</t>
  </si>
  <si>
    <t>2020-03-18 13:56</t>
  </si>
  <si>
    <t>2020-03-18 09:20</t>
  </si>
  <si>
    <t>2020-03-18 09:41</t>
  </si>
  <si>
    <t>2020-03-18 14:09</t>
  </si>
  <si>
    <t>2020-03-18 11:40</t>
  </si>
  <si>
    <t>2020-03-18 15:30</t>
  </si>
  <si>
    <t>2020-03-18 12:08</t>
  </si>
  <si>
    <t>2020-03-18 12:10</t>
  </si>
  <si>
    <t>2020-03-18 16:00</t>
  </si>
  <si>
    <t>2020-03-18 12:36</t>
  </si>
  <si>
    <t>2020-03-18 15:52</t>
  </si>
  <si>
    <t>2020-03-18 10:05</t>
  </si>
  <si>
    <t>2020-03-18 14:00</t>
  </si>
  <si>
    <t>2020-03-18 10:12</t>
  </si>
  <si>
    <t>2020-03-18 13:50</t>
  </si>
  <si>
    <t>2020-03-18 08:40</t>
  </si>
  <si>
    <t>2020-03-18 13:25</t>
  </si>
  <si>
    <t>2020-03-18 08:56</t>
  </si>
  <si>
    <t>2020-03-18 13:15</t>
  </si>
  <si>
    <t>2020-03-18 12:30</t>
  </si>
  <si>
    <t>2020-03-19 17:45</t>
  </si>
  <si>
    <t>2020-03-18 12:53</t>
  </si>
  <si>
    <t>2020-03-18 10:25</t>
  </si>
  <si>
    <t>2020-03-18 10:44</t>
  </si>
  <si>
    <t>2020-03-18 20:55</t>
  </si>
  <si>
    <t>2020-03-19 00:30</t>
  </si>
  <si>
    <t>2020-03-18 21:05</t>
  </si>
  <si>
    <t>2020-03-19 00:06</t>
  </si>
  <si>
    <t>YYZCKG</t>
  </si>
  <si>
    <t>2020-03-18 17:10</t>
  </si>
  <si>
    <t>2020-03-20 00:40</t>
  </si>
  <si>
    <t>2020-03-18 17:34</t>
  </si>
  <si>
    <t>CA9856</t>
  </si>
  <si>
    <t>2020-03-19 13:10</t>
  </si>
  <si>
    <t>2020-03-18 18:13</t>
  </si>
  <si>
    <t>2020-03-19 12:09</t>
  </si>
  <si>
    <t>2020-03-18 20:20</t>
  </si>
  <si>
    <t>2020-03-18 16:27</t>
  </si>
  <si>
    <t>2020-03-18 20:10</t>
  </si>
  <si>
    <t>2020-03-18 09:52</t>
  </si>
  <si>
    <t>2020-03-18 14:22</t>
  </si>
  <si>
    <t>2020-03-18 13:55</t>
  </si>
  <si>
    <t>2020-03-19 17:15</t>
  </si>
  <si>
    <t>2020-03-18 14:29</t>
  </si>
  <si>
    <t>2020-03-18 12:50</t>
  </si>
  <si>
    <t>2020-03-18 09:46</t>
  </si>
  <si>
    <t>2020-03-18 12:03</t>
  </si>
  <si>
    <t>2020-03-18 21:45</t>
  </si>
  <si>
    <t>2020-03-18 18:02</t>
  </si>
  <si>
    <t>2020-03-18 21:47</t>
  </si>
  <si>
    <t>2020-03-19 19:15</t>
  </si>
  <si>
    <t>2020-03-18 09:00</t>
  </si>
  <si>
    <t>2020-03-18 10:30</t>
  </si>
  <si>
    <t>2020-03-18 09:33</t>
  </si>
  <si>
    <t>2020-03-18 10:27</t>
  </si>
  <si>
    <t>2020-03-18 15:45</t>
  </si>
  <si>
    <t>2020-03-18 20:30</t>
  </si>
  <si>
    <t>2020-03-18 15:37</t>
  </si>
  <si>
    <t>2020-03-18 20:17</t>
  </si>
  <si>
    <t>2020-03-19 18:35</t>
  </si>
  <si>
    <t>2020-03-19 16:25</t>
  </si>
  <si>
    <t>2020-03-18 14:23</t>
  </si>
  <si>
    <t>2020-03-19 15:53</t>
  </si>
  <si>
    <t>2020-03-18 16:20</t>
  </si>
  <si>
    <t>2020-03-18 16:55</t>
  </si>
  <si>
    <t>2020-03-18 21:46</t>
  </si>
  <si>
    <t>2020-03-18 15:15</t>
  </si>
  <si>
    <t>2020-03-18 18:40</t>
  </si>
  <si>
    <t>2020-03-18 15:26</t>
  </si>
  <si>
    <t>2020-03-18 21:52</t>
  </si>
  <si>
    <t>2020-03-18 09:45</t>
  </si>
  <si>
    <t>2020-03-18 09:11</t>
  </si>
  <si>
    <t>2020-03-18 09:31</t>
  </si>
  <si>
    <t>2020-03-18 12:00</t>
  </si>
  <si>
    <t>2020-03-18 12:16</t>
  </si>
  <si>
    <t>2020-03-18 13:30</t>
  </si>
  <si>
    <t>2020-03-18 15:05</t>
  </si>
  <si>
    <t>2020-03-18 13:43</t>
  </si>
  <si>
    <t>2020-03-18 14:51</t>
  </si>
  <si>
    <t>2020-03-19 14:45</t>
  </si>
  <si>
    <t>2020-03-18 20:52</t>
  </si>
  <si>
    <t>2020-03-19 13:32</t>
  </si>
  <si>
    <t>2020-03-18 16:29</t>
  </si>
  <si>
    <t>2020-03-19 12:30</t>
  </si>
  <si>
    <t>2020-03-19 12:00</t>
  </si>
  <si>
    <t>2020-03-18 11:35</t>
  </si>
  <si>
    <t>2020-03-18 11:46</t>
  </si>
  <si>
    <t>2020-03-18 14:15</t>
  </si>
  <si>
    <t>2020-03-18 19:55</t>
  </si>
  <si>
    <t>2020-03-18 15:06</t>
  </si>
  <si>
    <t>2020-03-18 20:36</t>
  </si>
  <si>
    <t>2020-03-18 09:37</t>
  </si>
  <si>
    <t>2020-03-18 13:13</t>
  </si>
  <si>
    <t>2020-03-18 10:50</t>
  </si>
  <si>
    <t>2020-03-18 10:36</t>
  </si>
  <si>
    <t>2020-03-18 10:28</t>
  </si>
  <si>
    <t>2020-03-18 13:59</t>
  </si>
  <si>
    <t>2020-03-18 18:29</t>
  </si>
  <si>
    <t>2020-03-18 20:24</t>
  </si>
  <si>
    <t>2020-03-18 21:10</t>
  </si>
  <si>
    <t>2020-03-18 20:49</t>
  </si>
  <si>
    <t>2020-03-18 09:50</t>
  </si>
  <si>
    <t>2020-03-18 13:40</t>
  </si>
  <si>
    <t>2020-03-18 14:01</t>
  </si>
  <si>
    <t>2020-03-18 09:21</t>
  </si>
  <si>
    <t>2020-03-18 10:03</t>
  </si>
  <si>
    <t>2020-03-18 15:25</t>
  </si>
  <si>
    <t>2020-03-18 16:45</t>
  </si>
  <si>
    <t>2020-03-18 16:30</t>
  </si>
  <si>
    <t>2020-03-18 21:00</t>
  </si>
  <si>
    <t>2020-03-19 16:35</t>
  </si>
  <si>
    <t>2020-03-18 21:23</t>
  </si>
  <si>
    <t>2020-03-19 15:14</t>
  </si>
  <si>
    <t>2020-03-18 12:40</t>
  </si>
  <si>
    <t>2020-03-19 16:55</t>
  </si>
  <si>
    <t>2020-03-18 12:44</t>
  </si>
  <si>
    <t>2020-03-19 16:11</t>
  </si>
  <si>
    <t>2020-03-18 16:14</t>
  </si>
  <si>
    <t>2020-03-18 13:03</t>
  </si>
  <si>
    <t>2020-03-18 14:47</t>
  </si>
  <si>
    <t>2020-03-18 16:05</t>
  </si>
  <si>
    <t>2020-03-18 01:15</t>
  </si>
  <si>
    <t>2020-03-18 12:55</t>
  </si>
  <si>
    <t>2020-03-18 01:32</t>
  </si>
  <si>
    <t>2020-03-18 12:51</t>
  </si>
  <si>
    <t>2020-03-18 23:13</t>
  </si>
  <si>
    <t>SQ806</t>
  </si>
  <si>
    <t>2020-03-18 17:22</t>
  </si>
  <si>
    <t>2020-03-18 23:03</t>
  </si>
  <si>
    <t>2020-03-18 12:25</t>
  </si>
  <si>
    <t>2020-03-19 07:00</t>
  </si>
  <si>
    <t>2020-03-19 05:26</t>
  </si>
  <si>
    <t>2020-03-18 16:01</t>
  </si>
  <si>
    <t>2020-03-18 12:21</t>
  </si>
  <si>
    <t>2020-03-18 13:05</t>
  </si>
  <si>
    <t>2020-03-18 08:05</t>
  </si>
  <si>
    <t>2020-03-18 08:28</t>
  </si>
  <si>
    <t>2020-03-18 11:50</t>
  </si>
  <si>
    <t>2020-03-18 19:15</t>
  </si>
  <si>
    <t>2020-03-19 11:45</t>
  </si>
  <si>
    <t>2020-03-19 11:15</t>
  </si>
  <si>
    <t>CZ630</t>
  </si>
  <si>
    <t>2020-03-18 13:20</t>
  </si>
  <si>
    <t>2020-03-18 13:36</t>
  </si>
  <si>
    <t>2020-03-18 10:10</t>
  </si>
  <si>
    <t>2020-03-18 10:24</t>
  </si>
  <si>
    <t>2020-03-18 15:28</t>
  </si>
  <si>
    <t>2020-03-18 17:55</t>
  </si>
  <si>
    <t>2020-03-18 18:27</t>
  </si>
  <si>
    <t>2020-03-18 21:41</t>
  </si>
  <si>
    <t>2020-03-18 18:30</t>
  </si>
  <si>
    <t>2020-03-18 14:02</t>
  </si>
  <si>
    <t>2020-03-18 18:46</t>
  </si>
  <si>
    <t>2020-03-18 22:30</t>
  </si>
  <si>
    <t>2020-03-19 02:35</t>
  </si>
  <si>
    <t>2020-03-18 22:41</t>
  </si>
  <si>
    <t>2020-03-19 02:09</t>
  </si>
  <si>
    <t>2020-03-19 02:05</t>
  </si>
  <si>
    <t>2020-03-18 21:33</t>
  </si>
  <si>
    <t>2020-03-19 02:08</t>
  </si>
  <si>
    <t>2020-03-18 14:10</t>
  </si>
  <si>
    <t>2020-03-18 15:55</t>
  </si>
  <si>
    <t>2020-03-18 14:13</t>
  </si>
  <si>
    <t>2020-03-18 15:19</t>
  </si>
  <si>
    <t>2020-03-18 18:05</t>
  </si>
  <si>
    <t>2020-03-18 18:43</t>
  </si>
  <si>
    <t>2020-03-18 10:35</t>
  </si>
  <si>
    <t>2020-03-18 10:51</t>
  </si>
  <si>
    <t>2020-03-18 19:40</t>
  </si>
  <si>
    <t>2020-03-18 12:19</t>
  </si>
  <si>
    <t>2020-03-18 19:07</t>
  </si>
  <si>
    <t>2020-03-18 09:30</t>
  </si>
  <si>
    <t>2020-03-18 11:55</t>
  </si>
  <si>
    <t>2020-03-18 11:10</t>
  </si>
  <si>
    <t>2020-03-18 12:35</t>
  </si>
  <si>
    <t>2020-03-18 11:32</t>
  </si>
  <si>
    <t>2020-03-18 12:04</t>
  </si>
  <si>
    <t>2020-03-19 17:20</t>
  </si>
  <si>
    <t>2020-03-18 19:34</t>
  </si>
  <si>
    <t>2020-03-19 12:06</t>
  </si>
  <si>
    <t>2020-03-20 04:35</t>
  </si>
  <si>
    <t>2020-03-18 22:48</t>
  </si>
  <si>
    <t>最大座位数</t>
    <phoneticPr fontId="1" type="noConversion"/>
  </si>
  <si>
    <t>实际乘机人数</t>
    <phoneticPr fontId="1" type="noConversion"/>
  </si>
  <si>
    <t>CA922</t>
    <phoneticPr fontId="1" type="noConversion"/>
  </si>
  <si>
    <t>MU554</t>
    <phoneticPr fontId="1" type="noConversion"/>
  </si>
  <si>
    <t>CA990</t>
    <phoneticPr fontId="1" type="noConversion"/>
  </si>
  <si>
    <t>MU554</t>
    <phoneticPr fontId="1" type="noConversion"/>
  </si>
  <si>
    <t>GX8908</t>
    <phoneticPr fontId="1" type="noConversion"/>
  </si>
  <si>
    <t>MF838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</si>
</sst>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Y907" totalsRowShown="0">
  <autoFilter ref="A1:Y907" xr:uid="{ACE2A874-2CB0-42C5-8ED9-7C3B891CA89E}"/>
  <tableColumns count="25">
    <tableColumn id="1" xr3:uid="{00000000-0010-0000-0000-000001000000}" name="日期"/>
    <tableColumn id="3" xr3:uid="{00000000-0010-0000-0000-000003000000}" name="航司"/>
    <tableColumn id="4" xr3:uid="{00000000-0010-0000-0000-000004000000}" name="航班号"/>
    <tableColumn id="5" xr3:uid="{00000000-0010-0000-0000-000005000000}" name="机型"/>
    <tableColumn id="6" xr3:uid="{00000000-0010-0000-0000-000006000000}" name="出发"/>
    <tableColumn id="7" xr3:uid="{00000000-0010-0000-0000-000007000000}" name="出发机场"/>
    <tableColumn id="8" xr3:uid="{00000000-0010-0000-0000-000008000000}" name="出发城市"/>
    <tableColumn id="9" xr3:uid="{00000000-0010-0000-0000-000009000000}" name="出发国家"/>
    <tableColumn id="10" xr3:uid="{00000000-0010-0000-0000-00000A000000}" name="出发时区"/>
    <tableColumn id="11" xr3:uid="{00000000-0010-0000-0000-00000B000000}" name="航段"/>
    <tableColumn id="12" xr3:uid="{00000000-0010-0000-0000-00000C000000}" name="到达"/>
    <tableColumn id="13" xr3:uid="{00000000-0010-0000-0000-00000D000000}" name="到达机场"/>
    <tableColumn id="14" xr3:uid="{00000000-0010-0000-0000-00000E000000}" name="到达城市"/>
    <tableColumn id="15" xr3:uid="{00000000-0010-0000-0000-00000F000000}" name="到达国家"/>
    <tableColumn id="16" xr3:uid="{00000000-0010-0000-0000-000010000000}" name="到达时区"/>
    <tableColumn id="18" xr3:uid="{00000000-0010-0000-0000-000012000000}" name="计划起飞时间"/>
    <tableColumn id="19" xr3:uid="{00000000-0010-0000-0000-000013000000}" name="计划到达时间"/>
    <tableColumn id="20" xr3:uid="{00000000-0010-0000-0000-000014000000}" name="实际起飞时间"/>
    <tableColumn id="21" xr3:uid="{00000000-0010-0000-0000-000015000000}" name="实际到达时间"/>
    <tableColumn id="22" xr3:uid="{00000000-0010-0000-0000-000016000000}" name="经停标识"/>
    <tableColumn id="23" xr3:uid="{00000000-0010-0000-0000-000017000000}" name="出发航站楼"/>
    <tableColumn id="24" xr3:uid="{00000000-0010-0000-0000-000018000000}" name="到达航站楼"/>
    <tableColumn id="25" xr3:uid="{00000000-0010-0000-0000-000019000000}" name="航班属性"/>
    <tableColumn id="26" xr3:uid="{00000000-0010-0000-0000-00001A000000}" name="最大座位数" dataDxfId="1"/>
    <tableColumn id="27" xr3:uid="{00000000-0010-0000-0000-00001B000000}" name="实际乘机人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07"/>
  <sheetViews>
    <sheetView tabSelected="1" topLeftCell="A889" workbookViewId="0">
      <selection activeCell="T898" sqref="T898"/>
    </sheetView>
  </sheetViews>
  <sheetFormatPr defaultRowHeight="14.5"/>
  <cols>
    <col min="1" max="1" width="13.81640625" customWidth="1"/>
    <col min="3" max="3" width="9.54296875" customWidth="1"/>
    <col min="6" max="7" width="11.7265625" customWidth="1"/>
    <col min="8" max="8" width="10.26953125" customWidth="1"/>
    <col min="9" max="9" width="11.7265625" customWidth="1"/>
    <col min="12" max="13" width="11.7265625" customWidth="1"/>
    <col min="14" max="14" width="8.453125" customWidth="1"/>
    <col min="15" max="15" width="9" customWidth="1"/>
    <col min="16" max="19" width="16" customWidth="1"/>
    <col min="20" max="20" width="7.7265625" customWidth="1"/>
    <col min="21" max="22" width="13.81640625" customWidth="1"/>
    <col min="23" max="23" width="11.7265625" customWidth="1"/>
    <col min="24" max="24" width="14.54296875" customWidth="1"/>
    <col min="25" max="25" width="16.816406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3236</v>
      </c>
      <c r="Y1" s="2" t="s">
        <v>3237</v>
      </c>
    </row>
    <row r="2" spans="1: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>
        <v>28800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>
        <v>28800</v>
      </c>
      <c r="P2" t="s">
        <v>36</v>
      </c>
      <c r="Q2" t="s">
        <v>37</v>
      </c>
      <c r="R2" t="s">
        <v>38</v>
      </c>
      <c r="S2" t="s">
        <v>39</v>
      </c>
      <c r="T2">
        <v>0</v>
      </c>
      <c r="U2" t="s">
        <v>40</v>
      </c>
      <c r="V2" t="s">
        <v>41</v>
      </c>
      <c r="W2" t="s">
        <v>42</v>
      </c>
      <c r="X2" s="3">
        <v>186</v>
      </c>
      <c r="Y2" s="3">
        <f>表1[[#This Row],[最大座位数]]*0.576643</f>
        <v>107.25559800000001</v>
      </c>
    </row>
    <row r="3" spans="1:25">
      <c r="A3" t="s">
        <v>23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>
        <v>32400</v>
      </c>
      <c r="J3" t="s">
        <v>50</v>
      </c>
      <c r="K3" t="s">
        <v>51</v>
      </c>
      <c r="L3" t="s">
        <v>52</v>
      </c>
      <c r="M3" t="s">
        <v>53</v>
      </c>
      <c r="N3" t="s">
        <v>35</v>
      </c>
      <c r="O3">
        <v>28800</v>
      </c>
      <c r="P3" t="s">
        <v>54</v>
      </c>
      <c r="Q3" t="s">
        <v>55</v>
      </c>
      <c r="R3" t="s">
        <v>56</v>
      </c>
      <c r="S3" t="s">
        <v>57</v>
      </c>
      <c r="T3">
        <v>0</v>
      </c>
      <c r="U3" t="s">
        <v>40</v>
      </c>
      <c r="V3" t="s">
        <v>40</v>
      </c>
      <c r="W3" t="s">
        <v>42</v>
      </c>
      <c r="X3" s="3">
        <v>282</v>
      </c>
      <c r="Y3" s="3">
        <f>表1[[#This Row],[最大座位数]]*0.576643</f>
        <v>162.613326</v>
      </c>
    </row>
    <row r="4" spans="1:25">
      <c r="A4" t="s">
        <v>23</v>
      </c>
      <c r="B4" t="s">
        <v>58</v>
      </c>
      <c r="C4" t="s">
        <v>59</v>
      </c>
      <c r="D4" t="s">
        <v>26</v>
      </c>
      <c r="E4" t="s">
        <v>60</v>
      </c>
      <c r="F4" t="s">
        <v>61</v>
      </c>
      <c r="G4" t="s">
        <v>62</v>
      </c>
      <c r="H4" t="s">
        <v>49</v>
      </c>
      <c r="I4">
        <v>32400</v>
      </c>
      <c r="J4" t="s">
        <v>63</v>
      </c>
      <c r="K4" t="s">
        <v>64</v>
      </c>
      <c r="L4" t="s">
        <v>65</v>
      </c>
      <c r="M4" t="s">
        <v>66</v>
      </c>
      <c r="N4" t="s">
        <v>35</v>
      </c>
      <c r="O4">
        <v>28800</v>
      </c>
      <c r="P4" t="s">
        <v>67</v>
      </c>
      <c r="Q4" t="s">
        <v>68</v>
      </c>
      <c r="R4" t="s">
        <v>69</v>
      </c>
      <c r="S4" t="s">
        <v>70</v>
      </c>
      <c r="T4">
        <v>0</v>
      </c>
      <c r="U4" t="s">
        <v>71</v>
      </c>
      <c r="V4" t="s">
        <v>40</v>
      </c>
      <c r="W4" t="s">
        <v>42</v>
      </c>
      <c r="X4" s="3">
        <v>186</v>
      </c>
      <c r="Y4" s="3">
        <f>表1[[#This Row],[最大座位数]]*0.576643</f>
        <v>107.25559800000001</v>
      </c>
    </row>
    <row r="5" spans="1:25">
      <c r="A5" t="s">
        <v>23</v>
      </c>
      <c r="B5" t="s">
        <v>72</v>
      </c>
      <c r="C5" t="s">
        <v>73</v>
      </c>
      <c r="D5" t="s">
        <v>74</v>
      </c>
      <c r="E5" t="s">
        <v>75</v>
      </c>
      <c r="F5" t="s">
        <v>76</v>
      </c>
      <c r="G5" t="s">
        <v>77</v>
      </c>
      <c r="H5" t="s">
        <v>78</v>
      </c>
      <c r="I5">
        <v>25200</v>
      </c>
      <c r="J5" t="s">
        <v>79</v>
      </c>
      <c r="K5" t="s">
        <v>80</v>
      </c>
      <c r="L5" t="s">
        <v>81</v>
      </c>
      <c r="M5" t="s">
        <v>82</v>
      </c>
      <c r="N5" t="s">
        <v>35</v>
      </c>
      <c r="O5">
        <v>28800</v>
      </c>
      <c r="P5" t="s">
        <v>83</v>
      </c>
      <c r="Q5" t="s">
        <v>84</v>
      </c>
      <c r="R5" t="s">
        <v>85</v>
      </c>
      <c r="S5" t="s">
        <v>86</v>
      </c>
      <c r="T5">
        <v>1</v>
      </c>
      <c r="U5" t="s">
        <v>87</v>
      </c>
      <c r="W5" t="s">
        <v>42</v>
      </c>
      <c r="X5" s="3">
        <v>170</v>
      </c>
      <c r="Y5" s="3">
        <v>9</v>
      </c>
    </row>
    <row r="6" spans="1:25">
      <c r="A6" t="s">
        <v>23</v>
      </c>
      <c r="B6" t="s">
        <v>88</v>
      </c>
      <c r="C6" t="s">
        <v>89</v>
      </c>
      <c r="D6" t="s">
        <v>90</v>
      </c>
      <c r="E6" t="s">
        <v>91</v>
      </c>
      <c r="F6" t="s">
        <v>92</v>
      </c>
      <c r="G6" t="s">
        <v>93</v>
      </c>
      <c r="H6" t="s">
        <v>94</v>
      </c>
      <c r="I6">
        <v>39600</v>
      </c>
      <c r="J6" t="s">
        <v>95</v>
      </c>
      <c r="K6" t="s">
        <v>64</v>
      </c>
      <c r="L6" t="s">
        <v>65</v>
      </c>
      <c r="M6" t="s">
        <v>66</v>
      </c>
      <c r="N6" t="s">
        <v>35</v>
      </c>
      <c r="O6">
        <v>28800</v>
      </c>
      <c r="P6" t="s">
        <v>96</v>
      </c>
      <c r="Q6" t="s">
        <v>97</v>
      </c>
      <c r="R6" t="s">
        <v>98</v>
      </c>
      <c r="S6" t="s">
        <v>99</v>
      </c>
      <c r="T6">
        <v>0</v>
      </c>
      <c r="U6" t="s">
        <v>40</v>
      </c>
      <c r="V6" t="s">
        <v>87</v>
      </c>
      <c r="W6" t="s">
        <v>42</v>
      </c>
      <c r="X6" s="3">
        <v>285</v>
      </c>
      <c r="Y6" s="3">
        <f>表1[[#This Row],[最大座位数]]*0.576643</f>
        <v>164.343255</v>
      </c>
    </row>
    <row r="7" spans="1:25">
      <c r="A7" t="s">
        <v>23</v>
      </c>
      <c r="B7" t="s">
        <v>100</v>
      </c>
      <c r="C7" t="s">
        <v>101</v>
      </c>
      <c r="D7" t="s">
        <v>45</v>
      </c>
      <c r="E7" t="s">
        <v>27</v>
      </c>
      <c r="F7" t="s">
        <v>28</v>
      </c>
      <c r="G7" t="s">
        <v>29</v>
      </c>
      <c r="H7" t="s">
        <v>30</v>
      </c>
      <c r="I7">
        <v>28800</v>
      </c>
      <c r="J7" t="s">
        <v>102</v>
      </c>
      <c r="K7" t="s">
        <v>64</v>
      </c>
      <c r="L7" t="s">
        <v>65</v>
      </c>
      <c r="M7" t="s">
        <v>66</v>
      </c>
      <c r="N7" t="s">
        <v>35</v>
      </c>
      <c r="O7">
        <v>28800</v>
      </c>
      <c r="P7" t="s">
        <v>103</v>
      </c>
      <c r="Q7" t="s">
        <v>104</v>
      </c>
      <c r="R7" t="s">
        <v>105</v>
      </c>
      <c r="S7" t="s">
        <v>106</v>
      </c>
      <c r="T7">
        <v>0</v>
      </c>
      <c r="U7" t="s">
        <v>87</v>
      </c>
      <c r="V7" t="s">
        <v>40</v>
      </c>
      <c r="W7" t="s">
        <v>42</v>
      </c>
      <c r="X7" s="3">
        <v>290</v>
      </c>
      <c r="Y7" s="3">
        <f>表1[[#This Row],[最大座位数]]*0.576643</f>
        <v>167.22647000000001</v>
      </c>
    </row>
    <row r="8" spans="1:25">
      <c r="A8" t="s">
        <v>23</v>
      </c>
      <c r="B8" t="s">
        <v>107</v>
      </c>
      <c r="C8" t="s">
        <v>108</v>
      </c>
      <c r="D8" t="s">
        <v>74</v>
      </c>
      <c r="E8" t="s">
        <v>75</v>
      </c>
      <c r="F8" t="s">
        <v>76</v>
      </c>
      <c r="G8" t="s">
        <v>77</v>
      </c>
      <c r="H8" t="s">
        <v>78</v>
      </c>
      <c r="I8">
        <v>25200</v>
      </c>
      <c r="J8" t="s">
        <v>109</v>
      </c>
      <c r="K8" t="s">
        <v>110</v>
      </c>
      <c r="L8" t="s">
        <v>111</v>
      </c>
      <c r="M8" t="s">
        <v>112</v>
      </c>
      <c r="N8" t="s">
        <v>35</v>
      </c>
      <c r="O8">
        <v>28800</v>
      </c>
      <c r="P8" t="s">
        <v>113</v>
      </c>
      <c r="Q8" t="s">
        <v>114</v>
      </c>
      <c r="R8" t="s">
        <v>115</v>
      </c>
      <c r="S8" t="s">
        <v>116</v>
      </c>
      <c r="T8">
        <v>0</v>
      </c>
      <c r="U8" t="s">
        <v>87</v>
      </c>
      <c r="W8" t="s">
        <v>42</v>
      </c>
      <c r="X8" s="3">
        <v>189</v>
      </c>
      <c r="Y8" s="3">
        <v>115</v>
      </c>
    </row>
    <row r="9" spans="1:25">
      <c r="A9" t="s">
        <v>23</v>
      </c>
      <c r="B9" t="s">
        <v>117</v>
      </c>
      <c r="C9" t="s">
        <v>118</v>
      </c>
      <c r="D9" t="s">
        <v>119</v>
      </c>
      <c r="E9" t="s">
        <v>120</v>
      </c>
      <c r="F9" t="s">
        <v>121</v>
      </c>
      <c r="G9" t="s">
        <v>122</v>
      </c>
      <c r="H9" t="s">
        <v>123</v>
      </c>
      <c r="I9">
        <v>3600</v>
      </c>
      <c r="J9" t="s">
        <v>124</v>
      </c>
      <c r="K9" t="s">
        <v>64</v>
      </c>
      <c r="L9" t="s">
        <v>65</v>
      </c>
      <c r="M9" t="s">
        <v>66</v>
      </c>
      <c r="N9" t="s">
        <v>35</v>
      </c>
      <c r="O9">
        <v>28800</v>
      </c>
      <c r="P9" t="s">
        <v>125</v>
      </c>
      <c r="Q9" t="s">
        <v>126</v>
      </c>
      <c r="R9" t="s">
        <v>127</v>
      </c>
      <c r="S9" t="s">
        <v>128</v>
      </c>
      <c r="T9">
        <v>0</v>
      </c>
      <c r="U9" t="s">
        <v>87</v>
      </c>
      <c r="V9" t="s">
        <v>40</v>
      </c>
      <c r="W9" t="s">
        <v>42</v>
      </c>
      <c r="X9" s="3">
        <v>312</v>
      </c>
      <c r="Y9" s="3">
        <f>表1[[#This Row],[最大座位数]]*0.576643</f>
        <v>179.91261600000001</v>
      </c>
    </row>
    <row r="10" spans="1:25">
      <c r="A10" t="s">
        <v>23</v>
      </c>
      <c r="B10" t="s">
        <v>129</v>
      </c>
      <c r="C10" t="s">
        <v>130</v>
      </c>
      <c r="D10" t="s">
        <v>131</v>
      </c>
      <c r="E10" t="s">
        <v>132</v>
      </c>
      <c r="F10" t="s">
        <v>133</v>
      </c>
      <c r="G10" t="s">
        <v>134</v>
      </c>
      <c r="H10" t="s">
        <v>78</v>
      </c>
      <c r="I10">
        <v>25200</v>
      </c>
      <c r="J10" t="s">
        <v>135</v>
      </c>
      <c r="K10" t="s">
        <v>136</v>
      </c>
      <c r="L10" t="s">
        <v>137</v>
      </c>
      <c r="M10" t="s">
        <v>138</v>
      </c>
      <c r="N10" t="s">
        <v>35</v>
      </c>
      <c r="O10">
        <v>28800</v>
      </c>
      <c r="P10" t="s">
        <v>139</v>
      </c>
      <c r="Q10" t="s">
        <v>140</v>
      </c>
      <c r="R10" t="s">
        <v>141</v>
      </c>
      <c r="S10" t="s">
        <v>142</v>
      </c>
      <c r="T10">
        <v>0</v>
      </c>
      <c r="U10" t="s">
        <v>71</v>
      </c>
      <c r="V10" t="s">
        <v>87</v>
      </c>
      <c r="W10" t="s">
        <v>42</v>
      </c>
      <c r="X10" s="3">
        <v>202</v>
      </c>
      <c r="Y10" s="3">
        <f>表1[[#This Row],[最大座位数]]*0.576643</f>
        <v>116.481886</v>
      </c>
    </row>
    <row r="11" spans="1:25">
      <c r="A11" t="s">
        <v>23</v>
      </c>
      <c r="B11" t="s">
        <v>58</v>
      </c>
      <c r="C11" t="s">
        <v>143</v>
      </c>
      <c r="D11" t="s">
        <v>26</v>
      </c>
      <c r="E11" t="s">
        <v>75</v>
      </c>
      <c r="F11" t="s">
        <v>76</v>
      </c>
      <c r="G11" t="s">
        <v>77</v>
      </c>
      <c r="H11" t="s">
        <v>78</v>
      </c>
      <c r="I11">
        <v>25200</v>
      </c>
      <c r="J11" t="s">
        <v>144</v>
      </c>
      <c r="K11" t="s">
        <v>136</v>
      </c>
      <c r="L11" t="s">
        <v>137</v>
      </c>
      <c r="M11" t="s">
        <v>138</v>
      </c>
      <c r="N11" t="s">
        <v>35</v>
      </c>
      <c r="O11">
        <v>28800</v>
      </c>
      <c r="P11" t="s">
        <v>67</v>
      </c>
      <c r="Q11" t="s">
        <v>145</v>
      </c>
      <c r="R11" t="s">
        <v>146</v>
      </c>
      <c r="S11" t="s">
        <v>147</v>
      </c>
      <c r="T11">
        <v>0</v>
      </c>
      <c r="U11" t="s">
        <v>87</v>
      </c>
      <c r="V11" t="s">
        <v>87</v>
      </c>
      <c r="W11" t="s">
        <v>42</v>
      </c>
      <c r="X11" s="3">
        <v>180</v>
      </c>
      <c r="Y11" s="3">
        <f>表1[[#This Row],[最大座位数]]*0.576643</f>
        <v>103.79574000000001</v>
      </c>
    </row>
    <row r="12" spans="1:25">
      <c r="A12" t="s">
        <v>23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77</v>
      </c>
      <c r="H12" t="s">
        <v>78</v>
      </c>
      <c r="I12">
        <v>25200</v>
      </c>
      <c r="J12" t="s">
        <v>153</v>
      </c>
      <c r="K12" t="s">
        <v>136</v>
      </c>
      <c r="L12" t="s">
        <v>137</v>
      </c>
      <c r="M12" t="s">
        <v>138</v>
      </c>
      <c r="N12" t="s">
        <v>35</v>
      </c>
      <c r="O12">
        <v>28800</v>
      </c>
      <c r="P12" t="s">
        <v>154</v>
      </c>
      <c r="Q12" t="s">
        <v>155</v>
      </c>
      <c r="R12" t="s">
        <v>156</v>
      </c>
      <c r="S12" t="s">
        <v>157</v>
      </c>
      <c r="T12">
        <v>0</v>
      </c>
      <c r="U12" t="s">
        <v>87</v>
      </c>
      <c r="V12" t="s">
        <v>87</v>
      </c>
      <c r="W12" t="s">
        <v>42</v>
      </c>
      <c r="X12" s="3">
        <v>209</v>
      </c>
      <c r="Y12" s="3">
        <f>表1[[#This Row],[最大座位数]]*0.576643</f>
        <v>120.518387</v>
      </c>
    </row>
    <row r="13" spans="1:25">
      <c r="A13" t="s">
        <v>23</v>
      </c>
      <c r="B13" t="s">
        <v>58</v>
      </c>
      <c r="C13" t="s">
        <v>158</v>
      </c>
      <c r="D13" t="s">
        <v>26</v>
      </c>
      <c r="E13" t="s">
        <v>75</v>
      </c>
      <c r="F13" t="s">
        <v>76</v>
      </c>
      <c r="G13" t="s">
        <v>77</v>
      </c>
      <c r="H13" t="s">
        <v>78</v>
      </c>
      <c r="I13">
        <v>25200</v>
      </c>
      <c r="J13" t="s">
        <v>159</v>
      </c>
      <c r="K13" t="s">
        <v>64</v>
      </c>
      <c r="L13" t="s">
        <v>65</v>
      </c>
      <c r="M13" t="s">
        <v>66</v>
      </c>
      <c r="N13" t="s">
        <v>35</v>
      </c>
      <c r="O13">
        <v>28800</v>
      </c>
      <c r="P13" t="s">
        <v>160</v>
      </c>
      <c r="Q13" t="s">
        <v>161</v>
      </c>
      <c r="R13" t="s">
        <v>162</v>
      </c>
      <c r="S13" t="s">
        <v>163</v>
      </c>
      <c r="T13">
        <v>0</v>
      </c>
      <c r="U13" t="s">
        <v>87</v>
      </c>
      <c r="V13" t="s">
        <v>40</v>
      </c>
      <c r="W13" t="s">
        <v>42</v>
      </c>
      <c r="X13" s="3">
        <v>186</v>
      </c>
      <c r="Y13" s="3">
        <f>表1[[#This Row],[最大座位数]]*0.576643</f>
        <v>107.25559800000001</v>
      </c>
    </row>
    <row r="14" spans="1:25">
      <c r="A14" t="s">
        <v>23</v>
      </c>
      <c r="B14" t="s">
        <v>72</v>
      </c>
      <c r="C14" t="s">
        <v>164</v>
      </c>
      <c r="D14" t="s">
        <v>74</v>
      </c>
      <c r="E14" t="s">
        <v>165</v>
      </c>
      <c r="F14" t="s">
        <v>166</v>
      </c>
      <c r="G14" t="s">
        <v>167</v>
      </c>
      <c r="H14" t="s">
        <v>168</v>
      </c>
      <c r="I14">
        <v>32400</v>
      </c>
      <c r="J14" t="s">
        <v>169</v>
      </c>
      <c r="K14" t="s">
        <v>170</v>
      </c>
      <c r="L14" t="s">
        <v>171</v>
      </c>
      <c r="M14" t="s">
        <v>172</v>
      </c>
      <c r="N14" t="s">
        <v>35</v>
      </c>
      <c r="O14">
        <v>28800</v>
      </c>
      <c r="P14" t="s">
        <v>173</v>
      </c>
      <c r="Q14" t="s">
        <v>174</v>
      </c>
      <c r="R14" t="s">
        <v>175</v>
      </c>
      <c r="S14" t="s">
        <v>176</v>
      </c>
      <c r="T14">
        <v>0</v>
      </c>
      <c r="U14" t="s">
        <v>177</v>
      </c>
      <c r="W14" t="s">
        <v>42</v>
      </c>
      <c r="X14" s="3">
        <v>170</v>
      </c>
      <c r="Y14" s="3">
        <v>39</v>
      </c>
    </row>
    <row r="15" spans="1:25">
      <c r="A15" t="s">
        <v>23</v>
      </c>
      <c r="B15" t="s">
        <v>178</v>
      </c>
      <c r="C15" t="s">
        <v>179</v>
      </c>
      <c r="D15" t="s">
        <v>26</v>
      </c>
      <c r="E15" t="s">
        <v>46</v>
      </c>
      <c r="F15" t="s">
        <v>47</v>
      </c>
      <c r="G15" t="s">
        <v>48</v>
      </c>
      <c r="H15" t="s">
        <v>49</v>
      </c>
      <c r="I15">
        <v>32400</v>
      </c>
      <c r="J15" t="s">
        <v>180</v>
      </c>
      <c r="K15" t="s">
        <v>181</v>
      </c>
      <c r="L15" t="s">
        <v>182</v>
      </c>
      <c r="M15" t="s">
        <v>183</v>
      </c>
      <c r="N15" t="s">
        <v>35</v>
      </c>
      <c r="O15">
        <v>28800</v>
      </c>
      <c r="P15" t="s">
        <v>184</v>
      </c>
      <c r="Q15" t="s">
        <v>185</v>
      </c>
      <c r="R15" t="s">
        <v>186</v>
      </c>
      <c r="S15" t="s">
        <v>187</v>
      </c>
      <c r="T15">
        <v>0</v>
      </c>
      <c r="U15" t="s">
        <v>87</v>
      </c>
      <c r="V15" t="s">
        <v>71</v>
      </c>
      <c r="W15" t="s">
        <v>42</v>
      </c>
      <c r="X15" s="3">
        <v>219</v>
      </c>
      <c r="Y15" s="3">
        <f>表1[[#This Row],[最大座位数]]*0.576643</f>
        <v>126.284817</v>
      </c>
    </row>
    <row r="16" spans="1:25">
      <c r="A16" t="s">
        <v>23</v>
      </c>
      <c r="B16" t="s">
        <v>72</v>
      </c>
      <c r="C16" t="s">
        <v>188</v>
      </c>
      <c r="D16" t="s">
        <v>74</v>
      </c>
      <c r="E16" t="s">
        <v>27</v>
      </c>
      <c r="F16" t="s">
        <v>28</v>
      </c>
      <c r="G16" t="s">
        <v>29</v>
      </c>
      <c r="H16" t="s">
        <v>30</v>
      </c>
      <c r="I16">
        <v>28800</v>
      </c>
      <c r="J16" t="s">
        <v>189</v>
      </c>
      <c r="K16" t="s">
        <v>190</v>
      </c>
      <c r="L16" t="s">
        <v>191</v>
      </c>
      <c r="M16" t="s">
        <v>192</v>
      </c>
      <c r="N16" t="s">
        <v>35</v>
      </c>
      <c r="O16">
        <v>28800</v>
      </c>
      <c r="P16" t="s">
        <v>193</v>
      </c>
      <c r="Q16" t="s">
        <v>194</v>
      </c>
      <c r="R16" t="s">
        <v>195</v>
      </c>
      <c r="S16" t="s">
        <v>196</v>
      </c>
      <c r="T16">
        <v>0</v>
      </c>
      <c r="U16" t="s">
        <v>87</v>
      </c>
      <c r="V16" t="s">
        <v>197</v>
      </c>
      <c r="W16" t="s">
        <v>42</v>
      </c>
      <c r="X16" s="3">
        <v>170</v>
      </c>
      <c r="Y16" s="3">
        <v>79</v>
      </c>
    </row>
    <row r="17" spans="1:25">
      <c r="A17" t="s">
        <v>23</v>
      </c>
      <c r="B17" t="s">
        <v>198</v>
      </c>
      <c r="C17" t="s">
        <v>199</v>
      </c>
      <c r="D17" t="s">
        <v>74</v>
      </c>
      <c r="E17" t="s">
        <v>27</v>
      </c>
      <c r="F17" t="s">
        <v>28</v>
      </c>
      <c r="G17" t="s">
        <v>29</v>
      </c>
      <c r="H17" t="s">
        <v>30</v>
      </c>
      <c r="I17">
        <v>28800</v>
      </c>
      <c r="J17" t="s">
        <v>102</v>
      </c>
      <c r="K17" t="s">
        <v>64</v>
      </c>
      <c r="L17" t="s">
        <v>65</v>
      </c>
      <c r="M17" t="s">
        <v>66</v>
      </c>
      <c r="N17" t="s">
        <v>35</v>
      </c>
      <c r="O17">
        <v>28800</v>
      </c>
      <c r="P17" t="s">
        <v>36</v>
      </c>
      <c r="Q17" t="s">
        <v>200</v>
      </c>
      <c r="R17" t="s">
        <v>36</v>
      </c>
      <c r="S17" t="s">
        <v>201</v>
      </c>
      <c r="T17">
        <v>0</v>
      </c>
      <c r="U17" t="s">
        <v>87</v>
      </c>
      <c r="V17" t="s">
        <v>87</v>
      </c>
      <c r="W17" t="s">
        <v>42</v>
      </c>
      <c r="X17" s="3">
        <v>162</v>
      </c>
      <c r="Y17" s="3">
        <v>144</v>
      </c>
    </row>
    <row r="18" spans="1:25">
      <c r="A18" t="s">
        <v>23</v>
      </c>
      <c r="B18" t="s">
        <v>202</v>
      </c>
      <c r="C18" t="s">
        <v>203</v>
      </c>
      <c r="D18" t="s">
        <v>74</v>
      </c>
      <c r="E18" t="s">
        <v>46</v>
      </c>
      <c r="F18" t="s">
        <v>47</v>
      </c>
      <c r="G18" t="s">
        <v>48</v>
      </c>
      <c r="H18" t="s">
        <v>49</v>
      </c>
      <c r="I18">
        <v>32400</v>
      </c>
      <c r="J18" t="s">
        <v>204</v>
      </c>
      <c r="K18" t="s">
        <v>205</v>
      </c>
      <c r="L18" t="s">
        <v>206</v>
      </c>
      <c r="M18" t="s">
        <v>207</v>
      </c>
      <c r="N18" t="s">
        <v>35</v>
      </c>
      <c r="O18">
        <v>28800</v>
      </c>
      <c r="P18" t="s">
        <v>208</v>
      </c>
      <c r="Q18" t="s">
        <v>209</v>
      </c>
      <c r="R18" t="s">
        <v>210</v>
      </c>
      <c r="S18" t="s">
        <v>211</v>
      </c>
      <c r="T18">
        <v>0</v>
      </c>
      <c r="U18" t="s">
        <v>87</v>
      </c>
      <c r="W18" t="s">
        <v>42</v>
      </c>
      <c r="X18" s="3">
        <v>186</v>
      </c>
      <c r="Y18" s="3">
        <f>表1[[#This Row],[最大座位数]]*0.576643</f>
        <v>107.25559800000001</v>
      </c>
    </row>
    <row r="19" spans="1:25">
      <c r="A19" t="s">
        <v>23</v>
      </c>
      <c r="B19" t="s">
        <v>178</v>
      </c>
      <c r="C19" t="s">
        <v>212</v>
      </c>
      <c r="D19" t="s">
        <v>45</v>
      </c>
      <c r="E19" t="s">
        <v>91</v>
      </c>
      <c r="F19" t="s">
        <v>92</v>
      </c>
      <c r="G19" t="s">
        <v>93</v>
      </c>
      <c r="H19" t="s">
        <v>94</v>
      </c>
      <c r="I19">
        <v>39600</v>
      </c>
      <c r="J19" t="s">
        <v>213</v>
      </c>
      <c r="K19" t="s">
        <v>32</v>
      </c>
      <c r="L19" t="s">
        <v>33</v>
      </c>
      <c r="M19" t="s">
        <v>34</v>
      </c>
      <c r="N19" t="s">
        <v>35</v>
      </c>
      <c r="O19">
        <v>28800</v>
      </c>
      <c r="P19" t="s">
        <v>214</v>
      </c>
      <c r="Q19" t="s">
        <v>215</v>
      </c>
      <c r="R19" t="s">
        <v>216</v>
      </c>
      <c r="S19" t="s">
        <v>217</v>
      </c>
      <c r="T19">
        <v>0</v>
      </c>
      <c r="U19" t="s">
        <v>40</v>
      </c>
      <c r="V19" t="s">
        <v>40</v>
      </c>
      <c r="W19" t="s">
        <v>42</v>
      </c>
      <c r="X19" s="3">
        <v>283</v>
      </c>
      <c r="Y19" s="3">
        <v>223</v>
      </c>
    </row>
    <row r="20" spans="1:25">
      <c r="A20" t="s">
        <v>23</v>
      </c>
      <c r="B20" t="s">
        <v>117</v>
      </c>
      <c r="C20" t="s">
        <v>218</v>
      </c>
      <c r="D20" t="s">
        <v>74</v>
      </c>
      <c r="E20" t="s">
        <v>46</v>
      </c>
      <c r="F20" t="s">
        <v>47</v>
      </c>
      <c r="G20" t="s">
        <v>48</v>
      </c>
      <c r="H20" t="s">
        <v>49</v>
      </c>
      <c r="I20">
        <v>32400</v>
      </c>
      <c r="J20" t="s">
        <v>219</v>
      </c>
      <c r="K20" t="s">
        <v>220</v>
      </c>
      <c r="L20" t="s">
        <v>221</v>
      </c>
      <c r="M20" t="s">
        <v>222</v>
      </c>
      <c r="N20" t="s">
        <v>35</v>
      </c>
      <c r="O20">
        <v>28800</v>
      </c>
      <c r="P20" t="s">
        <v>160</v>
      </c>
      <c r="Q20" t="s">
        <v>223</v>
      </c>
      <c r="R20" t="s">
        <v>224</v>
      </c>
      <c r="S20" t="s">
        <v>225</v>
      </c>
      <c r="T20">
        <v>0</v>
      </c>
      <c r="U20" t="s">
        <v>87</v>
      </c>
      <c r="V20" t="s">
        <v>197</v>
      </c>
      <c r="W20" t="s">
        <v>42</v>
      </c>
      <c r="X20" s="3">
        <v>167</v>
      </c>
      <c r="Y20" s="3">
        <v>104</v>
      </c>
    </row>
    <row r="21" spans="1:25">
      <c r="A21" t="s">
        <v>23</v>
      </c>
      <c r="B21" t="s">
        <v>58</v>
      </c>
      <c r="C21" t="s">
        <v>226</v>
      </c>
      <c r="D21" t="s">
        <v>227</v>
      </c>
      <c r="E21" t="s">
        <v>228</v>
      </c>
      <c r="F21" t="s">
        <v>229</v>
      </c>
      <c r="G21" t="s">
        <v>230</v>
      </c>
      <c r="H21" t="s">
        <v>78</v>
      </c>
      <c r="I21">
        <v>25200</v>
      </c>
      <c r="J21" t="s">
        <v>231</v>
      </c>
      <c r="K21" t="s">
        <v>64</v>
      </c>
      <c r="L21" t="s">
        <v>65</v>
      </c>
      <c r="M21" t="s">
        <v>66</v>
      </c>
      <c r="N21" t="s">
        <v>35</v>
      </c>
      <c r="O21">
        <v>28800</v>
      </c>
      <c r="P21" t="s">
        <v>104</v>
      </c>
      <c r="Q21" t="s">
        <v>232</v>
      </c>
      <c r="R21" t="s">
        <v>233</v>
      </c>
      <c r="S21" t="s">
        <v>234</v>
      </c>
      <c r="T21">
        <v>0</v>
      </c>
      <c r="U21" t="s">
        <v>235</v>
      </c>
      <c r="V21" t="s">
        <v>40</v>
      </c>
      <c r="W21" t="s">
        <v>42</v>
      </c>
      <c r="X21" s="3">
        <v>186</v>
      </c>
      <c r="Y21" s="3">
        <f>表1[[#This Row],[最大座位数]]*0.576643</f>
        <v>107.25559800000001</v>
      </c>
    </row>
    <row r="22" spans="1:25">
      <c r="A22" t="s">
        <v>23</v>
      </c>
      <c r="B22" t="s">
        <v>72</v>
      </c>
      <c r="C22" t="s">
        <v>188</v>
      </c>
      <c r="D22" t="s">
        <v>74</v>
      </c>
      <c r="E22" t="s">
        <v>27</v>
      </c>
      <c r="F22" t="s">
        <v>28</v>
      </c>
      <c r="G22" t="s">
        <v>29</v>
      </c>
      <c r="H22" t="s">
        <v>30</v>
      </c>
      <c r="I22">
        <v>28800</v>
      </c>
      <c r="J22" t="s">
        <v>236</v>
      </c>
      <c r="K22" t="s">
        <v>51</v>
      </c>
      <c r="L22" t="s">
        <v>52</v>
      </c>
      <c r="M22" t="s">
        <v>53</v>
      </c>
      <c r="N22" t="s">
        <v>35</v>
      </c>
      <c r="O22">
        <v>28800</v>
      </c>
      <c r="P22" t="s">
        <v>193</v>
      </c>
      <c r="Q22" t="s">
        <v>237</v>
      </c>
      <c r="R22" t="s">
        <v>195</v>
      </c>
      <c r="S22" t="s">
        <v>238</v>
      </c>
      <c r="T22">
        <v>1</v>
      </c>
      <c r="U22" t="s">
        <v>87</v>
      </c>
      <c r="V22" t="s">
        <v>40</v>
      </c>
      <c r="W22" t="s">
        <v>42</v>
      </c>
      <c r="X22" s="3">
        <v>170</v>
      </c>
      <c r="Y22" s="3">
        <v>15</v>
      </c>
    </row>
    <row r="23" spans="1:25">
      <c r="A23" t="s">
        <v>23</v>
      </c>
      <c r="B23" t="s">
        <v>148</v>
      </c>
      <c r="C23" t="s">
        <v>239</v>
      </c>
      <c r="D23" t="s">
        <v>240</v>
      </c>
      <c r="E23" t="s">
        <v>151</v>
      </c>
      <c r="F23" t="s">
        <v>152</v>
      </c>
      <c r="G23" t="s">
        <v>77</v>
      </c>
      <c r="H23" t="s">
        <v>78</v>
      </c>
      <c r="I23">
        <v>25200</v>
      </c>
      <c r="J23" t="s">
        <v>241</v>
      </c>
      <c r="K23" t="s">
        <v>64</v>
      </c>
      <c r="L23" t="s">
        <v>65</v>
      </c>
      <c r="M23" t="s">
        <v>66</v>
      </c>
      <c r="N23" t="s">
        <v>35</v>
      </c>
      <c r="O23">
        <v>28800</v>
      </c>
      <c r="P23" t="s">
        <v>242</v>
      </c>
      <c r="Q23" t="s">
        <v>243</v>
      </c>
      <c r="R23" t="s">
        <v>244</v>
      </c>
      <c r="S23" t="s">
        <v>245</v>
      </c>
      <c r="T23">
        <v>0</v>
      </c>
      <c r="U23" t="s">
        <v>87</v>
      </c>
      <c r="V23" t="s">
        <v>40</v>
      </c>
      <c r="W23" t="s">
        <v>42</v>
      </c>
      <c r="X23" s="3">
        <v>440</v>
      </c>
      <c r="Y23" s="3">
        <f>表1[[#This Row],[最大座位数]]*0.576643</f>
        <v>253.72292000000002</v>
      </c>
    </row>
    <row r="24" spans="1:25">
      <c r="A24" t="s">
        <v>23</v>
      </c>
      <c r="B24" t="s">
        <v>246</v>
      </c>
      <c r="C24" t="s">
        <v>247</v>
      </c>
      <c r="D24" t="s">
        <v>26</v>
      </c>
      <c r="E24" t="s">
        <v>46</v>
      </c>
      <c r="F24" t="s">
        <v>47</v>
      </c>
      <c r="G24" t="s">
        <v>48</v>
      </c>
      <c r="H24" t="s">
        <v>49</v>
      </c>
      <c r="I24">
        <v>32400</v>
      </c>
      <c r="J24" t="s">
        <v>248</v>
      </c>
      <c r="K24" t="s">
        <v>249</v>
      </c>
      <c r="L24" t="s">
        <v>250</v>
      </c>
      <c r="M24" t="s">
        <v>251</v>
      </c>
      <c r="N24" t="s">
        <v>35</v>
      </c>
      <c r="O24">
        <v>28800</v>
      </c>
      <c r="P24" t="s">
        <v>55</v>
      </c>
      <c r="Q24" t="s">
        <v>252</v>
      </c>
      <c r="R24" t="s">
        <v>253</v>
      </c>
      <c r="S24" t="s">
        <v>254</v>
      </c>
      <c r="T24">
        <v>0</v>
      </c>
      <c r="U24" t="s">
        <v>87</v>
      </c>
      <c r="V24" t="s">
        <v>40</v>
      </c>
      <c r="W24" t="s">
        <v>42</v>
      </c>
      <c r="X24" s="3">
        <v>159</v>
      </c>
      <c r="Y24" s="3">
        <f>表1[[#This Row],[最大座位数]]*0.576643</f>
        <v>91.686237000000006</v>
      </c>
    </row>
    <row r="25" spans="1:25">
      <c r="A25" t="s">
        <v>23</v>
      </c>
      <c r="B25" t="s">
        <v>255</v>
      </c>
      <c r="C25" t="s">
        <v>256</v>
      </c>
      <c r="D25" t="s">
        <v>257</v>
      </c>
      <c r="E25" t="s">
        <v>165</v>
      </c>
      <c r="F25" t="s">
        <v>166</v>
      </c>
      <c r="G25" t="s">
        <v>167</v>
      </c>
      <c r="H25" t="s">
        <v>168</v>
      </c>
      <c r="I25">
        <v>32400</v>
      </c>
      <c r="J25" t="s">
        <v>258</v>
      </c>
      <c r="K25" t="s">
        <v>64</v>
      </c>
      <c r="L25" t="s">
        <v>65</v>
      </c>
      <c r="M25" t="s">
        <v>66</v>
      </c>
      <c r="N25" t="s">
        <v>35</v>
      </c>
      <c r="O25">
        <v>28800</v>
      </c>
      <c r="P25" t="s">
        <v>259</v>
      </c>
      <c r="Q25" t="s">
        <v>96</v>
      </c>
      <c r="R25" t="s">
        <v>260</v>
      </c>
      <c r="S25" t="s">
        <v>261</v>
      </c>
      <c r="T25">
        <v>0</v>
      </c>
      <c r="U25" t="s">
        <v>87</v>
      </c>
      <c r="V25" t="s">
        <v>40</v>
      </c>
      <c r="W25" t="s">
        <v>42</v>
      </c>
      <c r="X25" s="3">
        <v>240</v>
      </c>
      <c r="Y25" s="3">
        <f>表1[[#This Row],[最大座位数]]*0.576643</f>
        <v>138.39431999999999</v>
      </c>
    </row>
    <row r="26" spans="1:25">
      <c r="A26" t="s">
        <v>23</v>
      </c>
      <c r="B26" t="s">
        <v>117</v>
      </c>
      <c r="C26" t="s">
        <v>262</v>
      </c>
      <c r="D26" t="s">
        <v>74</v>
      </c>
      <c r="E26" t="s">
        <v>46</v>
      </c>
      <c r="F26" t="s">
        <v>47</v>
      </c>
      <c r="G26" t="s">
        <v>48</v>
      </c>
      <c r="H26" t="s">
        <v>49</v>
      </c>
      <c r="I26">
        <v>32400</v>
      </c>
      <c r="J26" t="s">
        <v>263</v>
      </c>
      <c r="K26" t="s">
        <v>264</v>
      </c>
      <c r="L26" t="s">
        <v>265</v>
      </c>
      <c r="M26" t="s">
        <v>266</v>
      </c>
      <c r="N26" t="s">
        <v>35</v>
      </c>
      <c r="O26">
        <v>28800</v>
      </c>
      <c r="P26" t="s">
        <v>267</v>
      </c>
      <c r="Q26" t="s">
        <v>268</v>
      </c>
      <c r="R26" t="s">
        <v>269</v>
      </c>
      <c r="S26" t="s">
        <v>270</v>
      </c>
      <c r="T26">
        <v>0</v>
      </c>
      <c r="U26" t="s">
        <v>87</v>
      </c>
      <c r="W26" t="s">
        <v>42</v>
      </c>
      <c r="X26" s="3">
        <v>167</v>
      </c>
      <c r="Y26" s="3">
        <v>143</v>
      </c>
    </row>
    <row r="27" spans="1:25">
      <c r="A27" t="s">
        <v>23</v>
      </c>
      <c r="B27" t="s">
        <v>148</v>
      </c>
      <c r="C27" t="s">
        <v>271</v>
      </c>
      <c r="D27" t="s">
        <v>272</v>
      </c>
      <c r="E27" t="s">
        <v>151</v>
      </c>
      <c r="F27" t="s">
        <v>152</v>
      </c>
      <c r="G27" t="s">
        <v>77</v>
      </c>
      <c r="H27" t="s">
        <v>78</v>
      </c>
      <c r="I27">
        <v>25200</v>
      </c>
      <c r="J27" t="s">
        <v>273</v>
      </c>
      <c r="K27" t="s">
        <v>274</v>
      </c>
      <c r="L27" t="s">
        <v>275</v>
      </c>
      <c r="M27" t="s">
        <v>276</v>
      </c>
      <c r="N27" t="s">
        <v>35</v>
      </c>
      <c r="O27">
        <v>28800</v>
      </c>
      <c r="P27" t="s">
        <v>277</v>
      </c>
      <c r="Q27" t="s">
        <v>278</v>
      </c>
      <c r="R27" t="s">
        <v>279</v>
      </c>
      <c r="S27" t="s">
        <v>280</v>
      </c>
      <c r="T27">
        <v>0</v>
      </c>
      <c r="U27" t="s">
        <v>87</v>
      </c>
      <c r="V27" t="s">
        <v>40</v>
      </c>
      <c r="W27" t="s">
        <v>42</v>
      </c>
      <c r="X27" s="3">
        <v>209</v>
      </c>
      <c r="Y27" s="3">
        <f>表1[[#This Row],[最大座位数]]*0.576643</f>
        <v>120.518387</v>
      </c>
    </row>
    <row r="28" spans="1:25">
      <c r="A28" t="s">
        <v>23</v>
      </c>
      <c r="B28" t="s">
        <v>43</v>
      </c>
      <c r="C28" t="s">
        <v>281</v>
      </c>
      <c r="D28" t="s">
        <v>282</v>
      </c>
      <c r="E28" t="s">
        <v>46</v>
      </c>
      <c r="F28" t="s">
        <v>47</v>
      </c>
      <c r="G28" t="s">
        <v>48</v>
      </c>
      <c r="H28" t="s">
        <v>49</v>
      </c>
      <c r="I28">
        <v>32400</v>
      </c>
      <c r="J28" t="s">
        <v>283</v>
      </c>
      <c r="K28" t="s">
        <v>64</v>
      </c>
      <c r="L28" t="s">
        <v>65</v>
      </c>
      <c r="M28" t="s">
        <v>66</v>
      </c>
      <c r="N28" t="s">
        <v>35</v>
      </c>
      <c r="O28">
        <v>28800</v>
      </c>
      <c r="P28" t="s">
        <v>284</v>
      </c>
      <c r="Q28" t="s">
        <v>285</v>
      </c>
      <c r="R28" t="s">
        <v>286</v>
      </c>
      <c r="S28" t="s">
        <v>287</v>
      </c>
      <c r="T28">
        <v>0</v>
      </c>
      <c r="U28" t="s">
        <v>40</v>
      </c>
      <c r="V28" t="s">
        <v>87</v>
      </c>
      <c r="W28" t="s">
        <v>42</v>
      </c>
      <c r="X28" s="3">
        <v>224</v>
      </c>
      <c r="Y28" s="3">
        <f>表1[[#This Row],[最大座位数]]*0.576643</f>
        <v>129.16803200000001</v>
      </c>
    </row>
    <row r="29" spans="1:25">
      <c r="A29" t="s">
        <v>23</v>
      </c>
      <c r="B29" t="s">
        <v>288</v>
      </c>
      <c r="C29" t="s">
        <v>289</v>
      </c>
      <c r="D29" t="s">
        <v>290</v>
      </c>
      <c r="E29" t="s">
        <v>75</v>
      </c>
      <c r="F29" t="s">
        <v>76</v>
      </c>
      <c r="G29" t="s">
        <v>77</v>
      </c>
      <c r="H29" t="s">
        <v>78</v>
      </c>
      <c r="I29">
        <v>25200</v>
      </c>
      <c r="J29" t="s">
        <v>291</v>
      </c>
      <c r="K29" t="s">
        <v>220</v>
      </c>
      <c r="L29" t="s">
        <v>221</v>
      </c>
      <c r="M29" t="s">
        <v>222</v>
      </c>
      <c r="N29" t="s">
        <v>35</v>
      </c>
      <c r="O29">
        <v>28800</v>
      </c>
      <c r="P29" t="s">
        <v>292</v>
      </c>
      <c r="Q29" t="s">
        <v>293</v>
      </c>
      <c r="R29" t="s">
        <v>294</v>
      </c>
      <c r="S29" t="s">
        <v>295</v>
      </c>
      <c r="T29">
        <v>0</v>
      </c>
      <c r="U29" t="s">
        <v>87</v>
      </c>
      <c r="V29" t="s">
        <v>197</v>
      </c>
      <c r="W29" t="s">
        <v>42</v>
      </c>
      <c r="X29" s="3">
        <v>348</v>
      </c>
      <c r="Y29" s="3">
        <f>表1[[#This Row],[最大座位数]]*0.576643</f>
        <v>200.671764</v>
      </c>
    </row>
    <row r="30" spans="1:25">
      <c r="A30" t="s">
        <v>23</v>
      </c>
      <c r="B30" t="s">
        <v>246</v>
      </c>
      <c r="C30" t="s">
        <v>296</v>
      </c>
      <c r="D30" t="s">
        <v>131</v>
      </c>
      <c r="E30" t="s">
        <v>46</v>
      </c>
      <c r="F30" t="s">
        <v>47</v>
      </c>
      <c r="G30" t="s">
        <v>48</v>
      </c>
      <c r="H30" t="s">
        <v>49</v>
      </c>
      <c r="I30">
        <v>32400</v>
      </c>
      <c r="J30" t="s">
        <v>263</v>
      </c>
      <c r="K30" t="s">
        <v>264</v>
      </c>
      <c r="L30" t="s">
        <v>265</v>
      </c>
      <c r="M30" t="s">
        <v>266</v>
      </c>
      <c r="N30" t="s">
        <v>35</v>
      </c>
      <c r="O30">
        <v>28800</v>
      </c>
      <c r="P30" t="s">
        <v>297</v>
      </c>
      <c r="Q30" t="s">
        <v>208</v>
      </c>
      <c r="R30" t="s">
        <v>298</v>
      </c>
      <c r="S30" t="s">
        <v>299</v>
      </c>
      <c r="T30">
        <v>0</v>
      </c>
      <c r="U30" t="s">
        <v>87</v>
      </c>
      <c r="W30" t="s">
        <v>42</v>
      </c>
      <c r="X30" s="3">
        <v>177</v>
      </c>
      <c r="Y30" s="3">
        <f>表1[[#This Row],[最大座位数]]*0.576643</f>
        <v>102.065811</v>
      </c>
    </row>
    <row r="31" spans="1:25">
      <c r="A31" t="s">
        <v>23</v>
      </c>
      <c r="B31" t="s">
        <v>24</v>
      </c>
      <c r="C31" t="s">
        <v>300</v>
      </c>
      <c r="D31" t="s">
        <v>26</v>
      </c>
      <c r="E31" t="s">
        <v>27</v>
      </c>
      <c r="F31" t="s">
        <v>28</v>
      </c>
      <c r="G31" t="s">
        <v>29</v>
      </c>
      <c r="H31" t="s">
        <v>30</v>
      </c>
      <c r="I31">
        <v>28800</v>
      </c>
      <c r="J31" t="s">
        <v>301</v>
      </c>
      <c r="K31" t="s">
        <v>302</v>
      </c>
      <c r="L31" t="s">
        <v>303</v>
      </c>
      <c r="M31" t="s">
        <v>304</v>
      </c>
      <c r="N31" t="s">
        <v>35</v>
      </c>
      <c r="O31">
        <v>28800</v>
      </c>
      <c r="P31" t="s">
        <v>305</v>
      </c>
      <c r="Q31" t="s">
        <v>306</v>
      </c>
      <c r="R31" t="s">
        <v>307</v>
      </c>
      <c r="S31" t="s">
        <v>308</v>
      </c>
      <c r="T31">
        <v>0</v>
      </c>
      <c r="U31" t="s">
        <v>40</v>
      </c>
      <c r="V31" t="s">
        <v>197</v>
      </c>
      <c r="W31" t="s">
        <v>42</v>
      </c>
      <c r="X31" s="3">
        <v>186</v>
      </c>
      <c r="Y31" s="3">
        <f>表1[[#This Row],[最大座位数]]*0.576643</f>
        <v>107.25559800000001</v>
      </c>
    </row>
    <row r="32" spans="1:25">
      <c r="A32" t="s">
        <v>23</v>
      </c>
      <c r="B32" t="s">
        <v>309</v>
      </c>
      <c r="C32" t="s">
        <v>310</v>
      </c>
      <c r="D32" t="s">
        <v>272</v>
      </c>
      <c r="E32" t="s">
        <v>311</v>
      </c>
      <c r="F32" t="s">
        <v>312</v>
      </c>
      <c r="G32" t="s">
        <v>313</v>
      </c>
      <c r="H32" t="s">
        <v>78</v>
      </c>
      <c r="I32">
        <v>25200</v>
      </c>
      <c r="J32" t="s">
        <v>314</v>
      </c>
      <c r="K32" t="s">
        <v>315</v>
      </c>
      <c r="L32" t="s">
        <v>316</v>
      </c>
      <c r="M32" t="s">
        <v>317</v>
      </c>
      <c r="N32" t="s">
        <v>35</v>
      </c>
      <c r="O32">
        <v>28800</v>
      </c>
      <c r="P32" t="s">
        <v>318</v>
      </c>
      <c r="Q32" t="s">
        <v>319</v>
      </c>
      <c r="R32" t="s">
        <v>320</v>
      </c>
      <c r="S32" t="s">
        <v>321</v>
      </c>
      <c r="T32">
        <v>0</v>
      </c>
      <c r="U32" t="s">
        <v>71</v>
      </c>
      <c r="V32" t="s">
        <v>71</v>
      </c>
      <c r="W32" t="s">
        <v>42</v>
      </c>
      <c r="X32" s="3">
        <v>144</v>
      </c>
      <c r="Y32" s="3">
        <f>表1[[#This Row],[最大座位数]]*0.576643</f>
        <v>83.036591999999999</v>
      </c>
    </row>
    <row r="33" spans="1:25">
      <c r="A33" t="s">
        <v>23</v>
      </c>
      <c r="B33" t="s">
        <v>88</v>
      </c>
      <c r="C33" t="s">
        <v>322</v>
      </c>
      <c r="D33" t="s">
        <v>282</v>
      </c>
      <c r="E33" t="s">
        <v>323</v>
      </c>
      <c r="F33" t="s">
        <v>324</v>
      </c>
      <c r="G33" t="s">
        <v>325</v>
      </c>
      <c r="H33" t="s">
        <v>326</v>
      </c>
      <c r="I33">
        <v>-25200</v>
      </c>
      <c r="J33" t="s">
        <v>327</v>
      </c>
      <c r="K33" t="s">
        <v>64</v>
      </c>
      <c r="L33" t="s">
        <v>65</v>
      </c>
      <c r="M33" t="s">
        <v>66</v>
      </c>
      <c r="N33" t="s">
        <v>35</v>
      </c>
      <c r="O33">
        <v>28800</v>
      </c>
      <c r="P33" t="s">
        <v>70</v>
      </c>
      <c r="Q33" t="s">
        <v>328</v>
      </c>
      <c r="R33" t="s">
        <v>329</v>
      </c>
      <c r="S33" t="s">
        <v>330</v>
      </c>
      <c r="T33">
        <v>0</v>
      </c>
      <c r="U33" t="s">
        <v>71</v>
      </c>
      <c r="V33" t="s">
        <v>87</v>
      </c>
      <c r="W33" t="s">
        <v>42</v>
      </c>
      <c r="X33" s="3">
        <v>232</v>
      </c>
      <c r="Y33" s="3">
        <v>149</v>
      </c>
    </row>
    <row r="34" spans="1:25">
      <c r="A34" t="s">
        <v>23</v>
      </c>
      <c r="B34" t="s">
        <v>88</v>
      </c>
      <c r="C34" t="s">
        <v>331</v>
      </c>
      <c r="D34" t="s">
        <v>26</v>
      </c>
      <c r="E34" t="s">
        <v>46</v>
      </c>
      <c r="F34" t="s">
        <v>47</v>
      </c>
      <c r="G34" t="s">
        <v>48</v>
      </c>
      <c r="H34" t="s">
        <v>49</v>
      </c>
      <c r="I34">
        <v>32400</v>
      </c>
      <c r="J34" t="s">
        <v>332</v>
      </c>
      <c r="K34" t="s">
        <v>333</v>
      </c>
      <c r="L34" t="s">
        <v>334</v>
      </c>
      <c r="M34" t="s">
        <v>335</v>
      </c>
      <c r="N34" t="s">
        <v>35</v>
      </c>
      <c r="O34">
        <v>28800</v>
      </c>
      <c r="P34" t="s">
        <v>336</v>
      </c>
      <c r="Q34" t="s">
        <v>337</v>
      </c>
      <c r="R34" t="s">
        <v>338</v>
      </c>
      <c r="S34" t="s">
        <v>339</v>
      </c>
      <c r="T34">
        <v>0</v>
      </c>
      <c r="U34" t="s">
        <v>87</v>
      </c>
      <c r="W34" t="s">
        <v>42</v>
      </c>
      <c r="X34" s="3">
        <v>158</v>
      </c>
      <c r="Y34" s="3">
        <v>131</v>
      </c>
    </row>
    <row r="35" spans="1:25">
      <c r="A35" t="s">
        <v>23</v>
      </c>
      <c r="B35" t="s">
        <v>309</v>
      </c>
      <c r="C35" t="s">
        <v>310</v>
      </c>
      <c r="D35" t="s">
        <v>272</v>
      </c>
      <c r="E35" t="s">
        <v>311</v>
      </c>
      <c r="F35" t="s">
        <v>312</v>
      </c>
      <c r="G35" t="s">
        <v>313</v>
      </c>
      <c r="H35" t="s">
        <v>78</v>
      </c>
      <c r="I35">
        <v>25200</v>
      </c>
      <c r="J35" t="s">
        <v>340</v>
      </c>
      <c r="K35" t="s">
        <v>110</v>
      </c>
      <c r="L35" t="s">
        <v>111</v>
      </c>
      <c r="M35" t="s">
        <v>112</v>
      </c>
      <c r="N35" t="s">
        <v>35</v>
      </c>
      <c r="O35">
        <v>28800</v>
      </c>
      <c r="P35" t="s">
        <v>318</v>
      </c>
      <c r="Q35" t="s">
        <v>341</v>
      </c>
      <c r="R35" t="s">
        <v>320</v>
      </c>
      <c r="S35" t="s">
        <v>342</v>
      </c>
      <c r="T35">
        <v>1</v>
      </c>
      <c r="U35" t="s">
        <v>71</v>
      </c>
      <c r="W35" t="s">
        <v>42</v>
      </c>
      <c r="X35" s="3">
        <v>144</v>
      </c>
      <c r="Y35" s="3">
        <f>表1[[#This Row],[最大座位数]]*0.576643</f>
        <v>83.036591999999999</v>
      </c>
    </row>
    <row r="36" spans="1:25">
      <c r="A36" t="s">
        <v>23</v>
      </c>
      <c r="B36" t="s">
        <v>88</v>
      </c>
      <c r="C36" t="s">
        <v>343</v>
      </c>
      <c r="D36" t="s">
        <v>119</v>
      </c>
      <c r="E36" t="s">
        <v>75</v>
      </c>
      <c r="F36" t="s">
        <v>76</v>
      </c>
      <c r="G36" t="s">
        <v>77</v>
      </c>
      <c r="H36" t="s">
        <v>78</v>
      </c>
      <c r="I36">
        <v>25200</v>
      </c>
      <c r="J36" t="s">
        <v>159</v>
      </c>
      <c r="K36" t="s">
        <v>64</v>
      </c>
      <c r="L36" t="s">
        <v>65</v>
      </c>
      <c r="M36" t="s">
        <v>66</v>
      </c>
      <c r="N36" t="s">
        <v>35</v>
      </c>
      <c r="O36">
        <v>28800</v>
      </c>
      <c r="P36" t="s">
        <v>329</v>
      </c>
      <c r="Q36" t="s">
        <v>125</v>
      </c>
      <c r="R36" t="s">
        <v>344</v>
      </c>
      <c r="S36" t="s">
        <v>345</v>
      </c>
      <c r="T36">
        <v>0</v>
      </c>
      <c r="U36" t="s">
        <v>87</v>
      </c>
      <c r="V36" t="s">
        <v>87</v>
      </c>
      <c r="W36" t="s">
        <v>42</v>
      </c>
      <c r="X36" s="3">
        <v>288</v>
      </c>
      <c r="Y36" s="3">
        <v>124</v>
      </c>
    </row>
    <row r="37" spans="1:25">
      <c r="A37" t="s">
        <v>23</v>
      </c>
      <c r="B37" t="s">
        <v>346</v>
      </c>
      <c r="C37" t="s">
        <v>347</v>
      </c>
      <c r="D37" t="s">
        <v>290</v>
      </c>
      <c r="E37" t="s">
        <v>348</v>
      </c>
      <c r="F37" t="s">
        <v>349</v>
      </c>
      <c r="G37" t="s">
        <v>350</v>
      </c>
      <c r="H37" t="s">
        <v>350</v>
      </c>
      <c r="I37">
        <v>28800</v>
      </c>
      <c r="J37" t="s">
        <v>351</v>
      </c>
      <c r="K37" t="s">
        <v>64</v>
      </c>
      <c r="L37" t="s">
        <v>65</v>
      </c>
      <c r="M37" t="s">
        <v>66</v>
      </c>
      <c r="N37" t="s">
        <v>35</v>
      </c>
      <c r="O37">
        <v>28800</v>
      </c>
      <c r="P37" t="s">
        <v>352</v>
      </c>
      <c r="Q37" t="s">
        <v>254</v>
      </c>
      <c r="R37" t="s">
        <v>353</v>
      </c>
      <c r="S37" t="s">
        <v>354</v>
      </c>
      <c r="T37">
        <v>0</v>
      </c>
      <c r="U37" t="s">
        <v>197</v>
      </c>
      <c r="V37" t="s">
        <v>40</v>
      </c>
      <c r="W37" t="s">
        <v>42</v>
      </c>
      <c r="X37" s="3">
        <v>264</v>
      </c>
      <c r="Y37" s="3">
        <f>表1[[#This Row],[最大座位数]]*0.576643</f>
        <v>152.23375200000001</v>
      </c>
    </row>
    <row r="38" spans="1:25">
      <c r="A38" t="s">
        <v>23</v>
      </c>
      <c r="B38" t="s">
        <v>58</v>
      </c>
      <c r="C38" t="s">
        <v>355</v>
      </c>
      <c r="D38" t="s">
        <v>26</v>
      </c>
      <c r="E38" t="s">
        <v>228</v>
      </c>
      <c r="F38" t="s">
        <v>229</v>
      </c>
      <c r="G38" t="s">
        <v>230</v>
      </c>
      <c r="H38" t="s">
        <v>78</v>
      </c>
      <c r="I38">
        <v>25200</v>
      </c>
      <c r="J38" t="s">
        <v>356</v>
      </c>
      <c r="K38" t="s">
        <v>32</v>
      </c>
      <c r="L38" t="s">
        <v>33</v>
      </c>
      <c r="M38" t="s">
        <v>34</v>
      </c>
      <c r="N38" t="s">
        <v>35</v>
      </c>
      <c r="O38">
        <v>28800</v>
      </c>
      <c r="P38" t="s">
        <v>357</v>
      </c>
      <c r="Q38" t="s">
        <v>358</v>
      </c>
      <c r="R38" t="s">
        <v>359</v>
      </c>
      <c r="S38" t="s">
        <v>360</v>
      </c>
      <c r="T38">
        <v>0</v>
      </c>
      <c r="U38" t="s">
        <v>235</v>
      </c>
      <c r="V38" t="s">
        <v>41</v>
      </c>
      <c r="W38" t="s">
        <v>42</v>
      </c>
      <c r="X38" s="3">
        <v>180</v>
      </c>
      <c r="Y38" s="3">
        <f>表1[[#This Row],[最大座位数]]*0.576643</f>
        <v>103.79574000000001</v>
      </c>
    </row>
    <row r="39" spans="1:25">
      <c r="A39" t="s">
        <v>23</v>
      </c>
      <c r="B39" t="s">
        <v>246</v>
      </c>
      <c r="C39" t="s">
        <v>361</v>
      </c>
      <c r="D39" t="s">
        <v>131</v>
      </c>
      <c r="E39" t="s">
        <v>46</v>
      </c>
      <c r="F39" t="s">
        <v>47</v>
      </c>
      <c r="G39" t="s">
        <v>48</v>
      </c>
      <c r="H39" t="s">
        <v>49</v>
      </c>
      <c r="I39">
        <v>32400</v>
      </c>
      <c r="J39" t="s">
        <v>204</v>
      </c>
      <c r="K39" t="s">
        <v>205</v>
      </c>
      <c r="L39" t="s">
        <v>206</v>
      </c>
      <c r="M39" t="s">
        <v>207</v>
      </c>
      <c r="N39" t="s">
        <v>35</v>
      </c>
      <c r="O39">
        <v>28800</v>
      </c>
      <c r="P39" t="s">
        <v>297</v>
      </c>
      <c r="Q39" t="s">
        <v>362</v>
      </c>
      <c r="R39" t="s">
        <v>363</v>
      </c>
      <c r="S39" t="s">
        <v>364</v>
      </c>
      <c r="T39">
        <v>0</v>
      </c>
      <c r="U39" t="s">
        <v>87</v>
      </c>
      <c r="W39" t="s">
        <v>42</v>
      </c>
      <c r="X39" s="3">
        <v>188</v>
      </c>
      <c r="Y39" s="3">
        <f>表1[[#This Row],[最大座位数]]*0.576643</f>
        <v>108.408884</v>
      </c>
    </row>
    <row r="40" spans="1:25">
      <c r="A40" t="s">
        <v>23</v>
      </c>
      <c r="B40" t="s">
        <v>117</v>
      </c>
      <c r="C40" t="s">
        <v>365</v>
      </c>
      <c r="D40" t="s">
        <v>227</v>
      </c>
      <c r="E40" t="s">
        <v>75</v>
      </c>
      <c r="F40" t="s">
        <v>76</v>
      </c>
      <c r="G40" t="s">
        <v>77</v>
      </c>
      <c r="H40" t="s">
        <v>78</v>
      </c>
      <c r="I40">
        <v>25200</v>
      </c>
      <c r="J40" t="s">
        <v>291</v>
      </c>
      <c r="K40" t="s">
        <v>220</v>
      </c>
      <c r="L40" t="s">
        <v>221</v>
      </c>
      <c r="M40" t="s">
        <v>222</v>
      </c>
      <c r="N40" t="s">
        <v>35</v>
      </c>
      <c r="O40">
        <v>28800</v>
      </c>
      <c r="P40" t="s">
        <v>366</v>
      </c>
      <c r="Q40" t="s">
        <v>367</v>
      </c>
      <c r="R40" t="s">
        <v>368</v>
      </c>
      <c r="S40" t="s">
        <v>369</v>
      </c>
      <c r="T40">
        <v>0</v>
      </c>
      <c r="U40" t="s">
        <v>87</v>
      </c>
      <c r="V40" t="s">
        <v>197</v>
      </c>
      <c r="W40" t="s">
        <v>42</v>
      </c>
      <c r="X40" s="3">
        <v>194</v>
      </c>
      <c r="Y40" s="3">
        <v>131</v>
      </c>
    </row>
    <row r="41" spans="1:25">
      <c r="A41" t="s">
        <v>23</v>
      </c>
      <c r="B41" t="s">
        <v>370</v>
      </c>
      <c r="C41" t="s">
        <v>371</v>
      </c>
      <c r="D41" t="s">
        <v>272</v>
      </c>
      <c r="E41" t="s">
        <v>372</v>
      </c>
      <c r="F41" t="s">
        <v>373</v>
      </c>
      <c r="G41" t="s">
        <v>374</v>
      </c>
      <c r="H41" t="s">
        <v>168</v>
      </c>
      <c r="I41">
        <v>32400</v>
      </c>
      <c r="J41" t="s">
        <v>375</v>
      </c>
      <c r="K41" t="s">
        <v>64</v>
      </c>
      <c r="L41" t="s">
        <v>65</v>
      </c>
      <c r="M41" t="s">
        <v>66</v>
      </c>
      <c r="N41" t="s">
        <v>35</v>
      </c>
      <c r="O41">
        <v>28800</v>
      </c>
      <c r="P41" t="s">
        <v>292</v>
      </c>
      <c r="Q41" t="s">
        <v>376</v>
      </c>
      <c r="R41" t="s">
        <v>377</v>
      </c>
      <c r="S41" t="s">
        <v>378</v>
      </c>
      <c r="T41">
        <v>0</v>
      </c>
      <c r="U41" t="s">
        <v>87</v>
      </c>
      <c r="V41" t="s">
        <v>87</v>
      </c>
      <c r="W41" t="s">
        <v>42</v>
      </c>
      <c r="X41" s="3">
        <v>144</v>
      </c>
      <c r="Y41" s="3">
        <f>表1[[#This Row],[最大座位数]]*0.576643</f>
        <v>83.036591999999999</v>
      </c>
    </row>
    <row r="42" spans="1:25">
      <c r="A42" t="s">
        <v>23</v>
      </c>
      <c r="B42" t="s">
        <v>58</v>
      </c>
      <c r="C42" t="s">
        <v>379</v>
      </c>
      <c r="D42" t="s">
        <v>26</v>
      </c>
      <c r="E42" t="s">
        <v>75</v>
      </c>
      <c r="F42" t="s">
        <v>76</v>
      </c>
      <c r="G42" t="s">
        <v>77</v>
      </c>
      <c r="H42" t="s">
        <v>78</v>
      </c>
      <c r="I42">
        <v>25200</v>
      </c>
      <c r="J42" t="s">
        <v>159</v>
      </c>
      <c r="K42" t="s">
        <v>64</v>
      </c>
      <c r="L42" t="s">
        <v>65</v>
      </c>
      <c r="M42" t="s">
        <v>66</v>
      </c>
      <c r="N42" t="s">
        <v>35</v>
      </c>
      <c r="O42">
        <v>28800</v>
      </c>
      <c r="P42" t="s">
        <v>113</v>
      </c>
      <c r="Q42" t="s">
        <v>380</v>
      </c>
      <c r="R42" t="s">
        <v>113</v>
      </c>
      <c r="S42" t="s">
        <v>381</v>
      </c>
      <c r="T42">
        <v>0</v>
      </c>
      <c r="U42" t="s">
        <v>87</v>
      </c>
      <c r="V42" t="s">
        <v>40</v>
      </c>
      <c r="W42" t="s">
        <v>42</v>
      </c>
      <c r="X42" s="3">
        <v>186</v>
      </c>
      <c r="Y42" s="3">
        <f>表1[[#This Row],[最大座位数]]*0.576643</f>
        <v>107.25559800000001</v>
      </c>
    </row>
    <row r="43" spans="1:25">
      <c r="A43" t="s">
        <v>23</v>
      </c>
      <c r="B43" t="s">
        <v>382</v>
      </c>
      <c r="C43" t="s">
        <v>383</v>
      </c>
      <c r="D43" t="s">
        <v>26</v>
      </c>
      <c r="E43" t="s">
        <v>151</v>
      </c>
      <c r="F43" t="s">
        <v>152</v>
      </c>
      <c r="G43" t="s">
        <v>77</v>
      </c>
      <c r="H43" t="s">
        <v>78</v>
      </c>
      <c r="I43">
        <v>25200</v>
      </c>
      <c r="J43" t="s">
        <v>384</v>
      </c>
      <c r="K43" t="s">
        <v>302</v>
      </c>
      <c r="L43" t="s">
        <v>303</v>
      </c>
      <c r="M43" t="s">
        <v>304</v>
      </c>
      <c r="N43" t="s">
        <v>35</v>
      </c>
      <c r="O43">
        <v>28800</v>
      </c>
      <c r="P43" t="s">
        <v>385</v>
      </c>
      <c r="Q43" t="s">
        <v>386</v>
      </c>
      <c r="R43" t="s">
        <v>387</v>
      </c>
      <c r="S43" t="s">
        <v>388</v>
      </c>
      <c r="T43">
        <v>0</v>
      </c>
      <c r="U43" t="s">
        <v>87</v>
      </c>
      <c r="V43" t="s">
        <v>197</v>
      </c>
      <c r="W43" t="s">
        <v>42</v>
      </c>
      <c r="X43" s="3">
        <v>180</v>
      </c>
      <c r="Y43" s="3">
        <f>表1[[#This Row],[最大座位数]]*0.576643</f>
        <v>103.79574000000001</v>
      </c>
    </row>
    <row r="44" spans="1:25">
      <c r="A44" t="s">
        <v>23</v>
      </c>
      <c r="B44" t="s">
        <v>88</v>
      </c>
      <c r="C44" t="s">
        <v>389</v>
      </c>
      <c r="D44" t="s">
        <v>290</v>
      </c>
      <c r="E44" t="s">
        <v>390</v>
      </c>
      <c r="F44" t="s">
        <v>391</v>
      </c>
      <c r="G44" t="s">
        <v>392</v>
      </c>
      <c r="H44" t="s">
        <v>393</v>
      </c>
      <c r="I44">
        <v>3600</v>
      </c>
      <c r="J44" t="s">
        <v>394</v>
      </c>
      <c r="K44" t="s">
        <v>64</v>
      </c>
      <c r="L44" t="s">
        <v>65</v>
      </c>
      <c r="M44" t="s">
        <v>66</v>
      </c>
      <c r="N44" t="s">
        <v>35</v>
      </c>
      <c r="O44">
        <v>28800</v>
      </c>
      <c r="P44" t="s">
        <v>395</v>
      </c>
      <c r="Q44" t="s">
        <v>396</v>
      </c>
      <c r="R44" t="s">
        <v>397</v>
      </c>
      <c r="S44" t="s">
        <v>398</v>
      </c>
      <c r="T44">
        <v>0</v>
      </c>
      <c r="U44" t="s">
        <v>399</v>
      </c>
      <c r="V44" t="s">
        <v>87</v>
      </c>
      <c r="W44" t="s">
        <v>42</v>
      </c>
      <c r="X44" s="3">
        <v>316</v>
      </c>
      <c r="Y44" s="3">
        <v>289</v>
      </c>
    </row>
    <row r="45" spans="1:25">
      <c r="A45" t="s">
        <v>23</v>
      </c>
      <c r="B45" t="s">
        <v>117</v>
      </c>
      <c r="C45" t="s">
        <v>400</v>
      </c>
      <c r="D45" t="s">
        <v>90</v>
      </c>
      <c r="E45" t="s">
        <v>401</v>
      </c>
      <c r="F45" t="s">
        <v>402</v>
      </c>
      <c r="G45" t="s">
        <v>403</v>
      </c>
      <c r="H45" t="s">
        <v>404</v>
      </c>
      <c r="I45">
        <v>3600</v>
      </c>
      <c r="J45" t="s">
        <v>405</v>
      </c>
      <c r="K45" t="s">
        <v>220</v>
      </c>
      <c r="L45" t="s">
        <v>221</v>
      </c>
      <c r="M45" t="s">
        <v>222</v>
      </c>
      <c r="N45" t="s">
        <v>35</v>
      </c>
      <c r="O45">
        <v>28800</v>
      </c>
      <c r="P45" t="s">
        <v>284</v>
      </c>
      <c r="Q45" t="s">
        <v>406</v>
      </c>
      <c r="R45" t="s">
        <v>407</v>
      </c>
      <c r="S45" t="s">
        <v>408</v>
      </c>
      <c r="T45">
        <v>0</v>
      </c>
      <c r="U45" t="s">
        <v>87</v>
      </c>
      <c r="V45" t="s">
        <v>197</v>
      </c>
      <c r="W45" t="s">
        <v>42</v>
      </c>
      <c r="X45" s="3">
        <v>293</v>
      </c>
      <c r="Y45" s="3">
        <v>183</v>
      </c>
    </row>
    <row r="46" spans="1:25">
      <c r="A46" t="s">
        <v>23</v>
      </c>
      <c r="B46" t="s">
        <v>72</v>
      </c>
      <c r="C46" t="s">
        <v>409</v>
      </c>
      <c r="D46" t="s">
        <v>90</v>
      </c>
      <c r="E46" t="s">
        <v>410</v>
      </c>
      <c r="F46" t="s">
        <v>411</v>
      </c>
      <c r="G46" t="s">
        <v>412</v>
      </c>
      <c r="H46" t="s">
        <v>413</v>
      </c>
      <c r="I46">
        <v>-14400</v>
      </c>
      <c r="J46" t="s">
        <v>414</v>
      </c>
      <c r="K46" t="s">
        <v>170</v>
      </c>
      <c r="L46" t="s">
        <v>171</v>
      </c>
      <c r="M46" t="s">
        <v>172</v>
      </c>
      <c r="N46" t="s">
        <v>35</v>
      </c>
      <c r="O46">
        <v>28800</v>
      </c>
      <c r="P46" t="s">
        <v>415</v>
      </c>
      <c r="Q46" t="s">
        <v>416</v>
      </c>
      <c r="R46" t="s">
        <v>417</v>
      </c>
      <c r="S46" t="s">
        <v>418</v>
      </c>
      <c r="T46">
        <v>0</v>
      </c>
      <c r="U46" t="s">
        <v>419</v>
      </c>
      <c r="W46" t="s">
        <v>42</v>
      </c>
      <c r="X46" s="3">
        <v>287</v>
      </c>
      <c r="Y46" s="3">
        <f>表1[[#This Row],[最大座位数]]*0.576643</f>
        <v>165.49654100000001</v>
      </c>
    </row>
    <row r="47" spans="1:25">
      <c r="A47" t="s">
        <v>23</v>
      </c>
      <c r="B47" t="s">
        <v>43</v>
      </c>
      <c r="C47" t="s">
        <v>420</v>
      </c>
      <c r="D47" t="s">
        <v>45</v>
      </c>
      <c r="E47" t="s">
        <v>46</v>
      </c>
      <c r="F47" t="s">
        <v>47</v>
      </c>
      <c r="G47" t="s">
        <v>48</v>
      </c>
      <c r="H47" t="s">
        <v>49</v>
      </c>
      <c r="I47">
        <v>32400</v>
      </c>
      <c r="J47" t="s">
        <v>219</v>
      </c>
      <c r="K47" t="s">
        <v>220</v>
      </c>
      <c r="L47" t="s">
        <v>221</v>
      </c>
      <c r="M47" t="s">
        <v>222</v>
      </c>
      <c r="N47" t="s">
        <v>35</v>
      </c>
      <c r="O47">
        <v>28800</v>
      </c>
      <c r="P47" t="s">
        <v>125</v>
      </c>
      <c r="Q47" t="s">
        <v>421</v>
      </c>
      <c r="R47" t="s">
        <v>97</v>
      </c>
      <c r="S47" t="s">
        <v>37</v>
      </c>
      <c r="T47">
        <v>0</v>
      </c>
      <c r="U47" t="s">
        <v>40</v>
      </c>
      <c r="V47" t="s">
        <v>40</v>
      </c>
      <c r="W47" t="s">
        <v>42</v>
      </c>
      <c r="X47" s="3">
        <v>282</v>
      </c>
      <c r="Y47" s="3">
        <f>表1[[#This Row],[最大座位数]]*0.576643</f>
        <v>162.613326</v>
      </c>
    </row>
    <row r="48" spans="1:25">
      <c r="A48" t="s">
        <v>23</v>
      </c>
      <c r="B48" t="s">
        <v>148</v>
      </c>
      <c r="C48" t="s">
        <v>422</v>
      </c>
      <c r="D48" t="s">
        <v>272</v>
      </c>
      <c r="E48" t="s">
        <v>151</v>
      </c>
      <c r="F48" t="s">
        <v>152</v>
      </c>
      <c r="G48" t="s">
        <v>77</v>
      </c>
      <c r="H48" t="s">
        <v>78</v>
      </c>
      <c r="I48">
        <v>25200</v>
      </c>
      <c r="J48" t="s">
        <v>423</v>
      </c>
      <c r="K48" t="s">
        <v>32</v>
      </c>
      <c r="L48" t="s">
        <v>33</v>
      </c>
      <c r="M48" t="s">
        <v>34</v>
      </c>
      <c r="N48" t="s">
        <v>35</v>
      </c>
      <c r="O48">
        <v>28800</v>
      </c>
      <c r="P48" t="s">
        <v>161</v>
      </c>
      <c r="Q48" t="s">
        <v>424</v>
      </c>
      <c r="R48" t="s">
        <v>425</v>
      </c>
      <c r="S48" t="s">
        <v>426</v>
      </c>
      <c r="T48">
        <v>0</v>
      </c>
      <c r="U48" t="s">
        <v>87</v>
      </c>
      <c r="V48" t="s">
        <v>41</v>
      </c>
      <c r="W48" t="s">
        <v>42</v>
      </c>
      <c r="X48" s="3">
        <v>209</v>
      </c>
      <c r="Y48" s="3">
        <f>表1[[#This Row],[最大座位数]]*0.576643</f>
        <v>120.518387</v>
      </c>
    </row>
    <row r="49" spans="1:25">
      <c r="A49" t="s">
        <v>23</v>
      </c>
      <c r="B49" t="s">
        <v>427</v>
      </c>
      <c r="C49" t="s">
        <v>428</v>
      </c>
      <c r="D49" t="s">
        <v>74</v>
      </c>
      <c r="E49" t="s">
        <v>46</v>
      </c>
      <c r="F49" t="s">
        <v>47</v>
      </c>
      <c r="G49" t="s">
        <v>48</v>
      </c>
      <c r="H49" t="s">
        <v>49</v>
      </c>
      <c r="I49">
        <v>32400</v>
      </c>
      <c r="J49" t="s">
        <v>429</v>
      </c>
      <c r="K49" t="s">
        <v>430</v>
      </c>
      <c r="L49" t="s">
        <v>431</v>
      </c>
      <c r="M49" t="s">
        <v>432</v>
      </c>
      <c r="N49" t="s">
        <v>35</v>
      </c>
      <c r="O49">
        <v>28800</v>
      </c>
      <c r="P49" t="s">
        <v>433</v>
      </c>
      <c r="Q49" t="s">
        <v>139</v>
      </c>
      <c r="R49" t="s">
        <v>434</v>
      </c>
      <c r="S49" t="s">
        <v>194</v>
      </c>
      <c r="T49">
        <v>0</v>
      </c>
      <c r="U49" t="s">
        <v>87</v>
      </c>
      <c r="W49" t="s">
        <v>42</v>
      </c>
      <c r="X49" s="3">
        <v>176</v>
      </c>
      <c r="Y49" s="3">
        <v>93</v>
      </c>
    </row>
    <row r="50" spans="1:25">
      <c r="A50" t="s">
        <v>23</v>
      </c>
      <c r="B50" t="s">
        <v>43</v>
      </c>
      <c r="C50" t="s">
        <v>435</v>
      </c>
      <c r="D50" t="s">
        <v>150</v>
      </c>
      <c r="E50" t="s">
        <v>46</v>
      </c>
      <c r="F50" t="s">
        <v>47</v>
      </c>
      <c r="G50" t="s">
        <v>48</v>
      </c>
      <c r="H50" t="s">
        <v>49</v>
      </c>
      <c r="I50">
        <v>32400</v>
      </c>
      <c r="J50" t="s">
        <v>436</v>
      </c>
      <c r="K50" t="s">
        <v>80</v>
      </c>
      <c r="L50" t="s">
        <v>81</v>
      </c>
      <c r="M50" t="s">
        <v>82</v>
      </c>
      <c r="N50" t="s">
        <v>35</v>
      </c>
      <c r="O50">
        <v>28800</v>
      </c>
      <c r="P50" t="s">
        <v>407</v>
      </c>
      <c r="Q50" t="s">
        <v>437</v>
      </c>
      <c r="R50" t="s">
        <v>438</v>
      </c>
      <c r="S50" t="s">
        <v>439</v>
      </c>
      <c r="T50">
        <v>0</v>
      </c>
      <c r="U50" t="s">
        <v>40</v>
      </c>
      <c r="W50" t="s">
        <v>42</v>
      </c>
      <c r="X50" s="3">
        <v>188</v>
      </c>
      <c r="Y50" s="3">
        <f>表1[[#This Row],[最大座位数]]*0.576643</f>
        <v>108.408884</v>
      </c>
    </row>
    <row r="51" spans="1:25">
      <c r="A51" t="s">
        <v>23</v>
      </c>
      <c r="B51" t="s">
        <v>117</v>
      </c>
      <c r="C51" t="s">
        <v>440</v>
      </c>
      <c r="D51" t="s">
        <v>282</v>
      </c>
      <c r="E51" t="s">
        <v>75</v>
      </c>
      <c r="F51" t="s">
        <v>76</v>
      </c>
      <c r="G51" t="s">
        <v>77</v>
      </c>
      <c r="H51" t="s">
        <v>78</v>
      </c>
      <c r="I51">
        <v>25200</v>
      </c>
      <c r="J51" t="s">
        <v>159</v>
      </c>
      <c r="K51" t="s">
        <v>64</v>
      </c>
      <c r="L51" t="s">
        <v>65</v>
      </c>
      <c r="M51" t="s">
        <v>66</v>
      </c>
      <c r="N51" t="s">
        <v>35</v>
      </c>
      <c r="O51">
        <v>28800</v>
      </c>
      <c r="P51" t="s">
        <v>254</v>
      </c>
      <c r="Q51" t="s">
        <v>441</v>
      </c>
      <c r="R51" t="s">
        <v>442</v>
      </c>
      <c r="S51" t="s">
        <v>443</v>
      </c>
      <c r="T51">
        <v>0</v>
      </c>
      <c r="U51" t="s">
        <v>87</v>
      </c>
      <c r="V51" t="s">
        <v>40</v>
      </c>
      <c r="W51" t="s">
        <v>42</v>
      </c>
      <c r="X51" s="3">
        <v>265</v>
      </c>
      <c r="Y51" s="3">
        <v>54</v>
      </c>
    </row>
    <row r="52" spans="1:25">
      <c r="A52" t="s">
        <v>23</v>
      </c>
      <c r="B52" t="s">
        <v>444</v>
      </c>
      <c r="C52" t="s">
        <v>445</v>
      </c>
      <c r="D52" t="s">
        <v>446</v>
      </c>
      <c r="E52" t="s">
        <v>447</v>
      </c>
      <c r="F52" t="s">
        <v>448</v>
      </c>
      <c r="G52" t="s">
        <v>449</v>
      </c>
      <c r="H52" t="s">
        <v>450</v>
      </c>
      <c r="I52">
        <v>14400</v>
      </c>
      <c r="J52" t="s">
        <v>451</v>
      </c>
      <c r="K52" t="s">
        <v>220</v>
      </c>
      <c r="L52" t="s">
        <v>221</v>
      </c>
      <c r="M52" t="s">
        <v>222</v>
      </c>
      <c r="N52" t="s">
        <v>35</v>
      </c>
      <c r="O52">
        <v>28800</v>
      </c>
      <c r="P52" t="s">
        <v>452</v>
      </c>
      <c r="Q52" t="s">
        <v>453</v>
      </c>
      <c r="R52" t="s">
        <v>454</v>
      </c>
      <c r="S52" t="s">
        <v>455</v>
      </c>
      <c r="T52">
        <v>0</v>
      </c>
      <c r="U52" t="s">
        <v>197</v>
      </c>
      <c r="V52" t="s">
        <v>197</v>
      </c>
      <c r="W52" t="s">
        <v>42</v>
      </c>
      <c r="X52" s="3">
        <v>615</v>
      </c>
      <c r="Y52" s="3">
        <f>表1[[#This Row],[最大座位数]]*0.576643</f>
        <v>354.635445</v>
      </c>
    </row>
    <row r="53" spans="1:25">
      <c r="A53" t="s">
        <v>23</v>
      </c>
      <c r="B53" t="s">
        <v>117</v>
      </c>
      <c r="C53" t="s">
        <v>456</v>
      </c>
      <c r="D53" t="s">
        <v>74</v>
      </c>
      <c r="E53" t="s">
        <v>46</v>
      </c>
      <c r="F53" t="s">
        <v>47</v>
      </c>
      <c r="G53" t="s">
        <v>48</v>
      </c>
      <c r="H53" t="s">
        <v>49</v>
      </c>
      <c r="I53">
        <v>32400</v>
      </c>
      <c r="J53" t="s">
        <v>219</v>
      </c>
      <c r="K53" t="s">
        <v>220</v>
      </c>
      <c r="L53" t="s">
        <v>221</v>
      </c>
      <c r="M53" t="s">
        <v>222</v>
      </c>
      <c r="N53" t="s">
        <v>35</v>
      </c>
      <c r="O53">
        <v>28800</v>
      </c>
      <c r="P53" t="s">
        <v>54</v>
      </c>
      <c r="Q53" t="s">
        <v>417</v>
      </c>
      <c r="R53" t="s">
        <v>457</v>
      </c>
      <c r="S53" t="s">
        <v>458</v>
      </c>
      <c r="T53">
        <v>0</v>
      </c>
      <c r="U53" t="s">
        <v>87</v>
      </c>
      <c r="V53" t="s">
        <v>197</v>
      </c>
      <c r="W53" t="s">
        <v>42</v>
      </c>
      <c r="X53" s="3">
        <v>167</v>
      </c>
      <c r="Y53" s="3">
        <v>94</v>
      </c>
    </row>
    <row r="54" spans="1:25">
      <c r="A54" t="s">
        <v>23</v>
      </c>
      <c r="B54" t="s">
        <v>178</v>
      </c>
      <c r="C54" t="s">
        <v>459</v>
      </c>
      <c r="D54" t="s">
        <v>131</v>
      </c>
      <c r="E54" t="s">
        <v>75</v>
      </c>
      <c r="F54" t="s">
        <v>76</v>
      </c>
      <c r="G54" t="s">
        <v>77</v>
      </c>
      <c r="H54" t="s">
        <v>78</v>
      </c>
      <c r="I54">
        <v>25200</v>
      </c>
      <c r="J54" t="s">
        <v>460</v>
      </c>
      <c r="K54" t="s">
        <v>32</v>
      </c>
      <c r="L54" t="s">
        <v>33</v>
      </c>
      <c r="M54" t="s">
        <v>34</v>
      </c>
      <c r="N54" t="s">
        <v>35</v>
      </c>
      <c r="O54">
        <v>28800</v>
      </c>
      <c r="P54" t="s">
        <v>186</v>
      </c>
      <c r="Q54" t="s">
        <v>461</v>
      </c>
      <c r="R54" t="s">
        <v>186</v>
      </c>
      <c r="S54" t="s">
        <v>462</v>
      </c>
      <c r="T54">
        <v>0</v>
      </c>
      <c r="U54" t="s">
        <v>87</v>
      </c>
      <c r="V54" t="s">
        <v>40</v>
      </c>
      <c r="W54" t="s">
        <v>42</v>
      </c>
      <c r="X54" s="3">
        <v>189</v>
      </c>
      <c r="Y54" s="3">
        <v>137</v>
      </c>
    </row>
    <row r="55" spans="1:25">
      <c r="A55" t="s">
        <v>23</v>
      </c>
      <c r="B55" t="s">
        <v>370</v>
      </c>
      <c r="C55" t="s">
        <v>463</v>
      </c>
      <c r="D55" t="s">
        <v>90</v>
      </c>
      <c r="E55" t="s">
        <v>165</v>
      </c>
      <c r="F55" t="s">
        <v>166</v>
      </c>
      <c r="G55" t="s">
        <v>167</v>
      </c>
      <c r="H55" t="s">
        <v>168</v>
      </c>
      <c r="I55">
        <v>32400</v>
      </c>
      <c r="J55" t="s">
        <v>464</v>
      </c>
      <c r="K55" t="s">
        <v>80</v>
      </c>
      <c r="L55" t="s">
        <v>81</v>
      </c>
      <c r="M55" t="s">
        <v>82</v>
      </c>
      <c r="N55" t="s">
        <v>35</v>
      </c>
      <c r="O55">
        <v>28800</v>
      </c>
      <c r="P55" t="s">
        <v>298</v>
      </c>
      <c r="Q55" t="s">
        <v>433</v>
      </c>
      <c r="R55" t="s">
        <v>465</v>
      </c>
      <c r="S55" t="s">
        <v>466</v>
      </c>
      <c r="T55">
        <v>0</v>
      </c>
      <c r="U55" t="s">
        <v>40</v>
      </c>
      <c r="W55" t="s">
        <v>42</v>
      </c>
      <c r="X55" s="3">
        <v>203</v>
      </c>
      <c r="Y55" s="3">
        <f>表1[[#This Row],[最大座位数]]*0.576643</f>
        <v>117.05852900000001</v>
      </c>
    </row>
    <row r="56" spans="1:25">
      <c r="A56" t="s">
        <v>23</v>
      </c>
      <c r="B56" t="s">
        <v>467</v>
      </c>
      <c r="C56" t="s">
        <v>468</v>
      </c>
      <c r="D56" t="s">
        <v>257</v>
      </c>
      <c r="E56" t="s">
        <v>469</v>
      </c>
      <c r="F56" t="s">
        <v>470</v>
      </c>
      <c r="G56" t="s">
        <v>471</v>
      </c>
      <c r="H56" t="s">
        <v>326</v>
      </c>
      <c r="I56">
        <v>-14400</v>
      </c>
      <c r="J56" t="s">
        <v>472</v>
      </c>
      <c r="K56" t="s">
        <v>220</v>
      </c>
      <c r="L56" t="s">
        <v>221</v>
      </c>
      <c r="M56" t="s">
        <v>222</v>
      </c>
      <c r="N56" t="s">
        <v>35</v>
      </c>
      <c r="O56">
        <v>28800</v>
      </c>
      <c r="P56" t="s">
        <v>242</v>
      </c>
      <c r="Q56" t="s">
        <v>473</v>
      </c>
      <c r="R56" t="s">
        <v>474</v>
      </c>
      <c r="S56" t="s">
        <v>475</v>
      </c>
      <c r="T56">
        <v>0</v>
      </c>
      <c r="U56" t="s">
        <v>197</v>
      </c>
      <c r="V56" t="s">
        <v>40</v>
      </c>
      <c r="W56" t="s">
        <v>42</v>
      </c>
      <c r="X56" s="3">
        <v>289</v>
      </c>
      <c r="Y56" s="3">
        <v>172</v>
      </c>
    </row>
    <row r="57" spans="1:25">
      <c r="A57" t="s">
        <v>23</v>
      </c>
      <c r="B57" t="s">
        <v>476</v>
      </c>
      <c r="C57" t="s">
        <v>477</v>
      </c>
      <c r="D57" t="s">
        <v>26</v>
      </c>
      <c r="E57" t="s">
        <v>46</v>
      </c>
      <c r="F57" t="s">
        <v>47</v>
      </c>
      <c r="G57" t="s">
        <v>48</v>
      </c>
      <c r="H57" t="s">
        <v>49</v>
      </c>
      <c r="I57">
        <v>32400</v>
      </c>
      <c r="J57" t="s">
        <v>50</v>
      </c>
      <c r="K57" t="s">
        <v>51</v>
      </c>
      <c r="L57" t="s">
        <v>52</v>
      </c>
      <c r="M57" t="s">
        <v>53</v>
      </c>
      <c r="N57" t="s">
        <v>35</v>
      </c>
      <c r="O57">
        <v>28800</v>
      </c>
      <c r="P57" t="s">
        <v>478</v>
      </c>
      <c r="Q57" t="s">
        <v>84</v>
      </c>
      <c r="R57" t="s">
        <v>479</v>
      </c>
      <c r="S57" t="s">
        <v>480</v>
      </c>
      <c r="T57">
        <v>0</v>
      </c>
      <c r="U57" t="s">
        <v>87</v>
      </c>
      <c r="V57" t="s">
        <v>40</v>
      </c>
      <c r="W57" t="s">
        <v>42</v>
      </c>
      <c r="X57" s="3">
        <v>158</v>
      </c>
      <c r="Y57" s="3">
        <v>125</v>
      </c>
    </row>
    <row r="58" spans="1:25">
      <c r="A58" t="s">
        <v>23</v>
      </c>
      <c r="B58" t="s">
        <v>198</v>
      </c>
      <c r="C58" t="s">
        <v>481</v>
      </c>
      <c r="D58" t="s">
        <v>74</v>
      </c>
      <c r="E58" t="s">
        <v>75</v>
      </c>
      <c r="F58" t="s">
        <v>76</v>
      </c>
      <c r="G58" t="s">
        <v>77</v>
      </c>
      <c r="H58" t="s">
        <v>78</v>
      </c>
      <c r="I58">
        <v>25200</v>
      </c>
      <c r="J58" t="s">
        <v>159</v>
      </c>
      <c r="K58" t="s">
        <v>64</v>
      </c>
      <c r="L58" t="s">
        <v>65</v>
      </c>
      <c r="M58" t="s">
        <v>66</v>
      </c>
      <c r="N58" t="s">
        <v>35</v>
      </c>
      <c r="O58">
        <v>28800</v>
      </c>
      <c r="P58" t="s">
        <v>482</v>
      </c>
      <c r="Q58" t="s">
        <v>483</v>
      </c>
      <c r="R58" t="s">
        <v>484</v>
      </c>
      <c r="S58" t="s">
        <v>485</v>
      </c>
      <c r="T58">
        <v>0</v>
      </c>
      <c r="U58" t="s">
        <v>87</v>
      </c>
      <c r="V58" t="s">
        <v>87</v>
      </c>
      <c r="W58" t="s">
        <v>42</v>
      </c>
      <c r="X58" s="3">
        <v>162</v>
      </c>
      <c r="Y58" s="3">
        <v>91</v>
      </c>
    </row>
    <row r="59" spans="1:25">
      <c r="A59" t="s">
        <v>23</v>
      </c>
      <c r="B59" t="s">
        <v>486</v>
      </c>
      <c r="C59" t="s">
        <v>487</v>
      </c>
      <c r="D59" t="s">
        <v>74</v>
      </c>
      <c r="E59" t="s">
        <v>75</v>
      </c>
      <c r="F59" t="s">
        <v>76</v>
      </c>
      <c r="G59" t="s">
        <v>77</v>
      </c>
      <c r="H59" t="s">
        <v>78</v>
      </c>
      <c r="I59">
        <v>25200</v>
      </c>
      <c r="J59" t="s">
        <v>488</v>
      </c>
      <c r="K59" t="s">
        <v>302</v>
      </c>
      <c r="L59" t="s">
        <v>303</v>
      </c>
      <c r="M59" t="s">
        <v>304</v>
      </c>
      <c r="N59" t="s">
        <v>35</v>
      </c>
      <c r="O59">
        <v>28800</v>
      </c>
      <c r="P59" t="s">
        <v>489</v>
      </c>
      <c r="Q59" t="s">
        <v>490</v>
      </c>
      <c r="R59" t="s">
        <v>491</v>
      </c>
      <c r="S59" t="s">
        <v>492</v>
      </c>
      <c r="T59">
        <v>0</v>
      </c>
      <c r="U59" t="s">
        <v>87</v>
      </c>
      <c r="V59" t="s">
        <v>197</v>
      </c>
      <c r="W59" t="s">
        <v>42</v>
      </c>
      <c r="X59" s="3">
        <v>162</v>
      </c>
      <c r="Y59" s="3">
        <v>100</v>
      </c>
    </row>
    <row r="60" spans="1:25">
      <c r="A60" t="s">
        <v>23</v>
      </c>
      <c r="B60" t="s">
        <v>58</v>
      </c>
      <c r="C60" t="s">
        <v>493</v>
      </c>
      <c r="D60" t="s">
        <v>26</v>
      </c>
      <c r="E60" t="s">
        <v>75</v>
      </c>
      <c r="F60" t="s">
        <v>76</v>
      </c>
      <c r="G60" t="s">
        <v>77</v>
      </c>
      <c r="H60" t="s">
        <v>78</v>
      </c>
      <c r="I60">
        <v>25200</v>
      </c>
      <c r="J60" t="s">
        <v>460</v>
      </c>
      <c r="K60" t="s">
        <v>32</v>
      </c>
      <c r="L60" t="s">
        <v>33</v>
      </c>
      <c r="M60" t="s">
        <v>34</v>
      </c>
      <c r="N60" t="s">
        <v>35</v>
      </c>
      <c r="O60">
        <v>28800</v>
      </c>
      <c r="P60" t="s">
        <v>174</v>
      </c>
      <c r="Q60" t="s">
        <v>483</v>
      </c>
      <c r="R60" t="s">
        <v>494</v>
      </c>
      <c r="S60" t="s">
        <v>495</v>
      </c>
      <c r="T60">
        <v>0</v>
      </c>
      <c r="U60" t="s">
        <v>87</v>
      </c>
      <c r="V60" t="s">
        <v>41</v>
      </c>
      <c r="W60" t="s">
        <v>42</v>
      </c>
      <c r="X60" s="3">
        <v>186</v>
      </c>
      <c r="Y60" s="3">
        <f>表1[[#This Row],[最大座位数]]*0.576643</f>
        <v>107.25559800000001</v>
      </c>
    </row>
    <row r="61" spans="1:25">
      <c r="A61" t="s">
        <v>23</v>
      </c>
      <c r="B61" t="s">
        <v>496</v>
      </c>
      <c r="C61" t="s">
        <v>497</v>
      </c>
      <c r="D61" t="s">
        <v>131</v>
      </c>
      <c r="E61" t="s">
        <v>75</v>
      </c>
      <c r="F61" t="s">
        <v>76</v>
      </c>
      <c r="G61" t="s">
        <v>77</v>
      </c>
      <c r="H61" t="s">
        <v>78</v>
      </c>
      <c r="I61">
        <v>25200</v>
      </c>
      <c r="J61" t="s">
        <v>159</v>
      </c>
      <c r="K61" t="s">
        <v>64</v>
      </c>
      <c r="L61" t="s">
        <v>65</v>
      </c>
      <c r="M61" t="s">
        <v>66</v>
      </c>
      <c r="N61" t="s">
        <v>35</v>
      </c>
      <c r="O61">
        <v>28800</v>
      </c>
      <c r="P61" t="s">
        <v>441</v>
      </c>
      <c r="Q61" t="s">
        <v>498</v>
      </c>
      <c r="R61" t="s">
        <v>421</v>
      </c>
      <c r="S61" t="s">
        <v>499</v>
      </c>
      <c r="T61">
        <v>0</v>
      </c>
      <c r="U61" t="s">
        <v>87</v>
      </c>
      <c r="V61" t="s">
        <v>40</v>
      </c>
      <c r="W61" t="s">
        <v>42</v>
      </c>
      <c r="X61" s="3">
        <v>198</v>
      </c>
      <c r="Y61" s="3">
        <v>160</v>
      </c>
    </row>
    <row r="62" spans="1:25">
      <c r="A62" t="s">
        <v>23</v>
      </c>
      <c r="B62" t="s">
        <v>148</v>
      </c>
      <c r="C62" t="s">
        <v>500</v>
      </c>
      <c r="D62" t="s">
        <v>272</v>
      </c>
      <c r="E62" t="s">
        <v>151</v>
      </c>
      <c r="F62" t="s">
        <v>152</v>
      </c>
      <c r="G62" t="s">
        <v>77</v>
      </c>
      <c r="H62" t="s">
        <v>78</v>
      </c>
      <c r="I62">
        <v>25200</v>
      </c>
      <c r="J62" t="s">
        <v>501</v>
      </c>
      <c r="K62" t="s">
        <v>502</v>
      </c>
      <c r="L62" t="s">
        <v>503</v>
      </c>
      <c r="M62" t="s">
        <v>504</v>
      </c>
      <c r="N62" t="s">
        <v>35</v>
      </c>
      <c r="O62">
        <v>28800</v>
      </c>
      <c r="P62" t="s">
        <v>505</v>
      </c>
      <c r="Q62" t="s">
        <v>506</v>
      </c>
      <c r="R62" t="s">
        <v>507</v>
      </c>
      <c r="S62" t="s">
        <v>508</v>
      </c>
      <c r="T62">
        <v>0</v>
      </c>
      <c r="U62" t="s">
        <v>87</v>
      </c>
      <c r="V62" t="s">
        <v>40</v>
      </c>
      <c r="W62" t="s">
        <v>42</v>
      </c>
      <c r="X62" s="3">
        <v>209</v>
      </c>
      <c r="Y62" s="3">
        <f>表1[[#This Row],[最大座位数]]*0.576643</f>
        <v>120.518387</v>
      </c>
    </row>
    <row r="63" spans="1:25">
      <c r="A63" t="s">
        <v>23</v>
      </c>
      <c r="B63" t="s">
        <v>178</v>
      </c>
      <c r="C63" t="s">
        <v>509</v>
      </c>
      <c r="D63" t="s">
        <v>90</v>
      </c>
      <c r="E63" t="s">
        <v>323</v>
      </c>
      <c r="F63" t="s">
        <v>324</v>
      </c>
      <c r="G63" t="s">
        <v>325</v>
      </c>
      <c r="H63" t="s">
        <v>326</v>
      </c>
      <c r="I63">
        <v>-25200</v>
      </c>
      <c r="J63" t="s">
        <v>510</v>
      </c>
      <c r="K63" t="s">
        <v>32</v>
      </c>
      <c r="L63" t="s">
        <v>33</v>
      </c>
      <c r="M63" t="s">
        <v>34</v>
      </c>
      <c r="N63" t="s">
        <v>35</v>
      </c>
      <c r="O63">
        <v>28800</v>
      </c>
      <c r="P63" t="s">
        <v>511</v>
      </c>
      <c r="Q63" t="s">
        <v>512</v>
      </c>
      <c r="R63" t="s">
        <v>513</v>
      </c>
      <c r="S63" t="s">
        <v>514</v>
      </c>
      <c r="T63">
        <v>0</v>
      </c>
      <c r="U63" t="s">
        <v>515</v>
      </c>
      <c r="V63" t="s">
        <v>40</v>
      </c>
      <c r="W63" t="s">
        <v>42</v>
      </c>
      <c r="X63" s="3">
        <v>276</v>
      </c>
      <c r="Y63" s="3">
        <f>表1[[#This Row],[最大座位数]]*0.576643</f>
        <v>159.153468</v>
      </c>
    </row>
    <row r="64" spans="1:25">
      <c r="A64" t="s">
        <v>23</v>
      </c>
      <c r="B64" t="s">
        <v>516</v>
      </c>
      <c r="C64" t="s">
        <v>517</v>
      </c>
      <c r="D64" t="s">
        <v>90</v>
      </c>
      <c r="E64" t="s">
        <v>518</v>
      </c>
      <c r="F64" t="s">
        <v>519</v>
      </c>
      <c r="G64" t="s">
        <v>520</v>
      </c>
      <c r="H64" t="s">
        <v>450</v>
      </c>
      <c r="I64">
        <v>14400</v>
      </c>
      <c r="J64" t="s">
        <v>521</v>
      </c>
      <c r="K64" t="s">
        <v>220</v>
      </c>
      <c r="L64" t="s">
        <v>221</v>
      </c>
      <c r="M64" t="s">
        <v>222</v>
      </c>
      <c r="N64" t="s">
        <v>35</v>
      </c>
      <c r="O64">
        <v>28800</v>
      </c>
      <c r="P64" t="s">
        <v>522</v>
      </c>
      <c r="Q64" t="s">
        <v>523</v>
      </c>
      <c r="R64" t="s">
        <v>524</v>
      </c>
      <c r="S64" t="s">
        <v>525</v>
      </c>
      <c r="T64">
        <v>0</v>
      </c>
      <c r="U64" t="s">
        <v>197</v>
      </c>
      <c r="V64" t="s">
        <v>197</v>
      </c>
      <c r="W64" t="s">
        <v>42</v>
      </c>
      <c r="X64" s="3">
        <v>307</v>
      </c>
      <c r="Y64" s="3">
        <f>表1[[#This Row],[最大座位数]]*0.576643</f>
        <v>177.02940100000001</v>
      </c>
    </row>
    <row r="65" spans="1:25">
      <c r="A65" t="s">
        <v>23</v>
      </c>
      <c r="B65" t="s">
        <v>288</v>
      </c>
      <c r="C65" t="s">
        <v>526</v>
      </c>
      <c r="D65" t="s">
        <v>45</v>
      </c>
      <c r="E65" t="s">
        <v>75</v>
      </c>
      <c r="F65" t="s">
        <v>76</v>
      </c>
      <c r="G65" t="s">
        <v>77</v>
      </c>
      <c r="H65" t="s">
        <v>78</v>
      </c>
      <c r="I65">
        <v>25200</v>
      </c>
      <c r="J65" t="s">
        <v>144</v>
      </c>
      <c r="K65" t="s">
        <v>136</v>
      </c>
      <c r="L65" t="s">
        <v>137</v>
      </c>
      <c r="M65" t="s">
        <v>138</v>
      </c>
      <c r="N65" t="s">
        <v>35</v>
      </c>
      <c r="O65">
        <v>28800</v>
      </c>
      <c r="P65" t="s">
        <v>527</v>
      </c>
      <c r="Q65" t="s">
        <v>341</v>
      </c>
      <c r="R65" t="s">
        <v>528</v>
      </c>
      <c r="S65" t="s">
        <v>57</v>
      </c>
      <c r="T65">
        <v>0</v>
      </c>
      <c r="U65" t="s">
        <v>87</v>
      </c>
      <c r="V65" t="s">
        <v>87</v>
      </c>
      <c r="W65" t="s">
        <v>42</v>
      </c>
      <c r="X65" s="3">
        <v>299</v>
      </c>
      <c r="Y65" s="3">
        <f>表1[[#This Row],[最大座位数]]*0.576643</f>
        <v>172.416257</v>
      </c>
    </row>
    <row r="66" spans="1:25">
      <c r="A66" t="s">
        <v>23</v>
      </c>
      <c r="B66" t="s">
        <v>246</v>
      </c>
      <c r="C66" t="s">
        <v>529</v>
      </c>
      <c r="D66" t="s">
        <v>131</v>
      </c>
      <c r="E66" t="s">
        <v>46</v>
      </c>
      <c r="F66" t="s">
        <v>47</v>
      </c>
      <c r="G66" t="s">
        <v>48</v>
      </c>
      <c r="H66" t="s">
        <v>49</v>
      </c>
      <c r="I66">
        <v>32400</v>
      </c>
      <c r="J66" t="s">
        <v>283</v>
      </c>
      <c r="K66" t="s">
        <v>64</v>
      </c>
      <c r="L66" t="s">
        <v>65</v>
      </c>
      <c r="M66" t="s">
        <v>66</v>
      </c>
      <c r="N66" t="s">
        <v>35</v>
      </c>
      <c r="O66">
        <v>28800</v>
      </c>
      <c r="P66" t="s">
        <v>209</v>
      </c>
      <c r="Q66" t="s">
        <v>319</v>
      </c>
      <c r="R66" t="s">
        <v>530</v>
      </c>
      <c r="S66" t="s">
        <v>433</v>
      </c>
      <c r="T66">
        <v>0</v>
      </c>
      <c r="U66" t="s">
        <v>87</v>
      </c>
      <c r="V66" t="s">
        <v>40</v>
      </c>
      <c r="W66" t="s">
        <v>42</v>
      </c>
      <c r="X66" s="3">
        <v>177</v>
      </c>
      <c r="Y66" s="3">
        <f>表1[[#This Row],[最大座位数]]*0.576643</f>
        <v>102.065811</v>
      </c>
    </row>
    <row r="67" spans="1:25">
      <c r="A67" t="s">
        <v>23</v>
      </c>
      <c r="B67" t="s">
        <v>246</v>
      </c>
      <c r="C67" t="s">
        <v>531</v>
      </c>
      <c r="D67" t="s">
        <v>131</v>
      </c>
      <c r="E67" t="s">
        <v>46</v>
      </c>
      <c r="F67" t="s">
        <v>47</v>
      </c>
      <c r="G67" t="s">
        <v>48</v>
      </c>
      <c r="H67" t="s">
        <v>49</v>
      </c>
      <c r="I67">
        <v>32400</v>
      </c>
      <c r="J67" t="s">
        <v>532</v>
      </c>
      <c r="K67" t="s">
        <v>32</v>
      </c>
      <c r="L67" t="s">
        <v>33</v>
      </c>
      <c r="M67" t="s">
        <v>34</v>
      </c>
      <c r="N67" t="s">
        <v>35</v>
      </c>
      <c r="O67">
        <v>28800</v>
      </c>
      <c r="P67" t="s">
        <v>533</v>
      </c>
      <c r="Q67" t="s">
        <v>534</v>
      </c>
      <c r="R67" t="s">
        <v>535</v>
      </c>
      <c r="S67" t="s">
        <v>536</v>
      </c>
      <c r="T67">
        <v>0</v>
      </c>
      <c r="U67" t="s">
        <v>87</v>
      </c>
      <c r="V67" t="s">
        <v>41</v>
      </c>
      <c r="W67" t="s">
        <v>42</v>
      </c>
      <c r="X67" s="3">
        <v>200</v>
      </c>
      <c r="Y67" s="3">
        <f>表1[[#This Row],[最大座位数]]*0.576643</f>
        <v>115.32860000000001</v>
      </c>
    </row>
    <row r="68" spans="1:25">
      <c r="A68" t="s">
        <v>23</v>
      </c>
      <c r="B68" t="s">
        <v>88</v>
      </c>
      <c r="C68" t="s">
        <v>537</v>
      </c>
      <c r="D68" t="s">
        <v>131</v>
      </c>
      <c r="E68" t="s">
        <v>538</v>
      </c>
      <c r="F68" t="s">
        <v>539</v>
      </c>
      <c r="G68" t="s">
        <v>48</v>
      </c>
      <c r="H68" t="s">
        <v>49</v>
      </c>
      <c r="I68">
        <v>32400</v>
      </c>
      <c r="J68" t="s">
        <v>540</v>
      </c>
      <c r="K68" t="s">
        <v>541</v>
      </c>
      <c r="L68" t="s">
        <v>542</v>
      </c>
      <c r="M68" t="s">
        <v>66</v>
      </c>
      <c r="N68" t="s">
        <v>35</v>
      </c>
      <c r="O68">
        <v>28800</v>
      </c>
      <c r="P68" t="s">
        <v>96</v>
      </c>
      <c r="Q68" t="s">
        <v>543</v>
      </c>
      <c r="R68" t="s">
        <v>505</v>
      </c>
      <c r="S68" t="s">
        <v>407</v>
      </c>
      <c r="T68">
        <v>0</v>
      </c>
      <c r="U68" t="s">
        <v>71</v>
      </c>
      <c r="V68" t="s">
        <v>87</v>
      </c>
      <c r="W68" t="s">
        <v>42</v>
      </c>
      <c r="X68" s="3">
        <v>182</v>
      </c>
      <c r="Y68" s="3">
        <v>126</v>
      </c>
    </row>
    <row r="69" spans="1:25">
      <c r="A69" t="s">
        <v>23</v>
      </c>
      <c r="B69" t="s">
        <v>346</v>
      </c>
      <c r="C69" t="s">
        <v>544</v>
      </c>
      <c r="D69" t="s">
        <v>119</v>
      </c>
      <c r="E69" t="s">
        <v>348</v>
      </c>
      <c r="F69" t="s">
        <v>349</v>
      </c>
      <c r="G69" t="s">
        <v>350</v>
      </c>
      <c r="H69" t="s">
        <v>350</v>
      </c>
      <c r="I69">
        <v>28800</v>
      </c>
      <c r="J69" t="s">
        <v>545</v>
      </c>
      <c r="K69" t="s">
        <v>32</v>
      </c>
      <c r="L69" t="s">
        <v>33</v>
      </c>
      <c r="M69" t="s">
        <v>34</v>
      </c>
      <c r="N69" t="s">
        <v>35</v>
      </c>
      <c r="O69">
        <v>28800</v>
      </c>
      <c r="P69" t="s">
        <v>546</v>
      </c>
      <c r="Q69" t="s">
        <v>505</v>
      </c>
      <c r="R69" t="s">
        <v>547</v>
      </c>
      <c r="S69" t="s">
        <v>548</v>
      </c>
      <c r="T69">
        <v>0</v>
      </c>
      <c r="U69" t="s">
        <v>197</v>
      </c>
      <c r="V69" t="s">
        <v>40</v>
      </c>
      <c r="W69" t="s">
        <v>42</v>
      </c>
      <c r="X69" s="3">
        <v>337</v>
      </c>
      <c r="Y69" s="3">
        <f>表1[[#This Row],[最大座位数]]*0.576643</f>
        <v>194.32869099999999</v>
      </c>
    </row>
    <row r="70" spans="1:25">
      <c r="A70" t="s">
        <v>23</v>
      </c>
      <c r="B70" t="s">
        <v>549</v>
      </c>
      <c r="C70" t="s">
        <v>550</v>
      </c>
      <c r="D70" t="s">
        <v>74</v>
      </c>
      <c r="E70" t="s">
        <v>75</v>
      </c>
      <c r="F70" t="s">
        <v>76</v>
      </c>
      <c r="G70" t="s">
        <v>77</v>
      </c>
      <c r="H70" t="s">
        <v>78</v>
      </c>
      <c r="I70">
        <v>25200</v>
      </c>
      <c r="J70" t="s">
        <v>109</v>
      </c>
      <c r="K70" t="s">
        <v>110</v>
      </c>
      <c r="L70" t="s">
        <v>111</v>
      </c>
      <c r="M70" t="s">
        <v>112</v>
      </c>
      <c r="N70" t="s">
        <v>35</v>
      </c>
      <c r="O70">
        <v>28800</v>
      </c>
      <c r="P70" t="s">
        <v>551</v>
      </c>
      <c r="Q70" t="s">
        <v>552</v>
      </c>
      <c r="R70" t="s">
        <v>553</v>
      </c>
      <c r="S70" t="s">
        <v>554</v>
      </c>
      <c r="T70">
        <v>0</v>
      </c>
      <c r="U70" t="s">
        <v>87</v>
      </c>
      <c r="W70" t="s">
        <v>42</v>
      </c>
      <c r="X70" s="3">
        <v>168</v>
      </c>
      <c r="Y70" s="3">
        <f>表1[[#This Row],[最大座位数]]*0.576643</f>
        <v>96.876024000000001</v>
      </c>
    </row>
    <row r="71" spans="1:25">
      <c r="A71" t="s">
        <v>23</v>
      </c>
      <c r="B71" t="s">
        <v>88</v>
      </c>
      <c r="C71" t="s">
        <v>555</v>
      </c>
      <c r="D71" t="s">
        <v>26</v>
      </c>
      <c r="E71" t="s">
        <v>46</v>
      </c>
      <c r="F71" t="s">
        <v>47</v>
      </c>
      <c r="G71" t="s">
        <v>48</v>
      </c>
      <c r="H71" t="s">
        <v>49</v>
      </c>
      <c r="I71">
        <v>32400</v>
      </c>
      <c r="J71" t="s">
        <v>50</v>
      </c>
      <c r="K71" t="s">
        <v>51</v>
      </c>
      <c r="L71" t="s">
        <v>52</v>
      </c>
      <c r="M71" t="s">
        <v>53</v>
      </c>
      <c r="N71" t="s">
        <v>35</v>
      </c>
      <c r="O71">
        <v>28800</v>
      </c>
      <c r="P71" t="s">
        <v>237</v>
      </c>
      <c r="Q71" t="s">
        <v>556</v>
      </c>
      <c r="R71" t="s">
        <v>557</v>
      </c>
      <c r="S71" t="s">
        <v>558</v>
      </c>
      <c r="T71">
        <v>0</v>
      </c>
      <c r="U71" t="s">
        <v>87</v>
      </c>
      <c r="V71" t="s">
        <v>40</v>
      </c>
      <c r="W71" t="s">
        <v>42</v>
      </c>
      <c r="X71" s="3">
        <v>158</v>
      </c>
      <c r="Y71" s="3">
        <v>35</v>
      </c>
    </row>
    <row r="72" spans="1:25">
      <c r="A72" t="s">
        <v>23</v>
      </c>
      <c r="B72" t="s">
        <v>148</v>
      </c>
      <c r="C72" t="s">
        <v>559</v>
      </c>
      <c r="D72" t="s">
        <v>272</v>
      </c>
      <c r="E72" t="s">
        <v>151</v>
      </c>
      <c r="F72" t="s">
        <v>152</v>
      </c>
      <c r="G72" t="s">
        <v>77</v>
      </c>
      <c r="H72" t="s">
        <v>78</v>
      </c>
      <c r="I72">
        <v>25200</v>
      </c>
      <c r="J72" t="s">
        <v>560</v>
      </c>
      <c r="K72" t="s">
        <v>561</v>
      </c>
      <c r="L72" t="s">
        <v>562</v>
      </c>
      <c r="M72" t="s">
        <v>563</v>
      </c>
      <c r="N72" t="s">
        <v>35</v>
      </c>
      <c r="O72">
        <v>28800</v>
      </c>
      <c r="P72" t="s">
        <v>96</v>
      </c>
      <c r="Q72" t="s">
        <v>564</v>
      </c>
      <c r="R72" t="s">
        <v>565</v>
      </c>
      <c r="S72" t="s">
        <v>359</v>
      </c>
      <c r="T72">
        <v>0</v>
      </c>
      <c r="U72" t="s">
        <v>87</v>
      </c>
      <c r="W72" t="s">
        <v>42</v>
      </c>
      <c r="X72" s="3">
        <v>209</v>
      </c>
      <c r="Y72" s="3">
        <f>表1[[#This Row],[最大座位数]]*0.576643</f>
        <v>120.518387</v>
      </c>
    </row>
    <row r="73" spans="1:25">
      <c r="A73" t="s">
        <v>23</v>
      </c>
      <c r="B73" t="s">
        <v>117</v>
      </c>
      <c r="C73" t="s">
        <v>566</v>
      </c>
      <c r="D73" t="s">
        <v>567</v>
      </c>
      <c r="E73" t="s">
        <v>120</v>
      </c>
      <c r="F73" t="s">
        <v>121</v>
      </c>
      <c r="G73" t="s">
        <v>122</v>
      </c>
      <c r="H73" t="s">
        <v>123</v>
      </c>
      <c r="I73">
        <v>3600</v>
      </c>
      <c r="J73" t="s">
        <v>568</v>
      </c>
      <c r="K73" t="s">
        <v>220</v>
      </c>
      <c r="L73" t="s">
        <v>221</v>
      </c>
      <c r="M73" t="s">
        <v>222</v>
      </c>
      <c r="N73" t="s">
        <v>35</v>
      </c>
      <c r="O73">
        <v>28800</v>
      </c>
      <c r="P73" t="s">
        <v>490</v>
      </c>
      <c r="Q73" t="s">
        <v>569</v>
      </c>
      <c r="R73" t="s">
        <v>570</v>
      </c>
      <c r="S73" t="s">
        <v>571</v>
      </c>
      <c r="T73">
        <v>0</v>
      </c>
      <c r="U73" t="s">
        <v>87</v>
      </c>
      <c r="V73" t="s">
        <v>197</v>
      </c>
      <c r="W73" t="s">
        <v>42</v>
      </c>
      <c r="X73" s="3">
        <v>311</v>
      </c>
      <c r="Y73" s="3">
        <v>247</v>
      </c>
    </row>
    <row r="74" spans="1:25">
      <c r="A74" t="s">
        <v>23</v>
      </c>
      <c r="B74" t="s">
        <v>117</v>
      </c>
      <c r="C74" t="s">
        <v>572</v>
      </c>
      <c r="D74" t="s">
        <v>282</v>
      </c>
      <c r="E74" t="s">
        <v>165</v>
      </c>
      <c r="F74" t="s">
        <v>166</v>
      </c>
      <c r="G74" t="s">
        <v>167</v>
      </c>
      <c r="H74" t="s">
        <v>168</v>
      </c>
      <c r="I74">
        <v>32400</v>
      </c>
      <c r="J74" t="s">
        <v>258</v>
      </c>
      <c r="K74" t="s">
        <v>64</v>
      </c>
      <c r="L74" t="s">
        <v>65</v>
      </c>
      <c r="M74" t="s">
        <v>66</v>
      </c>
      <c r="N74" t="s">
        <v>35</v>
      </c>
      <c r="O74">
        <v>28800</v>
      </c>
      <c r="P74" t="s">
        <v>252</v>
      </c>
      <c r="Q74" t="s">
        <v>556</v>
      </c>
      <c r="R74" t="s">
        <v>573</v>
      </c>
      <c r="S74" t="s">
        <v>574</v>
      </c>
      <c r="T74">
        <v>0</v>
      </c>
      <c r="U74" t="s">
        <v>575</v>
      </c>
      <c r="V74" t="s">
        <v>40</v>
      </c>
      <c r="W74" t="s">
        <v>42</v>
      </c>
      <c r="X74" s="3">
        <v>283</v>
      </c>
      <c r="Y74" s="3">
        <f>表1[[#This Row],[最大座位数]]*0.576643</f>
        <v>163.18996899999999</v>
      </c>
    </row>
    <row r="75" spans="1:25">
      <c r="A75" t="s">
        <v>23</v>
      </c>
      <c r="B75" t="s">
        <v>178</v>
      </c>
      <c r="C75" t="s">
        <v>576</v>
      </c>
      <c r="D75" t="s">
        <v>45</v>
      </c>
      <c r="E75" t="s">
        <v>577</v>
      </c>
      <c r="F75" t="s">
        <v>578</v>
      </c>
      <c r="G75" t="s">
        <v>579</v>
      </c>
      <c r="H75" t="s">
        <v>94</v>
      </c>
      <c r="I75">
        <v>39600</v>
      </c>
      <c r="J75" t="s">
        <v>580</v>
      </c>
      <c r="K75" t="s">
        <v>32</v>
      </c>
      <c r="L75" t="s">
        <v>33</v>
      </c>
      <c r="M75" t="s">
        <v>34</v>
      </c>
      <c r="N75" t="s">
        <v>35</v>
      </c>
      <c r="O75">
        <v>28800</v>
      </c>
      <c r="P75" t="s">
        <v>214</v>
      </c>
      <c r="Q75" t="s">
        <v>581</v>
      </c>
      <c r="R75" t="s">
        <v>582</v>
      </c>
      <c r="S75" t="s">
        <v>583</v>
      </c>
      <c r="T75">
        <v>0</v>
      </c>
      <c r="U75" t="s">
        <v>87</v>
      </c>
      <c r="V75" t="s">
        <v>40</v>
      </c>
      <c r="W75" t="s">
        <v>42</v>
      </c>
      <c r="X75" s="3">
        <v>283</v>
      </c>
      <c r="Y75" s="3">
        <v>247</v>
      </c>
    </row>
    <row r="76" spans="1:25">
      <c r="A76" t="s">
        <v>23</v>
      </c>
      <c r="B76" t="s">
        <v>584</v>
      </c>
      <c r="C76" s="1" t="s">
        <v>3242</v>
      </c>
      <c r="D76" t="s">
        <v>26</v>
      </c>
      <c r="E76" t="s">
        <v>75</v>
      </c>
      <c r="F76" t="s">
        <v>76</v>
      </c>
      <c r="G76" t="s">
        <v>77</v>
      </c>
      <c r="H76" t="s">
        <v>78</v>
      </c>
      <c r="I76">
        <v>25200</v>
      </c>
      <c r="J76" t="s">
        <v>586</v>
      </c>
      <c r="K76" t="s">
        <v>587</v>
      </c>
      <c r="L76" t="s">
        <v>588</v>
      </c>
      <c r="M76" t="s">
        <v>589</v>
      </c>
      <c r="N76" t="s">
        <v>35</v>
      </c>
      <c r="O76">
        <v>28800</v>
      </c>
      <c r="P76" t="s">
        <v>232</v>
      </c>
      <c r="Q76" t="s">
        <v>590</v>
      </c>
      <c r="R76" t="s">
        <v>591</v>
      </c>
      <c r="S76" t="s">
        <v>592</v>
      </c>
      <c r="T76">
        <v>0</v>
      </c>
      <c r="U76" t="s">
        <v>87</v>
      </c>
      <c r="V76" t="s">
        <v>40</v>
      </c>
      <c r="W76" t="s">
        <v>42</v>
      </c>
      <c r="X76" s="3">
        <v>180</v>
      </c>
      <c r="Y76" s="3">
        <v>16</v>
      </c>
    </row>
    <row r="77" spans="1:25">
      <c r="A77" t="s">
        <v>23</v>
      </c>
      <c r="B77" t="s">
        <v>58</v>
      </c>
      <c r="C77" t="s">
        <v>593</v>
      </c>
      <c r="D77" t="s">
        <v>26</v>
      </c>
      <c r="E77" t="s">
        <v>75</v>
      </c>
      <c r="F77" t="s">
        <v>76</v>
      </c>
      <c r="G77" t="s">
        <v>77</v>
      </c>
      <c r="H77" t="s">
        <v>78</v>
      </c>
      <c r="I77">
        <v>25200</v>
      </c>
      <c r="J77" t="s">
        <v>159</v>
      </c>
      <c r="K77" t="s">
        <v>64</v>
      </c>
      <c r="L77" t="s">
        <v>65</v>
      </c>
      <c r="M77" t="s">
        <v>66</v>
      </c>
      <c r="N77" t="s">
        <v>35</v>
      </c>
      <c r="O77">
        <v>28800</v>
      </c>
      <c r="P77" t="s">
        <v>329</v>
      </c>
      <c r="Q77" t="s">
        <v>492</v>
      </c>
      <c r="R77" t="s">
        <v>55</v>
      </c>
      <c r="S77" t="s">
        <v>594</v>
      </c>
      <c r="T77">
        <v>0</v>
      </c>
      <c r="U77" t="s">
        <v>87</v>
      </c>
      <c r="V77" t="s">
        <v>40</v>
      </c>
      <c r="W77" t="s">
        <v>42</v>
      </c>
      <c r="X77" s="3">
        <v>186</v>
      </c>
      <c r="Y77" s="3">
        <f>表1[[#This Row],[最大座位数]]*0.576643</f>
        <v>107.25559800000001</v>
      </c>
    </row>
    <row r="78" spans="1:25">
      <c r="A78" t="s">
        <v>23</v>
      </c>
      <c r="B78" t="s">
        <v>178</v>
      </c>
      <c r="C78" t="s">
        <v>595</v>
      </c>
      <c r="D78" t="s">
        <v>131</v>
      </c>
      <c r="E78" t="s">
        <v>27</v>
      </c>
      <c r="F78" t="s">
        <v>28</v>
      </c>
      <c r="G78" t="s">
        <v>29</v>
      </c>
      <c r="H78" t="s">
        <v>30</v>
      </c>
      <c r="I78">
        <v>28800</v>
      </c>
      <c r="J78" t="s">
        <v>31</v>
      </c>
      <c r="K78" t="s">
        <v>32</v>
      </c>
      <c r="L78" t="s">
        <v>33</v>
      </c>
      <c r="M78" t="s">
        <v>34</v>
      </c>
      <c r="N78" t="s">
        <v>35</v>
      </c>
      <c r="O78">
        <v>28800</v>
      </c>
      <c r="P78" t="s">
        <v>535</v>
      </c>
      <c r="Q78" t="s">
        <v>596</v>
      </c>
      <c r="R78" t="s">
        <v>353</v>
      </c>
      <c r="S78" t="s">
        <v>437</v>
      </c>
      <c r="T78">
        <v>0</v>
      </c>
      <c r="U78" t="s">
        <v>87</v>
      </c>
      <c r="V78" t="s">
        <v>40</v>
      </c>
      <c r="W78" t="s">
        <v>42</v>
      </c>
      <c r="X78" s="3">
        <v>189</v>
      </c>
      <c r="Y78" s="3">
        <v>174</v>
      </c>
    </row>
    <row r="79" spans="1:25">
      <c r="A79" t="s">
        <v>23</v>
      </c>
      <c r="B79" t="s">
        <v>117</v>
      </c>
      <c r="C79" t="s">
        <v>597</v>
      </c>
      <c r="D79" t="s">
        <v>598</v>
      </c>
      <c r="E79" t="s">
        <v>599</v>
      </c>
      <c r="F79" t="s">
        <v>600</v>
      </c>
      <c r="G79" t="s">
        <v>601</v>
      </c>
      <c r="H79" t="s">
        <v>413</v>
      </c>
      <c r="I79">
        <v>-14400</v>
      </c>
      <c r="J79" t="s">
        <v>602</v>
      </c>
      <c r="K79" t="s">
        <v>220</v>
      </c>
      <c r="L79" t="s">
        <v>221</v>
      </c>
      <c r="M79" t="s">
        <v>222</v>
      </c>
      <c r="N79" t="s">
        <v>35</v>
      </c>
      <c r="O79">
        <v>28800</v>
      </c>
      <c r="P79" t="s">
        <v>603</v>
      </c>
      <c r="Q79" t="s">
        <v>604</v>
      </c>
      <c r="R79" t="s">
        <v>605</v>
      </c>
      <c r="S79" t="s">
        <v>606</v>
      </c>
      <c r="T79">
        <v>1</v>
      </c>
      <c r="U79" t="s">
        <v>607</v>
      </c>
      <c r="V79" t="s">
        <v>197</v>
      </c>
      <c r="W79" t="s">
        <v>42</v>
      </c>
      <c r="X79" s="3">
        <v>311</v>
      </c>
      <c r="Y79" s="3">
        <f>表1[[#This Row],[最大座位数]]*0.576643</f>
        <v>179.335973</v>
      </c>
    </row>
    <row r="80" spans="1:25">
      <c r="A80" t="s">
        <v>23</v>
      </c>
      <c r="B80" t="s">
        <v>246</v>
      </c>
      <c r="C80" t="s">
        <v>608</v>
      </c>
      <c r="D80" t="s">
        <v>131</v>
      </c>
      <c r="E80" t="s">
        <v>46</v>
      </c>
      <c r="F80" t="s">
        <v>47</v>
      </c>
      <c r="G80" t="s">
        <v>48</v>
      </c>
      <c r="H80" t="s">
        <v>49</v>
      </c>
      <c r="I80">
        <v>32400</v>
      </c>
      <c r="J80" t="s">
        <v>50</v>
      </c>
      <c r="K80" t="s">
        <v>51</v>
      </c>
      <c r="L80" t="s">
        <v>52</v>
      </c>
      <c r="M80" t="s">
        <v>53</v>
      </c>
      <c r="N80" t="s">
        <v>35</v>
      </c>
      <c r="O80">
        <v>28800</v>
      </c>
      <c r="P80" t="s">
        <v>297</v>
      </c>
      <c r="Q80" t="s">
        <v>259</v>
      </c>
      <c r="R80" t="s">
        <v>609</v>
      </c>
      <c r="S80" t="s">
        <v>610</v>
      </c>
      <c r="T80">
        <v>0</v>
      </c>
      <c r="U80" t="s">
        <v>87</v>
      </c>
      <c r="V80" t="s">
        <v>40</v>
      </c>
      <c r="W80" t="s">
        <v>42</v>
      </c>
      <c r="X80" s="3">
        <v>177</v>
      </c>
      <c r="Y80" s="3">
        <f>表1[[#This Row],[最大座位数]]*0.576643</f>
        <v>102.065811</v>
      </c>
    </row>
    <row r="81" spans="1:25">
      <c r="A81" t="s">
        <v>23</v>
      </c>
      <c r="B81" t="s">
        <v>72</v>
      </c>
      <c r="C81" t="s">
        <v>611</v>
      </c>
      <c r="D81" t="s">
        <v>74</v>
      </c>
      <c r="E81" t="s">
        <v>75</v>
      </c>
      <c r="F81" t="s">
        <v>76</v>
      </c>
      <c r="G81" t="s">
        <v>77</v>
      </c>
      <c r="H81" t="s">
        <v>78</v>
      </c>
      <c r="I81">
        <v>25200</v>
      </c>
      <c r="J81" t="s">
        <v>612</v>
      </c>
      <c r="K81" t="s">
        <v>190</v>
      </c>
      <c r="L81" t="s">
        <v>191</v>
      </c>
      <c r="M81" t="s">
        <v>192</v>
      </c>
      <c r="N81" t="s">
        <v>35</v>
      </c>
      <c r="O81">
        <v>28800</v>
      </c>
      <c r="P81" t="s">
        <v>556</v>
      </c>
      <c r="Q81" t="s">
        <v>483</v>
      </c>
      <c r="R81" t="s">
        <v>359</v>
      </c>
      <c r="S81" t="s">
        <v>613</v>
      </c>
      <c r="T81">
        <v>0</v>
      </c>
      <c r="U81" t="s">
        <v>87</v>
      </c>
      <c r="V81" t="s">
        <v>197</v>
      </c>
      <c r="W81" t="s">
        <v>42</v>
      </c>
      <c r="X81" s="3">
        <v>164</v>
      </c>
      <c r="Y81" s="3">
        <v>63</v>
      </c>
    </row>
    <row r="82" spans="1:25">
      <c r="A82" t="s">
        <v>23</v>
      </c>
      <c r="B82" t="s">
        <v>88</v>
      </c>
      <c r="C82" t="s">
        <v>614</v>
      </c>
      <c r="D82" t="s">
        <v>45</v>
      </c>
      <c r="E82" t="s">
        <v>165</v>
      </c>
      <c r="F82" t="s">
        <v>166</v>
      </c>
      <c r="G82" t="s">
        <v>167</v>
      </c>
      <c r="H82" t="s">
        <v>168</v>
      </c>
      <c r="I82">
        <v>32400</v>
      </c>
      <c r="J82" t="s">
        <v>258</v>
      </c>
      <c r="K82" t="s">
        <v>64</v>
      </c>
      <c r="L82" t="s">
        <v>65</v>
      </c>
      <c r="M82" t="s">
        <v>66</v>
      </c>
      <c r="N82" t="s">
        <v>35</v>
      </c>
      <c r="O82">
        <v>28800</v>
      </c>
      <c r="P82" t="s">
        <v>344</v>
      </c>
      <c r="Q82" t="s">
        <v>305</v>
      </c>
      <c r="R82" t="s">
        <v>615</v>
      </c>
      <c r="S82" t="s">
        <v>616</v>
      </c>
      <c r="T82">
        <v>0</v>
      </c>
      <c r="U82" t="s">
        <v>40</v>
      </c>
      <c r="V82" t="s">
        <v>87</v>
      </c>
      <c r="W82" t="s">
        <v>42</v>
      </c>
      <c r="X82" s="3">
        <v>294</v>
      </c>
      <c r="Y82" s="3">
        <v>53</v>
      </c>
    </row>
    <row r="83" spans="1:25">
      <c r="A83" t="s">
        <v>23</v>
      </c>
      <c r="B83" t="s">
        <v>246</v>
      </c>
      <c r="C83" t="s">
        <v>617</v>
      </c>
      <c r="D83" t="s">
        <v>45</v>
      </c>
      <c r="E83" t="s">
        <v>46</v>
      </c>
      <c r="F83" t="s">
        <v>47</v>
      </c>
      <c r="G83" t="s">
        <v>48</v>
      </c>
      <c r="H83" t="s">
        <v>49</v>
      </c>
      <c r="I83">
        <v>32400</v>
      </c>
      <c r="J83" t="s">
        <v>618</v>
      </c>
      <c r="K83" t="s">
        <v>619</v>
      </c>
      <c r="L83" t="s">
        <v>620</v>
      </c>
      <c r="M83" t="s">
        <v>621</v>
      </c>
      <c r="N83" t="s">
        <v>35</v>
      </c>
      <c r="O83">
        <v>28800</v>
      </c>
      <c r="P83" t="s">
        <v>622</v>
      </c>
      <c r="Q83" t="s">
        <v>208</v>
      </c>
      <c r="R83" t="s">
        <v>623</v>
      </c>
      <c r="S83" t="s">
        <v>624</v>
      </c>
      <c r="T83">
        <v>0</v>
      </c>
      <c r="U83" t="s">
        <v>87</v>
      </c>
      <c r="V83" t="s">
        <v>87</v>
      </c>
      <c r="W83" t="s">
        <v>42</v>
      </c>
      <c r="X83" s="3">
        <v>290</v>
      </c>
      <c r="Y83" s="3">
        <f>表1[[#This Row],[最大座位数]]*0.576643</f>
        <v>167.22647000000001</v>
      </c>
    </row>
    <row r="84" spans="1:25">
      <c r="A84" t="s">
        <v>23</v>
      </c>
      <c r="B84" t="s">
        <v>43</v>
      </c>
      <c r="C84" t="s">
        <v>625</v>
      </c>
      <c r="D84" t="s">
        <v>150</v>
      </c>
      <c r="E84" t="s">
        <v>46</v>
      </c>
      <c r="F84" t="s">
        <v>47</v>
      </c>
      <c r="G84" t="s">
        <v>48</v>
      </c>
      <c r="H84" t="s">
        <v>49</v>
      </c>
      <c r="I84">
        <v>32400</v>
      </c>
      <c r="J84" t="s">
        <v>626</v>
      </c>
      <c r="K84" t="s">
        <v>627</v>
      </c>
      <c r="L84" t="s">
        <v>628</v>
      </c>
      <c r="M84" t="s">
        <v>629</v>
      </c>
      <c r="N84" t="s">
        <v>35</v>
      </c>
      <c r="O84">
        <v>28800</v>
      </c>
      <c r="P84" t="s">
        <v>535</v>
      </c>
      <c r="Q84" t="s">
        <v>318</v>
      </c>
      <c r="R84" t="s">
        <v>630</v>
      </c>
      <c r="S84" t="s">
        <v>631</v>
      </c>
      <c r="T84">
        <v>0</v>
      </c>
      <c r="U84" t="s">
        <v>40</v>
      </c>
      <c r="V84" t="s">
        <v>197</v>
      </c>
      <c r="W84" t="s">
        <v>42</v>
      </c>
      <c r="X84" s="3">
        <v>188</v>
      </c>
      <c r="Y84" s="3">
        <f>表1[[#This Row],[最大座位数]]*0.576643</f>
        <v>108.408884</v>
      </c>
    </row>
    <row r="85" spans="1:25">
      <c r="A85" t="s">
        <v>23</v>
      </c>
      <c r="B85" t="s">
        <v>88</v>
      </c>
      <c r="C85" t="s">
        <v>632</v>
      </c>
      <c r="D85" t="s">
        <v>633</v>
      </c>
      <c r="E85" t="s">
        <v>46</v>
      </c>
      <c r="F85" t="s">
        <v>47</v>
      </c>
      <c r="G85" t="s">
        <v>48</v>
      </c>
      <c r="H85" t="s">
        <v>49</v>
      </c>
      <c r="I85">
        <v>32400</v>
      </c>
      <c r="J85" t="s">
        <v>248</v>
      </c>
      <c r="K85" t="s">
        <v>249</v>
      </c>
      <c r="L85" t="s">
        <v>250</v>
      </c>
      <c r="M85" t="s">
        <v>251</v>
      </c>
      <c r="N85" t="s">
        <v>35</v>
      </c>
      <c r="O85">
        <v>28800</v>
      </c>
      <c r="P85" t="s">
        <v>68</v>
      </c>
      <c r="Q85" t="s">
        <v>634</v>
      </c>
      <c r="R85" t="s">
        <v>635</v>
      </c>
      <c r="S85" t="s">
        <v>438</v>
      </c>
      <c r="T85">
        <v>0</v>
      </c>
      <c r="U85" t="s">
        <v>87</v>
      </c>
      <c r="V85" t="s">
        <v>40</v>
      </c>
      <c r="W85" t="s">
        <v>42</v>
      </c>
      <c r="X85" s="3">
        <v>122</v>
      </c>
      <c r="Y85" s="3">
        <v>85</v>
      </c>
    </row>
    <row r="86" spans="1:25">
      <c r="A86" t="s">
        <v>23</v>
      </c>
      <c r="B86" t="s">
        <v>496</v>
      </c>
      <c r="C86" t="s">
        <v>636</v>
      </c>
      <c r="D86" t="s">
        <v>131</v>
      </c>
      <c r="E86" t="s">
        <v>165</v>
      </c>
      <c r="F86" t="s">
        <v>166</v>
      </c>
      <c r="G86" t="s">
        <v>167</v>
      </c>
      <c r="H86" t="s">
        <v>168</v>
      </c>
      <c r="I86">
        <v>32400</v>
      </c>
      <c r="J86" t="s">
        <v>258</v>
      </c>
      <c r="K86" t="s">
        <v>64</v>
      </c>
      <c r="L86" t="s">
        <v>65</v>
      </c>
      <c r="M86" t="s">
        <v>66</v>
      </c>
      <c r="N86" t="s">
        <v>35</v>
      </c>
      <c r="O86">
        <v>28800</v>
      </c>
      <c r="P86" t="s">
        <v>278</v>
      </c>
      <c r="Q86" t="s">
        <v>637</v>
      </c>
      <c r="R86" t="s">
        <v>638</v>
      </c>
      <c r="S86" t="s">
        <v>140</v>
      </c>
      <c r="T86">
        <v>0</v>
      </c>
      <c r="U86" t="s">
        <v>40</v>
      </c>
      <c r="V86" t="s">
        <v>40</v>
      </c>
      <c r="W86" t="s">
        <v>42</v>
      </c>
      <c r="X86" s="3">
        <v>198</v>
      </c>
      <c r="Y86" s="3">
        <v>95</v>
      </c>
    </row>
    <row r="87" spans="1:25">
      <c r="A87" t="s">
        <v>23</v>
      </c>
      <c r="B87" t="s">
        <v>370</v>
      </c>
      <c r="C87" t="s">
        <v>639</v>
      </c>
      <c r="D87" t="s">
        <v>640</v>
      </c>
      <c r="E87" t="s">
        <v>641</v>
      </c>
      <c r="F87" t="s">
        <v>642</v>
      </c>
      <c r="G87" t="s">
        <v>167</v>
      </c>
      <c r="H87" t="s">
        <v>168</v>
      </c>
      <c r="I87">
        <v>32400</v>
      </c>
      <c r="J87" t="s">
        <v>643</v>
      </c>
      <c r="K87" t="s">
        <v>541</v>
      </c>
      <c r="L87" t="s">
        <v>542</v>
      </c>
      <c r="M87" t="s">
        <v>66</v>
      </c>
      <c r="N87" t="s">
        <v>35</v>
      </c>
      <c r="O87">
        <v>28800</v>
      </c>
      <c r="P87" t="s">
        <v>362</v>
      </c>
      <c r="Q87" t="s">
        <v>433</v>
      </c>
      <c r="R87" t="s">
        <v>644</v>
      </c>
      <c r="S87" t="s">
        <v>645</v>
      </c>
      <c r="T87">
        <v>0</v>
      </c>
      <c r="U87" t="s">
        <v>646</v>
      </c>
      <c r="V87" t="s">
        <v>87</v>
      </c>
      <c r="W87" t="s">
        <v>42</v>
      </c>
      <c r="X87" s="3">
        <v>227</v>
      </c>
      <c r="Y87" s="3">
        <f>表1[[#This Row],[最大座位数]]*0.576643</f>
        <v>130.89796100000001</v>
      </c>
    </row>
    <row r="88" spans="1:25">
      <c r="A88" t="s">
        <v>23</v>
      </c>
      <c r="B88" t="s">
        <v>178</v>
      </c>
      <c r="C88" t="s">
        <v>647</v>
      </c>
      <c r="D88" t="s">
        <v>119</v>
      </c>
      <c r="E88" t="s">
        <v>390</v>
      </c>
      <c r="F88" t="s">
        <v>391</v>
      </c>
      <c r="G88" t="s">
        <v>392</v>
      </c>
      <c r="H88" t="s">
        <v>393</v>
      </c>
      <c r="I88">
        <v>3600</v>
      </c>
      <c r="J88" t="s">
        <v>648</v>
      </c>
      <c r="K88" t="s">
        <v>32</v>
      </c>
      <c r="L88" t="s">
        <v>33</v>
      </c>
      <c r="M88" t="s">
        <v>34</v>
      </c>
      <c r="N88" t="s">
        <v>35</v>
      </c>
      <c r="O88">
        <v>28800</v>
      </c>
      <c r="P88" t="s">
        <v>433</v>
      </c>
      <c r="Q88" t="s">
        <v>649</v>
      </c>
      <c r="R88" t="s">
        <v>650</v>
      </c>
      <c r="S88" t="s">
        <v>651</v>
      </c>
      <c r="T88">
        <v>0</v>
      </c>
      <c r="U88" t="s">
        <v>399</v>
      </c>
      <c r="V88" t="s">
        <v>40</v>
      </c>
      <c r="W88" t="s">
        <v>42</v>
      </c>
      <c r="X88" s="3">
        <v>314</v>
      </c>
      <c r="Y88" s="3">
        <f>表1[[#This Row],[最大座位数]]*0.576643</f>
        <v>181.06590199999999</v>
      </c>
    </row>
    <row r="89" spans="1:25">
      <c r="A89" t="s">
        <v>23</v>
      </c>
      <c r="B89" t="s">
        <v>198</v>
      </c>
      <c r="C89" t="s">
        <v>652</v>
      </c>
      <c r="D89" t="s">
        <v>74</v>
      </c>
      <c r="E89" t="s">
        <v>228</v>
      </c>
      <c r="F89" t="s">
        <v>229</v>
      </c>
      <c r="G89" t="s">
        <v>230</v>
      </c>
      <c r="H89" t="s">
        <v>78</v>
      </c>
      <c r="I89">
        <v>25200</v>
      </c>
      <c r="J89" t="s">
        <v>231</v>
      </c>
      <c r="K89" t="s">
        <v>64</v>
      </c>
      <c r="L89" t="s">
        <v>65</v>
      </c>
      <c r="M89" t="s">
        <v>66</v>
      </c>
      <c r="N89" t="s">
        <v>35</v>
      </c>
      <c r="O89">
        <v>28800</v>
      </c>
      <c r="P89" t="s">
        <v>603</v>
      </c>
      <c r="Q89" t="s">
        <v>406</v>
      </c>
      <c r="R89" t="s">
        <v>653</v>
      </c>
      <c r="S89" t="s">
        <v>654</v>
      </c>
      <c r="T89">
        <v>0</v>
      </c>
      <c r="U89" t="s">
        <v>71</v>
      </c>
      <c r="V89" t="s">
        <v>87</v>
      </c>
      <c r="W89" t="s">
        <v>42</v>
      </c>
      <c r="X89" s="3">
        <v>170</v>
      </c>
      <c r="Y89" s="3">
        <f>表1[[#This Row],[最大座位数]]*0.576643</f>
        <v>98.029310000000009</v>
      </c>
    </row>
    <row r="90" spans="1:25">
      <c r="A90" t="s">
        <v>23</v>
      </c>
      <c r="B90" t="s">
        <v>346</v>
      </c>
      <c r="C90" t="s">
        <v>655</v>
      </c>
      <c r="D90" t="s">
        <v>290</v>
      </c>
      <c r="E90" t="s">
        <v>348</v>
      </c>
      <c r="F90" t="s">
        <v>349</v>
      </c>
      <c r="G90" t="s">
        <v>350</v>
      </c>
      <c r="H90" t="s">
        <v>350</v>
      </c>
      <c r="I90">
        <v>28800</v>
      </c>
      <c r="J90" t="s">
        <v>656</v>
      </c>
      <c r="K90" t="s">
        <v>220</v>
      </c>
      <c r="L90" t="s">
        <v>221</v>
      </c>
      <c r="M90" t="s">
        <v>222</v>
      </c>
      <c r="N90" t="s">
        <v>35</v>
      </c>
      <c r="O90">
        <v>28800</v>
      </c>
      <c r="P90" t="s">
        <v>103</v>
      </c>
      <c r="Q90" t="s">
        <v>252</v>
      </c>
      <c r="R90" t="s">
        <v>657</v>
      </c>
      <c r="S90" t="s">
        <v>254</v>
      </c>
      <c r="T90">
        <v>0</v>
      </c>
      <c r="U90" t="s">
        <v>197</v>
      </c>
      <c r="V90" t="s">
        <v>197</v>
      </c>
      <c r="W90" t="s">
        <v>42</v>
      </c>
      <c r="X90" s="3">
        <v>264</v>
      </c>
      <c r="Y90" s="3">
        <f>表1[[#This Row],[最大座位数]]*0.576643</f>
        <v>152.23375200000001</v>
      </c>
    </row>
    <row r="91" spans="1:25">
      <c r="A91" t="s">
        <v>23</v>
      </c>
      <c r="B91" t="s">
        <v>148</v>
      </c>
      <c r="C91" t="s">
        <v>658</v>
      </c>
      <c r="D91" t="s">
        <v>272</v>
      </c>
      <c r="E91" t="s">
        <v>151</v>
      </c>
      <c r="F91" t="s">
        <v>152</v>
      </c>
      <c r="G91" t="s">
        <v>77</v>
      </c>
      <c r="H91" t="s">
        <v>78</v>
      </c>
      <c r="I91">
        <v>25200</v>
      </c>
      <c r="J91" t="s">
        <v>659</v>
      </c>
      <c r="K91" t="s">
        <v>660</v>
      </c>
      <c r="L91" t="s">
        <v>661</v>
      </c>
      <c r="M91" t="s">
        <v>662</v>
      </c>
      <c r="N91" t="s">
        <v>35</v>
      </c>
      <c r="O91">
        <v>28800</v>
      </c>
      <c r="P91" t="s">
        <v>663</v>
      </c>
      <c r="Q91" t="s">
        <v>155</v>
      </c>
      <c r="R91" t="s">
        <v>603</v>
      </c>
      <c r="S91" t="s">
        <v>155</v>
      </c>
      <c r="T91">
        <v>0</v>
      </c>
      <c r="U91" t="s">
        <v>87</v>
      </c>
      <c r="V91" t="s">
        <v>197</v>
      </c>
      <c r="W91" t="s">
        <v>42</v>
      </c>
      <c r="X91" s="3">
        <v>209</v>
      </c>
      <c r="Y91" s="3">
        <f>表1[[#This Row],[最大座位数]]*0.576643</f>
        <v>120.518387</v>
      </c>
    </row>
    <row r="92" spans="1:25">
      <c r="A92" t="s">
        <v>23</v>
      </c>
      <c r="B92" t="s">
        <v>88</v>
      </c>
      <c r="C92" t="s">
        <v>664</v>
      </c>
      <c r="D92" t="s">
        <v>45</v>
      </c>
      <c r="E92" t="s">
        <v>372</v>
      </c>
      <c r="F92" t="s">
        <v>373</v>
      </c>
      <c r="G92" t="s">
        <v>374</v>
      </c>
      <c r="H92" t="s">
        <v>168</v>
      </c>
      <c r="I92">
        <v>32400</v>
      </c>
      <c r="J92" t="s">
        <v>375</v>
      </c>
      <c r="K92" t="s">
        <v>64</v>
      </c>
      <c r="L92" t="s">
        <v>65</v>
      </c>
      <c r="M92" t="s">
        <v>66</v>
      </c>
      <c r="N92" t="s">
        <v>35</v>
      </c>
      <c r="O92">
        <v>28800</v>
      </c>
      <c r="P92" t="s">
        <v>665</v>
      </c>
      <c r="Q92" t="s">
        <v>666</v>
      </c>
      <c r="R92" t="s">
        <v>667</v>
      </c>
      <c r="S92" t="s">
        <v>668</v>
      </c>
      <c r="T92">
        <v>0</v>
      </c>
      <c r="U92" t="s">
        <v>87</v>
      </c>
      <c r="V92" t="s">
        <v>87</v>
      </c>
      <c r="W92" t="s">
        <v>42</v>
      </c>
      <c r="X92" s="3">
        <v>300</v>
      </c>
      <c r="Y92" s="3">
        <v>152</v>
      </c>
    </row>
    <row r="93" spans="1:25">
      <c r="A93" t="s">
        <v>23</v>
      </c>
      <c r="B93" t="s">
        <v>100</v>
      </c>
      <c r="C93" t="s">
        <v>669</v>
      </c>
      <c r="D93" t="s">
        <v>45</v>
      </c>
      <c r="E93" t="s">
        <v>27</v>
      </c>
      <c r="F93" t="s">
        <v>28</v>
      </c>
      <c r="G93" t="s">
        <v>29</v>
      </c>
      <c r="H93" t="s">
        <v>30</v>
      </c>
      <c r="I93">
        <v>28800</v>
      </c>
      <c r="J93" t="s">
        <v>31</v>
      </c>
      <c r="K93" t="s">
        <v>32</v>
      </c>
      <c r="L93" t="s">
        <v>33</v>
      </c>
      <c r="M93" t="s">
        <v>34</v>
      </c>
      <c r="N93" t="s">
        <v>35</v>
      </c>
      <c r="O93">
        <v>28800</v>
      </c>
      <c r="P93" t="s">
        <v>298</v>
      </c>
      <c r="Q93" t="s">
        <v>329</v>
      </c>
      <c r="R93" t="s">
        <v>670</v>
      </c>
      <c r="S93" t="s">
        <v>671</v>
      </c>
      <c r="T93">
        <v>0</v>
      </c>
      <c r="U93" t="s">
        <v>87</v>
      </c>
      <c r="V93" t="s">
        <v>41</v>
      </c>
      <c r="W93" t="s">
        <v>42</v>
      </c>
      <c r="X93" s="3">
        <v>290</v>
      </c>
      <c r="Y93" s="3">
        <f>表1[[#This Row],[最大座位数]]*0.576643</f>
        <v>167.22647000000001</v>
      </c>
    </row>
    <row r="94" spans="1:25">
      <c r="A94" t="s">
        <v>23</v>
      </c>
      <c r="B94" t="s">
        <v>117</v>
      </c>
      <c r="C94" t="s">
        <v>672</v>
      </c>
      <c r="D94" t="s">
        <v>119</v>
      </c>
      <c r="E94" t="s">
        <v>390</v>
      </c>
      <c r="F94" t="s">
        <v>391</v>
      </c>
      <c r="G94" t="s">
        <v>392</v>
      </c>
      <c r="H94" t="s">
        <v>393</v>
      </c>
      <c r="I94">
        <v>3600</v>
      </c>
      <c r="J94" t="s">
        <v>673</v>
      </c>
      <c r="K94" t="s">
        <v>220</v>
      </c>
      <c r="L94" t="s">
        <v>221</v>
      </c>
      <c r="M94" t="s">
        <v>222</v>
      </c>
      <c r="N94" t="s">
        <v>35</v>
      </c>
      <c r="O94">
        <v>28800</v>
      </c>
      <c r="P94" t="s">
        <v>441</v>
      </c>
      <c r="Q94" t="s">
        <v>674</v>
      </c>
      <c r="R94" t="s">
        <v>127</v>
      </c>
      <c r="S94" t="s">
        <v>675</v>
      </c>
      <c r="T94">
        <v>0</v>
      </c>
      <c r="U94" t="s">
        <v>87</v>
      </c>
      <c r="V94" t="s">
        <v>197</v>
      </c>
      <c r="W94" t="s">
        <v>42</v>
      </c>
      <c r="X94" s="3">
        <v>312</v>
      </c>
      <c r="Y94" s="3">
        <v>262</v>
      </c>
    </row>
    <row r="95" spans="1:25">
      <c r="A95" t="s">
        <v>23</v>
      </c>
      <c r="B95" t="s">
        <v>117</v>
      </c>
      <c r="C95" t="s">
        <v>676</v>
      </c>
      <c r="D95" t="s">
        <v>282</v>
      </c>
      <c r="E95" t="s">
        <v>165</v>
      </c>
      <c r="F95" t="s">
        <v>166</v>
      </c>
      <c r="G95" t="s">
        <v>167</v>
      </c>
      <c r="H95" t="s">
        <v>168</v>
      </c>
      <c r="I95">
        <v>32400</v>
      </c>
      <c r="J95" t="s">
        <v>677</v>
      </c>
      <c r="K95" t="s">
        <v>220</v>
      </c>
      <c r="L95" t="s">
        <v>221</v>
      </c>
      <c r="M95" t="s">
        <v>222</v>
      </c>
      <c r="N95" t="s">
        <v>35</v>
      </c>
      <c r="O95">
        <v>28800</v>
      </c>
      <c r="P95" t="s">
        <v>678</v>
      </c>
      <c r="Q95" t="s">
        <v>679</v>
      </c>
      <c r="R95" t="s">
        <v>680</v>
      </c>
      <c r="S95" t="s">
        <v>681</v>
      </c>
      <c r="T95">
        <v>0</v>
      </c>
      <c r="U95" t="s">
        <v>575</v>
      </c>
      <c r="V95" t="s">
        <v>197</v>
      </c>
      <c r="W95" t="s">
        <v>42</v>
      </c>
      <c r="X95" s="3">
        <v>237</v>
      </c>
      <c r="Y95" s="3">
        <v>44</v>
      </c>
    </row>
    <row r="96" spans="1:25">
      <c r="A96" t="s">
        <v>23</v>
      </c>
      <c r="B96" t="s">
        <v>427</v>
      </c>
      <c r="C96" t="s">
        <v>682</v>
      </c>
      <c r="D96" t="s">
        <v>74</v>
      </c>
      <c r="E96" t="s">
        <v>46</v>
      </c>
      <c r="F96" t="s">
        <v>47</v>
      </c>
      <c r="G96" t="s">
        <v>48</v>
      </c>
      <c r="H96" t="s">
        <v>49</v>
      </c>
      <c r="I96">
        <v>32400</v>
      </c>
      <c r="J96" t="s">
        <v>50</v>
      </c>
      <c r="K96" t="s">
        <v>51</v>
      </c>
      <c r="L96" t="s">
        <v>52</v>
      </c>
      <c r="M96" t="s">
        <v>53</v>
      </c>
      <c r="N96" t="s">
        <v>35</v>
      </c>
      <c r="O96">
        <v>28800</v>
      </c>
      <c r="P96" t="s">
        <v>267</v>
      </c>
      <c r="Q96" t="s">
        <v>683</v>
      </c>
      <c r="R96" t="s">
        <v>684</v>
      </c>
      <c r="S96" t="s">
        <v>83</v>
      </c>
      <c r="T96">
        <v>0</v>
      </c>
      <c r="U96" t="s">
        <v>87</v>
      </c>
      <c r="V96" t="s">
        <v>40</v>
      </c>
      <c r="W96" t="s">
        <v>42</v>
      </c>
      <c r="X96" s="3">
        <v>176</v>
      </c>
      <c r="Y96" s="3">
        <v>141</v>
      </c>
    </row>
    <row r="97" spans="1:25">
      <c r="A97" t="s">
        <v>23</v>
      </c>
      <c r="B97" t="s">
        <v>58</v>
      </c>
      <c r="C97" t="s">
        <v>685</v>
      </c>
      <c r="D97" t="s">
        <v>26</v>
      </c>
      <c r="E97" t="s">
        <v>228</v>
      </c>
      <c r="F97" t="s">
        <v>229</v>
      </c>
      <c r="G97" t="s">
        <v>230</v>
      </c>
      <c r="H97" t="s">
        <v>78</v>
      </c>
      <c r="I97">
        <v>25200</v>
      </c>
      <c r="J97" t="s">
        <v>686</v>
      </c>
      <c r="K97" t="s">
        <v>136</v>
      </c>
      <c r="L97" t="s">
        <v>137</v>
      </c>
      <c r="M97" t="s">
        <v>138</v>
      </c>
      <c r="N97" t="s">
        <v>35</v>
      </c>
      <c r="O97">
        <v>28800</v>
      </c>
      <c r="P97" t="s">
        <v>687</v>
      </c>
      <c r="Q97" t="s">
        <v>127</v>
      </c>
      <c r="R97" t="s">
        <v>688</v>
      </c>
      <c r="S97" t="s">
        <v>689</v>
      </c>
      <c r="T97">
        <v>0</v>
      </c>
      <c r="U97" t="s">
        <v>235</v>
      </c>
      <c r="V97" t="s">
        <v>87</v>
      </c>
      <c r="W97" t="s">
        <v>42</v>
      </c>
      <c r="X97" s="3">
        <v>186</v>
      </c>
      <c r="Y97" s="3">
        <f>表1[[#This Row],[最大座位数]]*0.576643</f>
        <v>107.25559800000001</v>
      </c>
    </row>
    <row r="98" spans="1:25">
      <c r="A98" t="s">
        <v>23</v>
      </c>
      <c r="B98" t="s">
        <v>58</v>
      </c>
      <c r="C98" t="s">
        <v>690</v>
      </c>
      <c r="D98" t="s">
        <v>26</v>
      </c>
      <c r="E98" t="s">
        <v>311</v>
      </c>
      <c r="F98" t="s">
        <v>312</v>
      </c>
      <c r="G98" t="s">
        <v>313</v>
      </c>
      <c r="H98" t="s">
        <v>78</v>
      </c>
      <c r="I98">
        <v>25200</v>
      </c>
      <c r="J98" t="s">
        <v>691</v>
      </c>
      <c r="K98" t="s">
        <v>32</v>
      </c>
      <c r="L98" t="s">
        <v>33</v>
      </c>
      <c r="M98" t="s">
        <v>34</v>
      </c>
      <c r="N98" t="s">
        <v>35</v>
      </c>
      <c r="O98">
        <v>28800</v>
      </c>
      <c r="P98" t="s">
        <v>692</v>
      </c>
      <c r="Q98" t="s">
        <v>634</v>
      </c>
      <c r="R98" t="s">
        <v>693</v>
      </c>
      <c r="S98" t="s">
        <v>69</v>
      </c>
      <c r="T98">
        <v>0</v>
      </c>
      <c r="U98" t="s">
        <v>71</v>
      </c>
      <c r="V98" t="s">
        <v>41</v>
      </c>
      <c r="W98" t="s">
        <v>42</v>
      </c>
      <c r="X98" s="3">
        <v>186</v>
      </c>
      <c r="Y98" s="3">
        <f>表1[[#This Row],[最大座位数]]*0.576643</f>
        <v>107.25559800000001</v>
      </c>
    </row>
    <row r="99" spans="1:25">
      <c r="A99" t="s">
        <v>23</v>
      </c>
      <c r="B99" t="s">
        <v>117</v>
      </c>
      <c r="C99" t="s">
        <v>694</v>
      </c>
      <c r="D99" t="s">
        <v>290</v>
      </c>
      <c r="E99" t="s">
        <v>695</v>
      </c>
      <c r="F99" t="s">
        <v>696</v>
      </c>
      <c r="G99" t="s">
        <v>697</v>
      </c>
      <c r="H99" t="s">
        <v>698</v>
      </c>
      <c r="I99">
        <v>0</v>
      </c>
      <c r="J99" t="s">
        <v>699</v>
      </c>
      <c r="K99" t="s">
        <v>220</v>
      </c>
      <c r="L99" t="s">
        <v>221</v>
      </c>
      <c r="M99" t="s">
        <v>222</v>
      </c>
      <c r="N99" t="s">
        <v>35</v>
      </c>
      <c r="O99">
        <v>28800</v>
      </c>
      <c r="P99" t="s">
        <v>421</v>
      </c>
      <c r="Q99" t="s">
        <v>700</v>
      </c>
      <c r="R99" t="s">
        <v>701</v>
      </c>
      <c r="S99" t="s">
        <v>702</v>
      </c>
      <c r="T99">
        <v>0</v>
      </c>
      <c r="U99" t="s">
        <v>40</v>
      </c>
      <c r="V99" t="s">
        <v>197</v>
      </c>
      <c r="W99" t="s">
        <v>42</v>
      </c>
      <c r="X99" s="3">
        <v>311</v>
      </c>
      <c r="Y99" s="3">
        <v>293</v>
      </c>
    </row>
    <row r="100" spans="1:25">
      <c r="A100" t="s">
        <v>23</v>
      </c>
      <c r="B100" t="s">
        <v>43</v>
      </c>
      <c r="C100" t="s">
        <v>703</v>
      </c>
      <c r="D100" t="s">
        <v>272</v>
      </c>
      <c r="E100" t="s">
        <v>46</v>
      </c>
      <c r="F100" t="s">
        <v>47</v>
      </c>
      <c r="G100" t="s">
        <v>48</v>
      </c>
      <c r="H100" t="s">
        <v>49</v>
      </c>
      <c r="I100">
        <v>32400</v>
      </c>
      <c r="J100" t="s">
        <v>532</v>
      </c>
      <c r="K100" t="s">
        <v>32</v>
      </c>
      <c r="L100" t="s">
        <v>33</v>
      </c>
      <c r="M100" t="s">
        <v>34</v>
      </c>
      <c r="N100" t="s">
        <v>35</v>
      </c>
      <c r="O100">
        <v>28800</v>
      </c>
      <c r="P100" t="s">
        <v>103</v>
      </c>
      <c r="Q100" t="s">
        <v>376</v>
      </c>
      <c r="R100" t="s">
        <v>704</v>
      </c>
      <c r="S100" t="s">
        <v>705</v>
      </c>
      <c r="T100">
        <v>0</v>
      </c>
      <c r="U100" t="s">
        <v>40</v>
      </c>
      <c r="V100" t="s">
        <v>40</v>
      </c>
      <c r="W100" t="s">
        <v>42</v>
      </c>
      <c r="X100" s="3">
        <v>159</v>
      </c>
      <c r="Y100" s="3">
        <f>表1[[#This Row],[最大座位数]]*0.576643</f>
        <v>91.686237000000006</v>
      </c>
    </row>
    <row r="101" spans="1:25">
      <c r="A101" t="s">
        <v>23</v>
      </c>
      <c r="B101" t="s">
        <v>148</v>
      </c>
      <c r="C101" t="s">
        <v>706</v>
      </c>
      <c r="D101" t="s">
        <v>272</v>
      </c>
      <c r="E101" t="s">
        <v>151</v>
      </c>
      <c r="F101" t="s">
        <v>152</v>
      </c>
      <c r="G101" t="s">
        <v>77</v>
      </c>
      <c r="H101" t="s">
        <v>78</v>
      </c>
      <c r="I101">
        <v>25200</v>
      </c>
      <c r="J101" t="s">
        <v>707</v>
      </c>
      <c r="K101" t="s">
        <v>708</v>
      </c>
      <c r="L101" t="s">
        <v>709</v>
      </c>
      <c r="M101" t="s">
        <v>710</v>
      </c>
      <c r="N101" t="s">
        <v>35</v>
      </c>
      <c r="O101">
        <v>28800</v>
      </c>
      <c r="P101" t="s">
        <v>711</v>
      </c>
      <c r="Q101" t="s">
        <v>358</v>
      </c>
      <c r="R101" t="s">
        <v>712</v>
      </c>
      <c r="S101" t="s">
        <v>713</v>
      </c>
      <c r="T101">
        <v>0</v>
      </c>
      <c r="U101" t="s">
        <v>87</v>
      </c>
      <c r="V101" t="s">
        <v>40</v>
      </c>
      <c r="W101" t="s">
        <v>42</v>
      </c>
      <c r="X101" s="3">
        <v>189</v>
      </c>
      <c r="Y101" s="3">
        <f>表1[[#This Row],[最大座位数]]*0.576643</f>
        <v>108.985527</v>
      </c>
    </row>
    <row r="102" spans="1:25">
      <c r="A102" t="s">
        <v>23</v>
      </c>
      <c r="B102" t="s">
        <v>72</v>
      </c>
      <c r="C102" s="1" t="s">
        <v>3243</v>
      </c>
      <c r="D102" t="s">
        <v>74</v>
      </c>
      <c r="E102" t="s">
        <v>75</v>
      </c>
      <c r="F102" t="s">
        <v>76</v>
      </c>
      <c r="G102" t="s">
        <v>77</v>
      </c>
      <c r="H102" t="s">
        <v>78</v>
      </c>
      <c r="I102">
        <v>25200</v>
      </c>
      <c r="J102" t="s">
        <v>714</v>
      </c>
      <c r="K102" t="s">
        <v>170</v>
      </c>
      <c r="L102" t="s">
        <v>171</v>
      </c>
      <c r="M102" t="s">
        <v>172</v>
      </c>
      <c r="N102" t="s">
        <v>35</v>
      </c>
      <c r="O102">
        <v>28800</v>
      </c>
      <c r="P102" t="s">
        <v>83</v>
      </c>
      <c r="Q102" t="s">
        <v>715</v>
      </c>
      <c r="R102" t="s">
        <v>85</v>
      </c>
      <c r="S102" t="s">
        <v>716</v>
      </c>
      <c r="T102">
        <v>0</v>
      </c>
      <c r="U102" t="s">
        <v>87</v>
      </c>
      <c r="W102" t="s">
        <v>42</v>
      </c>
      <c r="X102" s="3">
        <v>170</v>
      </c>
      <c r="Y102" s="3">
        <v>25</v>
      </c>
    </row>
    <row r="103" spans="1:25">
      <c r="A103" t="s">
        <v>23</v>
      </c>
      <c r="B103" t="s">
        <v>178</v>
      </c>
      <c r="C103" t="s">
        <v>717</v>
      </c>
      <c r="D103" t="s">
        <v>131</v>
      </c>
      <c r="E103" t="s">
        <v>46</v>
      </c>
      <c r="F103" t="s">
        <v>47</v>
      </c>
      <c r="G103" t="s">
        <v>48</v>
      </c>
      <c r="H103" t="s">
        <v>49</v>
      </c>
      <c r="I103">
        <v>32400</v>
      </c>
      <c r="J103" t="s">
        <v>626</v>
      </c>
      <c r="K103" t="s">
        <v>627</v>
      </c>
      <c r="L103" t="s">
        <v>628</v>
      </c>
      <c r="M103" t="s">
        <v>629</v>
      </c>
      <c r="N103" t="s">
        <v>35</v>
      </c>
      <c r="O103">
        <v>28800</v>
      </c>
      <c r="P103" t="s">
        <v>596</v>
      </c>
      <c r="Q103" t="s">
        <v>55</v>
      </c>
      <c r="R103" t="s">
        <v>507</v>
      </c>
      <c r="S103" t="s">
        <v>718</v>
      </c>
      <c r="T103">
        <v>0</v>
      </c>
      <c r="U103" t="s">
        <v>87</v>
      </c>
      <c r="V103" t="s">
        <v>197</v>
      </c>
      <c r="W103" t="s">
        <v>42</v>
      </c>
      <c r="X103" s="3">
        <v>189</v>
      </c>
      <c r="Y103" s="3">
        <v>173</v>
      </c>
    </row>
    <row r="104" spans="1:25">
      <c r="A104" t="s">
        <v>23</v>
      </c>
      <c r="B104" t="s">
        <v>72</v>
      </c>
      <c r="C104" t="s">
        <v>719</v>
      </c>
      <c r="D104" t="s">
        <v>74</v>
      </c>
      <c r="E104" t="s">
        <v>348</v>
      </c>
      <c r="F104" t="s">
        <v>349</v>
      </c>
      <c r="G104" t="s">
        <v>350</v>
      </c>
      <c r="H104" t="s">
        <v>350</v>
      </c>
      <c r="I104">
        <v>28800</v>
      </c>
      <c r="J104" t="s">
        <v>720</v>
      </c>
      <c r="K104" t="s">
        <v>190</v>
      </c>
      <c r="L104" t="s">
        <v>191</v>
      </c>
      <c r="M104" t="s">
        <v>192</v>
      </c>
      <c r="N104" t="s">
        <v>35</v>
      </c>
      <c r="O104">
        <v>28800</v>
      </c>
      <c r="P104" t="s">
        <v>678</v>
      </c>
      <c r="Q104" t="s">
        <v>441</v>
      </c>
      <c r="R104" t="s">
        <v>721</v>
      </c>
      <c r="S104" t="s">
        <v>722</v>
      </c>
      <c r="T104">
        <v>0</v>
      </c>
      <c r="U104" t="s">
        <v>87</v>
      </c>
      <c r="V104" t="s">
        <v>197</v>
      </c>
      <c r="W104" t="s">
        <v>42</v>
      </c>
      <c r="X104" s="3">
        <v>170</v>
      </c>
      <c r="Y104" s="3">
        <v>35</v>
      </c>
    </row>
    <row r="105" spans="1:25">
      <c r="A105" t="s">
        <v>23</v>
      </c>
      <c r="B105" t="s">
        <v>370</v>
      </c>
      <c r="C105" t="s">
        <v>723</v>
      </c>
      <c r="D105" t="s">
        <v>257</v>
      </c>
      <c r="E105" t="s">
        <v>641</v>
      </c>
      <c r="F105" t="s">
        <v>642</v>
      </c>
      <c r="G105" t="s">
        <v>167</v>
      </c>
      <c r="H105" t="s">
        <v>168</v>
      </c>
      <c r="I105">
        <v>32400</v>
      </c>
      <c r="J105" t="s">
        <v>724</v>
      </c>
      <c r="K105" t="s">
        <v>64</v>
      </c>
      <c r="L105" t="s">
        <v>65</v>
      </c>
      <c r="M105" t="s">
        <v>66</v>
      </c>
      <c r="N105" t="s">
        <v>35</v>
      </c>
      <c r="O105">
        <v>28800</v>
      </c>
      <c r="P105" t="s">
        <v>173</v>
      </c>
      <c r="Q105" t="s">
        <v>564</v>
      </c>
      <c r="R105" t="s">
        <v>725</v>
      </c>
      <c r="S105" t="s">
        <v>726</v>
      </c>
      <c r="T105">
        <v>0</v>
      </c>
      <c r="U105" t="s">
        <v>646</v>
      </c>
      <c r="V105" t="s">
        <v>87</v>
      </c>
      <c r="W105" t="s">
        <v>42</v>
      </c>
      <c r="X105" s="3">
        <v>186</v>
      </c>
      <c r="Y105" s="3">
        <f>表1[[#This Row],[最大座位数]]*0.576643</f>
        <v>107.25559800000001</v>
      </c>
    </row>
    <row r="106" spans="1:25">
      <c r="A106" t="s">
        <v>23</v>
      </c>
      <c r="B106" t="s">
        <v>246</v>
      </c>
      <c r="C106" t="s">
        <v>727</v>
      </c>
      <c r="D106" t="s">
        <v>131</v>
      </c>
      <c r="E106" t="s">
        <v>538</v>
      </c>
      <c r="F106" t="s">
        <v>539</v>
      </c>
      <c r="G106" t="s">
        <v>48</v>
      </c>
      <c r="H106" t="s">
        <v>49</v>
      </c>
      <c r="I106">
        <v>32400</v>
      </c>
      <c r="J106" t="s">
        <v>540</v>
      </c>
      <c r="K106" t="s">
        <v>541</v>
      </c>
      <c r="L106" t="s">
        <v>542</v>
      </c>
      <c r="M106" t="s">
        <v>66</v>
      </c>
      <c r="N106" t="s">
        <v>35</v>
      </c>
      <c r="O106">
        <v>28800</v>
      </c>
      <c r="P106" t="s">
        <v>338</v>
      </c>
      <c r="Q106" t="s">
        <v>711</v>
      </c>
      <c r="R106" t="s">
        <v>337</v>
      </c>
      <c r="S106" t="s">
        <v>508</v>
      </c>
      <c r="T106">
        <v>0</v>
      </c>
      <c r="U106" t="s">
        <v>71</v>
      </c>
      <c r="V106" t="s">
        <v>87</v>
      </c>
      <c r="W106" t="s">
        <v>42</v>
      </c>
      <c r="X106" s="3">
        <v>177</v>
      </c>
      <c r="Y106" s="3">
        <f>表1[[#This Row],[最大座位数]]*0.576643</f>
        <v>102.065811</v>
      </c>
    </row>
    <row r="107" spans="1:25">
      <c r="A107" t="s">
        <v>23</v>
      </c>
      <c r="B107" t="s">
        <v>246</v>
      </c>
      <c r="C107" t="s">
        <v>728</v>
      </c>
      <c r="D107" t="s">
        <v>131</v>
      </c>
      <c r="E107" t="s">
        <v>46</v>
      </c>
      <c r="F107" t="s">
        <v>47</v>
      </c>
      <c r="G107" t="s">
        <v>48</v>
      </c>
      <c r="H107" t="s">
        <v>49</v>
      </c>
      <c r="I107">
        <v>32400</v>
      </c>
      <c r="J107" t="s">
        <v>219</v>
      </c>
      <c r="K107" t="s">
        <v>220</v>
      </c>
      <c r="L107" t="s">
        <v>221</v>
      </c>
      <c r="M107" t="s">
        <v>222</v>
      </c>
      <c r="N107" t="s">
        <v>35</v>
      </c>
      <c r="O107">
        <v>28800</v>
      </c>
      <c r="P107" t="s">
        <v>407</v>
      </c>
      <c r="Q107" t="s">
        <v>665</v>
      </c>
      <c r="R107" t="s">
        <v>729</v>
      </c>
      <c r="S107" t="s">
        <v>329</v>
      </c>
      <c r="T107">
        <v>0</v>
      </c>
      <c r="U107" t="s">
        <v>87</v>
      </c>
      <c r="V107" t="s">
        <v>197</v>
      </c>
      <c r="W107" t="s">
        <v>42</v>
      </c>
      <c r="X107" s="3">
        <v>177</v>
      </c>
      <c r="Y107" s="3">
        <f>表1[[#This Row],[最大座位数]]*0.576643</f>
        <v>102.065811</v>
      </c>
    </row>
    <row r="108" spans="1:25">
      <c r="A108" t="s">
        <v>23</v>
      </c>
      <c r="B108" t="s">
        <v>88</v>
      </c>
      <c r="C108" t="s">
        <v>730</v>
      </c>
      <c r="D108" t="s">
        <v>74</v>
      </c>
      <c r="E108" t="s">
        <v>75</v>
      </c>
      <c r="F108" t="s">
        <v>76</v>
      </c>
      <c r="G108" t="s">
        <v>77</v>
      </c>
      <c r="H108" t="s">
        <v>78</v>
      </c>
      <c r="I108">
        <v>25200</v>
      </c>
      <c r="J108" t="s">
        <v>109</v>
      </c>
      <c r="K108" t="s">
        <v>110</v>
      </c>
      <c r="L108" t="s">
        <v>111</v>
      </c>
      <c r="M108" t="s">
        <v>112</v>
      </c>
      <c r="N108" t="s">
        <v>35</v>
      </c>
      <c r="O108">
        <v>28800</v>
      </c>
      <c r="P108" t="s">
        <v>666</v>
      </c>
      <c r="Q108" t="s">
        <v>385</v>
      </c>
      <c r="R108" t="s">
        <v>731</v>
      </c>
      <c r="S108" t="s">
        <v>732</v>
      </c>
      <c r="T108">
        <v>0</v>
      </c>
      <c r="U108" t="s">
        <v>87</v>
      </c>
      <c r="W108" t="s">
        <v>42</v>
      </c>
      <c r="X108" s="3">
        <v>176</v>
      </c>
      <c r="Y108" s="3">
        <v>96</v>
      </c>
    </row>
    <row r="109" spans="1:25">
      <c r="A109" t="s">
        <v>23</v>
      </c>
      <c r="B109" t="s">
        <v>117</v>
      </c>
      <c r="C109" t="s">
        <v>733</v>
      </c>
      <c r="D109" t="s">
        <v>282</v>
      </c>
      <c r="E109" t="s">
        <v>348</v>
      </c>
      <c r="F109" t="s">
        <v>349</v>
      </c>
      <c r="G109" t="s">
        <v>350</v>
      </c>
      <c r="H109" t="s">
        <v>350</v>
      </c>
      <c r="I109">
        <v>28800</v>
      </c>
      <c r="J109" t="s">
        <v>734</v>
      </c>
      <c r="K109" t="s">
        <v>136</v>
      </c>
      <c r="L109" t="s">
        <v>137</v>
      </c>
      <c r="M109" t="s">
        <v>138</v>
      </c>
      <c r="N109" t="s">
        <v>35</v>
      </c>
      <c r="O109">
        <v>28800</v>
      </c>
      <c r="P109" t="s">
        <v>735</v>
      </c>
      <c r="Q109" t="s">
        <v>634</v>
      </c>
      <c r="R109" t="s">
        <v>736</v>
      </c>
      <c r="S109" t="s">
        <v>737</v>
      </c>
      <c r="T109">
        <v>0</v>
      </c>
      <c r="U109" t="s">
        <v>87</v>
      </c>
      <c r="V109" t="s">
        <v>87</v>
      </c>
      <c r="W109" t="s">
        <v>42</v>
      </c>
      <c r="X109" s="3">
        <v>265</v>
      </c>
      <c r="Y109" s="3">
        <v>58</v>
      </c>
    </row>
    <row r="110" spans="1:25">
      <c r="A110" t="s">
        <v>23</v>
      </c>
      <c r="B110" t="s">
        <v>738</v>
      </c>
      <c r="C110" t="s">
        <v>739</v>
      </c>
      <c r="D110" t="s">
        <v>74</v>
      </c>
      <c r="E110" t="s">
        <v>348</v>
      </c>
      <c r="F110" t="s">
        <v>349</v>
      </c>
      <c r="G110" t="s">
        <v>350</v>
      </c>
      <c r="H110" t="s">
        <v>350</v>
      </c>
      <c r="I110">
        <v>28800</v>
      </c>
      <c r="J110" t="s">
        <v>740</v>
      </c>
      <c r="K110" t="s">
        <v>660</v>
      </c>
      <c r="L110" t="s">
        <v>661</v>
      </c>
      <c r="M110" t="s">
        <v>662</v>
      </c>
      <c r="N110" t="s">
        <v>35</v>
      </c>
      <c r="O110">
        <v>28800</v>
      </c>
      <c r="P110" t="s">
        <v>741</v>
      </c>
      <c r="Q110" t="s">
        <v>742</v>
      </c>
      <c r="R110" t="s">
        <v>743</v>
      </c>
      <c r="S110" t="s">
        <v>286</v>
      </c>
      <c r="T110">
        <v>0</v>
      </c>
      <c r="U110" t="s">
        <v>40</v>
      </c>
      <c r="V110" t="s">
        <v>197</v>
      </c>
      <c r="W110" t="s">
        <v>42</v>
      </c>
      <c r="X110" s="3">
        <v>162</v>
      </c>
      <c r="Y110" s="3">
        <f>表1[[#This Row],[最大座位数]]*0.576643</f>
        <v>93.416166000000004</v>
      </c>
    </row>
    <row r="111" spans="1:25">
      <c r="A111" t="s">
        <v>23</v>
      </c>
      <c r="B111" t="s">
        <v>382</v>
      </c>
      <c r="C111" t="s">
        <v>744</v>
      </c>
      <c r="D111" t="s">
        <v>26</v>
      </c>
      <c r="E111" t="s">
        <v>151</v>
      </c>
      <c r="F111" t="s">
        <v>152</v>
      </c>
      <c r="G111" t="s">
        <v>77</v>
      </c>
      <c r="H111" t="s">
        <v>78</v>
      </c>
      <c r="I111">
        <v>25200</v>
      </c>
      <c r="J111" t="s">
        <v>745</v>
      </c>
      <c r="K111" t="s">
        <v>110</v>
      </c>
      <c r="L111" t="s">
        <v>111</v>
      </c>
      <c r="M111" t="s">
        <v>112</v>
      </c>
      <c r="N111" t="s">
        <v>35</v>
      </c>
      <c r="O111">
        <v>28800</v>
      </c>
      <c r="P111" t="s">
        <v>746</v>
      </c>
      <c r="Q111" t="s">
        <v>139</v>
      </c>
      <c r="R111" t="s">
        <v>747</v>
      </c>
      <c r="S111" t="s">
        <v>748</v>
      </c>
      <c r="T111">
        <v>0</v>
      </c>
      <c r="U111" t="s">
        <v>87</v>
      </c>
      <c r="W111" t="s">
        <v>42</v>
      </c>
      <c r="X111" s="3">
        <v>180</v>
      </c>
      <c r="Y111" s="3">
        <f>表1[[#This Row],[最大座位数]]*0.576643</f>
        <v>103.79574000000001</v>
      </c>
    </row>
    <row r="112" spans="1:25">
      <c r="A112" t="s">
        <v>23</v>
      </c>
      <c r="B112" t="s">
        <v>117</v>
      </c>
      <c r="C112" t="s">
        <v>749</v>
      </c>
      <c r="D112" t="s">
        <v>290</v>
      </c>
      <c r="E112" t="s">
        <v>750</v>
      </c>
      <c r="F112" t="s">
        <v>751</v>
      </c>
      <c r="G112" t="s">
        <v>752</v>
      </c>
      <c r="H112" t="s">
        <v>413</v>
      </c>
      <c r="I112">
        <v>-25200</v>
      </c>
      <c r="J112" t="s">
        <v>753</v>
      </c>
      <c r="K112" t="s">
        <v>220</v>
      </c>
      <c r="L112" t="s">
        <v>221</v>
      </c>
      <c r="M112" t="s">
        <v>222</v>
      </c>
      <c r="N112" t="s">
        <v>35</v>
      </c>
      <c r="O112">
        <v>28800</v>
      </c>
      <c r="P112" t="s">
        <v>754</v>
      </c>
      <c r="Q112" t="s">
        <v>755</v>
      </c>
      <c r="R112" t="s">
        <v>756</v>
      </c>
      <c r="S112" t="s">
        <v>757</v>
      </c>
      <c r="T112">
        <v>0</v>
      </c>
      <c r="U112" t="s">
        <v>758</v>
      </c>
      <c r="V112" t="s">
        <v>197</v>
      </c>
      <c r="W112" t="s">
        <v>42</v>
      </c>
      <c r="X112" s="3">
        <v>311</v>
      </c>
      <c r="Y112" s="3">
        <v>189</v>
      </c>
    </row>
    <row r="113" spans="1:25">
      <c r="A113" t="s">
        <v>23</v>
      </c>
      <c r="B113" t="s">
        <v>178</v>
      </c>
      <c r="C113" t="s">
        <v>759</v>
      </c>
      <c r="D113" t="s">
        <v>26</v>
      </c>
      <c r="E113" t="s">
        <v>46</v>
      </c>
      <c r="F113" t="s">
        <v>47</v>
      </c>
      <c r="G113" t="s">
        <v>48</v>
      </c>
      <c r="H113" t="s">
        <v>49</v>
      </c>
      <c r="I113">
        <v>32400</v>
      </c>
      <c r="J113" t="s">
        <v>436</v>
      </c>
      <c r="K113" t="s">
        <v>80</v>
      </c>
      <c r="L113" t="s">
        <v>81</v>
      </c>
      <c r="M113" t="s">
        <v>82</v>
      </c>
      <c r="N113" t="s">
        <v>35</v>
      </c>
      <c r="O113">
        <v>28800</v>
      </c>
      <c r="P113" t="s">
        <v>244</v>
      </c>
      <c r="Q113" t="s">
        <v>760</v>
      </c>
      <c r="R113" t="s">
        <v>506</v>
      </c>
      <c r="S113" t="s">
        <v>242</v>
      </c>
      <c r="T113">
        <v>0</v>
      </c>
      <c r="U113" t="s">
        <v>87</v>
      </c>
      <c r="W113" t="s">
        <v>42</v>
      </c>
      <c r="X113" s="3">
        <v>160</v>
      </c>
      <c r="Y113" s="3">
        <v>111</v>
      </c>
    </row>
    <row r="114" spans="1:25">
      <c r="A114" t="s">
        <v>23</v>
      </c>
      <c r="B114" t="s">
        <v>370</v>
      </c>
      <c r="C114" t="s">
        <v>761</v>
      </c>
      <c r="D114" t="s">
        <v>257</v>
      </c>
      <c r="E114" t="s">
        <v>641</v>
      </c>
      <c r="F114" t="s">
        <v>642</v>
      </c>
      <c r="G114" t="s">
        <v>167</v>
      </c>
      <c r="H114" t="s">
        <v>168</v>
      </c>
      <c r="I114">
        <v>32400</v>
      </c>
      <c r="J114" t="s">
        <v>762</v>
      </c>
      <c r="K114" t="s">
        <v>220</v>
      </c>
      <c r="L114" t="s">
        <v>221</v>
      </c>
      <c r="M114" t="s">
        <v>222</v>
      </c>
      <c r="N114" t="s">
        <v>35</v>
      </c>
      <c r="O114">
        <v>28800</v>
      </c>
      <c r="P114" t="s">
        <v>297</v>
      </c>
      <c r="Q114" t="s">
        <v>194</v>
      </c>
      <c r="R114" t="s">
        <v>105</v>
      </c>
      <c r="S114" t="s">
        <v>763</v>
      </c>
      <c r="T114">
        <v>0</v>
      </c>
      <c r="U114" t="s">
        <v>646</v>
      </c>
      <c r="V114" t="s">
        <v>197</v>
      </c>
      <c r="W114" t="s">
        <v>42</v>
      </c>
      <c r="X114" s="3">
        <v>186</v>
      </c>
      <c r="Y114" s="3">
        <f>表1[[#This Row],[最大座位数]]*0.576643</f>
        <v>107.25559800000001</v>
      </c>
    </row>
    <row r="115" spans="1:25">
      <c r="A115" t="s">
        <v>23</v>
      </c>
      <c r="B115" t="s">
        <v>764</v>
      </c>
      <c r="C115" t="s">
        <v>765</v>
      </c>
      <c r="D115" t="s">
        <v>45</v>
      </c>
      <c r="E115" t="s">
        <v>27</v>
      </c>
      <c r="F115" t="s">
        <v>28</v>
      </c>
      <c r="G115" t="s">
        <v>29</v>
      </c>
      <c r="H115" t="s">
        <v>30</v>
      </c>
      <c r="I115">
        <v>28800</v>
      </c>
      <c r="J115" t="s">
        <v>766</v>
      </c>
      <c r="K115" t="s">
        <v>220</v>
      </c>
      <c r="L115" t="s">
        <v>221</v>
      </c>
      <c r="M115" t="s">
        <v>222</v>
      </c>
      <c r="N115" t="s">
        <v>35</v>
      </c>
      <c r="O115">
        <v>28800</v>
      </c>
      <c r="P115" t="s">
        <v>186</v>
      </c>
      <c r="Q115" t="s">
        <v>767</v>
      </c>
      <c r="R115" t="s">
        <v>768</v>
      </c>
      <c r="S115" t="s">
        <v>769</v>
      </c>
      <c r="T115">
        <v>0</v>
      </c>
      <c r="U115" t="s">
        <v>40</v>
      </c>
      <c r="V115" t="s">
        <v>40</v>
      </c>
      <c r="W115" t="s">
        <v>42</v>
      </c>
      <c r="X115" s="3">
        <v>377</v>
      </c>
      <c r="Y115" s="3">
        <f>表1[[#This Row],[最大座位数]]*0.576643</f>
        <v>217.39441100000002</v>
      </c>
    </row>
    <row r="116" spans="1:25">
      <c r="A116" t="s">
        <v>770</v>
      </c>
      <c r="B116" t="s">
        <v>58</v>
      </c>
      <c r="C116" t="s">
        <v>379</v>
      </c>
      <c r="D116" t="s">
        <v>26</v>
      </c>
      <c r="E116" t="s">
        <v>75</v>
      </c>
      <c r="F116" t="s">
        <v>76</v>
      </c>
      <c r="G116" t="s">
        <v>77</v>
      </c>
      <c r="H116" t="s">
        <v>78</v>
      </c>
      <c r="I116">
        <v>25200</v>
      </c>
      <c r="J116" t="s">
        <v>159</v>
      </c>
      <c r="K116" t="s">
        <v>64</v>
      </c>
      <c r="L116" t="s">
        <v>65</v>
      </c>
      <c r="M116" t="s">
        <v>66</v>
      </c>
      <c r="N116" t="s">
        <v>35</v>
      </c>
      <c r="O116">
        <v>28800</v>
      </c>
      <c r="P116" t="s">
        <v>771</v>
      </c>
      <c r="Q116" t="s">
        <v>772</v>
      </c>
      <c r="R116" t="s">
        <v>773</v>
      </c>
      <c r="S116" t="s">
        <v>774</v>
      </c>
      <c r="T116">
        <v>0</v>
      </c>
      <c r="U116" t="s">
        <v>87</v>
      </c>
      <c r="V116" t="s">
        <v>40</v>
      </c>
      <c r="W116" t="s">
        <v>42</v>
      </c>
      <c r="X116" s="3">
        <v>186</v>
      </c>
      <c r="Y116" s="3">
        <f>表1[[#This Row],[最大座位数]]*0.562821</f>
        <v>104.68470600000001</v>
      </c>
    </row>
    <row r="117" spans="1:25">
      <c r="A117" t="s">
        <v>770</v>
      </c>
      <c r="B117" t="s">
        <v>58</v>
      </c>
      <c r="C117" t="s">
        <v>775</v>
      </c>
      <c r="D117" t="s">
        <v>26</v>
      </c>
      <c r="E117" t="s">
        <v>75</v>
      </c>
      <c r="F117" t="s">
        <v>76</v>
      </c>
      <c r="G117" t="s">
        <v>77</v>
      </c>
      <c r="H117" t="s">
        <v>78</v>
      </c>
      <c r="I117">
        <v>25200</v>
      </c>
      <c r="J117" t="s">
        <v>776</v>
      </c>
      <c r="K117" t="s">
        <v>777</v>
      </c>
      <c r="L117" t="s">
        <v>778</v>
      </c>
      <c r="M117" t="s">
        <v>779</v>
      </c>
      <c r="N117" t="s">
        <v>35</v>
      </c>
      <c r="O117">
        <v>28800</v>
      </c>
      <c r="P117" t="s">
        <v>569</v>
      </c>
      <c r="Q117" t="s">
        <v>780</v>
      </c>
      <c r="R117" t="s">
        <v>781</v>
      </c>
      <c r="S117" t="s">
        <v>782</v>
      </c>
      <c r="T117">
        <v>0</v>
      </c>
      <c r="U117" t="s">
        <v>87</v>
      </c>
      <c r="W117" t="s">
        <v>42</v>
      </c>
      <c r="X117" s="3">
        <v>186</v>
      </c>
      <c r="Y117" s="3">
        <f>表1[[#This Row],[最大座位数]]*0.562821</f>
        <v>104.68470600000001</v>
      </c>
    </row>
    <row r="118" spans="1:25">
      <c r="A118" t="s">
        <v>770</v>
      </c>
      <c r="B118" t="s">
        <v>346</v>
      </c>
      <c r="C118" t="s">
        <v>655</v>
      </c>
      <c r="D118" t="s">
        <v>290</v>
      </c>
      <c r="E118" t="s">
        <v>348</v>
      </c>
      <c r="F118" t="s">
        <v>349</v>
      </c>
      <c r="G118" t="s">
        <v>350</v>
      </c>
      <c r="H118" t="s">
        <v>350</v>
      </c>
      <c r="I118">
        <v>28800</v>
      </c>
      <c r="J118" t="s">
        <v>656</v>
      </c>
      <c r="K118" t="s">
        <v>220</v>
      </c>
      <c r="L118" t="s">
        <v>221</v>
      </c>
      <c r="M118" t="s">
        <v>222</v>
      </c>
      <c r="N118" t="s">
        <v>35</v>
      </c>
      <c r="O118">
        <v>28800</v>
      </c>
      <c r="P118" t="s">
        <v>783</v>
      </c>
      <c r="Q118" t="s">
        <v>784</v>
      </c>
      <c r="R118" t="s">
        <v>785</v>
      </c>
      <c r="S118" t="s">
        <v>786</v>
      </c>
      <c r="T118">
        <v>0</v>
      </c>
      <c r="U118" t="s">
        <v>197</v>
      </c>
      <c r="V118" t="s">
        <v>197</v>
      </c>
      <c r="W118" t="s">
        <v>42</v>
      </c>
      <c r="X118" s="3">
        <v>264</v>
      </c>
      <c r="Y118" s="3">
        <f>表1[[#This Row],[最大座位数]]*0.562821</f>
        <v>148.584744</v>
      </c>
    </row>
    <row r="119" spans="1:25">
      <c r="A119" t="s">
        <v>770</v>
      </c>
      <c r="B119" t="s">
        <v>427</v>
      </c>
      <c r="C119" t="s">
        <v>787</v>
      </c>
      <c r="D119" t="s">
        <v>74</v>
      </c>
      <c r="E119" t="s">
        <v>46</v>
      </c>
      <c r="F119" t="s">
        <v>47</v>
      </c>
      <c r="G119" t="s">
        <v>48</v>
      </c>
      <c r="H119" t="s">
        <v>49</v>
      </c>
      <c r="I119">
        <v>32400</v>
      </c>
      <c r="J119" t="s">
        <v>50</v>
      </c>
      <c r="K119" t="s">
        <v>51</v>
      </c>
      <c r="L119" t="s">
        <v>52</v>
      </c>
      <c r="M119" t="s">
        <v>53</v>
      </c>
      <c r="N119" t="s">
        <v>35</v>
      </c>
      <c r="O119">
        <v>28800</v>
      </c>
      <c r="P119" t="s">
        <v>788</v>
      </c>
      <c r="Q119" t="s">
        <v>789</v>
      </c>
      <c r="R119" t="s">
        <v>790</v>
      </c>
      <c r="S119" t="s">
        <v>791</v>
      </c>
      <c r="T119">
        <v>0</v>
      </c>
      <c r="U119" t="s">
        <v>87</v>
      </c>
      <c r="V119" t="s">
        <v>40</v>
      </c>
      <c r="W119" t="s">
        <v>42</v>
      </c>
      <c r="X119" s="3">
        <v>176</v>
      </c>
      <c r="Y119" s="3">
        <v>148</v>
      </c>
    </row>
    <row r="120" spans="1:25">
      <c r="A120" t="s">
        <v>770</v>
      </c>
      <c r="B120" t="s">
        <v>764</v>
      </c>
      <c r="C120" t="s">
        <v>792</v>
      </c>
      <c r="D120" t="s">
        <v>45</v>
      </c>
      <c r="E120" t="s">
        <v>27</v>
      </c>
      <c r="F120" t="s">
        <v>28</v>
      </c>
      <c r="G120" t="s">
        <v>29</v>
      </c>
      <c r="H120" t="s">
        <v>30</v>
      </c>
      <c r="I120">
        <v>28800</v>
      </c>
      <c r="J120" t="s">
        <v>102</v>
      </c>
      <c r="K120" t="s">
        <v>64</v>
      </c>
      <c r="L120" t="s">
        <v>65</v>
      </c>
      <c r="M120" t="s">
        <v>66</v>
      </c>
      <c r="N120" t="s">
        <v>35</v>
      </c>
      <c r="O120">
        <v>28800</v>
      </c>
      <c r="P120" t="s">
        <v>793</v>
      </c>
      <c r="Q120" t="s">
        <v>794</v>
      </c>
      <c r="R120" t="s">
        <v>795</v>
      </c>
      <c r="S120" t="s">
        <v>796</v>
      </c>
      <c r="T120">
        <v>0</v>
      </c>
      <c r="U120" t="s">
        <v>40</v>
      </c>
      <c r="V120" t="s">
        <v>40</v>
      </c>
      <c r="W120" t="s">
        <v>42</v>
      </c>
      <c r="X120" s="3">
        <v>377</v>
      </c>
      <c r="Y120" s="3">
        <f>表1[[#This Row],[最大座位数]]*0.562821</f>
        <v>212.18351699999999</v>
      </c>
    </row>
    <row r="121" spans="1:25">
      <c r="A121" t="s">
        <v>770</v>
      </c>
      <c r="B121" t="s">
        <v>178</v>
      </c>
      <c r="C121" t="s">
        <v>576</v>
      </c>
      <c r="D121" t="s">
        <v>45</v>
      </c>
      <c r="E121" t="s">
        <v>577</v>
      </c>
      <c r="F121" t="s">
        <v>578</v>
      </c>
      <c r="G121" t="s">
        <v>579</v>
      </c>
      <c r="H121" t="s">
        <v>94</v>
      </c>
      <c r="I121">
        <v>39600</v>
      </c>
      <c r="J121" t="s">
        <v>580</v>
      </c>
      <c r="K121" t="s">
        <v>32</v>
      </c>
      <c r="L121" t="s">
        <v>33</v>
      </c>
      <c r="M121" t="s">
        <v>34</v>
      </c>
      <c r="N121" t="s">
        <v>35</v>
      </c>
      <c r="O121">
        <v>28800</v>
      </c>
      <c r="P121" t="s">
        <v>797</v>
      </c>
      <c r="Q121" t="s">
        <v>798</v>
      </c>
      <c r="R121" t="s">
        <v>799</v>
      </c>
      <c r="S121" t="s">
        <v>800</v>
      </c>
      <c r="T121">
        <v>0</v>
      </c>
      <c r="U121" t="s">
        <v>87</v>
      </c>
      <c r="V121" t="s">
        <v>40</v>
      </c>
      <c r="W121" t="s">
        <v>42</v>
      </c>
      <c r="X121" s="3">
        <v>283</v>
      </c>
      <c r="Y121" s="3">
        <v>253</v>
      </c>
    </row>
    <row r="122" spans="1:25">
      <c r="A122" t="s">
        <v>770</v>
      </c>
      <c r="B122" t="s">
        <v>148</v>
      </c>
      <c r="C122" t="s">
        <v>801</v>
      </c>
      <c r="D122" t="s">
        <v>272</v>
      </c>
      <c r="E122" t="s">
        <v>151</v>
      </c>
      <c r="F122" t="s">
        <v>152</v>
      </c>
      <c r="G122" t="s">
        <v>77</v>
      </c>
      <c r="H122" t="s">
        <v>78</v>
      </c>
      <c r="I122">
        <v>25200</v>
      </c>
      <c r="J122" t="s">
        <v>802</v>
      </c>
      <c r="K122" t="s">
        <v>249</v>
      </c>
      <c r="L122" t="s">
        <v>250</v>
      </c>
      <c r="M122" t="s">
        <v>251</v>
      </c>
      <c r="N122" t="s">
        <v>35</v>
      </c>
      <c r="O122">
        <v>28800</v>
      </c>
      <c r="P122" t="s">
        <v>803</v>
      </c>
      <c r="Q122" t="s">
        <v>804</v>
      </c>
      <c r="R122" t="s">
        <v>805</v>
      </c>
      <c r="S122" t="s">
        <v>806</v>
      </c>
      <c r="T122">
        <v>0</v>
      </c>
      <c r="U122" t="s">
        <v>87</v>
      </c>
      <c r="V122" t="s">
        <v>40</v>
      </c>
      <c r="W122" t="s">
        <v>42</v>
      </c>
      <c r="X122" s="3">
        <v>209</v>
      </c>
      <c r="Y122" s="3">
        <f>表1[[#This Row],[最大座位数]]*0.562821</f>
        <v>117.62958900000001</v>
      </c>
    </row>
    <row r="123" spans="1:25">
      <c r="A123" t="s">
        <v>770</v>
      </c>
      <c r="B123" t="s">
        <v>117</v>
      </c>
      <c r="C123" t="s">
        <v>807</v>
      </c>
      <c r="D123" t="s">
        <v>45</v>
      </c>
      <c r="E123" t="s">
        <v>323</v>
      </c>
      <c r="F123" t="s">
        <v>324</v>
      </c>
      <c r="G123" t="s">
        <v>325</v>
      </c>
      <c r="H123" t="s">
        <v>326</v>
      </c>
      <c r="I123">
        <v>-25200</v>
      </c>
      <c r="J123" t="s">
        <v>808</v>
      </c>
      <c r="K123" t="s">
        <v>220</v>
      </c>
      <c r="L123" t="s">
        <v>221</v>
      </c>
      <c r="M123" t="s">
        <v>222</v>
      </c>
      <c r="N123" t="s">
        <v>35</v>
      </c>
      <c r="O123">
        <v>28800</v>
      </c>
      <c r="P123" t="s">
        <v>809</v>
      </c>
      <c r="Q123" t="s">
        <v>810</v>
      </c>
      <c r="R123" t="s">
        <v>811</v>
      </c>
      <c r="S123" t="s">
        <v>812</v>
      </c>
      <c r="T123">
        <v>0</v>
      </c>
      <c r="U123" t="s">
        <v>515</v>
      </c>
      <c r="V123" t="s">
        <v>197</v>
      </c>
      <c r="W123" t="s">
        <v>42</v>
      </c>
      <c r="X123" s="3">
        <v>317</v>
      </c>
      <c r="Y123" s="3">
        <f>表1[[#This Row],[最大座位数]]*0.562821</f>
        <v>178.41425699999999</v>
      </c>
    </row>
    <row r="124" spans="1:25">
      <c r="A124" t="s">
        <v>770</v>
      </c>
      <c r="B124" t="s">
        <v>584</v>
      </c>
      <c r="C124" t="s">
        <v>585</v>
      </c>
      <c r="D124" t="s">
        <v>26</v>
      </c>
      <c r="E124" t="s">
        <v>75</v>
      </c>
      <c r="F124" t="s">
        <v>76</v>
      </c>
      <c r="G124" t="s">
        <v>77</v>
      </c>
      <c r="H124" t="s">
        <v>78</v>
      </c>
      <c r="I124">
        <v>25200</v>
      </c>
      <c r="J124" t="s">
        <v>586</v>
      </c>
      <c r="K124" t="s">
        <v>587</v>
      </c>
      <c r="L124" t="s">
        <v>588</v>
      </c>
      <c r="M124" t="s">
        <v>589</v>
      </c>
      <c r="N124" t="s">
        <v>35</v>
      </c>
      <c r="O124">
        <v>28800</v>
      </c>
      <c r="P124" t="s">
        <v>813</v>
      </c>
      <c r="Q124" t="s">
        <v>814</v>
      </c>
      <c r="R124" t="s">
        <v>815</v>
      </c>
      <c r="S124" t="s">
        <v>816</v>
      </c>
      <c r="T124">
        <v>0</v>
      </c>
      <c r="U124" t="s">
        <v>87</v>
      </c>
      <c r="V124" t="s">
        <v>40</v>
      </c>
      <c r="W124" t="s">
        <v>42</v>
      </c>
      <c r="X124" s="3">
        <v>180</v>
      </c>
      <c r="Y124" s="3">
        <v>40</v>
      </c>
    </row>
    <row r="125" spans="1:25">
      <c r="A125" t="s">
        <v>770</v>
      </c>
      <c r="B125" t="s">
        <v>309</v>
      </c>
      <c r="C125" t="s">
        <v>817</v>
      </c>
      <c r="D125" t="s">
        <v>272</v>
      </c>
      <c r="E125" t="s">
        <v>132</v>
      </c>
      <c r="F125" t="s">
        <v>133</v>
      </c>
      <c r="G125" t="s">
        <v>134</v>
      </c>
      <c r="H125" t="s">
        <v>78</v>
      </c>
      <c r="I125">
        <v>25200</v>
      </c>
      <c r="J125" t="s">
        <v>818</v>
      </c>
      <c r="K125" t="s">
        <v>110</v>
      </c>
      <c r="L125" t="s">
        <v>111</v>
      </c>
      <c r="M125" t="s">
        <v>112</v>
      </c>
      <c r="N125" t="s">
        <v>35</v>
      </c>
      <c r="O125">
        <v>28800</v>
      </c>
      <c r="P125" t="s">
        <v>819</v>
      </c>
      <c r="Q125" t="s">
        <v>702</v>
      </c>
      <c r="R125" t="s">
        <v>820</v>
      </c>
      <c r="S125" t="s">
        <v>811</v>
      </c>
      <c r="T125">
        <v>1</v>
      </c>
      <c r="U125" t="s">
        <v>71</v>
      </c>
      <c r="W125" t="s">
        <v>42</v>
      </c>
      <c r="X125" s="3">
        <v>144</v>
      </c>
      <c r="Y125" s="3">
        <f>表1[[#This Row],[最大座位数]]*0.562821</f>
        <v>81.046223999999995</v>
      </c>
    </row>
    <row r="126" spans="1:25">
      <c r="A126" t="s">
        <v>770</v>
      </c>
      <c r="B126" t="s">
        <v>255</v>
      </c>
      <c r="C126" t="s">
        <v>821</v>
      </c>
      <c r="D126" t="s">
        <v>26</v>
      </c>
      <c r="E126" t="s">
        <v>165</v>
      </c>
      <c r="F126" t="s">
        <v>166</v>
      </c>
      <c r="G126" t="s">
        <v>167</v>
      </c>
      <c r="H126" t="s">
        <v>168</v>
      </c>
      <c r="I126">
        <v>32400</v>
      </c>
      <c r="J126" t="s">
        <v>822</v>
      </c>
      <c r="K126" t="s">
        <v>190</v>
      </c>
      <c r="L126" t="s">
        <v>191</v>
      </c>
      <c r="M126" t="s">
        <v>192</v>
      </c>
      <c r="N126" t="s">
        <v>35</v>
      </c>
      <c r="O126">
        <v>28800</v>
      </c>
      <c r="P126" t="s">
        <v>823</v>
      </c>
      <c r="Q126" t="s">
        <v>809</v>
      </c>
      <c r="R126" t="s">
        <v>824</v>
      </c>
      <c r="S126" t="s">
        <v>825</v>
      </c>
      <c r="T126">
        <v>0</v>
      </c>
      <c r="U126" t="s">
        <v>87</v>
      </c>
      <c r="V126" t="s">
        <v>197</v>
      </c>
      <c r="W126" t="s">
        <v>42</v>
      </c>
      <c r="X126" s="3">
        <v>146</v>
      </c>
      <c r="Y126" s="3">
        <f>表1[[#This Row],[最大座位数]]*0.562821</f>
        <v>82.171866000000009</v>
      </c>
    </row>
    <row r="127" spans="1:25">
      <c r="A127" t="s">
        <v>770</v>
      </c>
      <c r="B127" t="s">
        <v>58</v>
      </c>
      <c r="C127" t="s">
        <v>826</v>
      </c>
      <c r="D127" t="s">
        <v>26</v>
      </c>
      <c r="E127" t="s">
        <v>60</v>
      </c>
      <c r="F127" t="s">
        <v>61</v>
      </c>
      <c r="G127" t="s">
        <v>62</v>
      </c>
      <c r="H127" t="s">
        <v>49</v>
      </c>
      <c r="I127">
        <v>32400</v>
      </c>
      <c r="J127" t="s">
        <v>827</v>
      </c>
      <c r="K127" t="s">
        <v>627</v>
      </c>
      <c r="L127" t="s">
        <v>628</v>
      </c>
      <c r="M127" t="s">
        <v>629</v>
      </c>
      <c r="N127" t="s">
        <v>35</v>
      </c>
      <c r="O127">
        <v>28800</v>
      </c>
      <c r="P127" t="s">
        <v>828</v>
      </c>
      <c r="Q127" t="s">
        <v>784</v>
      </c>
      <c r="R127" t="s">
        <v>829</v>
      </c>
      <c r="S127" t="s">
        <v>830</v>
      </c>
      <c r="T127">
        <v>0</v>
      </c>
      <c r="U127" t="s">
        <v>71</v>
      </c>
      <c r="V127" t="s">
        <v>197</v>
      </c>
      <c r="W127" t="s">
        <v>42</v>
      </c>
      <c r="X127" s="3">
        <v>180</v>
      </c>
      <c r="Y127" s="3">
        <f>表1[[#This Row],[最大座位数]]*0.562821</f>
        <v>101.30778000000001</v>
      </c>
    </row>
    <row r="128" spans="1:25">
      <c r="A128" t="s">
        <v>770</v>
      </c>
      <c r="B128" t="s">
        <v>58</v>
      </c>
      <c r="C128" t="s">
        <v>690</v>
      </c>
      <c r="D128" t="s">
        <v>26</v>
      </c>
      <c r="E128" t="s">
        <v>311</v>
      </c>
      <c r="F128" t="s">
        <v>312</v>
      </c>
      <c r="G128" t="s">
        <v>313</v>
      </c>
      <c r="H128" t="s">
        <v>78</v>
      </c>
      <c r="I128">
        <v>25200</v>
      </c>
      <c r="J128" t="s">
        <v>691</v>
      </c>
      <c r="K128" t="s">
        <v>32</v>
      </c>
      <c r="L128" t="s">
        <v>33</v>
      </c>
      <c r="M128" t="s">
        <v>34</v>
      </c>
      <c r="N128" t="s">
        <v>35</v>
      </c>
      <c r="O128">
        <v>28800</v>
      </c>
      <c r="P128" t="s">
        <v>831</v>
      </c>
      <c r="Q128" t="s">
        <v>702</v>
      </c>
      <c r="R128" t="s">
        <v>832</v>
      </c>
      <c r="S128" t="s">
        <v>833</v>
      </c>
      <c r="T128">
        <v>0</v>
      </c>
      <c r="U128" t="s">
        <v>71</v>
      </c>
      <c r="V128" t="s">
        <v>41</v>
      </c>
      <c r="W128" t="s">
        <v>42</v>
      </c>
      <c r="X128" s="3">
        <v>186</v>
      </c>
      <c r="Y128" s="3">
        <f>表1[[#This Row],[最大座位数]]*0.562821</f>
        <v>104.68470600000001</v>
      </c>
    </row>
    <row r="129" spans="1:25">
      <c r="A129" t="s">
        <v>770</v>
      </c>
      <c r="B129" t="s">
        <v>496</v>
      </c>
      <c r="C129" t="s">
        <v>834</v>
      </c>
      <c r="D129" t="s">
        <v>131</v>
      </c>
      <c r="E129" t="s">
        <v>372</v>
      </c>
      <c r="F129" t="s">
        <v>373</v>
      </c>
      <c r="G129" t="s">
        <v>374</v>
      </c>
      <c r="H129" t="s">
        <v>168</v>
      </c>
      <c r="I129">
        <v>32400</v>
      </c>
      <c r="J129" t="s">
        <v>835</v>
      </c>
      <c r="K129" t="s">
        <v>274</v>
      </c>
      <c r="L129" t="s">
        <v>275</v>
      </c>
      <c r="M129" t="s">
        <v>276</v>
      </c>
      <c r="N129" t="s">
        <v>35</v>
      </c>
      <c r="O129">
        <v>28800</v>
      </c>
      <c r="P129" t="s">
        <v>836</v>
      </c>
      <c r="Q129" t="s">
        <v>837</v>
      </c>
      <c r="R129" t="s">
        <v>838</v>
      </c>
      <c r="S129" t="s">
        <v>839</v>
      </c>
      <c r="T129">
        <v>0</v>
      </c>
      <c r="U129" t="s">
        <v>87</v>
      </c>
      <c r="V129" t="s">
        <v>40</v>
      </c>
      <c r="W129" t="s">
        <v>42</v>
      </c>
      <c r="X129" s="3">
        <v>198</v>
      </c>
      <c r="Y129" s="3">
        <v>15</v>
      </c>
    </row>
    <row r="130" spans="1:25">
      <c r="A130" t="s">
        <v>770</v>
      </c>
      <c r="B130" t="s">
        <v>198</v>
      </c>
      <c r="C130" t="s">
        <v>481</v>
      </c>
      <c r="D130" t="s">
        <v>74</v>
      </c>
      <c r="E130" t="s">
        <v>75</v>
      </c>
      <c r="F130" t="s">
        <v>76</v>
      </c>
      <c r="G130" t="s">
        <v>77</v>
      </c>
      <c r="H130" t="s">
        <v>78</v>
      </c>
      <c r="I130">
        <v>25200</v>
      </c>
      <c r="J130" t="s">
        <v>159</v>
      </c>
      <c r="K130" t="s">
        <v>64</v>
      </c>
      <c r="L130" t="s">
        <v>65</v>
      </c>
      <c r="M130" t="s">
        <v>66</v>
      </c>
      <c r="N130" t="s">
        <v>35</v>
      </c>
      <c r="O130">
        <v>28800</v>
      </c>
      <c r="P130" t="s">
        <v>328</v>
      </c>
      <c r="Q130" t="s">
        <v>840</v>
      </c>
      <c r="R130" t="s">
        <v>841</v>
      </c>
      <c r="S130" t="s">
        <v>842</v>
      </c>
      <c r="T130">
        <v>0</v>
      </c>
      <c r="U130" t="s">
        <v>87</v>
      </c>
      <c r="V130" t="s">
        <v>87</v>
      </c>
      <c r="W130" t="s">
        <v>42</v>
      </c>
      <c r="X130" s="3">
        <v>164</v>
      </c>
      <c r="Y130" s="3">
        <v>87</v>
      </c>
    </row>
    <row r="131" spans="1:25">
      <c r="A131" t="s">
        <v>770</v>
      </c>
      <c r="B131" t="s">
        <v>117</v>
      </c>
      <c r="C131" t="s">
        <v>597</v>
      </c>
      <c r="D131" t="s">
        <v>290</v>
      </c>
      <c r="E131" t="s">
        <v>410</v>
      </c>
      <c r="F131" t="s">
        <v>411</v>
      </c>
      <c r="G131" t="s">
        <v>412</v>
      </c>
      <c r="H131" t="s">
        <v>413</v>
      </c>
      <c r="I131">
        <v>-14400</v>
      </c>
      <c r="J131" t="s">
        <v>843</v>
      </c>
      <c r="K131" t="s">
        <v>220</v>
      </c>
      <c r="L131" t="s">
        <v>221</v>
      </c>
      <c r="M131" t="s">
        <v>222</v>
      </c>
      <c r="N131" t="s">
        <v>35</v>
      </c>
      <c r="O131">
        <v>28800</v>
      </c>
      <c r="P131" t="s">
        <v>844</v>
      </c>
      <c r="Q131" t="s">
        <v>604</v>
      </c>
      <c r="R131" t="s">
        <v>845</v>
      </c>
      <c r="S131" t="s">
        <v>606</v>
      </c>
      <c r="T131">
        <v>0</v>
      </c>
      <c r="U131" t="s">
        <v>87</v>
      </c>
      <c r="V131" t="s">
        <v>197</v>
      </c>
      <c r="W131" t="s">
        <v>42</v>
      </c>
      <c r="X131" s="3">
        <v>311</v>
      </c>
      <c r="Y131" s="3">
        <v>203</v>
      </c>
    </row>
    <row r="132" spans="1:25">
      <c r="A132" t="s">
        <v>770</v>
      </c>
      <c r="B132" t="s">
        <v>100</v>
      </c>
      <c r="C132" t="s">
        <v>101</v>
      </c>
      <c r="D132" t="s">
        <v>74</v>
      </c>
      <c r="E132" t="s">
        <v>27</v>
      </c>
      <c r="F132" t="s">
        <v>28</v>
      </c>
      <c r="G132" t="s">
        <v>29</v>
      </c>
      <c r="H132" t="s">
        <v>30</v>
      </c>
      <c r="I132">
        <v>28800</v>
      </c>
      <c r="J132" t="s">
        <v>102</v>
      </c>
      <c r="K132" t="s">
        <v>64</v>
      </c>
      <c r="L132" t="s">
        <v>65</v>
      </c>
      <c r="M132" t="s">
        <v>66</v>
      </c>
      <c r="N132" t="s">
        <v>35</v>
      </c>
      <c r="O132">
        <v>28800</v>
      </c>
      <c r="P132" t="s">
        <v>783</v>
      </c>
      <c r="Q132" t="s">
        <v>846</v>
      </c>
      <c r="R132" t="s">
        <v>847</v>
      </c>
      <c r="S132" t="s">
        <v>848</v>
      </c>
      <c r="T132">
        <v>0</v>
      </c>
      <c r="U132" t="s">
        <v>87</v>
      </c>
      <c r="V132" t="s">
        <v>40</v>
      </c>
      <c r="W132" t="s">
        <v>42</v>
      </c>
      <c r="X132" s="3">
        <v>160</v>
      </c>
      <c r="Y132" s="3">
        <f>表1[[#This Row],[最大座位数]]*0.562821</f>
        <v>90.051360000000003</v>
      </c>
    </row>
    <row r="133" spans="1:25">
      <c r="A133" t="s">
        <v>770</v>
      </c>
      <c r="B133" t="s">
        <v>117</v>
      </c>
      <c r="C133" s="1" t="s">
        <v>3238</v>
      </c>
      <c r="D133" t="s">
        <v>282</v>
      </c>
      <c r="E133" t="s">
        <v>372</v>
      </c>
      <c r="F133" t="s">
        <v>373</v>
      </c>
      <c r="G133" t="s">
        <v>374</v>
      </c>
      <c r="H133" t="s">
        <v>168</v>
      </c>
      <c r="I133">
        <v>32400</v>
      </c>
      <c r="J133" t="s">
        <v>375</v>
      </c>
      <c r="K133" t="s">
        <v>64</v>
      </c>
      <c r="L133" t="s">
        <v>65</v>
      </c>
      <c r="M133" t="s">
        <v>66</v>
      </c>
      <c r="N133" t="s">
        <v>35</v>
      </c>
      <c r="O133">
        <v>28800</v>
      </c>
      <c r="P133" t="s">
        <v>850</v>
      </c>
      <c r="Q133" t="s">
        <v>851</v>
      </c>
      <c r="R133" t="s">
        <v>852</v>
      </c>
      <c r="S133" t="s">
        <v>853</v>
      </c>
      <c r="T133">
        <v>0</v>
      </c>
      <c r="U133" t="s">
        <v>87</v>
      </c>
      <c r="V133" t="s">
        <v>40</v>
      </c>
      <c r="W133" t="s">
        <v>42</v>
      </c>
      <c r="X133" s="3">
        <v>265</v>
      </c>
      <c r="Y133" s="3">
        <f>表1[[#This Row],[最大座位数]]*0.562821</f>
        <v>149.14756500000001</v>
      </c>
    </row>
    <row r="134" spans="1:25">
      <c r="A134" t="s">
        <v>770</v>
      </c>
      <c r="B134" t="s">
        <v>178</v>
      </c>
      <c r="C134" t="s">
        <v>459</v>
      </c>
      <c r="D134" t="s">
        <v>131</v>
      </c>
      <c r="E134" t="s">
        <v>75</v>
      </c>
      <c r="F134" t="s">
        <v>76</v>
      </c>
      <c r="G134" t="s">
        <v>77</v>
      </c>
      <c r="H134" t="s">
        <v>78</v>
      </c>
      <c r="I134">
        <v>25200</v>
      </c>
      <c r="J134" t="s">
        <v>460</v>
      </c>
      <c r="K134" t="s">
        <v>32</v>
      </c>
      <c r="L134" t="s">
        <v>33</v>
      </c>
      <c r="M134" t="s">
        <v>34</v>
      </c>
      <c r="N134" t="s">
        <v>35</v>
      </c>
      <c r="O134">
        <v>28800</v>
      </c>
      <c r="P134" t="s">
        <v>854</v>
      </c>
      <c r="Q134" t="s">
        <v>855</v>
      </c>
      <c r="R134" t="s">
        <v>856</v>
      </c>
      <c r="S134" t="s">
        <v>857</v>
      </c>
      <c r="T134">
        <v>0</v>
      </c>
      <c r="U134" t="s">
        <v>87</v>
      </c>
      <c r="V134" t="s">
        <v>40</v>
      </c>
      <c r="W134" t="s">
        <v>42</v>
      </c>
      <c r="X134" s="3">
        <v>195</v>
      </c>
      <c r="Y134" s="3">
        <v>134</v>
      </c>
    </row>
    <row r="135" spans="1:25">
      <c r="A135" t="s">
        <v>770</v>
      </c>
      <c r="B135" t="s">
        <v>246</v>
      </c>
      <c r="C135" t="s">
        <v>529</v>
      </c>
      <c r="D135" t="s">
        <v>131</v>
      </c>
      <c r="E135" t="s">
        <v>46</v>
      </c>
      <c r="F135" t="s">
        <v>47</v>
      </c>
      <c r="G135" t="s">
        <v>48</v>
      </c>
      <c r="H135" t="s">
        <v>49</v>
      </c>
      <c r="I135">
        <v>32400</v>
      </c>
      <c r="J135" t="s">
        <v>283</v>
      </c>
      <c r="K135" t="s">
        <v>64</v>
      </c>
      <c r="L135" t="s">
        <v>65</v>
      </c>
      <c r="M135" t="s">
        <v>66</v>
      </c>
      <c r="N135" t="s">
        <v>35</v>
      </c>
      <c r="O135">
        <v>28800</v>
      </c>
      <c r="P135" t="s">
        <v>858</v>
      </c>
      <c r="Q135" t="s">
        <v>859</v>
      </c>
      <c r="R135" t="s">
        <v>860</v>
      </c>
      <c r="S135" t="s">
        <v>861</v>
      </c>
      <c r="T135">
        <v>0</v>
      </c>
      <c r="U135" t="s">
        <v>87</v>
      </c>
      <c r="V135" t="s">
        <v>40</v>
      </c>
      <c r="W135" t="s">
        <v>42</v>
      </c>
      <c r="X135" s="3">
        <v>177</v>
      </c>
      <c r="Y135" s="3">
        <f>表1[[#This Row],[最大座位数]]*0.562821</f>
        <v>99.619317000000009</v>
      </c>
    </row>
    <row r="136" spans="1:25">
      <c r="A136" t="s">
        <v>770</v>
      </c>
      <c r="B136" t="s">
        <v>58</v>
      </c>
      <c r="C136" t="s">
        <v>143</v>
      </c>
      <c r="D136" t="s">
        <v>26</v>
      </c>
      <c r="E136" t="s">
        <v>75</v>
      </c>
      <c r="F136" t="s">
        <v>76</v>
      </c>
      <c r="G136" t="s">
        <v>77</v>
      </c>
      <c r="H136" t="s">
        <v>78</v>
      </c>
      <c r="I136">
        <v>25200</v>
      </c>
      <c r="J136" t="s">
        <v>144</v>
      </c>
      <c r="K136" t="s">
        <v>136</v>
      </c>
      <c r="L136" t="s">
        <v>137</v>
      </c>
      <c r="M136" t="s">
        <v>138</v>
      </c>
      <c r="N136" t="s">
        <v>35</v>
      </c>
      <c r="O136">
        <v>28800</v>
      </c>
      <c r="P136" t="s">
        <v>862</v>
      </c>
      <c r="Q136" t="s">
        <v>780</v>
      </c>
      <c r="R136" t="s">
        <v>863</v>
      </c>
      <c r="S136" t="s">
        <v>864</v>
      </c>
      <c r="T136">
        <v>0</v>
      </c>
      <c r="U136" t="s">
        <v>87</v>
      </c>
      <c r="V136" t="s">
        <v>87</v>
      </c>
      <c r="W136" t="s">
        <v>42</v>
      </c>
      <c r="X136" s="3">
        <v>186</v>
      </c>
      <c r="Y136" s="3">
        <f>表1[[#This Row],[最大座位数]]*0.562821</f>
        <v>104.68470600000001</v>
      </c>
    </row>
    <row r="137" spans="1:25">
      <c r="A137" t="s">
        <v>770</v>
      </c>
      <c r="B137" t="s">
        <v>58</v>
      </c>
      <c r="C137" t="s">
        <v>493</v>
      </c>
      <c r="D137" t="s">
        <v>26</v>
      </c>
      <c r="E137" t="s">
        <v>75</v>
      </c>
      <c r="F137" t="s">
        <v>76</v>
      </c>
      <c r="G137" t="s">
        <v>77</v>
      </c>
      <c r="H137" t="s">
        <v>78</v>
      </c>
      <c r="I137">
        <v>25200</v>
      </c>
      <c r="J137" t="s">
        <v>460</v>
      </c>
      <c r="K137" t="s">
        <v>32</v>
      </c>
      <c r="L137" t="s">
        <v>33</v>
      </c>
      <c r="M137" t="s">
        <v>34</v>
      </c>
      <c r="N137" t="s">
        <v>35</v>
      </c>
      <c r="O137">
        <v>28800</v>
      </c>
      <c r="P137" t="s">
        <v>865</v>
      </c>
      <c r="Q137" t="s">
        <v>840</v>
      </c>
      <c r="R137" t="s">
        <v>857</v>
      </c>
      <c r="S137" t="s">
        <v>866</v>
      </c>
      <c r="T137">
        <v>0</v>
      </c>
      <c r="U137" t="s">
        <v>87</v>
      </c>
      <c r="V137" t="s">
        <v>41</v>
      </c>
      <c r="W137" t="s">
        <v>42</v>
      </c>
      <c r="X137" s="3">
        <v>186</v>
      </c>
      <c r="Y137" s="3">
        <f>表1[[#This Row],[最大座位数]]*0.562821</f>
        <v>104.68470600000001</v>
      </c>
    </row>
    <row r="138" spans="1:25">
      <c r="A138" t="s">
        <v>770</v>
      </c>
      <c r="B138" t="s">
        <v>178</v>
      </c>
      <c r="C138" t="s">
        <v>212</v>
      </c>
      <c r="D138" t="s">
        <v>45</v>
      </c>
      <c r="E138" t="s">
        <v>91</v>
      </c>
      <c r="F138" t="s">
        <v>92</v>
      </c>
      <c r="G138" t="s">
        <v>93</v>
      </c>
      <c r="H138" t="s">
        <v>94</v>
      </c>
      <c r="I138">
        <v>39600</v>
      </c>
      <c r="J138" t="s">
        <v>213</v>
      </c>
      <c r="K138" t="s">
        <v>32</v>
      </c>
      <c r="L138" t="s">
        <v>33</v>
      </c>
      <c r="M138" t="s">
        <v>34</v>
      </c>
      <c r="N138" t="s">
        <v>35</v>
      </c>
      <c r="O138">
        <v>28800</v>
      </c>
      <c r="P138" t="s">
        <v>797</v>
      </c>
      <c r="Q138" t="s">
        <v>867</v>
      </c>
      <c r="R138" t="s">
        <v>868</v>
      </c>
      <c r="S138" t="s">
        <v>869</v>
      </c>
      <c r="T138">
        <v>0</v>
      </c>
      <c r="U138" t="s">
        <v>40</v>
      </c>
      <c r="V138" t="s">
        <v>40</v>
      </c>
      <c r="W138" t="s">
        <v>42</v>
      </c>
      <c r="X138" s="3">
        <v>283</v>
      </c>
      <c r="Y138" s="3">
        <v>239</v>
      </c>
    </row>
    <row r="139" spans="1:25">
      <c r="A139" t="s">
        <v>770</v>
      </c>
      <c r="B139" t="s">
        <v>476</v>
      </c>
      <c r="C139" t="s">
        <v>477</v>
      </c>
      <c r="D139" t="s">
        <v>26</v>
      </c>
      <c r="E139" t="s">
        <v>46</v>
      </c>
      <c r="F139" t="s">
        <v>47</v>
      </c>
      <c r="G139" t="s">
        <v>48</v>
      </c>
      <c r="H139" t="s">
        <v>49</v>
      </c>
      <c r="I139">
        <v>32400</v>
      </c>
      <c r="J139" t="s">
        <v>50</v>
      </c>
      <c r="K139" t="s">
        <v>51</v>
      </c>
      <c r="L139" t="s">
        <v>52</v>
      </c>
      <c r="M139" t="s">
        <v>53</v>
      </c>
      <c r="N139" t="s">
        <v>35</v>
      </c>
      <c r="O139">
        <v>28800</v>
      </c>
      <c r="P139" t="s">
        <v>870</v>
      </c>
      <c r="Q139" t="s">
        <v>871</v>
      </c>
      <c r="R139" t="s">
        <v>872</v>
      </c>
      <c r="S139" t="s">
        <v>873</v>
      </c>
      <c r="T139">
        <v>0</v>
      </c>
      <c r="U139" t="s">
        <v>87</v>
      </c>
      <c r="V139" t="s">
        <v>40</v>
      </c>
      <c r="W139" t="s">
        <v>42</v>
      </c>
      <c r="X139" s="3">
        <v>158</v>
      </c>
      <c r="Y139" s="3">
        <v>122</v>
      </c>
    </row>
    <row r="140" spans="1:25">
      <c r="A140" t="s">
        <v>770</v>
      </c>
      <c r="B140" t="s">
        <v>117</v>
      </c>
      <c r="C140" t="s">
        <v>365</v>
      </c>
      <c r="D140" t="s">
        <v>45</v>
      </c>
      <c r="E140" t="s">
        <v>75</v>
      </c>
      <c r="F140" t="s">
        <v>76</v>
      </c>
      <c r="G140" t="s">
        <v>77</v>
      </c>
      <c r="H140" t="s">
        <v>78</v>
      </c>
      <c r="I140">
        <v>25200</v>
      </c>
      <c r="J140" t="s">
        <v>291</v>
      </c>
      <c r="K140" t="s">
        <v>220</v>
      </c>
      <c r="L140" t="s">
        <v>221</v>
      </c>
      <c r="M140" t="s">
        <v>222</v>
      </c>
      <c r="N140" t="s">
        <v>35</v>
      </c>
      <c r="O140">
        <v>28800</v>
      </c>
      <c r="P140" t="s">
        <v>767</v>
      </c>
      <c r="Q140" t="s">
        <v>874</v>
      </c>
      <c r="R140" t="s">
        <v>875</v>
      </c>
      <c r="S140" t="s">
        <v>876</v>
      </c>
      <c r="T140">
        <v>0</v>
      </c>
      <c r="U140" t="s">
        <v>87</v>
      </c>
      <c r="V140" t="s">
        <v>197</v>
      </c>
      <c r="W140" t="s">
        <v>42</v>
      </c>
      <c r="X140" s="3">
        <v>301</v>
      </c>
      <c r="Y140" s="3">
        <v>169</v>
      </c>
    </row>
    <row r="141" spans="1:25">
      <c r="A141" t="s">
        <v>770</v>
      </c>
      <c r="B141" t="s">
        <v>255</v>
      </c>
      <c r="C141" t="s">
        <v>877</v>
      </c>
      <c r="D141" t="s">
        <v>26</v>
      </c>
      <c r="E141" t="s">
        <v>165</v>
      </c>
      <c r="F141" t="s">
        <v>166</v>
      </c>
      <c r="G141" t="s">
        <v>167</v>
      </c>
      <c r="H141" t="s">
        <v>168</v>
      </c>
      <c r="I141">
        <v>32400</v>
      </c>
      <c r="J141" t="s">
        <v>464</v>
      </c>
      <c r="K141" t="s">
        <v>80</v>
      </c>
      <c r="L141" t="s">
        <v>81</v>
      </c>
      <c r="M141" t="s">
        <v>82</v>
      </c>
      <c r="N141" t="s">
        <v>35</v>
      </c>
      <c r="O141">
        <v>28800</v>
      </c>
      <c r="P141" t="s">
        <v>878</v>
      </c>
      <c r="Q141" t="s">
        <v>674</v>
      </c>
      <c r="R141" t="s">
        <v>879</v>
      </c>
      <c r="S141" t="s">
        <v>781</v>
      </c>
      <c r="T141">
        <v>0</v>
      </c>
      <c r="U141" t="s">
        <v>87</v>
      </c>
      <c r="W141" t="s">
        <v>42</v>
      </c>
      <c r="X141" s="3">
        <v>146</v>
      </c>
      <c r="Y141" s="3">
        <f>表1[[#This Row],[最大座位数]]*0.562821</f>
        <v>82.171866000000009</v>
      </c>
    </row>
    <row r="142" spans="1:25">
      <c r="A142" t="s">
        <v>770</v>
      </c>
      <c r="B142" t="s">
        <v>58</v>
      </c>
      <c r="C142" t="s">
        <v>880</v>
      </c>
      <c r="D142" t="s">
        <v>26</v>
      </c>
      <c r="E142" t="s">
        <v>75</v>
      </c>
      <c r="F142" t="s">
        <v>76</v>
      </c>
      <c r="G142" t="s">
        <v>77</v>
      </c>
      <c r="H142" t="s">
        <v>78</v>
      </c>
      <c r="I142">
        <v>25200</v>
      </c>
      <c r="J142" t="s">
        <v>460</v>
      </c>
      <c r="K142" t="s">
        <v>32</v>
      </c>
      <c r="L142" t="s">
        <v>33</v>
      </c>
      <c r="M142" t="s">
        <v>34</v>
      </c>
      <c r="N142" t="s">
        <v>35</v>
      </c>
      <c r="O142">
        <v>28800</v>
      </c>
      <c r="P142" t="s">
        <v>881</v>
      </c>
      <c r="Q142" t="s">
        <v>882</v>
      </c>
      <c r="R142" t="s">
        <v>883</v>
      </c>
      <c r="S142" t="s">
        <v>884</v>
      </c>
      <c r="T142">
        <v>0</v>
      </c>
      <c r="U142" t="s">
        <v>87</v>
      </c>
      <c r="V142" t="s">
        <v>41</v>
      </c>
      <c r="W142" t="s">
        <v>42</v>
      </c>
      <c r="X142" s="3">
        <v>186</v>
      </c>
      <c r="Y142" s="3">
        <f>表1[[#This Row],[最大座位数]]*0.562821</f>
        <v>104.68470600000001</v>
      </c>
    </row>
    <row r="143" spans="1:25">
      <c r="A143" t="s">
        <v>770</v>
      </c>
      <c r="B143" t="s">
        <v>309</v>
      </c>
      <c r="C143" t="s">
        <v>817</v>
      </c>
      <c r="D143" t="s">
        <v>272</v>
      </c>
      <c r="E143" t="s">
        <v>132</v>
      </c>
      <c r="F143" t="s">
        <v>133</v>
      </c>
      <c r="G143" t="s">
        <v>134</v>
      </c>
      <c r="H143" t="s">
        <v>78</v>
      </c>
      <c r="I143">
        <v>25200</v>
      </c>
      <c r="J143" t="s">
        <v>885</v>
      </c>
      <c r="K143" t="s">
        <v>315</v>
      </c>
      <c r="L143" t="s">
        <v>316</v>
      </c>
      <c r="M143" t="s">
        <v>317</v>
      </c>
      <c r="N143" t="s">
        <v>35</v>
      </c>
      <c r="O143">
        <v>28800</v>
      </c>
      <c r="P143" t="s">
        <v>819</v>
      </c>
      <c r="Q143" t="s">
        <v>859</v>
      </c>
      <c r="R143" t="s">
        <v>820</v>
      </c>
      <c r="S143" t="s">
        <v>886</v>
      </c>
      <c r="T143">
        <v>0</v>
      </c>
      <c r="U143" t="s">
        <v>71</v>
      </c>
      <c r="V143" t="s">
        <v>71</v>
      </c>
      <c r="W143" t="s">
        <v>42</v>
      </c>
      <c r="X143" s="3">
        <v>144</v>
      </c>
      <c r="Y143" s="3">
        <f>表1[[#This Row],[最大座位数]]*0.562821</f>
        <v>81.046223999999995</v>
      </c>
    </row>
    <row r="144" spans="1:25">
      <c r="A144" t="s">
        <v>770</v>
      </c>
      <c r="B144" t="s">
        <v>246</v>
      </c>
      <c r="C144" t="s">
        <v>727</v>
      </c>
      <c r="D144" t="s">
        <v>131</v>
      </c>
      <c r="E144" t="s">
        <v>538</v>
      </c>
      <c r="F144" t="s">
        <v>539</v>
      </c>
      <c r="G144" t="s">
        <v>48</v>
      </c>
      <c r="H144" t="s">
        <v>49</v>
      </c>
      <c r="I144">
        <v>32400</v>
      </c>
      <c r="J144" t="s">
        <v>540</v>
      </c>
      <c r="K144" t="s">
        <v>541</v>
      </c>
      <c r="L144" t="s">
        <v>542</v>
      </c>
      <c r="M144" t="s">
        <v>66</v>
      </c>
      <c r="N144" t="s">
        <v>35</v>
      </c>
      <c r="O144">
        <v>28800</v>
      </c>
      <c r="P144" t="s">
        <v>887</v>
      </c>
      <c r="Q144" t="s">
        <v>416</v>
      </c>
      <c r="R144" t="s">
        <v>888</v>
      </c>
      <c r="S144" t="s">
        <v>889</v>
      </c>
      <c r="T144">
        <v>0</v>
      </c>
      <c r="U144" t="s">
        <v>71</v>
      </c>
      <c r="V144" t="s">
        <v>87</v>
      </c>
      <c r="W144" t="s">
        <v>42</v>
      </c>
      <c r="X144" s="3">
        <v>177</v>
      </c>
      <c r="Y144" s="3">
        <f>表1[[#This Row],[最大座位数]]*0.562821</f>
        <v>99.619317000000009</v>
      </c>
    </row>
    <row r="145" spans="1:25">
      <c r="A145" t="s">
        <v>770</v>
      </c>
      <c r="B145" t="s">
        <v>58</v>
      </c>
      <c r="C145" t="s">
        <v>890</v>
      </c>
      <c r="D145" t="s">
        <v>227</v>
      </c>
      <c r="E145" t="s">
        <v>228</v>
      </c>
      <c r="F145" t="s">
        <v>229</v>
      </c>
      <c r="G145" t="s">
        <v>230</v>
      </c>
      <c r="H145" t="s">
        <v>78</v>
      </c>
      <c r="I145">
        <v>25200</v>
      </c>
      <c r="J145" t="s">
        <v>231</v>
      </c>
      <c r="K145" t="s">
        <v>64</v>
      </c>
      <c r="L145" t="s">
        <v>65</v>
      </c>
      <c r="M145" t="s">
        <v>66</v>
      </c>
      <c r="N145" t="s">
        <v>35</v>
      </c>
      <c r="O145">
        <v>28800</v>
      </c>
      <c r="P145" t="s">
        <v>891</v>
      </c>
      <c r="Q145" t="s">
        <v>892</v>
      </c>
      <c r="R145" t="s">
        <v>771</v>
      </c>
      <c r="S145" t="s">
        <v>893</v>
      </c>
      <c r="T145">
        <v>0</v>
      </c>
      <c r="U145" t="s">
        <v>235</v>
      </c>
      <c r="V145" t="s">
        <v>40</v>
      </c>
      <c r="W145" t="s">
        <v>42</v>
      </c>
      <c r="X145" s="3">
        <v>186</v>
      </c>
      <c r="Y145" s="3">
        <f>表1[[#This Row],[最大座位数]]*0.562821</f>
        <v>104.68470600000001</v>
      </c>
    </row>
    <row r="146" spans="1:25">
      <c r="A146" t="s">
        <v>770</v>
      </c>
      <c r="B146" t="s">
        <v>117</v>
      </c>
      <c r="C146" t="s">
        <v>894</v>
      </c>
      <c r="D146" t="s">
        <v>282</v>
      </c>
      <c r="E146" t="s">
        <v>895</v>
      </c>
      <c r="F146" t="s">
        <v>896</v>
      </c>
      <c r="G146" t="s">
        <v>897</v>
      </c>
      <c r="H146" t="s">
        <v>898</v>
      </c>
      <c r="I146">
        <v>25200</v>
      </c>
      <c r="J146" t="s">
        <v>899</v>
      </c>
      <c r="K146" t="s">
        <v>64</v>
      </c>
      <c r="L146" t="s">
        <v>65</v>
      </c>
      <c r="M146" t="s">
        <v>66</v>
      </c>
      <c r="N146" t="s">
        <v>35</v>
      </c>
      <c r="O146">
        <v>28800</v>
      </c>
      <c r="P146" t="s">
        <v>900</v>
      </c>
      <c r="Q146" t="s">
        <v>901</v>
      </c>
      <c r="R146" t="s">
        <v>902</v>
      </c>
      <c r="S146" t="s">
        <v>903</v>
      </c>
      <c r="T146">
        <v>0</v>
      </c>
      <c r="U146" t="s">
        <v>40</v>
      </c>
      <c r="V146" t="s">
        <v>40</v>
      </c>
      <c r="W146" t="s">
        <v>42</v>
      </c>
      <c r="X146" s="3">
        <v>265</v>
      </c>
      <c r="Y146" s="3">
        <f>表1[[#This Row],[最大座位数]]*0.562821</f>
        <v>149.14756500000001</v>
      </c>
    </row>
    <row r="147" spans="1:25">
      <c r="A147" t="s">
        <v>770</v>
      </c>
      <c r="B147" t="s">
        <v>486</v>
      </c>
      <c r="C147" t="s">
        <v>487</v>
      </c>
      <c r="D147" t="s">
        <v>74</v>
      </c>
      <c r="E147" t="s">
        <v>75</v>
      </c>
      <c r="F147" t="s">
        <v>76</v>
      </c>
      <c r="G147" t="s">
        <v>77</v>
      </c>
      <c r="H147" t="s">
        <v>78</v>
      </c>
      <c r="I147">
        <v>25200</v>
      </c>
      <c r="J147" t="s">
        <v>488</v>
      </c>
      <c r="K147" t="s">
        <v>302</v>
      </c>
      <c r="L147" t="s">
        <v>303</v>
      </c>
      <c r="M147" t="s">
        <v>304</v>
      </c>
      <c r="N147" t="s">
        <v>35</v>
      </c>
      <c r="O147">
        <v>28800</v>
      </c>
      <c r="P147" t="s">
        <v>851</v>
      </c>
      <c r="Q147" t="s">
        <v>904</v>
      </c>
      <c r="R147" t="s">
        <v>905</v>
      </c>
      <c r="S147" t="s">
        <v>906</v>
      </c>
      <c r="T147">
        <v>0</v>
      </c>
      <c r="U147" t="s">
        <v>87</v>
      </c>
      <c r="V147" t="s">
        <v>197</v>
      </c>
      <c r="W147" t="s">
        <v>42</v>
      </c>
      <c r="X147" s="3">
        <v>168</v>
      </c>
      <c r="Y147" s="3">
        <v>92</v>
      </c>
    </row>
    <row r="148" spans="1:25">
      <c r="A148" t="s">
        <v>770</v>
      </c>
      <c r="B148" t="s">
        <v>496</v>
      </c>
      <c r="C148" t="s">
        <v>907</v>
      </c>
      <c r="D148" t="s">
        <v>131</v>
      </c>
      <c r="E148" t="s">
        <v>372</v>
      </c>
      <c r="F148" t="s">
        <v>373</v>
      </c>
      <c r="G148" t="s">
        <v>374</v>
      </c>
      <c r="H148" t="s">
        <v>168</v>
      </c>
      <c r="I148">
        <v>32400</v>
      </c>
      <c r="J148" t="s">
        <v>375</v>
      </c>
      <c r="K148" t="s">
        <v>64</v>
      </c>
      <c r="L148" t="s">
        <v>65</v>
      </c>
      <c r="M148" t="s">
        <v>66</v>
      </c>
      <c r="N148" t="s">
        <v>35</v>
      </c>
      <c r="O148">
        <v>28800</v>
      </c>
      <c r="P148" t="s">
        <v>908</v>
      </c>
      <c r="Q148" t="s">
        <v>909</v>
      </c>
      <c r="R148" t="s">
        <v>910</v>
      </c>
      <c r="S148" t="s">
        <v>911</v>
      </c>
      <c r="T148">
        <v>0</v>
      </c>
      <c r="U148" t="s">
        <v>87</v>
      </c>
      <c r="V148" t="s">
        <v>40</v>
      </c>
      <c r="W148" t="s">
        <v>42</v>
      </c>
      <c r="X148" s="3">
        <v>198</v>
      </c>
      <c r="Y148" s="3">
        <v>95</v>
      </c>
    </row>
    <row r="149" spans="1:25">
      <c r="A149" t="s">
        <v>770</v>
      </c>
      <c r="B149" t="s">
        <v>72</v>
      </c>
      <c r="C149" t="s">
        <v>912</v>
      </c>
      <c r="D149" t="s">
        <v>90</v>
      </c>
      <c r="E149" t="s">
        <v>750</v>
      </c>
      <c r="F149" t="s">
        <v>751</v>
      </c>
      <c r="G149" t="s">
        <v>752</v>
      </c>
      <c r="H149" t="s">
        <v>413</v>
      </c>
      <c r="I149">
        <v>-25200</v>
      </c>
      <c r="J149" t="s">
        <v>913</v>
      </c>
      <c r="K149" t="s">
        <v>51</v>
      </c>
      <c r="L149" t="s">
        <v>52</v>
      </c>
      <c r="M149" t="s">
        <v>53</v>
      </c>
      <c r="N149" t="s">
        <v>35</v>
      </c>
      <c r="O149">
        <v>28800</v>
      </c>
      <c r="P149" t="s">
        <v>914</v>
      </c>
      <c r="Q149" t="s">
        <v>915</v>
      </c>
      <c r="R149" t="s">
        <v>916</v>
      </c>
      <c r="S149" t="s">
        <v>917</v>
      </c>
      <c r="T149">
        <v>0</v>
      </c>
      <c r="U149" t="s">
        <v>758</v>
      </c>
      <c r="V149" t="s">
        <v>40</v>
      </c>
      <c r="W149" t="s">
        <v>42</v>
      </c>
      <c r="X149" s="3">
        <v>287</v>
      </c>
      <c r="Y149" s="3">
        <v>123</v>
      </c>
    </row>
    <row r="150" spans="1:25">
      <c r="A150" t="s">
        <v>770</v>
      </c>
      <c r="B150" t="s">
        <v>117</v>
      </c>
      <c r="C150" t="s">
        <v>918</v>
      </c>
      <c r="D150" t="s">
        <v>45</v>
      </c>
      <c r="E150" t="s">
        <v>447</v>
      </c>
      <c r="F150" t="s">
        <v>448</v>
      </c>
      <c r="G150" t="s">
        <v>449</v>
      </c>
      <c r="H150" t="s">
        <v>450</v>
      </c>
      <c r="I150">
        <v>14400</v>
      </c>
      <c r="J150" t="s">
        <v>451</v>
      </c>
      <c r="K150" t="s">
        <v>220</v>
      </c>
      <c r="L150" t="s">
        <v>221</v>
      </c>
      <c r="M150" t="s">
        <v>222</v>
      </c>
      <c r="N150" t="s">
        <v>35</v>
      </c>
      <c r="O150">
        <v>28800</v>
      </c>
      <c r="P150" t="s">
        <v>767</v>
      </c>
      <c r="Q150" t="s">
        <v>919</v>
      </c>
      <c r="R150" t="s">
        <v>920</v>
      </c>
      <c r="S150" t="s">
        <v>921</v>
      </c>
      <c r="T150">
        <v>0</v>
      </c>
      <c r="U150" t="s">
        <v>87</v>
      </c>
      <c r="V150" t="s">
        <v>197</v>
      </c>
      <c r="W150" t="s">
        <v>42</v>
      </c>
      <c r="X150" s="3">
        <v>301</v>
      </c>
      <c r="Y150" s="3">
        <v>209</v>
      </c>
    </row>
    <row r="151" spans="1:25">
      <c r="A151" t="s">
        <v>770</v>
      </c>
      <c r="B151" t="s">
        <v>148</v>
      </c>
      <c r="C151" t="s">
        <v>922</v>
      </c>
      <c r="D151" t="s">
        <v>272</v>
      </c>
      <c r="E151" t="s">
        <v>151</v>
      </c>
      <c r="F151" t="s">
        <v>152</v>
      </c>
      <c r="G151" t="s">
        <v>77</v>
      </c>
      <c r="H151" t="s">
        <v>78</v>
      </c>
      <c r="I151">
        <v>25200</v>
      </c>
      <c r="J151" t="s">
        <v>923</v>
      </c>
      <c r="K151" t="s">
        <v>430</v>
      </c>
      <c r="L151" t="s">
        <v>431</v>
      </c>
      <c r="M151" t="s">
        <v>432</v>
      </c>
      <c r="N151" t="s">
        <v>35</v>
      </c>
      <c r="O151">
        <v>28800</v>
      </c>
      <c r="P151" t="s">
        <v>924</v>
      </c>
      <c r="Q151" t="s">
        <v>925</v>
      </c>
      <c r="R151" t="s">
        <v>926</v>
      </c>
      <c r="S151" t="s">
        <v>927</v>
      </c>
      <c r="T151">
        <v>0</v>
      </c>
      <c r="U151" t="s">
        <v>87</v>
      </c>
      <c r="W151" t="s">
        <v>42</v>
      </c>
      <c r="X151" s="3">
        <v>209</v>
      </c>
      <c r="Y151" s="3">
        <f>表1[[#This Row],[最大座位数]]*0.562821</f>
        <v>117.62958900000001</v>
      </c>
    </row>
    <row r="152" spans="1:25">
      <c r="A152" t="s">
        <v>770</v>
      </c>
      <c r="B152" t="s">
        <v>370</v>
      </c>
      <c r="C152" t="s">
        <v>639</v>
      </c>
      <c r="D152" t="s">
        <v>640</v>
      </c>
      <c r="E152" t="s">
        <v>641</v>
      </c>
      <c r="F152" t="s">
        <v>642</v>
      </c>
      <c r="G152" t="s">
        <v>167</v>
      </c>
      <c r="H152" t="s">
        <v>168</v>
      </c>
      <c r="I152">
        <v>32400</v>
      </c>
      <c r="J152" t="s">
        <v>643</v>
      </c>
      <c r="K152" t="s">
        <v>541</v>
      </c>
      <c r="L152" t="s">
        <v>542</v>
      </c>
      <c r="M152" t="s">
        <v>66</v>
      </c>
      <c r="N152" t="s">
        <v>35</v>
      </c>
      <c r="O152">
        <v>28800</v>
      </c>
      <c r="P152" t="s">
        <v>901</v>
      </c>
      <c r="Q152" t="s">
        <v>569</v>
      </c>
      <c r="R152" t="s">
        <v>928</v>
      </c>
      <c r="S152" t="s">
        <v>797</v>
      </c>
      <c r="T152">
        <v>0</v>
      </c>
      <c r="U152" t="s">
        <v>646</v>
      </c>
      <c r="V152" t="s">
        <v>87</v>
      </c>
      <c r="W152" t="s">
        <v>42</v>
      </c>
      <c r="X152" s="3">
        <v>227</v>
      </c>
      <c r="Y152" s="3">
        <f>表1[[#This Row],[最大座位数]]*0.562821</f>
        <v>127.760367</v>
      </c>
    </row>
    <row r="153" spans="1:25">
      <c r="A153" t="s">
        <v>770</v>
      </c>
      <c r="B153" t="s">
        <v>117</v>
      </c>
      <c r="C153" t="s">
        <v>440</v>
      </c>
      <c r="D153" t="s">
        <v>282</v>
      </c>
      <c r="E153" t="s">
        <v>75</v>
      </c>
      <c r="F153" t="s">
        <v>76</v>
      </c>
      <c r="G153" t="s">
        <v>77</v>
      </c>
      <c r="H153" t="s">
        <v>78</v>
      </c>
      <c r="I153">
        <v>25200</v>
      </c>
      <c r="J153" t="s">
        <v>159</v>
      </c>
      <c r="K153" t="s">
        <v>64</v>
      </c>
      <c r="L153" t="s">
        <v>65</v>
      </c>
      <c r="M153" t="s">
        <v>66</v>
      </c>
      <c r="N153" t="s">
        <v>35</v>
      </c>
      <c r="O153">
        <v>28800</v>
      </c>
      <c r="P153" t="s">
        <v>929</v>
      </c>
      <c r="Q153" t="s">
        <v>930</v>
      </c>
      <c r="R153" t="s">
        <v>931</v>
      </c>
      <c r="S153" t="s">
        <v>932</v>
      </c>
      <c r="T153">
        <v>0</v>
      </c>
      <c r="U153" t="s">
        <v>87</v>
      </c>
      <c r="V153" t="s">
        <v>40</v>
      </c>
      <c r="W153" t="s">
        <v>42</v>
      </c>
      <c r="X153" s="3">
        <v>265</v>
      </c>
      <c r="Y153" s="3">
        <v>53</v>
      </c>
    </row>
    <row r="154" spans="1:25">
      <c r="A154" t="s">
        <v>770</v>
      </c>
      <c r="B154" t="s">
        <v>933</v>
      </c>
      <c r="C154" t="s">
        <v>934</v>
      </c>
      <c r="D154" t="s">
        <v>74</v>
      </c>
      <c r="E154" t="s">
        <v>165</v>
      </c>
      <c r="F154" t="s">
        <v>166</v>
      </c>
      <c r="G154" t="s">
        <v>167</v>
      </c>
      <c r="H154" t="s">
        <v>168</v>
      </c>
      <c r="I154">
        <v>32400</v>
      </c>
      <c r="J154" t="s">
        <v>258</v>
      </c>
      <c r="K154" t="s">
        <v>64</v>
      </c>
      <c r="L154" t="s">
        <v>65</v>
      </c>
      <c r="M154" t="s">
        <v>66</v>
      </c>
      <c r="N154" t="s">
        <v>35</v>
      </c>
      <c r="O154">
        <v>28800</v>
      </c>
      <c r="P154" t="s">
        <v>823</v>
      </c>
      <c r="Q154" t="s">
        <v>935</v>
      </c>
      <c r="R154" t="s">
        <v>936</v>
      </c>
      <c r="S154" t="s">
        <v>937</v>
      </c>
      <c r="T154">
        <v>0</v>
      </c>
      <c r="U154" t="s">
        <v>197</v>
      </c>
      <c r="V154" t="s">
        <v>40</v>
      </c>
      <c r="W154" t="s">
        <v>42</v>
      </c>
      <c r="X154" s="3">
        <v>189</v>
      </c>
      <c r="Y154" s="3">
        <f>表1[[#This Row],[最大座位数]]*0.562821</f>
        <v>106.373169</v>
      </c>
    </row>
    <row r="155" spans="1:25">
      <c r="A155" t="s">
        <v>770</v>
      </c>
      <c r="B155" t="s">
        <v>88</v>
      </c>
      <c r="C155" t="s">
        <v>730</v>
      </c>
      <c r="D155" t="s">
        <v>74</v>
      </c>
      <c r="E155" t="s">
        <v>75</v>
      </c>
      <c r="F155" t="s">
        <v>76</v>
      </c>
      <c r="G155" t="s">
        <v>77</v>
      </c>
      <c r="H155" t="s">
        <v>78</v>
      </c>
      <c r="I155">
        <v>25200</v>
      </c>
      <c r="J155" t="s">
        <v>109</v>
      </c>
      <c r="K155" t="s">
        <v>110</v>
      </c>
      <c r="L155" t="s">
        <v>111</v>
      </c>
      <c r="M155" t="s">
        <v>112</v>
      </c>
      <c r="N155" t="s">
        <v>35</v>
      </c>
      <c r="O155">
        <v>28800</v>
      </c>
      <c r="P155" t="s">
        <v>938</v>
      </c>
      <c r="Q155" t="s">
        <v>856</v>
      </c>
      <c r="R155" t="s">
        <v>939</v>
      </c>
      <c r="S155" t="s">
        <v>940</v>
      </c>
      <c r="T155">
        <v>0</v>
      </c>
      <c r="U155" t="s">
        <v>87</v>
      </c>
      <c r="W155" t="s">
        <v>42</v>
      </c>
      <c r="X155" s="3">
        <v>176</v>
      </c>
      <c r="Y155" s="3">
        <v>108</v>
      </c>
    </row>
    <row r="156" spans="1:25">
      <c r="A156" t="s">
        <v>770</v>
      </c>
      <c r="B156" t="s">
        <v>427</v>
      </c>
      <c r="C156" t="s">
        <v>941</v>
      </c>
      <c r="D156" t="s">
        <v>74</v>
      </c>
      <c r="E156" t="s">
        <v>372</v>
      </c>
      <c r="F156" t="s">
        <v>373</v>
      </c>
      <c r="G156" t="s">
        <v>374</v>
      </c>
      <c r="H156" t="s">
        <v>168</v>
      </c>
      <c r="I156">
        <v>32400</v>
      </c>
      <c r="J156" t="s">
        <v>942</v>
      </c>
      <c r="K156" t="s">
        <v>51</v>
      </c>
      <c r="L156" t="s">
        <v>52</v>
      </c>
      <c r="M156" t="s">
        <v>53</v>
      </c>
      <c r="N156" t="s">
        <v>35</v>
      </c>
      <c r="O156">
        <v>28800</v>
      </c>
      <c r="P156" t="s">
        <v>919</v>
      </c>
      <c r="Q156" t="s">
        <v>700</v>
      </c>
      <c r="R156" t="s">
        <v>943</v>
      </c>
      <c r="S156" t="s">
        <v>924</v>
      </c>
      <c r="T156">
        <v>0</v>
      </c>
      <c r="U156" t="s">
        <v>87</v>
      </c>
      <c r="V156" t="s">
        <v>40</v>
      </c>
      <c r="W156" t="s">
        <v>42</v>
      </c>
      <c r="X156" s="3">
        <v>176</v>
      </c>
      <c r="Y156" s="3">
        <v>85</v>
      </c>
    </row>
    <row r="157" spans="1:25">
      <c r="A157" t="s">
        <v>770</v>
      </c>
      <c r="B157" t="s">
        <v>382</v>
      </c>
      <c r="C157" t="s">
        <v>944</v>
      </c>
      <c r="D157" t="s">
        <v>26</v>
      </c>
      <c r="E157" t="s">
        <v>151</v>
      </c>
      <c r="F157" t="s">
        <v>152</v>
      </c>
      <c r="G157" t="s">
        <v>77</v>
      </c>
      <c r="H157" t="s">
        <v>78</v>
      </c>
      <c r="I157">
        <v>25200</v>
      </c>
      <c r="J157" t="s">
        <v>423</v>
      </c>
      <c r="K157" t="s">
        <v>32</v>
      </c>
      <c r="L157" t="s">
        <v>33</v>
      </c>
      <c r="M157" t="s">
        <v>34</v>
      </c>
      <c r="N157" t="s">
        <v>35</v>
      </c>
      <c r="O157">
        <v>28800</v>
      </c>
      <c r="P157" t="s">
        <v>945</v>
      </c>
      <c r="Q157" t="s">
        <v>946</v>
      </c>
      <c r="R157" t="s">
        <v>947</v>
      </c>
      <c r="S157" t="s">
        <v>948</v>
      </c>
      <c r="T157">
        <v>0</v>
      </c>
      <c r="U157" t="s">
        <v>87</v>
      </c>
      <c r="V157" t="s">
        <v>41</v>
      </c>
      <c r="W157" t="s">
        <v>42</v>
      </c>
      <c r="X157" s="3">
        <v>180</v>
      </c>
      <c r="Y157" s="3">
        <f>表1[[#This Row],[最大座位数]]*0.562821</f>
        <v>101.30778000000001</v>
      </c>
    </row>
    <row r="158" spans="1:25">
      <c r="A158" t="s">
        <v>770</v>
      </c>
      <c r="B158" t="s">
        <v>117</v>
      </c>
      <c r="C158" t="s">
        <v>949</v>
      </c>
      <c r="D158" t="s">
        <v>290</v>
      </c>
      <c r="E158" t="s">
        <v>410</v>
      </c>
      <c r="F158" t="s">
        <v>411</v>
      </c>
      <c r="G158" t="s">
        <v>412</v>
      </c>
      <c r="H158" t="s">
        <v>413</v>
      </c>
      <c r="I158">
        <v>-14400</v>
      </c>
      <c r="J158" t="s">
        <v>843</v>
      </c>
      <c r="K158" t="s">
        <v>220</v>
      </c>
      <c r="L158" t="s">
        <v>221</v>
      </c>
      <c r="M158" t="s">
        <v>222</v>
      </c>
      <c r="N158" t="s">
        <v>35</v>
      </c>
      <c r="O158">
        <v>28800</v>
      </c>
      <c r="P158" t="s">
        <v>950</v>
      </c>
      <c r="Q158" t="s">
        <v>951</v>
      </c>
      <c r="R158" t="s">
        <v>952</v>
      </c>
      <c r="S158" t="s">
        <v>953</v>
      </c>
      <c r="T158">
        <v>0</v>
      </c>
      <c r="U158" t="s">
        <v>87</v>
      </c>
      <c r="V158" t="s">
        <v>197</v>
      </c>
      <c r="W158" t="s">
        <v>42</v>
      </c>
      <c r="X158" s="3">
        <v>311</v>
      </c>
      <c r="Y158" s="3">
        <v>26</v>
      </c>
    </row>
    <row r="159" spans="1:25">
      <c r="A159" t="s">
        <v>770</v>
      </c>
      <c r="B159" t="s">
        <v>24</v>
      </c>
      <c r="C159" t="s">
        <v>25</v>
      </c>
      <c r="D159" t="s">
        <v>26</v>
      </c>
      <c r="E159" t="s">
        <v>27</v>
      </c>
      <c r="F159" t="s">
        <v>28</v>
      </c>
      <c r="G159" t="s">
        <v>29</v>
      </c>
      <c r="H159" t="s">
        <v>30</v>
      </c>
      <c r="I159">
        <v>28800</v>
      </c>
      <c r="J159" t="s">
        <v>31</v>
      </c>
      <c r="K159" t="s">
        <v>32</v>
      </c>
      <c r="L159" t="s">
        <v>33</v>
      </c>
      <c r="M159" t="s">
        <v>34</v>
      </c>
      <c r="N159" t="s">
        <v>35</v>
      </c>
      <c r="O159">
        <v>28800</v>
      </c>
      <c r="P159" t="s">
        <v>954</v>
      </c>
      <c r="Q159" t="s">
        <v>955</v>
      </c>
      <c r="R159" t="s">
        <v>956</v>
      </c>
      <c r="S159" t="s">
        <v>957</v>
      </c>
      <c r="T159">
        <v>0</v>
      </c>
      <c r="U159" t="s">
        <v>40</v>
      </c>
      <c r="V159" t="s">
        <v>41</v>
      </c>
      <c r="W159" t="s">
        <v>42</v>
      </c>
      <c r="X159" s="3">
        <v>186</v>
      </c>
      <c r="Y159" s="3">
        <f>表1[[#This Row],[最大座位数]]*0.562821</f>
        <v>104.68470600000001</v>
      </c>
    </row>
    <row r="160" spans="1:25">
      <c r="A160" t="s">
        <v>770</v>
      </c>
      <c r="B160" t="s">
        <v>117</v>
      </c>
      <c r="C160" t="s">
        <v>958</v>
      </c>
      <c r="D160" t="s">
        <v>74</v>
      </c>
      <c r="E160" t="s">
        <v>372</v>
      </c>
      <c r="F160" t="s">
        <v>373</v>
      </c>
      <c r="G160" t="s">
        <v>374</v>
      </c>
      <c r="H160" t="s">
        <v>168</v>
      </c>
      <c r="I160">
        <v>32400</v>
      </c>
      <c r="J160" t="s">
        <v>959</v>
      </c>
      <c r="K160" t="s">
        <v>220</v>
      </c>
      <c r="L160" t="s">
        <v>221</v>
      </c>
      <c r="M160" t="s">
        <v>222</v>
      </c>
      <c r="N160" t="s">
        <v>35</v>
      </c>
      <c r="O160">
        <v>28800</v>
      </c>
      <c r="P160" t="s">
        <v>809</v>
      </c>
      <c r="Q160" t="s">
        <v>954</v>
      </c>
      <c r="R160" t="s">
        <v>960</v>
      </c>
      <c r="S160" t="s">
        <v>961</v>
      </c>
      <c r="T160">
        <v>0</v>
      </c>
      <c r="U160" t="s">
        <v>87</v>
      </c>
      <c r="V160" t="s">
        <v>197</v>
      </c>
      <c r="W160" t="s">
        <v>42</v>
      </c>
      <c r="X160" s="3">
        <v>159</v>
      </c>
      <c r="Y160" s="3">
        <v>65</v>
      </c>
    </row>
    <row r="161" spans="1:25">
      <c r="A161" t="s">
        <v>770</v>
      </c>
      <c r="B161" t="s">
        <v>72</v>
      </c>
      <c r="C161" t="s">
        <v>719</v>
      </c>
      <c r="D161" t="s">
        <v>74</v>
      </c>
      <c r="E161" t="s">
        <v>348</v>
      </c>
      <c r="F161" t="s">
        <v>349</v>
      </c>
      <c r="G161" t="s">
        <v>350</v>
      </c>
      <c r="H161" t="s">
        <v>350</v>
      </c>
      <c r="I161">
        <v>28800</v>
      </c>
      <c r="J161" t="s">
        <v>720</v>
      </c>
      <c r="K161" t="s">
        <v>190</v>
      </c>
      <c r="L161" t="s">
        <v>191</v>
      </c>
      <c r="M161" t="s">
        <v>192</v>
      </c>
      <c r="N161" t="s">
        <v>35</v>
      </c>
      <c r="O161">
        <v>28800</v>
      </c>
      <c r="P161" t="s">
        <v>962</v>
      </c>
      <c r="Q161" t="s">
        <v>930</v>
      </c>
      <c r="R161" t="s">
        <v>963</v>
      </c>
      <c r="S161" t="s">
        <v>964</v>
      </c>
      <c r="T161">
        <v>0</v>
      </c>
      <c r="U161" t="s">
        <v>87</v>
      </c>
      <c r="V161" t="s">
        <v>197</v>
      </c>
      <c r="W161" t="s">
        <v>42</v>
      </c>
      <c r="X161" s="3">
        <v>170</v>
      </c>
      <c r="Y161" s="3">
        <v>44</v>
      </c>
    </row>
    <row r="162" spans="1:25">
      <c r="A162" t="s">
        <v>770</v>
      </c>
      <c r="B162" t="s">
        <v>178</v>
      </c>
      <c r="C162" t="s">
        <v>717</v>
      </c>
      <c r="D162" t="s">
        <v>131</v>
      </c>
      <c r="E162" t="s">
        <v>46</v>
      </c>
      <c r="F162" t="s">
        <v>47</v>
      </c>
      <c r="G162" t="s">
        <v>48</v>
      </c>
      <c r="H162" t="s">
        <v>49</v>
      </c>
      <c r="I162">
        <v>32400</v>
      </c>
      <c r="J162" t="s">
        <v>626</v>
      </c>
      <c r="K162" t="s">
        <v>627</v>
      </c>
      <c r="L162" t="s">
        <v>628</v>
      </c>
      <c r="M162" t="s">
        <v>629</v>
      </c>
      <c r="N162" t="s">
        <v>35</v>
      </c>
      <c r="O162">
        <v>28800</v>
      </c>
      <c r="P162" t="s">
        <v>965</v>
      </c>
      <c r="Q162" t="s">
        <v>966</v>
      </c>
      <c r="R162" t="s">
        <v>937</v>
      </c>
      <c r="S162" t="s">
        <v>919</v>
      </c>
      <c r="T162">
        <v>0</v>
      </c>
      <c r="U162" t="s">
        <v>87</v>
      </c>
      <c r="V162" t="s">
        <v>197</v>
      </c>
      <c r="W162" t="s">
        <v>42</v>
      </c>
      <c r="X162" s="3">
        <v>189</v>
      </c>
      <c r="Y162" s="3">
        <v>180</v>
      </c>
    </row>
    <row r="163" spans="1:25">
      <c r="A163" t="s">
        <v>770</v>
      </c>
      <c r="B163" t="s">
        <v>88</v>
      </c>
      <c r="C163" t="s">
        <v>614</v>
      </c>
      <c r="D163" t="s">
        <v>282</v>
      </c>
      <c r="E163" t="s">
        <v>165</v>
      </c>
      <c r="F163" t="s">
        <v>166</v>
      </c>
      <c r="G163" t="s">
        <v>167</v>
      </c>
      <c r="H163" t="s">
        <v>168</v>
      </c>
      <c r="I163">
        <v>32400</v>
      </c>
      <c r="J163" t="s">
        <v>258</v>
      </c>
      <c r="K163" t="s">
        <v>64</v>
      </c>
      <c r="L163" t="s">
        <v>65</v>
      </c>
      <c r="M163" t="s">
        <v>66</v>
      </c>
      <c r="N163" t="s">
        <v>35</v>
      </c>
      <c r="O163">
        <v>28800</v>
      </c>
      <c r="P163" t="s">
        <v>809</v>
      </c>
      <c r="Q163" t="s">
        <v>950</v>
      </c>
      <c r="R163" t="s">
        <v>967</v>
      </c>
      <c r="S163" t="s">
        <v>968</v>
      </c>
      <c r="T163">
        <v>0</v>
      </c>
      <c r="U163" t="s">
        <v>40</v>
      </c>
      <c r="V163" t="s">
        <v>87</v>
      </c>
      <c r="W163" t="s">
        <v>42</v>
      </c>
      <c r="X163" s="3">
        <v>234</v>
      </c>
      <c r="Y163" s="3">
        <v>159</v>
      </c>
    </row>
    <row r="164" spans="1:25">
      <c r="A164" t="s">
        <v>770</v>
      </c>
      <c r="B164" t="s">
        <v>178</v>
      </c>
      <c r="C164" t="s">
        <v>969</v>
      </c>
      <c r="D164" t="s">
        <v>45</v>
      </c>
      <c r="E164" t="s">
        <v>750</v>
      </c>
      <c r="F164" t="s">
        <v>751</v>
      </c>
      <c r="G164" t="s">
        <v>752</v>
      </c>
      <c r="H164" t="s">
        <v>413</v>
      </c>
      <c r="I164">
        <v>-25200</v>
      </c>
      <c r="J164" t="s">
        <v>970</v>
      </c>
      <c r="K164" t="s">
        <v>627</v>
      </c>
      <c r="L164" t="s">
        <v>628</v>
      </c>
      <c r="M164" t="s">
        <v>629</v>
      </c>
      <c r="N164" t="s">
        <v>35</v>
      </c>
      <c r="O164">
        <v>28800</v>
      </c>
      <c r="P164" t="s">
        <v>971</v>
      </c>
      <c r="Q164" t="s">
        <v>972</v>
      </c>
      <c r="R164" t="s">
        <v>973</v>
      </c>
      <c r="S164" t="s">
        <v>974</v>
      </c>
      <c r="T164">
        <v>0</v>
      </c>
      <c r="U164" t="s">
        <v>975</v>
      </c>
      <c r="V164" t="s">
        <v>197</v>
      </c>
      <c r="W164" t="s">
        <v>42</v>
      </c>
      <c r="X164" s="3">
        <v>286</v>
      </c>
      <c r="Y164" s="3">
        <v>253</v>
      </c>
    </row>
    <row r="165" spans="1:25">
      <c r="A165" t="s">
        <v>770</v>
      </c>
      <c r="B165" t="s">
        <v>72</v>
      </c>
      <c r="C165" t="s">
        <v>73</v>
      </c>
      <c r="D165" t="s">
        <v>272</v>
      </c>
      <c r="E165" t="s">
        <v>75</v>
      </c>
      <c r="F165" t="s">
        <v>76</v>
      </c>
      <c r="G165" t="s">
        <v>77</v>
      </c>
      <c r="H165" t="s">
        <v>78</v>
      </c>
      <c r="I165">
        <v>25200</v>
      </c>
      <c r="J165" t="s">
        <v>714</v>
      </c>
      <c r="K165" t="s">
        <v>170</v>
      </c>
      <c r="L165" t="s">
        <v>171</v>
      </c>
      <c r="M165" t="s">
        <v>172</v>
      </c>
      <c r="N165" t="s">
        <v>35</v>
      </c>
      <c r="O165">
        <v>28800</v>
      </c>
      <c r="P165" t="s">
        <v>976</v>
      </c>
      <c r="Q165" t="s">
        <v>925</v>
      </c>
      <c r="R165" t="s">
        <v>977</v>
      </c>
      <c r="S165" t="s">
        <v>978</v>
      </c>
      <c r="T165">
        <v>0</v>
      </c>
      <c r="U165" t="s">
        <v>87</v>
      </c>
      <c r="W165" t="s">
        <v>42</v>
      </c>
      <c r="X165" s="3">
        <v>128</v>
      </c>
      <c r="Y165" s="3">
        <v>45</v>
      </c>
    </row>
    <row r="166" spans="1:25">
      <c r="A166" t="s">
        <v>770</v>
      </c>
      <c r="B166" t="s">
        <v>246</v>
      </c>
      <c r="C166" t="s">
        <v>979</v>
      </c>
      <c r="D166" t="s">
        <v>131</v>
      </c>
      <c r="E166" t="s">
        <v>46</v>
      </c>
      <c r="F166" t="s">
        <v>47</v>
      </c>
      <c r="G166" t="s">
        <v>48</v>
      </c>
      <c r="H166" t="s">
        <v>49</v>
      </c>
      <c r="I166">
        <v>32400</v>
      </c>
      <c r="J166" t="s">
        <v>180</v>
      </c>
      <c r="K166" t="s">
        <v>181</v>
      </c>
      <c r="L166" t="s">
        <v>182</v>
      </c>
      <c r="M166" t="s">
        <v>183</v>
      </c>
      <c r="N166" t="s">
        <v>35</v>
      </c>
      <c r="O166">
        <v>28800</v>
      </c>
      <c r="P166" t="s">
        <v>788</v>
      </c>
      <c r="Q166" t="s">
        <v>850</v>
      </c>
      <c r="R166" t="s">
        <v>980</v>
      </c>
      <c r="S166" t="s">
        <v>981</v>
      </c>
      <c r="T166">
        <v>0</v>
      </c>
      <c r="U166" t="s">
        <v>87</v>
      </c>
      <c r="V166" t="s">
        <v>71</v>
      </c>
      <c r="W166" t="s">
        <v>42</v>
      </c>
      <c r="X166" s="3">
        <v>200</v>
      </c>
      <c r="Y166" s="3">
        <f>表1[[#This Row],[最大座位数]]*0.562821</f>
        <v>112.5642</v>
      </c>
    </row>
    <row r="167" spans="1:25">
      <c r="A167" t="s">
        <v>770</v>
      </c>
      <c r="B167" t="s">
        <v>346</v>
      </c>
      <c r="C167" t="s">
        <v>347</v>
      </c>
      <c r="D167" t="s">
        <v>290</v>
      </c>
      <c r="E167" t="s">
        <v>348</v>
      </c>
      <c r="F167" t="s">
        <v>349</v>
      </c>
      <c r="G167" t="s">
        <v>350</v>
      </c>
      <c r="H167" t="s">
        <v>350</v>
      </c>
      <c r="I167">
        <v>28800</v>
      </c>
      <c r="J167" t="s">
        <v>351</v>
      </c>
      <c r="K167" t="s">
        <v>64</v>
      </c>
      <c r="L167" t="s">
        <v>65</v>
      </c>
      <c r="M167" t="s">
        <v>66</v>
      </c>
      <c r="N167" t="s">
        <v>35</v>
      </c>
      <c r="O167">
        <v>28800</v>
      </c>
      <c r="P167" t="s">
        <v>982</v>
      </c>
      <c r="Q167" t="s">
        <v>929</v>
      </c>
      <c r="R167" t="s">
        <v>983</v>
      </c>
      <c r="S167" t="s">
        <v>984</v>
      </c>
      <c r="T167">
        <v>0</v>
      </c>
      <c r="U167" t="s">
        <v>197</v>
      </c>
      <c r="V167" t="s">
        <v>40</v>
      </c>
      <c r="W167" t="s">
        <v>42</v>
      </c>
      <c r="X167" s="3">
        <v>278</v>
      </c>
      <c r="Y167" s="3">
        <f>表1[[#This Row],[最大座位数]]*0.562821</f>
        <v>156.46423799999999</v>
      </c>
    </row>
    <row r="168" spans="1:25">
      <c r="A168" t="s">
        <v>770</v>
      </c>
      <c r="B168" t="s">
        <v>117</v>
      </c>
      <c r="C168" t="s">
        <v>733</v>
      </c>
      <c r="D168" t="s">
        <v>282</v>
      </c>
      <c r="E168" t="s">
        <v>348</v>
      </c>
      <c r="F168" t="s">
        <v>349</v>
      </c>
      <c r="G168" t="s">
        <v>350</v>
      </c>
      <c r="H168" t="s">
        <v>350</v>
      </c>
      <c r="I168">
        <v>28800</v>
      </c>
      <c r="J168" t="s">
        <v>734</v>
      </c>
      <c r="K168" t="s">
        <v>136</v>
      </c>
      <c r="L168" t="s">
        <v>137</v>
      </c>
      <c r="M168" t="s">
        <v>138</v>
      </c>
      <c r="N168" t="s">
        <v>35</v>
      </c>
      <c r="O168">
        <v>28800</v>
      </c>
      <c r="P168" t="s">
        <v>985</v>
      </c>
      <c r="Q168" t="s">
        <v>986</v>
      </c>
      <c r="R168" t="s">
        <v>987</v>
      </c>
      <c r="S168" t="s">
        <v>988</v>
      </c>
      <c r="T168">
        <v>0</v>
      </c>
      <c r="U168" t="s">
        <v>87</v>
      </c>
      <c r="V168" t="s">
        <v>87</v>
      </c>
      <c r="W168" t="s">
        <v>42</v>
      </c>
      <c r="X168" s="3">
        <v>265</v>
      </c>
      <c r="Y168" s="3">
        <v>64</v>
      </c>
    </row>
    <row r="169" spans="1:25">
      <c r="A169" t="s">
        <v>770</v>
      </c>
      <c r="B169" t="s">
        <v>107</v>
      </c>
      <c r="C169" t="s">
        <v>108</v>
      </c>
      <c r="D169" t="s">
        <v>26</v>
      </c>
      <c r="E169" t="s">
        <v>75</v>
      </c>
      <c r="F169" t="s">
        <v>76</v>
      </c>
      <c r="G169" t="s">
        <v>77</v>
      </c>
      <c r="H169" t="s">
        <v>78</v>
      </c>
      <c r="I169">
        <v>25200</v>
      </c>
      <c r="J169" t="s">
        <v>109</v>
      </c>
      <c r="K169" t="s">
        <v>110</v>
      </c>
      <c r="L169" t="s">
        <v>111</v>
      </c>
      <c r="M169" t="s">
        <v>112</v>
      </c>
      <c r="N169" t="s">
        <v>35</v>
      </c>
      <c r="O169">
        <v>28800</v>
      </c>
      <c r="P169" t="s">
        <v>771</v>
      </c>
      <c r="Q169" t="s">
        <v>989</v>
      </c>
      <c r="R169" t="s">
        <v>990</v>
      </c>
      <c r="S169" t="s">
        <v>991</v>
      </c>
      <c r="T169">
        <v>0</v>
      </c>
      <c r="U169" t="s">
        <v>87</v>
      </c>
      <c r="W169" t="s">
        <v>42</v>
      </c>
      <c r="X169" s="3">
        <v>186</v>
      </c>
      <c r="Y169" s="3">
        <v>97</v>
      </c>
    </row>
    <row r="170" spans="1:25">
      <c r="A170" t="s">
        <v>770</v>
      </c>
      <c r="B170" t="s">
        <v>117</v>
      </c>
      <c r="C170" t="s">
        <v>456</v>
      </c>
      <c r="D170" t="s">
        <v>74</v>
      </c>
      <c r="E170" t="s">
        <v>46</v>
      </c>
      <c r="F170" t="s">
        <v>47</v>
      </c>
      <c r="G170" t="s">
        <v>48</v>
      </c>
      <c r="H170" t="s">
        <v>49</v>
      </c>
      <c r="I170">
        <v>32400</v>
      </c>
      <c r="J170" t="s">
        <v>219</v>
      </c>
      <c r="K170" t="s">
        <v>220</v>
      </c>
      <c r="L170" t="s">
        <v>221</v>
      </c>
      <c r="M170" t="s">
        <v>222</v>
      </c>
      <c r="N170" t="s">
        <v>35</v>
      </c>
      <c r="O170">
        <v>28800</v>
      </c>
      <c r="P170" t="s">
        <v>992</v>
      </c>
      <c r="Q170" t="s">
        <v>993</v>
      </c>
      <c r="R170" t="s">
        <v>994</v>
      </c>
      <c r="S170" t="s">
        <v>995</v>
      </c>
      <c r="T170">
        <v>0</v>
      </c>
      <c r="U170" t="s">
        <v>87</v>
      </c>
      <c r="V170" t="s">
        <v>197</v>
      </c>
      <c r="W170" t="s">
        <v>42</v>
      </c>
      <c r="X170" s="3">
        <v>167</v>
      </c>
      <c r="Y170" s="3">
        <v>108</v>
      </c>
    </row>
    <row r="171" spans="1:25">
      <c r="A171" t="s">
        <v>770</v>
      </c>
      <c r="B171" t="s">
        <v>117</v>
      </c>
      <c r="C171" t="s">
        <v>996</v>
      </c>
      <c r="D171" t="s">
        <v>282</v>
      </c>
      <c r="E171" t="s">
        <v>997</v>
      </c>
      <c r="F171" t="s">
        <v>998</v>
      </c>
      <c r="G171" t="s">
        <v>999</v>
      </c>
      <c r="H171" t="s">
        <v>898</v>
      </c>
      <c r="I171">
        <v>25200</v>
      </c>
      <c r="J171" t="s">
        <v>1000</v>
      </c>
      <c r="K171" t="s">
        <v>64</v>
      </c>
      <c r="L171" t="s">
        <v>65</v>
      </c>
      <c r="M171" t="s">
        <v>66</v>
      </c>
      <c r="N171" t="s">
        <v>35</v>
      </c>
      <c r="O171">
        <v>28800</v>
      </c>
      <c r="P171" t="s">
        <v>925</v>
      </c>
      <c r="Q171" t="s">
        <v>871</v>
      </c>
      <c r="R171" t="s">
        <v>1001</v>
      </c>
      <c r="S171" t="s">
        <v>1002</v>
      </c>
      <c r="T171">
        <v>0</v>
      </c>
      <c r="V171" t="s">
        <v>40</v>
      </c>
      <c r="W171" t="s">
        <v>42</v>
      </c>
      <c r="X171" s="3">
        <v>265</v>
      </c>
      <c r="Y171" s="3">
        <f>表1[[#This Row],[最大座位数]]*0.562821</f>
        <v>149.14756500000001</v>
      </c>
    </row>
    <row r="172" spans="1:25">
      <c r="A172" t="s">
        <v>770</v>
      </c>
      <c r="B172" t="s">
        <v>72</v>
      </c>
      <c r="C172" t="s">
        <v>188</v>
      </c>
      <c r="D172" t="s">
        <v>74</v>
      </c>
      <c r="E172" t="s">
        <v>27</v>
      </c>
      <c r="F172" t="s">
        <v>28</v>
      </c>
      <c r="G172" t="s">
        <v>29</v>
      </c>
      <c r="H172" t="s">
        <v>30</v>
      </c>
      <c r="I172">
        <v>28800</v>
      </c>
      <c r="J172" t="s">
        <v>189</v>
      </c>
      <c r="K172" t="s">
        <v>190</v>
      </c>
      <c r="L172" t="s">
        <v>191</v>
      </c>
      <c r="M172" t="s">
        <v>192</v>
      </c>
      <c r="N172" t="s">
        <v>35</v>
      </c>
      <c r="O172">
        <v>28800</v>
      </c>
      <c r="P172" t="s">
        <v>1003</v>
      </c>
      <c r="Q172" t="s">
        <v>859</v>
      </c>
      <c r="R172" t="s">
        <v>1004</v>
      </c>
      <c r="S172" t="s">
        <v>883</v>
      </c>
      <c r="T172">
        <v>0</v>
      </c>
      <c r="U172" t="s">
        <v>87</v>
      </c>
      <c r="V172" t="s">
        <v>197</v>
      </c>
      <c r="W172" t="s">
        <v>42</v>
      </c>
      <c r="X172" s="3">
        <v>170</v>
      </c>
      <c r="Y172" s="3">
        <v>94</v>
      </c>
    </row>
    <row r="173" spans="1:25">
      <c r="A173" t="s">
        <v>770</v>
      </c>
      <c r="B173" t="s">
        <v>255</v>
      </c>
      <c r="C173" t="s">
        <v>1005</v>
      </c>
      <c r="D173" t="s">
        <v>257</v>
      </c>
      <c r="E173" t="s">
        <v>165</v>
      </c>
      <c r="F173" t="s">
        <v>166</v>
      </c>
      <c r="G173" t="s">
        <v>167</v>
      </c>
      <c r="H173" t="s">
        <v>168</v>
      </c>
      <c r="I173">
        <v>32400</v>
      </c>
      <c r="J173" t="s">
        <v>1006</v>
      </c>
      <c r="K173" t="s">
        <v>51</v>
      </c>
      <c r="L173" t="s">
        <v>52</v>
      </c>
      <c r="M173" t="s">
        <v>53</v>
      </c>
      <c r="N173" t="s">
        <v>35</v>
      </c>
      <c r="O173">
        <v>28800</v>
      </c>
      <c r="P173" t="s">
        <v>1007</v>
      </c>
      <c r="Q173" t="s">
        <v>965</v>
      </c>
      <c r="R173" t="s">
        <v>1008</v>
      </c>
      <c r="S173" t="s">
        <v>1009</v>
      </c>
      <c r="T173">
        <v>0</v>
      </c>
      <c r="U173" t="s">
        <v>87</v>
      </c>
      <c r="V173" t="s">
        <v>40</v>
      </c>
      <c r="W173" t="s">
        <v>42</v>
      </c>
      <c r="X173" s="3">
        <v>240</v>
      </c>
      <c r="Y173" s="3">
        <f>表1[[#This Row],[最大座位数]]*0.562821</f>
        <v>135.07704000000001</v>
      </c>
    </row>
    <row r="174" spans="1:25">
      <c r="A174" t="s">
        <v>770</v>
      </c>
      <c r="B174" t="s">
        <v>370</v>
      </c>
      <c r="C174" t="s">
        <v>761</v>
      </c>
      <c r="D174" t="s">
        <v>257</v>
      </c>
      <c r="E174" t="s">
        <v>641</v>
      </c>
      <c r="F174" t="s">
        <v>642</v>
      </c>
      <c r="G174" t="s">
        <v>167</v>
      </c>
      <c r="H174" t="s">
        <v>168</v>
      </c>
      <c r="I174">
        <v>32400</v>
      </c>
      <c r="J174" t="s">
        <v>762</v>
      </c>
      <c r="K174" t="s">
        <v>220</v>
      </c>
      <c r="L174" t="s">
        <v>221</v>
      </c>
      <c r="M174" t="s">
        <v>222</v>
      </c>
      <c r="N174" t="s">
        <v>35</v>
      </c>
      <c r="O174">
        <v>28800</v>
      </c>
      <c r="P174" t="s">
        <v>1010</v>
      </c>
      <c r="Q174" t="s">
        <v>788</v>
      </c>
      <c r="R174" t="s">
        <v>1011</v>
      </c>
      <c r="S174" t="s">
        <v>1012</v>
      </c>
      <c r="T174">
        <v>0</v>
      </c>
      <c r="U174" t="s">
        <v>646</v>
      </c>
      <c r="V174" t="s">
        <v>197</v>
      </c>
      <c r="W174" t="s">
        <v>42</v>
      </c>
      <c r="X174" s="3">
        <v>186</v>
      </c>
      <c r="Y174" s="3">
        <f>表1[[#This Row],[最大座位数]]*0.562821</f>
        <v>104.68470600000001</v>
      </c>
    </row>
    <row r="175" spans="1:25">
      <c r="A175" t="s">
        <v>770</v>
      </c>
      <c r="B175" t="s">
        <v>43</v>
      </c>
      <c r="C175" t="s">
        <v>1013</v>
      </c>
      <c r="D175" t="s">
        <v>150</v>
      </c>
      <c r="E175" t="s">
        <v>46</v>
      </c>
      <c r="F175" t="s">
        <v>47</v>
      </c>
      <c r="G175" t="s">
        <v>48</v>
      </c>
      <c r="H175" t="s">
        <v>49</v>
      </c>
      <c r="I175">
        <v>32400</v>
      </c>
      <c r="J175" t="s">
        <v>263</v>
      </c>
      <c r="K175" t="s">
        <v>264</v>
      </c>
      <c r="L175" t="s">
        <v>265</v>
      </c>
      <c r="M175" t="s">
        <v>266</v>
      </c>
      <c r="N175" t="s">
        <v>35</v>
      </c>
      <c r="O175">
        <v>28800</v>
      </c>
      <c r="P175" t="s">
        <v>1014</v>
      </c>
      <c r="Q175" t="s">
        <v>1015</v>
      </c>
      <c r="R175" t="s">
        <v>1016</v>
      </c>
      <c r="S175" t="s">
        <v>878</v>
      </c>
      <c r="T175">
        <v>0</v>
      </c>
      <c r="U175" t="s">
        <v>40</v>
      </c>
      <c r="W175" t="s">
        <v>42</v>
      </c>
      <c r="X175" s="3">
        <v>188</v>
      </c>
      <c r="Y175" s="3">
        <f>表1[[#This Row],[最大座位数]]*0.562821</f>
        <v>105.810348</v>
      </c>
    </row>
    <row r="176" spans="1:25">
      <c r="A176" t="s">
        <v>770</v>
      </c>
      <c r="B176" t="s">
        <v>72</v>
      </c>
      <c r="C176" t="s">
        <v>188</v>
      </c>
      <c r="D176" t="s">
        <v>74</v>
      </c>
      <c r="E176" t="s">
        <v>27</v>
      </c>
      <c r="F176" t="s">
        <v>28</v>
      </c>
      <c r="G176" t="s">
        <v>29</v>
      </c>
      <c r="H176" t="s">
        <v>30</v>
      </c>
      <c r="I176">
        <v>28800</v>
      </c>
      <c r="J176" t="s">
        <v>236</v>
      </c>
      <c r="K176" t="s">
        <v>51</v>
      </c>
      <c r="L176" t="s">
        <v>52</v>
      </c>
      <c r="M176" t="s">
        <v>53</v>
      </c>
      <c r="N176" t="s">
        <v>35</v>
      </c>
      <c r="O176">
        <v>28800</v>
      </c>
      <c r="P176" t="s">
        <v>1003</v>
      </c>
      <c r="Q176" t="s">
        <v>888</v>
      </c>
      <c r="R176" t="s">
        <v>1004</v>
      </c>
      <c r="S176" t="s">
        <v>1017</v>
      </c>
      <c r="T176">
        <v>1</v>
      </c>
      <c r="U176" t="s">
        <v>87</v>
      </c>
      <c r="V176" t="s">
        <v>40</v>
      </c>
      <c r="W176" t="s">
        <v>42</v>
      </c>
      <c r="X176" s="3">
        <v>170</v>
      </c>
      <c r="Y176" s="3">
        <v>15</v>
      </c>
    </row>
    <row r="177" spans="1:25">
      <c r="A177" t="s">
        <v>770</v>
      </c>
      <c r="B177" t="s">
        <v>58</v>
      </c>
      <c r="C177" t="s">
        <v>226</v>
      </c>
      <c r="D177" t="s">
        <v>26</v>
      </c>
      <c r="E177" t="s">
        <v>228</v>
      </c>
      <c r="F177" t="s">
        <v>229</v>
      </c>
      <c r="G177" t="s">
        <v>230</v>
      </c>
      <c r="H177" t="s">
        <v>78</v>
      </c>
      <c r="I177">
        <v>25200</v>
      </c>
      <c r="J177" t="s">
        <v>231</v>
      </c>
      <c r="K177" t="s">
        <v>64</v>
      </c>
      <c r="L177" t="s">
        <v>65</v>
      </c>
      <c r="M177" t="s">
        <v>66</v>
      </c>
      <c r="N177" t="s">
        <v>35</v>
      </c>
      <c r="O177">
        <v>28800</v>
      </c>
      <c r="P177" t="s">
        <v>846</v>
      </c>
      <c r="Q177" t="s">
        <v>813</v>
      </c>
      <c r="R177" t="s">
        <v>1018</v>
      </c>
      <c r="S177" t="s">
        <v>1019</v>
      </c>
      <c r="T177">
        <v>0</v>
      </c>
      <c r="U177" t="s">
        <v>235</v>
      </c>
      <c r="V177" t="s">
        <v>40</v>
      </c>
      <c r="W177" t="s">
        <v>42</v>
      </c>
      <c r="X177" s="3">
        <v>186</v>
      </c>
      <c r="Y177" s="3">
        <f>表1[[#This Row],[最大座位数]]*0.562821</f>
        <v>104.68470600000001</v>
      </c>
    </row>
    <row r="178" spans="1:25">
      <c r="A178" t="s">
        <v>770</v>
      </c>
      <c r="B178" t="s">
        <v>117</v>
      </c>
      <c r="C178" t="s">
        <v>676</v>
      </c>
      <c r="D178" t="s">
        <v>45</v>
      </c>
      <c r="E178" t="s">
        <v>165</v>
      </c>
      <c r="F178" t="s">
        <v>166</v>
      </c>
      <c r="G178" t="s">
        <v>167</v>
      </c>
      <c r="H178" t="s">
        <v>168</v>
      </c>
      <c r="I178">
        <v>32400</v>
      </c>
      <c r="J178" t="s">
        <v>677</v>
      </c>
      <c r="K178" t="s">
        <v>220</v>
      </c>
      <c r="L178" t="s">
        <v>221</v>
      </c>
      <c r="M178" t="s">
        <v>222</v>
      </c>
      <c r="N178" t="s">
        <v>35</v>
      </c>
      <c r="O178">
        <v>28800</v>
      </c>
      <c r="P178" t="s">
        <v>962</v>
      </c>
      <c r="Q178" t="s">
        <v>906</v>
      </c>
      <c r="R178" t="s">
        <v>938</v>
      </c>
      <c r="S178" t="s">
        <v>1020</v>
      </c>
      <c r="T178">
        <v>0</v>
      </c>
      <c r="U178" t="s">
        <v>575</v>
      </c>
      <c r="V178" t="s">
        <v>197</v>
      </c>
      <c r="W178" t="s">
        <v>42</v>
      </c>
      <c r="X178" s="3">
        <v>301</v>
      </c>
      <c r="Y178" s="3">
        <v>83</v>
      </c>
    </row>
    <row r="179" spans="1:25">
      <c r="A179" t="s">
        <v>770</v>
      </c>
      <c r="B179" t="s">
        <v>246</v>
      </c>
      <c r="C179" t="s">
        <v>728</v>
      </c>
      <c r="D179" t="s">
        <v>131</v>
      </c>
      <c r="E179" t="s">
        <v>46</v>
      </c>
      <c r="F179" t="s">
        <v>47</v>
      </c>
      <c r="G179" t="s">
        <v>48</v>
      </c>
      <c r="H179" t="s">
        <v>49</v>
      </c>
      <c r="I179">
        <v>32400</v>
      </c>
      <c r="J179" t="s">
        <v>219</v>
      </c>
      <c r="K179" t="s">
        <v>220</v>
      </c>
      <c r="L179" t="s">
        <v>221</v>
      </c>
      <c r="M179" t="s">
        <v>222</v>
      </c>
      <c r="N179" t="s">
        <v>35</v>
      </c>
      <c r="O179">
        <v>28800</v>
      </c>
      <c r="P179" t="s">
        <v>935</v>
      </c>
      <c r="Q179" t="s">
        <v>1021</v>
      </c>
      <c r="R179" t="s">
        <v>1022</v>
      </c>
      <c r="S179" t="s">
        <v>828</v>
      </c>
      <c r="T179">
        <v>0</v>
      </c>
      <c r="U179" t="s">
        <v>87</v>
      </c>
      <c r="V179" t="s">
        <v>197</v>
      </c>
      <c r="W179" t="s">
        <v>42</v>
      </c>
      <c r="X179" s="3">
        <v>177</v>
      </c>
      <c r="Y179" s="3">
        <f>表1[[#This Row],[最大座位数]]*0.562821</f>
        <v>99.619317000000009</v>
      </c>
    </row>
    <row r="180" spans="1:25">
      <c r="A180" t="s">
        <v>770</v>
      </c>
      <c r="B180" t="s">
        <v>107</v>
      </c>
      <c r="C180" t="s">
        <v>1023</v>
      </c>
      <c r="D180" t="s">
        <v>74</v>
      </c>
      <c r="E180" t="s">
        <v>311</v>
      </c>
      <c r="F180" t="s">
        <v>312</v>
      </c>
      <c r="G180" t="s">
        <v>313</v>
      </c>
      <c r="H180" t="s">
        <v>78</v>
      </c>
      <c r="I180">
        <v>25200</v>
      </c>
      <c r="J180" t="s">
        <v>340</v>
      </c>
      <c r="K180" t="s">
        <v>110</v>
      </c>
      <c r="L180" t="s">
        <v>111</v>
      </c>
      <c r="M180" t="s">
        <v>112</v>
      </c>
      <c r="N180" t="s">
        <v>35</v>
      </c>
      <c r="O180">
        <v>28800</v>
      </c>
      <c r="P180" t="s">
        <v>967</v>
      </c>
      <c r="Q180" t="s">
        <v>836</v>
      </c>
      <c r="R180" t="s">
        <v>1024</v>
      </c>
      <c r="S180" t="s">
        <v>1025</v>
      </c>
      <c r="T180">
        <v>0</v>
      </c>
      <c r="U180" t="s">
        <v>71</v>
      </c>
      <c r="W180" t="s">
        <v>42</v>
      </c>
      <c r="X180" s="3">
        <v>189</v>
      </c>
      <c r="Y180" s="3">
        <v>107</v>
      </c>
    </row>
    <row r="181" spans="1:25">
      <c r="A181" t="s">
        <v>770</v>
      </c>
      <c r="B181" t="s">
        <v>88</v>
      </c>
      <c r="C181" t="s">
        <v>1026</v>
      </c>
      <c r="D181" t="s">
        <v>119</v>
      </c>
      <c r="E181" t="s">
        <v>120</v>
      </c>
      <c r="F181" t="s">
        <v>121</v>
      </c>
      <c r="G181" t="s">
        <v>122</v>
      </c>
      <c r="H181" t="s">
        <v>123</v>
      </c>
      <c r="I181">
        <v>3600</v>
      </c>
      <c r="J181" t="s">
        <v>124</v>
      </c>
      <c r="K181" t="s">
        <v>64</v>
      </c>
      <c r="L181" t="s">
        <v>65</v>
      </c>
      <c r="M181" t="s">
        <v>66</v>
      </c>
      <c r="N181" t="s">
        <v>35</v>
      </c>
      <c r="O181">
        <v>28800</v>
      </c>
      <c r="P181" t="s">
        <v>1027</v>
      </c>
      <c r="Q181" t="s">
        <v>1028</v>
      </c>
      <c r="R181" t="s">
        <v>848</v>
      </c>
      <c r="S181" t="s">
        <v>1029</v>
      </c>
      <c r="T181">
        <v>0</v>
      </c>
      <c r="U181" t="s">
        <v>40</v>
      </c>
      <c r="V181" t="s">
        <v>87</v>
      </c>
      <c r="W181" t="s">
        <v>42</v>
      </c>
      <c r="X181" s="3">
        <v>288</v>
      </c>
      <c r="Y181" s="3">
        <v>244</v>
      </c>
    </row>
    <row r="182" spans="1:25">
      <c r="A182" t="s">
        <v>770</v>
      </c>
      <c r="B182" t="s">
        <v>117</v>
      </c>
      <c r="C182" t="s">
        <v>218</v>
      </c>
      <c r="D182" t="s">
        <v>74</v>
      </c>
      <c r="E182" t="s">
        <v>46</v>
      </c>
      <c r="F182" t="s">
        <v>47</v>
      </c>
      <c r="G182" t="s">
        <v>48</v>
      </c>
      <c r="H182" t="s">
        <v>49</v>
      </c>
      <c r="I182">
        <v>32400</v>
      </c>
      <c r="J182" t="s">
        <v>219</v>
      </c>
      <c r="K182" t="s">
        <v>220</v>
      </c>
      <c r="L182" t="s">
        <v>221</v>
      </c>
      <c r="M182" t="s">
        <v>222</v>
      </c>
      <c r="N182" t="s">
        <v>35</v>
      </c>
      <c r="O182">
        <v>28800</v>
      </c>
      <c r="P182" t="s">
        <v>1030</v>
      </c>
      <c r="Q182" t="s">
        <v>1031</v>
      </c>
      <c r="R182" t="s">
        <v>1032</v>
      </c>
      <c r="S182" t="s">
        <v>1033</v>
      </c>
      <c r="T182">
        <v>0</v>
      </c>
      <c r="U182" t="s">
        <v>87</v>
      </c>
      <c r="V182" t="s">
        <v>197</v>
      </c>
      <c r="W182" t="s">
        <v>42</v>
      </c>
      <c r="X182" s="3">
        <v>167</v>
      </c>
      <c r="Y182" s="3">
        <v>113</v>
      </c>
    </row>
    <row r="183" spans="1:25">
      <c r="A183" t="s">
        <v>770</v>
      </c>
      <c r="B183" t="s">
        <v>58</v>
      </c>
      <c r="C183" t="s">
        <v>59</v>
      </c>
      <c r="D183" t="s">
        <v>26</v>
      </c>
      <c r="E183" t="s">
        <v>60</v>
      </c>
      <c r="F183" t="s">
        <v>61</v>
      </c>
      <c r="G183" t="s">
        <v>62</v>
      </c>
      <c r="H183" t="s">
        <v>49</v>
      </c>
      <c r="I183">
        <v>32400</v>
      </c>
      <c r="J183" t="s">
        <v>63</v>
      </c>
      <c r="K183" t="s">
        <v>64</v>
      </c>
      <c r="L183" t="s">
        <v>65</v>
      </c>
      <c r="M183" t="s">
        <v>66</v>
      </c>
      <c r="N183" t="s">
        <v>35</v>
      </c>
      <c r="O183">
        <v>28800</v>
      </c>
      <c r="P183" t="s">
        <v>862</v>
      </c>
      <c r="Q183" t="s">
        <v>1034</v>
      </c>
      <c r="R183" t="s">
        <v>1035</v>
      </c>
      <c r="S183" t="s">
        <v>1036</v>
      </c>
      <c r="T183">
        <v>0</v>
      </c>
      <c r="U183" t="s">
        <v>71</v>
      </c>
      <c r="V183" t="s">
        <v>40</v>
      </c>
      <c r="W183" t="s">
        <v>42</v>
      </c>
      <c r="X183" s="3">
        <v>186</v>
      </c>
      <c r="Y183" s="3">
        <f>表1[[#This Row],[最大座位数]]*0.562821</f>
        <v>104.68470600000001</v>
      </c>
    </row>
    <row r="184" spans="1:25">
      <c r="A184" t="s">
        <v>770</v>
      </c>
      <c r="B184" t="s">
        <v>88</v>
      </c>
      <c r="C184" t="s">
        <v>664</v>
      </c>
      <c r="D184" t="s">
        <v>45</v>
      </c>
      <c r="E184" t="s">
        <v>372</v>
      </c>
      <c r="F184" t="s">
        <v>373</v>
      </c>
      <c r="G184" t="s">
        <v>374</v>
      </c>
      <c r="H184" t="s">
        <v>168</v>
      </c>
      <c r="I184">
        <v>32400</v>
      </c>
      <c r="J184" t="s">
        <v>375</v>
      </c>
      <c r="K184" t="s">
        <v>64</v>
      </c>
      <c r="L184" t="s">
        <v>65</v>
      </c>
      <c r="M184" t="s">
        <v>66</v>
      </c>
      <c r="N184" t="s">
        <v>35</v>
      </c>
      <c r="O184">
        <v>28800</v>
      </c>
      <c r="P184" t="s">
        <v>1021</v>
      </c>
      <c r="Q184" t="s">
        <v>938</v>
      </c>
      <c r="R184" t="s">
        <v>1037</v>
      </c>
      <c r="S184" t="s">
        <v>1038</v>
      </c>
      <c r="T184">
        <v>0</v>
      </c>
      <c r="U184" t="s">
        <v>87</v>
      </c>
      <c r="V184" t="s">
        <v>87</v>
      </c>
      <c r="W184" t="s">
        <v>42</v>
      </c>
      <c r="X184" s="3">
        <v>300</v>
      </c>
      <c r="Y184" s="3">
        <v>145</v>
      </c>
    </row>
    <row r="185" spans="1:25">
      <c r="A185" t="s">
        <v>770</v>
      </c>
      <c r="B185" t="s">
        <v>117</v>
      </c>
      <c r="C185" t="s">
        <v>694</v>
      </c>
      <c r="D185" t="s">
        <v>290</v>
      </c>
      <c r="E185" t="s">
        <v>695</v>
      </c>
      <c r="F185" t="s">
        <v>696</v>
      </c>
      <c r="G185" t="s">
        <v>697</v>
      </c>
      <c r="H185" t="s">
        <v>698</v>
      </c>
      <c r="I185">
        <v>0</v>
      </c>
      <c r="J185" t="s">
        <v>699</v>
      </c>
      <c r="K185" t="s">
        <v>220</v>
      </c>
      <c r="L185" t="s">
        <v>221</v>
      </c>
      <c r="M185" t="s">
        <v>222</v>
      </c>
      <c r="N185" t="s">
        <v>35</v>
      </c>
      <c r="O185">
        <v>28800</v>
      </c>
      <c r="P185" t="s">
        <v>1039</v>
      </c>
      <c r="Q185" t="s">
        <v>1040</v>
      </c>
      <c r="R185" t="s">
        <v>1041</v>
      </c>
      <c r="S185" t="s">
        <v>1042</v>
      </c>
      <c r="T185">
        <v>0</v>
      </c>
      <c r="U185" t="s">
        <v>40</v>
      </c>
      <c r="V185" t="s">
        <v>197</v>
      </c>
      <c r="W185" t="s">
        <v>42</v>
      </c>
      <c r="X185" s="3">
        <v>311</v>
      </c>
      <c r="Y185" s="3">
        <v>293</v>
      </c>
    </row>
    <row r="186" spans="1:25">
      <c r="A186" t="s">
        <v>770</v>
      </c>
      <c r="B186" t="s">
        <v>255</v>
      </c>
      <c r="C186" t="s">
        <v>256</v>
      </c>
      <c r="D186" t="s">
        <v>640</v>
      </c>
      <c r="E186" t="s">
        <v>165</v>
      </c>
      <c r="F186" t="s">
        <v>166</v>
      </c>
      <c r="G186" t="s">
        <v>167</v>
      </c>
      <c r="H186" t="s">
        <v>168</v>
      </c>
      <c r="I186">
        <v>32400</v>
      </c>
      <c r="J186" t="s">
        <v>258</v>
      </c>
      <c r="K186" t="s">
        <v>64</v>
      </c>
      <c r="L186" t="s">
        <v>65</v>
      </c>
      <c r="M186" t="s">
        <v>66</v>
      </c>
      <c r="N186" t="s">
        <v>35</v>
      </c>
      <c r="O186">
        <v>28800</v>
      </c>
      <c r="P186" t="s">
        <v>1043</v>
      </c>
      <c r="Q186" t="s">
        <v>1044</v>
      </c>
      <c r="R186" t="s">
        <v>1045</v>
      </c>
      <c r="S186" t="s">
        <v>1046</v>
      </c>
      <c r="T186">
        <v>0</v>
      </c>
      <c r="U186" t="s">
        <v>87</v>
      </c>
      <c r="V186" t="s">
        <v>40</v>
      </c>
      <c r="W186" t="s">
        <v>42</v>
      </c>
      <c r="X186" s="3">
        <v>202</v>
      </c>
      <c r="Y186" s="3">
        <f>表1[[#This Row],[最大座位数]]*0.562821</f>
        <v>113.689842</v>
      </c>
    </row>
    <row r="187" spans="1:25">
      <c r="A187" t="s">
        <v>770</v>
      </c>
      <c r="B187" t="s">
        <v>288</v>
      </c>
      <c r="C187" t="s">
        <v>1047</v>
      </c>
      <c r="D187" t="s">
        <v>290</v>
      </c>
      <c r="E187" t="s">
        <v>75</v>
      </c>
      <c r="F187" t="s">
        <v>76</v>
      </c>
      <c r="G187" t="s">
        <v>77</v>
      </c>
      <c r="H187" t="s">
        <v>78</v>
      </c>
      <c r="I187">
        <v>25200</v>
      </c>
      <c r="J187" t="s">
        <v>460</v>
      </c>
      <c r="K187" t="s">
        <v>32</v>
      </c>
      <c r="L187" t="s">
        <v>33</v>
      </c>
      <c r="M187" t="s">
        <v>34</v>
      </c>
      <c r="N187" t="s">
        <v>35</v>
      </c>
      <c r="O187">
        <v>28800</v>
      </c>
      <c r="P187" t="s">
        <v>819</v>
      </c>
      <c r="Q187" t="s">
        <v>981</v>
      </c>
      <c r="R187" t="s">
        <v>1048</v>
      </c>
      <c r="S187" t="s">
        <v>126</v>
      </c>
      <c r="T187">
        <v>0</v>
      </c>
      <c r="U187" t="s">
        <v>87</v>
      </c>
      <c r="V187" t="s">
        <v>40</v>
      </c>
      <c r="W187" t="s">
        <v>42</v>
      </c>
      <c r="X187" s="3">
        <v>348</v>
      </c>
      <c r="Y187" s="3">
        <f>表1[[#This Row],[最大座位数]]*0.562821</f>
        <v>195.86170799999999</v>
      </c>
    </row>
    <row r="188" spans="1:25">
      <c r="A188" t="s">
        <v>770</v>
      </c>
      <c r="B188" t="s">
        <v>117</v>
      </c>
      <c r="C188" t="s">
        <v>566</v>
      </c>
      <c r="D188" t="s">
        <v>567</v>
      </c>
      <c r="E188" t="s">
        <v>120</v>
      </c>
      <c r="F188" t="s">
        <v>121</v>
      </c>
      <c r="G188" t="s">
        <v>122</v>
      </c>
      <c r="H188" t="s">
        <v>123</v>
      </c>
      <c r="I188">
        <v>3600</v>
      </c>
      <c r="J188" t="s">
        <v>568</v>
      </c>
      <c r="K188" t="s">
        <v>220</v>
      </c>
      <c r="L188" t="s">
        <v>221</v>
      </c>
      <c r="M188" t="s">
        <v>222</v>
      </c>
      <c r="N188" t="s">
        <v>35</v>
      </c>
      <c r="O188">
        <v>28800</v>
      </c>
      <c r="P188" t="s">
        <v>904</v>
      </c>
      <c r="Q188" t="s">
        <v>1049</v>
      </c>
      <c r="R188" t="s">
        <v>1050</v>
      </c>
      <c r="S188" t="s">
        <v>1051</v>
      </c>
      <c r="T188">
        <v>0</v>
      </c>
      <c r="U188" t="s">
        <v>87</v>
      </c>
      <c r="V188" t="s">
        <v>197</v>
      </c>
      <c r="W188" t="s">
        <v>42</v>
      </c>
      <c r="X188" s="3">
        <v>365</v>
      </c>
      <c r="Y188" s="3">
        <v>247</v>
      </c>
    </row>
    <row r="189" spans="1:25">
      <c r="A189" t="s">
        <v>770</v>
      </c>
      <c r="B189" t="s">
        <v>117</v>
      </c>
      <c r="C189" t="s">
        <v>572</v>
      </c>
      <c r="D189" t="s">
        <v>282</v>
      </c>
      <c r="E189" t="s">
        <v>165</v>
      </c>
      <c r="F189" t="s">
        <v>166</v>
      </c>
      <c r="G189" t="s">
        <v>167</v>
      </c>
      <c r="H189" t="s">
        <v>168</v>
      </c>
      <c r="I189">
        <v>32400</v>
      </c>
      <c r="J189" t="s">
        <v>258</v>
      </c>
      <c r="K189" t="s">
        <v>64</v>
      </c>
      <c r="L189" t="s">
        <v>65</v>
      </c>
      <c r="M189" t="s">
        <v>66</v>
      </c>
      <c r="N189" t="s">
        <v>35</v>
      </c>
      <c r="O189">
        <v>28800</v>
      </c>
      <c r="P189" t="s">
        <v>784</v>
      </c>
      <c r="Q189" t="s">
        <v>1052</v>
      </c>
      <c r="R189" t="s">
        <v>1053</v>
      </c>
      <c r="S189" t="s">
        <v>889</v>
      </c>
      <c r="T189">
        <v>0</v>
      </c>
      <c r="U189" t="s">
        <v>575</v>
      </c>
      <c r="V189" t="s">
        <v>40</v>
      </c>
      <c r="W189" t="s">
        <v>42</v>
      </c>
      <c r="X189" s="3">
        <v>265</v>
      </c>
      <c r="Y189" s="3">
        <v>99</v>
      </c>
    </row>
    <row r="190" spans="1:25">
      <c r="A190" t="s">
        <v>770</v>
      </c>
      <c r="B190" t="s">
        <v>178</v>
      </c>
      <c r="C190" t="s">
        <v>1054</v>
      </c>
      <c r="D190" t="s">
        <v>26</v>
      </c>
      <c r="E190" t="s">
        <v>46</v>
      </c>
      <c r="F190" t="s">
        <v>47</v>
      </c>
      <c r="G190" t="s">
        <v>48</v>
      </c>
      <c r="H190" t="s">
        <v>49</v>
      </c>
      <c r="I190">
        <v>32400</v>
      </c>
      <c r="J190" t="s">
        <v>618</v>
      </c>
      <c r="K190" t="s">
        <v>619</v>
      </c>
      <c r="L190" t="s">
        <v>620</v>
      </c>
      <c r="M190" t="s">
        <v>621</v>
      </c>
      <c r="N190" t="s">
        <v>35</v>
      </c>
      <c r="O190">
        <v>28800</v>
      </c>
      <c r="P190" t="s">
        <v>981</v>
      </c>
      <c r="Q190" t="s">
        <v>993</v>
      </c>
      <c r="R190" t="s">
        <v>1055</v>
      </c>
      <c r="S190" t="s">
        <v>1056</v>
      </c>
      <c r="T190">
        <v>0</v>
      </c>
      <c r="U190" t="s">
        <v>87</v>
      </c>
      <c r="V190" t="s">
        <v>87</v>
      </c>
      <c r="W190" t="s">
        <v>42</v>
      </c>
      <c r="X190" s="3">
        <v>160</v>
      </c>
      <c r="Y190" s="3">
        <v>156</v>
      </c>
    </row>
    <row r="191" spans="1:25">
      <c r="A191" t="s">
        <v>770</v>
      </c>
      <c r="B191" t="s">
        <v>117</v>
      </c>
      <c r="C191" t="s">
        <v>1057</v>
      </c>
      <c r="D191" t="s">
        <v>119</v>
      </c>
      <c r="E191" t="s">
        <v>348</v>
      </c>
      <c r="F191" t="s">
        <v>349</v>
      </c>
      <c r="G191" t="s">
        <v>350</v>
      </c>
      <c r="H191" t="s">
        <v>350</v>
      </c>
      <c r="I191">
        <v>28800</v>
      </c>
      <c r="J191" t="s">
        <v>351</v>
      </c>
      <c r="K191" t="s">
        <v>64</v>
      </c>
      <c r="L191" t="s">
        <v>65</v>
      </c>
      <c r="M191" t="s">
        <v>66</v>
      </c>
      <c r="N191" t="s">
        <v>35</v>
      </c>
      <c r="O191">
        <v>28800</v>
      </c>
      <c r="P191" t="s">
        <v>1058</v>
      </c>
      <c r="Q191" t="s">
        <v>1059</v>
      </c>
      <c r="R191" t="s">
        <v>1060</v>
      </c>
      <c r="S191" t="s">
        <v>1061</v>
      </c>
      <c r="T191">
        <v>0</v>
      </c>
      <c r="U191" t="s">
        <v>87</v>
      </c>
      <c r="V191" t="s">
        <v>40</v>
      </c>
      <c r="W191" t="s">
        <v>42</v>
      </c>
      <c r="X191" s="3">
        <v>312</v>
      </c>
      <c r="Y191" s="3">
        <v>32</v>
      </c>
    </row>
    <row r="192" spans="1:25">
      <c r="A192" t="s">
        <v>770</v>
      </c>
      <c r="B192" t="s">
        <v>178</v>
      </c>
      <c r="C192" t="s">
        <v>1062</v>
      </c>
      <c r="D192" t="s">
        <v>74</v>
      </c>
      <c r="E192" t="s">
        <v>75</v>
      </c>
      <c r="F192" t="s">
        <v>76</v>
      </c>
      <c r="G192" t="s">
        <v>77</v>
      </c>
      <c r="H192" t="s">
        <v>78</v>
      </c>
      <c r="I192">
        <v>25200</v>
      </c>
      <c r="J192" t="s">
        <v>460</v>
      </c>
      <c r="K192" t="s">
        <v>32</v>
      </c>
      <c r="L192" t="s">
        <v>33</v>
      </c>
      <c r="M192" t="s">
        <v>34</v>
      </c>
      <c r="N192" t="s">
        <v>35</v>
      </c>
      <c r="O192">
        <v>28800</v>
      </c>
      <c r="P192" t="s">
        <v>976</v>
      </c>
      <c r="Q192" t="s">
        <v>1063</v>
      </c>
      <c r="R192" t="s">
        <v>1064</v>
      </c>
      <c r="S192" t="s">
        <v>795</v>
      </c>
      <c r="T192">
        <v>0</v>
      </c>
      <c r="U192" t="s">
        <v>87</v>
      </c>
      <c r="V192" t="s">
        <v>40</v>
      </c>
      <c r="W192" t="s">
        <v>42</v>
      </c>
      <c r="X192" s="3">
        <v>164</v>
      </c>
      <c r="Y192" s="3">
        <v>82</v>
      </c>
    </row>
    <row r="193" spans="1:25">
      <c r="A193" t="s">
        <v>770</v>
      </c>
      <c r="B193" t="s">
        <v>198</v>
      </c>
      <c r="C193" t="s">
        <v>652</v>
      </c>
      <c r="D193" t="s">
        <v>74</v>
      </c>
      <c r="E193" t="s">
        <v>228</v>
      </c>
      <c r="F193" t="s">
        <v>229</v>
      </c>
      <c r="G193" t="s">
        <v>230</v>
      </c>
      <c r="H193" t="s">
        <v>78</v>
      </c>
      <c r="I193">
        <v>25200</v>
      </c>
      <c r="J193" t="s">
        <v>231</v>
      </c>
      <c r="K193" t="s">
        <v>64</v>
      </c>
      <c r="L193" t="s">
        <v>65</v>
      </c>
      <c r="M193" t="s">
        <v>66</v>
      </c>
      <c r="N193" t="s">
        <v>35</v>
      </c>
      <c r="O193">
        <v>28800</v>
      </c>
      <c r="P193" t="s">
        <v>1065</v>
      </c>
      <c r="Q193" t="s">
        <v>915</v>
      </c>
      <c r="R193" t="s">
        <v>806</v>
      </c>
      <c r="S193" t="s">
        <v>1066</v>
      </c>
      <c r="T193">
        <v>0</v>
      </c>
      <c r="U193" t="s">
        <v>71</v>
      </c>
      <c r="V193" t="s">
        <v>87</v>
      </c>
      <c r="W193" t="s">
        <v>42</v>
      </c>
      <c r="X193" s="3">
        <v>170</v>
      </c>
      <c r="Y193" s="3">
        <f>表1[[#This Row],[最大座位数]]*0.562821</f>
        <v>95.679569999999998</v>
      </c>
    </row>
    <row r="194" spans="1:25">
      <c r="A194" t="s">
        <v>770</v>
      </c>
      <c r="B194" t="s">
        <v>88</v>
      </c>
      <c r="C194" t="s">
        <v>537</v>
      </c>
      <c r="D194" t="s">
        <v>131</v>
      </c>
      <c r="E194" t="s">
        <v>538</v>
      </c>
      <c r="F194" t="s">
        <v>539</v>
      </c>
      <c r="G194" t="s">
        <v>48</v>
      </c>
      <c r="H194" t="s">
        <v>49</v>
      </c>
      <c r="I194">
        <v>32400</v>
      </c>
      <c r="J194" t="s">
        <v>540</v>
      </c>
      <c r="K194" t="s">
        <v>541</v>
      </c>
      <c r="L194" t="s">
        <v>542</v>
      </c>
      <c r="M194" t="s">
        <v>66</v>
      </c>
      <c r="N194" t="s">
        <v>35</v>
      </c>
      <c r="O194">
        <v>28800</v>
      </c>
      <c r="P194" t="s">
        <v>1044</v>
      </c>
      <c r="Q194" t="s">
        <v>919</v>
      </c>
      <c r="R194" t="s">
        <v>1034</v>
      </c>
      <c r="S194" t="s">
        <v>921</v>
      </c>
      <c r="T194">
        <v>0</v>
      </c>
      <c r="U194" t="s">
        <v>71</v>
      </c>
      <c r="V194" t="s">
        <v>87</v>
      </c>
      <c r="W194" t="s">
        <v>42</v>
      </c>
      <c r="X194" s="3">
        <v>182</v>
      </c>
      <c r="Y194" s="3">
        <v>124</v>
      </c>
    </row>
    <row r="195" spans="1:25">
      <c r="A195" t="s">
        <v>770</v>
      </c>
      <c r="B195" t="s">
        <v>496</v>
      </c>
      <c r="C195" t="s">
        <v>497</v>
      </c>
      <c r="D195" t="s">
        <v>131</v>
      </c>
      <c r="E195" t="s">
        <v>75</v>
      </c>
      <c r="F195" t="s">
        <v>76</v>
      </c>
      <c r="G195" t="s">
        <v>77</v>
      </c>
      <c r="H195" t="s">
        <v>78</v>
      </c>
      <c r="I195">
        <v>25200</v>
      </c>
      <c r="J195" t="s">
        <v>159</v>
      </c>
      <c r="K195" t="s">
        <v>64</v>
      </c>
      <c r="L195" t="s">
        <v>65</v>
      </c>
      <c r="M195" t="s">
        <v>66</v>
      </c>
      <c r="N195" t="s">
        <v>35</v>
      </c>
      <c r="O195">
        <v>28800</v>
      </c>
      <c r="P195" t="s">
        <v>930</v>
      </c>
      <c r="Q195" t="s">
        <v>1067</v>
      </c>
      <c r="R195" t="s">
        <v>1068</v>
      </c>
      <c r="S195" t="s">
        <v>1069</v>
      </c>
      <c r="T195">
        <v>0</v>
      </c>
      <c r="U195" t="s">
        <v>87</v>
      </c>
      <c r="V195" t="s">
        <v>40</v>
      </c>
      <c r="W195" t="s">
        <v>42</v>
      </c>
      <c r="X195" s="3">
        <v>198</v>
      </c>
      <c r="Y195" s="3">
        <v>178</v>
      </c>
    </row>
    <row r="196" spans="1:25">
      <c r="A196" t="s">
        <v>770</v>
      </c>
      <c r="B196" t="s">
        <v>72</v>
      </c>
      <c r="C196" t="s">
        <v>611</v>
      </c>
      <c r="D196" t="s">
        <v>74</v>
      </c>
      <c r="E196" t="s">
        <v>75</v>
      </c>
      <c r="F196" t="s">
        <v>76</v>
      </c>
      <c r="G196" t="s">
        <v>77</v>
      </c>
      <c r="H196" t="s">
        <v>78</v>
      </c>
      <c r="I196">
        <v>25200</v>
      </c>
      <c r="J196" t="s">
        <v>612</v>
      </c>
      <c r="K196" t="s">
        <v>190</v>
      </c>
      <c r="L196" t="s">
        <v>191</v>
      </c>
      <c r="M196" t="s">
        <v>192</v>
      </c>
      <c r="N196" t="s">
        <v>35</v>
      </c>
      <c r="O196">
        <v>28800</v>
      </c>
      <c r="P196" t="s">
        <v>1052</v>
      </c>
      <c r="Q196" t="s">
        <v>840</v>
      </c>
      <c r="R196" t="s">
        <v>1070</v>
      </c>
      <c r="S196" t="s">
        <v>1071</v>
      </c>
      <c r="T196">
        <v>0</v>
      </c>
      <c r="U196" t="s">
        <v>87</v>
      </c>
      <c r="V196" t="s">
        <v>197</v>
      </c>
      <c r="W196" t="s">
        <v>42</v>
      </c>
      <c r="X196" s="3">
        <v>164</v>
      </c>
      <c r="Y196" s="3">
        <v>74</v>
      </c>
    </row>
    <row r="197" spans="1:25">
      <c r="A197" t="s">
        <v>770</v>
      </c>
      <c r="B197" t="s">
        <v>88</v>
      </c>
      <c r="C197" s="1" t="s">
        <v>3239</v>
      </c>
      <c r="D197" t="s">
        <v>290</v>
      </c>
      <c r="E197" t="s">
        <v>390</v>
      </c>
      <c r="F197" t="s">
        <v>391</v>
      </c>
      <c r="G197" t="s">
        <v>392</v>
      </c>
      <c r="H197" t="s">
        <v>393</v>
      </c>
      <c r="I197">
        <v>3600</v>
      </c>
      <c r="J197" t="s">
        <v>394</v>
      </c>
      <c r="K197" t="s">
        <v>64</v>
      </c>
      <c r="L197" t="s">
        <v>65</v>
      </c>
      <c r="M197" t="s">
        <v>66</v>
      </c>
      <c r="N197" t="s">
        <v>35</v>
      </c>
      <c r="O197">
        <v>28800</v>
      </c>
      <c r="P197" t="s">
        <v>1072</v>
      </c>
      <c r="Q197" t="s">
        <v>1073</v>
      </c>
      <c r="R197" t="s">
        <v>1074</v>
      </c>
      <c r="S197" t="s">
        <v>1075</v>
      </c>
      <c r="T197">
        <v>0</v>
      </c>
      <c r="U197" t="s">
        <v>399</v>
      </c>
      <c r="V197" t="s">
        <v>87</v>
      </c>
      <c r="W197" t="s">
        <v>42</v>
      </c>
      <c r="X197" s="3">
        <v>316</v>
      </c>
      <c r="Y197" s="3">
        <v>246</v>
      </c>
    </row>
    <row r="198" spans="1:25">
      <c r="A198" t="s">
        <v>770</v>
      </c>
      <c r="B198" t="s">
        <v>72</v>
      </c>
      <c r="C198" t="s">
        <v>912</v>
      </c>
      <c r="D198" t="s">
        <v>90</v>
      </c>
      <c r="E198" t="s">
        <v>750</v>
      </c>
      <c r="F198" t="s">
        <v>751</v>
      </c>
      <c r="G198" t="s">
        <v>752</v>
      </c>
      <c r="H198" t="s">
        <v>413</v>
      </c>
      <c r="I198">
        <v>-25200</v>
      </c>
      <c r="J198" t="s">
        <v>1076</v>
      </c>
      <c r="K198" t="s">
        <v>190</v>
      </c>
      <c r="L198" t="s">
        <v>191</v>
      </c>
      <c r="M198" t="s">
        <v>192</v>
      </c>
      <c r="N198" t="s">
        <v>35</v>
      </c>
      <c r="O198">
        <v>28800</v>
      </c>
      <c r="P198" t="s">
        <v>914</v>
      </c>
      <c r="Q198" t="s">
        <v>1077</v>
      </c>
      <c r="R198" t="s">
        <v>916</v>
      </c>
      <c r="S198" t="s">
        <v>1078</v>
      </c>
      <c r="T198">
        <v>1</v>
      </c>
      <c r="U198" t="s">
        <v>758</v>
      </c>
      <c r="V198" t="s">
        <v>197</v>
      </c>
      <c r="W198" t="s">
        <v>42</v>
      </c>
      <c r="X198" s="3">
        <v>287</v>
      </c>
      <c r="Y198" s="3">
        <v>69</v>
      </c>
    </row>
    <row r="199" spans="1:25">
      <c r="A199" t="s">
        <v>770</v>
      </c>
      <c r="B199" t="s">
        <v>58</v>
      </c>
      <c r="C199" t="s">
        <v>593</v>
      </c>
      <c r="D199" t="s">
        <v>26</v>
      </c>
      <c r="E199" t="s">
        <v>75</v>
      </c>
      <c r="F199" t="s">
        <v>76</v>
      </c>
      <c r="G199" t="s">
        <v>77</v>
      </c>
      <c r="H199" t="s">
        <v>78</v>
      </c>
      <c r="I199">
        <v>25200</v>
      </c>
      <c r="J199" t="s">
        <v>159</v>
      </c>
      <c r="K199" t="s">
        <v>64</v>
      </c>
      <c r="L199" t="s">
        <v>65</v>
      </c>
      <c r="M199" t="s">
        <v>66</v>
      </c>
      <c r="N199" t="s">
        <v>35</v>
      </c>
      <c r="O199">
        <v>28800</v>
      </c>
      <c r="P199" t="s">
        <v>1027</v>
      </c>
      <c r="Q199" t="s">
        <v>803</v>
      </c>
      <c r="R199" t="s">
        <v>960</v>
      </c>
      <c r="S199" t="s">
        <v>803</v>
      </c>
      <c r="T199">
        <v>0</v>
      </c>
      <c r="U199" t="s">
        <v>87</v>
      </c>
      <c r="V199" t="s">
        <v>40</v>
      </c>
      <c r="W199" t="s">
        <v>42</v>
      </c>
      <c r="X199" s="3">
        <v>186</v>
      </c>
      <c r="Y199" s="3">
        <f>表1[[#This Row],[最大座位数]]*0.562821</f>
        <v>104.68470600000001</v>
      </c>
    </row>
    <row r="200" spans="1:25">
      <c r="A200" t="s">
        <v>770</v>
      </c>
      <c r="B200" t="s">
        <v>88</v>
      </c>
      <c r="C200" t="s">
        <v>89</v>
      </c>
      <c r="D200" t="s">
        <v>90</v>
      </c>
      <c r="E200" t="s">
        <v>91</v>
      </c>
      <c r="F200" t="s">
        <v>92</v>
      </c>
      <c r="G200" t="s">
        <v>93</v>
      </c>
      <c r="H200" t="s">
        <v>94</v>
      </c>
      <c r="I200">
        <v>39600</v>
      </c>
      <c r="J200" t="s">
        <v>95</v>
      </c>
      <c r="K200" t="s">
        <v>64</v>
      </c>
      <c r="L200" t="s">
        <v>65</v>
      </c>
      <c r="M200" t="s">
        <v>66</v>
      </c>
      <c r="N200" t="s">
        <v>35</v>
      </c>
      <c r="O200">
        <v>28800</v>
      </c>
      <c r="P200" t="s">
        <v>1044</v>
      </c>
      <c r="Q200" t="s">
        <v>1079</v>
      </c>
      <c r="R200" t="s">
        <v>788</v>
      </c>
      <c r="S200" t="s">
        <v>1080</v>
      </c>
      <c r="T200">
        <v>0</v>
      </c>
      <c r="U200" t="s">
        <v>40</v>
      </c>
      <c r="V200" t="s">
        <v>87</v>
      </c>
      <c r="W200" t="s">
        <v>42</v>
      </c>
      <c r="X200" s="3">
        <v>285</v>
      </c>
      <c r="Y200" s="3">
        <v>246</v>
      </c>
    </row>
    <row r="201" spans="1:25">
      <c r="A201" t="s">
        <v>770</v>
      </c>
      <c r="B201" t="s">
        <v>198</v>
      </c>
      <c r="C201" t="s">
        <v>199</v>
      </c>
      <c r="D201" t="s">
        <v>74</v>
      </c>
      <c r="E201" t="s">
        <v>27</v>
      </c>
      <c r="F201" t="s">
        <v>28</v>
      </c>
      <c r="G201" t="s">
        <v>29</v>
      </c>
      <c r="H201" t="s">
        <v>30</v>
      </c>
      <c r="I201">
        <v>28800</v>
      </c>
      <c r="J201" t="s">
        <v>102</v>
      </c>
      <c r="K201" t="s">
        <v>64</v>
      </c>
      <c r="L201" t="s">
        <v>65</v>
      </c>
      <c r="M201" t="s">
        <v>66</v>
      </c>
      <c r="N201" t="s">
        <v>35</v>
      </c>
      <c r="O201">
        <v>28800</v>
      </c>
      <c r="P201" t="s">
        <v>954</v>
      </c>
      <c r="Q201" t="s">
        <v>842</v>
      </c>
      <c r="R201" t="s">
        <v>1081</v>
      </c>
      <c r="S201" t="s">
        <v>1082</v>
      </c>
      <c r="T201">
        <v>0</v>
      </c>
      <c r="U201" t="s">
        <v>87</v>
      </c>
      <c r="V201" t="s">
        <v>87</v>
      </c>
      <c r="W201" t="s">
        <v>42</v>
      </c>
      <c r="X201" s="3">
        <v>170</v>
      </c>
      <c r="Y201" s="3">
        <v>148</v>
      </c>
    </row>
    <row r="202" spans="1:25">
      <c r="A202" t="s">
        <v>770</v>
      </c>
      <c r="B202" t="s">
        <v>43</v>
      </c>
      <c r="C202" t="s">
        <v>1083</v>
      </c>
      <c r="D202" t="s">
        <v>74</v>
      </c>
      <c r="E202" t="s">
        <v>46</v>
      </c>
      <c r="F202" t="s">
        <v>47</v>
      </c>
      <c r="G202" t="s">
        <v>48</v>
      </c>
      <c r="H202" t="s">
        <v>49</v>
      </c>
      <c r="I202">
        <v>32400</v>
      </c>
      <c r="J202" t="s">
        <v>1084</v>
      </c>
      <c r="K202" t="s">
        <v>1085</v>
      </c>
      <c r="L202" t="s">
        <v>1086</v>
      </c>
      <c r="M202" t="s">
        <v>1087</v>
      </c>
      <c r="N202" t="s">
        <v>35</v>
      </c>
      <c r="O202">
        <v>28800</v>
      </c>
      <c r="P202" t="s">
        <v>1007</v>
      </c>
      <c r="Q202" t="s">
        <v>886</v>
      </c>
      <c r="R202" t="s">
        <v>1088</v>
      </c>
      <c r="S202" t="s">
        <v>1089</v>
      </c>
      <c r="T202">
        <v>0</v>
      </c>
      <c r="U202" t="s">
        <v>40</v>
      </c>
      <c r="W202" t="s">
        <v>42</v>
      </c>
      <c r="X202" s="3">
        <v>138</v>
      </c>
      <c r="Y202" s="3">
        <f>表1[[#This Row],[最大座位数]]*0.562821</f>
        <v>77.669297999999998</v>
      </c>
    </row>
    <row r="203" spans="1:25">
      <c r="A203" t="s">
        <v>770</v>
      </c>
      <c r="B203" t="s">
        <v>88</v>
      </c>
      <c r="C203" t="s">
        <v>1090</v>
      </c>
      <c r="D203" t="s">
        <v>290</v>
      </c>
      <c r="E203" t="s">
        <v>469</v>
      </c>
      <c r="F203" t="s">
        <v>470</v>
      </c>
      <c r="G203" t="s">
        <v>471</v>
      </c>
      <c r="H203" t="s">
        <v>326</v>
      </c>
      <c r="I203">
        <v>-14400</v>
      </c>
      <c r="J203" t="s">
        <v>1091</v>
      </c>
      <c r="K203" t="s">
        <v>64</v>
      </c>
      <c r="L203" t="s">
        <v>65</v>
      </c>
      <c r="M203" t="s">
        <v>66</v>
      </c>
      <c r="N203" t="s">
        <v>35</v>
      </c>
      <c r="O203">
        <v>28800</v>
      </c>
      <c r="P203" t="s">
        <v>1092</v>
      </c>
      <c r="Q203" t="s">
        <v>1093</v>
      </c>
      <c r="R203" t="s">
        <v>1094</v>
      </c>
      <c r="S203" t="s">
        <v>1095</v>
      </c>
      <c r="T203">
        <v>0</v>
      </c>
      <c r="U203" t="s">
        <v>197</v>
      </c>
      <c r="V203" t="s">
        <v>87</v>
      </c>
      <c r="W203" t="s">
        <v>42</v>
      </c>
      <c r="X203" s="3">
        <v>316</v>
      </c>
      <c r="Y203" s="3">
        <f>表1[[#This Row],[最大座位数]]*0.562821</f>
        <v>177.85143600000001</v>
      </c>
    </row>
    <row r="204" spans="1:25">
      <c r="A204" t="s">
        <v>770</v>
      </c>
      <c r="B204" t="s">
        <v>58</v>
      </c>
      <c r="C204" t="s">
        <v>158</v>
      </c>
      <c r="D204" t="s">
        <v>26</v>
      </c>
      <c r="E204" t="s">
        <v>75</v>
      </c>
      <c r="F204" t="s">
        <v>76</v>
      </c>
      <c r="G204" t="s">
        <v>77</v>
      </c>
      <c r="H204" t="s">
        <v>78</v>
      </c>
      <c r="I204">
        <v>25200</v>
      </c>
      <c r="J204" t="s">
        <v>159</v>
      </c>
      <c r="K204" t="s">
        <v>64</v>
      </c>
      <c r="L204" t="s">
        <v>65</v>
      </c>
      <c r="M204" t="s">
        <v>66</v>
      </c>
      <c r="N204" t="s">
        <v>35</v>
      </c>
      <c r="O204">
        <v>28800</v>
      </c>
      <c r="P204" t="s">
        <v>1030</v>
      </c>
      <c r="Q204" t="s">
        <v>1096</v>
      </c>
      <c r="R204" t="s">
        <v>1030</v>
      </c>
      <c r="S204" t="s">
        <v>1097</v>
      </c>
      <c r="T204">
        <v>0</v>
      </c>
      <c r="U204" t="s">
        <v>87</v>
      </c>
      <c r="V204" t="s">
        <v>40</v>
      </c>
      <c r="W204" t="s">
        <v>42</v>
      </c>
      <c r="X204" s="3">
        <v>186</v>
      </c>
      <c r="Y204" s="3">
        <f>表1[[#This Row],[最大座位数]]*0.562821</f>
        <v>104.68470600000001</v>
      </c>
    </row>
    <row r="205" spans="1:25">
      <c r="A205" t="s">
        <v>770</v>
      </c>
      <c r="B205" t="s">
        <v>58</v>
      </c>
      <c r="C205" t="s">
        <v>1098</v>
      </c>
      <c r="D205" t="s">
        <v>26</v>
      </c>
      <c r="E205" t="s">
        <v>311</v>
      </c>
      <c r="F205" t="s">
        <v>312</v>
      </c>
      <c r="G205" t="s">
        <v>313</v>
      </c>
      <c r="H205" t="s">
        <v>78</v>
      </c>
      <c r="I205">
        <v>25200</v>
      </c>
      <c r="J205" t="s">
        <v>1099</v>
      </c>
      <c r="K205" t="s">
        <v>64</v>
      </c>
      <c r="L205" t="s">
        <v>65</v>
      </c>
      <c r="M205" t="s">
        <v>66</v>
      </c>
      <c r="N205" t="s">
        <v>35</v>
      </c>
      <c r="O205">
        <v>28800</v>
      </c>
      <c r="P205" t="s">
        <v>1100</v>
      </c>
      <c r="Q205" t="s">
        <v>1101</v>
      </c>
      <c r="R205" t="s">
        <v>1102</v>
      </c>
      <c r="S205" t="s">
        <v>328</v>
      </c>
      <c r="T205">
        <v>0</v>
      </c>
      <c r="U205" t="s">
        <v>71</v>
      </c>
      <c r="V205" t="s">
        <v>40</v>
      </c>
      <c r="W205" t="s">
        <v>42</v>
      </c>
      <c r="X205" s="3">
        <v>186</v>
      </c>
      <c r="Y205" s="3">
        <f>表1[[#This Row],[最大座位数]]*0.562821</f>
        <v>104.68470600000001</v>
      </c>
    </row>
    <row r="206" spans="1:25">
      <c r="A206" t="s">
        <v>770</v>
      </c>
      <c r="B206" t="s">
        <v>88</v>
      </c>
      <c r="C206" t="s">
        <v>1103</v>
      </c>
      <c r="D206" t="s">
        <v>282</v>
      </c>
      <c r="E206" t="s">
        <v>695</v>
      </c>
      <c r="F206" t="s">
        <v>696</v>
      </c>
      <c r="G206" t="s">
        <v>697</v>
      </c>
      <c r="H206" t="s">
        <v>698</v>
      </c>
      <c r="I206">
        <v>0</v>
      </c>
      <c r="J206" t="s">
        <v>1104</v>
      </c>
      <c r="K206" t="s">
        <v>64</v>
      </c>
      <c r="L206" t="s">
        <v>65</v>
      </c>
      <c r="M206" t="s">
        <v>66</v>
      </c>
      <c r="N206" t="s">
        <v>35</v>
      </c>
      <c r="O206">
        <v>28800</v>
      </c>
      <c r="P206" t="s">
        <v>1105</v>
      </c>
      <c r="Q206" t="s">
        <v>1106</v>
      </c>
      <c r="R206" t="s">
        <v>1107</v>
      </c>
      <c r="S206" t="s">
        <v>1108</v>
      </c>
      <c r="T206">
        <v>0</v>
      </c>
      <c r="U206" t="s">
        <v>419</v>
      </c>
      <c r="V206" t="s">
        <v>87</v>
      </c>
      <c r="W206" t="s">
        <v>42</v>
      </c>
      <c r="X206" s="3">
        <v>234</v>
      </c>
      <c r="Y206" s="3">
        <f>表1[[#This Row],[最大座位数]]*0.562821</f>
        <v>131.70011400000001</v>
      </c>
    </row>
    <row r="207" spans="1:25">
      <c r="A207" t="s">
        <v>770</v>
      </c>
      <c r="B207" t="s">
        <v>516</v>
      </c>
      <c r="C207" t="s">
        <v>517</v>
      </c>
      <c r="D207" t="s">
        <v>90</v>
      </c>
      <c r="E207" t="s">
        <v>518</v>
      </c>
      <c r="F207" t="s">
        <v>519</v>
      </c>
      <c r="G207" t="s">
        <v>520</v>
      </c>
      <c r="H207" t="s">
        <v>450</v>
      </c>
      <c r="I207">
        <v>14400</v>
      </c>
      <c r="J207" t="s">
        <v>521</v>
      </c>
      <c r="K207" t="s">
        <v>220</v>
      </c>
      <c r="L207" t="s">
        <v>221</v>
      </c>
      <c r="M207" t="s">
        <v>222</v>
      </c>
      <c r="N207" t="s">
        <v>35</v>
      </c>
      <c r="O207">
        <v>28800</v>
      </c>
      <c r="P207" t="s">
        <v>1059</v>
      </c>
      <c r="Q207" t="s">
        <v>1109</v>
      </c>
      <c r="R207" t="s">
        <v>1110</v>
      </c>
      <c r="S207" t="s">
        <v>1111</v>
      </c>
      <c r="T207">
        <v>0</v>
      </c>
      <c r="U207" t="s">
        <v>197</v>
      </c>
      <c r="V207" t="s">
        <v>197</v>
      </c>
      <c r="W207" t="s">
        <v>42</v>
      </c>
      <c r="X207" s="3">
        <v>235</v>
      </c>
      <c r="Y207" s="3">
        <f>表1[[#This Row],[最大座位数]]*0.562821</f>
        <v>132.262935</v>
      </c>
    </row>
    <row r="208" spans="1:25">
      <c r="A208" t="s">
        <v>770</v>
      </c>
      <c r="B208" t="s">
        <v>43</v>
      </c>
      <c r="C208" t="s">
        <v>420</v>
      </c>
      <c r="D208" t="s">
        <v>45</v>
      </c>
      <c r="E208" t="s">
        <v>46</v>
      </c>
      <c r="F208" t="s">
        <v>47</v>
      </c>
      <c r="G208" t="s">
        <v>48</v>
      </c>
      <c r="H208" t="s">
        <v>49</v>
      </c>
      <c r="I208">
        <v>32400</v>
      </c>
      <c r="J208" t="s">
        <v>219</v>
      </c>
      <c r="K208" t="s">
        <v>220</v>
      </c>
      <c r="L208" t="s">
        <v>221</v>
      </c>
      <c r="M208" t="s">
        <v>222</v>
      </c>
      <c r="N208" t="s">
        <v>35</v>
      </c>
      <c r="O208">
        <v>28800</v>
      </c>
      <c r="P208" t="s">
        <v>793</v>
      </c>
      <c r="Q208" t="s">
        <v>1039</v>
      </c>
      <c r="R208" t="s">
        <v>1112</v>
      </c>
      <c r="S208" t="s">
        <v>1113</v>
      </c>
      <c r="T208">
        <v>0</v>
      </c>
      <c r="U208" t="s">
        <v>40</v>
      </c>
      <c r="V208" t="s">
        <v>197</v>
      </c>
      <c r="W208" t="s">
        <v>42</v>
      </c>
      <c r="X208" s="3">
        <v>282</v>
      </c>
      <c r="Y208" s="3">
        <f>表1[[#This Row],[最大座位数]]*0.562821</f>
        <v>158.71552199999999</v>
      </c>
    </row>
    <row r="209" spans="1:25">
      <c r="A209" t="s">
        <v>770</v>
      </c>
      <c r="B209" t="s">
        <v>117</v>
      </c>
      <c r="C209" t="s">
        <v>749</v>
      </c>
      <c r="D209" t="s">
        <v>598</v>
      </c>
      <c r="E209" t="s">
        <v>1114</v>
      </c>
      <c r="F209" t="s">
        <v>1115</v>
      </c>
      <c r="G209" t="s">
        <v>1116</v>
      </c>
      <c r="H209" t="s">
        <v>413</v>
      </c>
      <c r="I209">
        <v>-25200</v>
      </c>
      <c r="J209" t="s">
        <v>1117</v>
      </c>
      <c r="K209" t="s">
        <v>220</v>
      </c>
      <c r="L209" t="s">
        <v>221</v>
      </c>
      <c r="M209" t="s">
        <v>222</v>
      </c>
      <c r="N209" t="s">
        <v>35</v>
      </c>
      <c r="O209">
        <v>28800</v>
      </c>
      <c r="P209" t="s">
        <v>1118</v>
      </c>
      <c r="Q209" t="s">
        <v>1119</v>
      </c>
      <c r="R209" t="s">
        <v>1120</v>
      </c>
      <c r="S209" t="s">
        <v>1121</v>
      </c>
      <c r="T209">
        <v>1</v>
      </c>
      <c r="U209" t="s">
        <v>71</v>
      </c>
      <c r="V209" t="s">
        <v>197</v>
      </c>
      <c r="W209" t="s">
        <v>42</v>
      </c>
      <c r="X209" s="3">
        <v>311</v>
      </c>
      <c r="Y209" s="3">
        <f>表1[[#This Row],[最大座位数]]*0.562821</f>
        <v>175.03733099999999</v>
      </c>
    </row>
    <row r="210" spans="1:25">
      <c r="A210" t="s">
        <v>770</v>
      </c>
      <c r="B210" t="s">
        <v>58</v>
      </c>
      <c r="C210" t="s">
        <v>355</v>
      </c>
      <c r="D210" t="s">
        <v>227</v>
      </c>
      <c r="E210" t="s">
        <v>228</v>
      </c>
      <c r="F210" t="s">
        <v>229</v>
      </c>
      <c r="G210" t="s">
        <v>230</v>
      </c>
      <c r="H210" t="s">
        <v>78</v>
      </c>
      <c r="I210">
        <v>25200</v>
      </c>
      <c r="J210" t="s">
        <v>356</v>
      </c>
      <c r="K210" t="s">
        <v>32</v>
      </c>
      <c r="L210" t="s">
        <v>33</v>
      </c>
      <c r="M210" t="s">
        <v>34</v>
      </c>
      <c r="N210" t="s">
        <v>35</v>
      </c>
      <c r="O210">
        <v>28800</v>
      </c>
      <c r="P210" t="s">
        <v>1122</v>
      </c>
      <c r="Q210" t="s">
        <v>1123</v>
      </c>
      <c r="R210" t="s">
        <v>906</v>
      </c>
      <c r="S210" t="s">
        <v>1124</v>
      </c>
      <c r="T210">
        <v>0</v>
      </c>
      <c r="U210" t="s">
        <v>235</v>
      </c>
      <c r="V210" t="s">
        <v>41</v>
      </c>
      <c r="W210" t="s">
        <v>42</v>
      </c>
      <c r="X210" s="3">
        <v>186</v>
      </c>
      <c r="Y210" s="3">
        <f>表1[[#This Row],[最大座位数]]*0.562821</f>
        <v>104.68470600000001</v>
      </c>
    </row>
    <row r="211" spans="1:25">
      <c r="A211" t="s">
        <v>770</v>
      </c>
      <c r="B211" t="s">
        <v>444</v>
      </c>
      <c r="C211" t="s">
        <v>445</v>
      </c>
      <c r="D211" t="s">
        <v>446</v>
      </c>
      <c r="E211" t="s">
        <v>447</v>
      </c>
      <c r="F211" t="s">
        <v>448</v>
      </c>
      <c r="G211" t="s">
        <v>449</v>
      </c>
      <c r="H211" t="s">
        <v>450</v>
      </c>
      <c r="I211">
        <v>14400</v>
      </c>
      <c r="J211" t="s">
        <v>451</v>
      </c>
      <c r="K211" t="s">
        <v>220</v>
      </c>
      <c r="L211" t="s">
        <v>221</v>
      </c>
      <c r="M211" t="s">
        <v>222</v>
      </c>
      <c r="N211" t="s">
        <v>35</v>
      </c>
      <c r="O211">
        <v>28800</v>
      </c>
      <c r="P211" t="s">
        <v>1125</v>
      </c>
      <c r="Q211" t="s">
        <v>700</v>
      </c>
      <c r="R211" t="s">
        <v>1126</v>
      </c>
      <c r="S211" t="s">
        <v>1127</v>
      </c>
      <c r="T211">
        <v>0</v>
      </c>
      <c r="U211" t="s">
        <v>197</v>
      </c>
      <c r="V211" t="s">
        <v>197</v>
      </c>
      <c r="W211" t="s">
        <v>42</v>
      </c>
      <c r="X211" s="3">
        <v>615</v>
      </c>
      <c r="Y211" s="3">
        <f>表1[[#This Row],[最大座位数]]*0.562821</f>
        <v>346.13491500000003</v>
      </c>
    </row>
    <row r="212" spans="1:25">
      <c r="A212" t="s">
        <v>770</v>
      </c>
      <c r="B212" t="s">
        <v>246</v>
      </c>
      <c r="C212" t="s">
        <v>1128</v>
      </c>
      <c r="D212" t="s">
        <v>131</v>
      </c>
      <c r="E212" t="s">
        <v>46</v>
      </c>
      <c r="F212" t="s">
        <v>47</v>
      </c>
      <c r="G212" t="s">
        <v>48</v>
      </c>
      <c r="H212" t="s">
        <v>49</v>
      </c>
      <c r="I212">
        <v>32400</v>
      </c>
      <c r="J212" t="s">
        <v>436</v>
      </c>
      <c r="K212" t="s">
        <v>80</v>
      </c>
      <c r="L212" t="s">
        <v>81</v>
      </c>
      <c r="M212" t="s">
        <v>82</v>
      </c>
      <c r="N212" t="s">
        <v>35</v>
      </c>
      <c r="O212">
        <v>28800</v>
      </c>
      <c r="P212" t="s">
        <v>819</v>
      </c>
      <c r="Q212" t="s">
        <v>1129</v>
      </c>
      <c r="R212" t="s">
        <v>878</v>
      </c>
      <c r="S212" t="s">
        <v>1007</v>
      </c>
      <c r="T212">
        <v>0</v>
      </c>
      <c r="U212" t="s">
        <v>87</v>
      </c>
      <c r="W212" t="s">
        <v>42</v>
      </c>
      <c r="X212" s="3">
        <v>200</v>
      </c>
      <c r="Y212" s="3">
        <f>表1[[#This Row],[最大座位数]]*0.562821</f>
        <v>112.5642</v>
      </c>
    </row>
    <row r="213" spans="1:25">
      <c r="A213" t="s">
        <v>770</v>
      </c>
      <c r="B213" t="s">
        <v>486</v>
      </c>
      <c r="C213" t="s">
        <v>1130</v>
      </c>
      <c r="D213" t="s">
        <v>74</v>
      </c>
      <c r="E213" t="s">
        <v>75</v>
      </c>
      <c r="F213" t="s">
        <v>76</v>
      </c>
      <c r="G213" t="s">
        <v>77</v>
      </c>
      <c r="H213" t="s">
        <v>78</v>
      </c>
      <c r="I213">
        <v>25200</v>
      </c>
      <c r="J213" t="s">
        <v>488</v>
      </c>
      <c r="K213" t="s">
        <v>302</v>
      </c>
      <c r="L213" t="s">
        <v>303</v>
      </c>
      <c r="M213" t="s">
        <v>304</v>
      </c>
      <c r="N213" t="s">
        <v>35</v>
      </c>
      <c r="O213">
        <v>28800</v>
      </c>
      <c r="P213" t="s">
        <v>930</v>
      </c>
      <c r="Q213" t="s">
        <v>1131</v>
      </c>
      <c r="R213" t="s">
        <v>1132</v>
      </c>
      <c r="S213" t="s">
        <v>911</v>
      </c>
      <c r="T213">
        <v>0</v>
      </c>
      <c r="U213" t="s">
        <v>87</v>
      </c>
      <c r="V213" t="s">
        <v>197</v>
      </c>
      <c r="W213" t="s">
        <v>42</v>
      </c>
      <c r="X213" s="3">
        <v>168</v>
      </c>
      <c r="Y213" s="3">
        <v>72</v>
      </c>
    </row>
    <row r="214" spans="1:25">
      <c r="A214" t="s">
        <v>770</v>
      </c>
      <c r="B214" t="s">
        <v>370</v>
      </c>
      <c r="C214" t="s">
        <v>723</v>
      </c>
      <c r="D214" t="s">
        <v>257</v>
      </c>
      <c r="E214" t="s">
        <v>641</v>
      </c>
      <c r="F214" t="s">
        <v>642</v>
      </c>
      <c r="G214" t="s">
        <v>167</v>
      </c>
      <c r="H214" t="s">
        <v>168</v>
      </c>
      <c r="I214">
        <v>32400</v>
      </c>
      <c r="J214" t="s">
        <v>724</v>
      </c>
      <c r="K214" t="s">
        <v>64</v>
      </c>
      <c r="L214" t="s">
        <v>65</v>
      </c>
      <c r="M214" t="s">
        <v>66</v>
      </c>
      <c r="N214" t="s">
        <v>35</v>
      </c>
      <c r="O214">
        <v>28800</v>
      </c>
      <c r="P214" t="s">
        <v>1037</v>
      </c>
      <c r="Q214" t="s">
        <v>1133</v>
      </c>
      <c r="R214" t="s">
        <v>1134</v>
      </c>
      <c r="S214" t="s">
        <v>888</v>
      </c>
      <c r="T214">
        <v>0</v>
      </c>
      <c r="U214" t="s">
        <v>646</v>
      </c>
      <c r="V214" t="s">
        <v>87</v>
      </c>
      <c r="W214" t="s">
        <v>42</v>
      </c>
      <c r="X214" s="3">
        <v>186</v>
      </c>
      <c r="Y214" s="3">
        <f>表1[[#This Row],[最大座位数]]*0.562821</f>
        <v>104.68470600000001</v>
      </c>
    </row>
    <row r="215" spans="1:25">
      <c r="A215" t="s">
        <v>770</v>
      </c>
      <c r="B215" t="s">
        <v>117</v>
      </c>
      <c r="C215" t="s">
        <v>1135</v>
      </c>
      <c r="D215" t="s">
        <v>45</v>
      </c>
      <c r="E215" t="s">
        <v>1136</v>
      </c>
      <c r="F215" t="s">
        <v>1137</v>
      </c>
      <c r="G215" t="s">
        <v>1138</v>
      </c>
      <c r="H215" t="s">
        <v>123</v>
      </c>
      <c r="I215">
        <v>3600</v>
      </c>
      <c r="J215" t="s">
        <v>1139</v>
      </c>
      <c r="K215" t="s">
        <v>220</v>
      </c>
      <c r="L215" t="s">
        <v>221</v>
      </c>
      <c r="M215" t="s">
        <v>222</v>
      </c>
      <c r="N215" t="s">
        <v>35</v>
      </c>
      <c r="O215">
        <v>28800</v>
      </c>
      <c r="P215" t="s">
        <v>863</v>
      </c>
      <c r="Q215" t="s">
        <v>1140</v>
      </c>
      <c r="R215" t="s">
        <v>128</v>
      </c>
      <c r="S215" t="s">
        <v>1141</v>
      </c>
      <c r="T215">
        <v>0</v>
      </c>
      <c r="U215" t="s">
        <v>40</v>
      </c>
      <c r="V215" t="s">
        <v>197</v>
      </c>
      <c r="W215" t="s">
        <v>42</v>
      </c>
      <c r="X215" s="3">
        <v>301</v>
      </c>
      <c r="Y215" s="3">
        <v>254</v>
      </c>
    </row>
    <row r="216" spans="1:25">
      <c r="A216" t="s">
        <v>770</v>
      </c>
      <c r="B216" t="s">
        <v>88</v>
      </c>
      <c r="C216" t="s">
        <v>322</v>
      </c>
      <c r="D216" t="s">
        <v>282</v>
      </c>
      <c r="E216" t="s">
        <v>323</v>
      </c>
      <c r="F216" t="s">
        <v>324</v>
      </c>
      <c r="G216" t="s">
        <v>325</v>
      </c>
      <c r="H216" t="s">
        <v>326</v>
      </c>
      <c r="I216">
        <v>-25200</v>
      </c>
      <c r="J216" t="s">
        <v>327</v>
      </c>
      <c r="K216" t="s">
        <v>64</v>
      </c>
      <c r="L216" t="s">
        <v>65</v>
      </c>
      <c r="M216" t="s">
        <v>66</v>
      </c>
      <c r="N216" t="s">
        <v>35</v>
      </c>
      <c r="O216">
        <v>28800</v>
      </c>
      <c r="P216" t="s">
        <v>981</v>
      </c>
      <c r="Q216" t="s">
        <v>1142</v>
      </c>
      <c r="R216" t="s">
        <v>1143</v>
      </c>
      <c r="S216" t="s">
        <v>1144</v>
      </c>
      <c r="T216">
        <v>0</v>
      </c>
      <c r="U216" t="s">
        <v>71</v>
      </c>
      <c r="V216" t="s">
        <v>87</v>
      </c>
      <c r="W216" t="s">
        <v>42</v>
      </c>
      <c r="X216" s="3">
        <v>232</v>
      </c>
      <c r="Y216" s="3">
        <v>110</v>
      </c>
    </row>
    <row r="217" spans="1:25">
      <c r="A217" t="s">
        <v>770</v>
      </c>
      <c r="B217" t="s">
        <v>1145</v>
      </c>
      <c r="C217" t="s">
        <v>1146</v>
      </c>
      <c r="D217" t="s">
        <v>74</v>
      </c>
      <c r="E217" t="s">
        <v>27</v>
      </c>
      <c r="F217" t="s">
        <v>28</v>
      </c>
      <c r="G217" t="s">
        <v>29</v>
      </c>
      <c r="H217" t="s">
        <v>30</v>
      </c>
      <c r="I217">
        <v>28800</v>
      </c>
      <c r="J217" t="s">
        <v>31</v>
      </c>
      <c r="K217" t="s">
        <v>32</v>
      </c>
      <c r="L217" t="s">
        <v>33</v>
      </c>
      <c r="M217" t="s">
        <v>34</v>
      </c>
      <c r="N217" t="s">
        <v>35</v>
      </c>
      <c r="O217">
        <v>28800</v>
      </c>
      <c r="P217" t="s">
        <v>840</v>
      </c>
      <c r="Q217" t="s">
        <v>1147</v>
      </c>
      <c r="R217" t="s">
        <v>1148</v>
      </c>
      <c r="S217" t="s">
        <v>1149</v>
      </c>
      <c r="T217">
        <v>0</v>
      </c>
      <c r="U217" t="s">
        <v>87</v>
      </c>
      <c r="V217" t="s">
        <v>41</v>
      </c>
      <c r="W217" t="s">
        <v>42</v>
      </c>
      <c r="X217" s="3">
        <v>162</v>
      </c>
      <c r="Y217" s="3">
        <f>表1[[#This Row],[最大座位数]]*0.562821</f>
        <v>91.177002000000002</v>
      </c>
    </row>
    <row r="218" spans="1:25">
      <c r="A218" t="s">
        <v>770</v>
      </c>
      <c r="B218" t="s">
        <v>88</v>
      </c>
      <c r="C218" t="s">
        <v>343</v>
      </c>
      <c r="D218" t="s">
        <v>119</v>
      </c>
      <c r="E218" t="s">
        <v>75</v>
      </c>
      <c r="F218" t="s">
        <v>76</v>
      </c>
      <c r="G218" t="s">
        <v>77</v>
      </c>
      <c r="H218" t="s">
        <v>78</v>
      </c>
      <c r="I218">
        <v>25200</v>
      </c>
      <c r="J218" t="s">
        <v>159</v>
      </c>
      <c r="K218" t="s">
        <v>64</v>
      </c>
      <c r="L218" t="s">
        <v>65</v>
      </c>
      <c r="M218" t="s">
        <v>66</v>
      </c>
      <c r="N218" t="s">
        <v>35</v>
      </c>
      <c r="O218">
        <v>28800</v>
      </c>
      <c r="P218" t="s">
        <v>1027</v>
      </c>
      <c r="Q218" t="s">
        <v>793</v>
      </c>
      <c r="R218" t="s">
        <v>1021</v>
      </c>
      <c r="S218" t="s">
        <v>1150</v>
      </c>
      <c r="T218">
        <v>0</v>
      </c>
      <c r="U218" t="s">
        <v>87</v>
      </c>
      <c r="V218" t="s">
        <v>87</v>
      </c>
      <c r="W218" t="s">
        <v>42</v>
      </c>
      <c r="X218" s="3">
        <v>288</v>
      </c>
      <c r="Y218" s="3">
        <v>120</v>
      </c>
    </row>
    <row r="219" spans="1:25">
      <c r="A219" t="s">
        <v>1151</v>
      </c>
      <c r="B219" t="s">
        <v>117</v>
      </c>
      <c r="C219" t="s">
        <v>1152</v>
      </c>
      <c r="D219" t="s">
        <v>90</v>
      </c>
      <c r="E219" t="s">
        <v>1153</v>
      </c>
      <c r="F219" t="s">
        <v>1154</v>
      </c>
      <c r="G219" t="s">
        <v>1155</v>
      </c>
      <c r="H219" t="s">
        <v>326</v>
      </c>
      <c r="I219">
        <v>-14400</v>
      </c>
      <c r="J219" t="s">
        <v>1156</v>
      </c>
      <c r="K219" t="s">
        <v>220</v>
      </c>
      <c r="L219" t="s">
        <v>221</v>
      </c>
      <c r="M219" t="s">
        <v>222</v>
      </c>
      <c r="N219" t="s">
        <v>35</v>
      </c>
      <c r="O219">
        <v>28800</v>
      </c>
      <c r="P219" t="s">
        <v>1157</v>
      </c>
      <c r="Q219" t="s">
        <v>1158</v>
      </c>
      <c r="R219" t="s">
        <v>1159</v>
      </c>
      <c r="S219" t="s">
        <v>1160</v>
      </c>
      <c r="T219">
        <v>0</v>
      </c>
      <c r="U219" t="s">
        <v>1161</v>
      </c>
      <c r="V219" t="s">
        <v>197</v>
      </c>
      <c r="W219" t="s">
        <v>42</v>
      </c>
      <c r="X219" s="3">
        <v>327</v>
      </c>
      <c r="Y219" s="3">
        <f>表1[[#This Row],[最大座位数]]*0.623995</f>
        <v>204.04636499999998</v>
      </c>
    </row>
    <row r="220" spans="1:25">
      <c r="A220" t="s">
        <v>1151</v>
      </c>
      <c r="B220" t="s">
        <v>148</v>
      </c>
      <c r="C220" t="s">
        <v>271</v>
      </c>
      <c r="D220" t="s">
        <v>272</v>
      </c>
      <c r="E220" t="s">
        <v>151</v>
      </c>
      <c r="F220" t="s">
        <v>152</v>
      </c>
      <c r="G220" t="s">
        <v>77</v>
      </c>
      <c r="H220" t="s">
        <v>78</v>
      </c>
      <c r="I220">
        <v>25200</v>
      </c>
      <c r="J220" t="s">
        <v>273</v>
      </c>
      <c r="K220" t="s">
        <v>274</v>
      </c>
      <c r="L220" t="s">
        <v>275</v>
      </c>
      <c r="M220" t="s">
        <v>276</v>
      </c>
      <c r="N220" t="s">
        <v>35</v>
      </c>
      <c r="O220">
        <v>28800</v>
      </c>
      <c r="P220" t="s">
        <v>1162</v>
      </c>
      <c r="Q220" t="s">
        <v>1163</v>
      </c>
      <c r="R220" t="s">
        <v>1164</v>
      </c>
      <c r="S220" t="s">
        <v>1165</v>
      </c>
      <c r="T220">
        <v>0</v>
      </c>
      <c r="U220" t="s">
        <v>87</v>
      </c>
      <c r="V220" t="s">
        <v>40</v>
      </c>
      <c r="W220" t="s">
        <v>42</v>
      </c>
      <c r="X220" s="3">
        <v>209</v>
      </c>
      <c r="Y220" s="3">
        <f>表1[[#This Row],[最大座位数]]*0.623995</f>
        <v>130.41495499999999</v>
      </c>
    </row>
    <row r="221" spans="1:25">
      <c r="A221" t="s">
        <v>1151</v>
      </c>
      <c r="B221" t="s">
        <v>178</v>
      </c>
      <c r="C221" t="s">
        <v>459</v>
      </c>
      <c r="D221" t="s">
        <v>131</v>
      </c>
      <c r="E221" t="s">
        <v>75</v>
      </c>
      <c r="F221" t="s">
        <v>76</v>
      </c>
      <c r="G221" t="s">
        <v>77</v>
      </c>
      <c r="H221" t="s">
        <v>78</v>
      </c>
      <c r="I221">
        <v>25200</v>
      </c>
      <c r="J221" t="s">
        <v>460</v>
      </c>
      <c r="K221" t="s">
        <v>32</v>
      </c>
      <c r="L221" t="s">
        <v>33</v>
      </c>
      <c r="M221" t="s">
        <v>34</v>
      </c>
      <c r="N221" t="s">
        <v>35</v>
      </c>
      <c r="O221">
        <v>28800</v>
      </c>
      <c r="P221" t="s">
        <v>1166</v>
      </c>
      <c r="Q221" t="s">
        <v>1167</v>
      </c>
      <c r="R221" t="s">
        <v>1168</v>
      </c>
      <c r="S221" t="s">
        <v>1169</v>
      </c>
      <c r="T221">
        <v>0</v>
      </c>
      <c r="U221" t="s">
        <v>87</v>
      </c>
      <c r="V221" t="s">
        <v>40</v>
      </c>
      <c r="W221" t="s">
        <v>42</v>
      </c>
      <c r="X221" s="3">
        <v>195</v>
      </c>
      <c r="Y221" s="3">
        <v>188</v>
      </c>
    </row>
    <row r="222" spans="1:25">
      <c r="A222" t="s">
        <v>1151</v>
      </c>
      <c r="B222" t="s">
        <v>178</v>
      </c>
      <c r="C222" t="s">
        <v>179</v>
      </c>
      <c r="D222" t="s">
        <v>131</v>
      </c>
      <c r="E222" t="s">
        <v>46</v>
      </c>
      <c r="F222" t="s">
        <v>47</v>
      </c>
      <c r="G222" t="s">
        <v>48</v>
      </c>
      <c r="H222" t="s">
        <v>49</v>
      </c>
      <c r="I222">
        <v>32400</v>
      </c>
      <c r="J222" t="s">
        <v>180</v>
      </c>
      <c r="K222" t="s">
        <v>181</v>
      </c>
      <c r="L222" t="s">
        <v>182</v>
      </c>
      <c r="M222" t="s">
        <v>183</v>
      </c>
      <c r="N222" t="s">
        <v>35</v>
      </c>
      <c r="O222">
        <v>28800</v>
      </c>
      <c r="P222" t="s">
        <v>1170</v>
      </c>
      <c r="Q222" t="s">
        <v>1171</v>
      </c>
      <c r="R222" t="s">
        <v>1172</v>
      </c>
      <c r="S222" t="s">
        <v>1173</v>
      </c>
      <c r="T222">
        <v>0</v>
      </c>
      <c r="U222" t="s">
        <v>87</v>
      </c>
      <c r="V222" t="s">
        <v>71</v>
      </c>
      <c r="W222" t="s">
        <v>42</v>
      </c>
      <c r="X222" s="3">
        <v>195</v>
      </c>
      <c r="Y222" s="3">
        <v>174</v>
      </c>
    </row>
    <row r="223" spans="1:25">
      <c r="A223" t="s">
        <v>1151</v>
      </c>
      <c r="B223" t="s">
        <v>516</v>
      </c>
      <c r="C223" t="s">
        <v>517</v>
      </c>
      <c r="D223" t="s">
        <v>1174</v>
      </c>
      <c r="E223" t="s">
        <v>518</v>
      </c>
      <c r="F223" t="s">
        <v>519</v>
      </c>
      <c r="G223" t="s">
        <v>520</v>
      </c>
      <c r="H223" t="s">
        <v>450</v>
      </c>
      <c r="I223">
        <v>14400</v>
      </c>
      <c r="J223" t="s">
        <v>521</v>
      </c>
      <c r="K223" t="s">
        <v>220</v>
      </c>
      <c r="L223" t="s">
        <v>221</v>
      </c>
      <c r="M223" t="s">
        <v>222</v>
      </c>
      <c r="N223" t="s">
        <v>35</v>
      </c>
      <c r="O223">
        <v>28800</v>
      </c>
      <c r="P223" t="s">
        <v>1175</v>
      </c>
      <c r="Q223" t="s">
        <v>1176</v>
      </c>
      <c r="R223" t="s">
        <v>1177</v>
      </c>
      <c r="S223" t="s">
        <v>1178</v>
      </c>
      <c r="T223">
        <v>0</v>
      </c>
      <c r="U223" t="s">
        <v>197</v>
      </c>
      <c r="V223" t="s">
        <v>197</v>
      </c>
      <c r="W223" t="s">
        <v>42</v>
      </c>
      <c r="X223" s="3">
        <v>412</v>
      </c>
      <c r="Y223" s="3">
        <f>表1[[#This Row],[最大座位数]]*0.623995</f>
        <v>257.08593999999999</v>
      </c>
    </row>
    <row r="224" spans="1:25">
      <c r="A224" t="s">
        <v>1151</v>
      </c>
      <c r="B224" t="s">
        <v>246</v>
      </c>
      <c r="C224" t="s">
        <v>529</v>
      </c>
      <c r="D224" t="s">
        <v>131</v>
      </c>
      <c r="E224" t="s">
        <v>46</v>
      </c>
      <c r="F224" t="s">
        <v>47</v>
      </c>
      <c r="G224" t="s">
        <v>48</v>
      </c>
      <c r="H224" t="s">
        <v>49</v>
      </c>
      <c r="I224">
        <v>32400</v>
      </c>
      <c r="J224" t="s">
        <v>283</v>
      </c>
      <c r="K224" t="s">
        <v>64</v>
      </c>
      <c r="L224" t="s">
        <v>65</v>
      </c>
      <c r="M224" t="s">
        <v>66</v>
      </c>
      <c r="N224" t="s">
        <v>35</v>
      </c>
      <c r="O224">
        <v>28800</v>
      </c>
      <c r="P224" t="s">
        <v>1179</v>
      </c>
      <c r="Q224" t="s">
        <v>1180</v>
      </c>
      <c r="R224" t="s">
        <v>1181</v>
      </c>
      <c r="S224" t="s">
        <v>1182</v>
      </c>
      <c r="T224">
        <v>0</v>
      </c>
      <c r="U224" t="s">
        <v>87</v>
      </c>
      <c r="V224" t="s">
        <v>40</v>
      </c>
      <c r="W224" t="s">
        <v>42</v>
      </c>
      <c r="X224" s="3">
        <v>177</v>
      </c>
      <c r="Y224" s="3">
        <f>表1[[#This Row],[最大座位数]]*0.623995</f>
        <v>110.447115</v>
      </c>
    </row>
    <row r="225" spans="1:25">
      <c r="A225" t="s">
        <v>1151</v>
      </c>
      <c r="B225" t="s">
        <v>88</v>
      </c>
      <c r="C225" t="s">
        <v>664</v>
      </c>
      <c r="D225" t="s">
        <v>45</v>
      </c>
      <c r="E225" t="s">
        <v>372</v>
      </c>
      <c r="F225" t="s">
        <v>373</v>
      </c>
      <c r="G225" t="s">
        <v>374</v>
      </c>
      <c r="H225" t="s">
        <v>168</v>
      </c>
      <c r="I225">
        <v>32400</v>
      </c>
      <c r="J225" t="s">
        <v>375</v>
      </c>
      <c r="K225" t="s">
        <v>64</v>
      </c>
      <c r="L225" t="s">
        <v>65</v>
      </c>
      <c r="M225" t="s">
        <v>66</v>
      </c>
      <c r="N225" t="s">
        <v>35</v>
      </c>
      <c r="O225">
        <v>28800</v>
      </c>
      <c r="P225" t="s">
        <v>1183</v>
      </c>
      <c r="Q225" t="s">
        <v>1184</v>
      </c>
      <c r="R225" t="s">
        <v>1185</v>
      </c>
      <c r="S225" t="s">
        <v>1186</v>
      </c>
      <c r="T225">
        <v>0</v>
      </c>
      <c r="U225" t="s">
        <v>87</v>
      </c>
      <c r="V225" t="s">
        <v>87</v>
      </c>
      <c r="W225" t="s">
        <v>42</v>
      </c>
      <c r="X225" s="3">
        <v>300</v>
      </c>
      <c r="Y225" s="3">
        <v>150</v>
      </c>
    </row>
    <row r="226" spans="1:25">
      <c r="A226" t="s">
        <v>1151</v>
      </c>
      <c r="B226" t="s">
        <v>117</v>
      </c>
      <c r="C226" t="s">
        <v>694</v>
      </c>
      <c r="D226" t="s">
        <v>290</v>
      </c>
      <c r="E226" t="s">
        <v>695</v>
      </c>
      <c r="F226" t="s">
        <v>696</v>
      </c>
      <c r="G226" t="s">
        <v>697</v>
      </c>
      <c r="H226" t="s">
        <v>698</v>
      </c>
      <c r="I226">
        <v>0</v>
      </c>
      <c r="J226" t="s">
        <v>699</v>
      </c>
      <c r="K226" t="s">
        <v>220</v>
      </c>
      <c r="L226" t="s">
        <v>221</v>
      </c>
      <c r="M226" t="s">
        <v>222</v>
      </c>
      <c r="N226" t="s">
        <v>35</v>
      </c>
      <c r="O226">
        <v>28800</v>
      </c>
      <c r="P226" t="s">
        <v>1187</v>
      </c>
      <c r="Q226" t="s">
        <v>1188</v>
      </c>
      <c r="R226" t="s">
        <v>1189</v>
      </c>
      <c r="S226" t="s">
        <v>1190</v>
      </c>
      <c r="T226">
        <v>0</v>
      </c>
      <c r="U226" t="s">
        <v>40</v>
      </c>
      <c r="V226" t="s">
        <v>197</v>
      </c>
      <c r="W226" t="s">
        <v>42</v>
      </c>
      <c r="X226" s="3">
        <v>311</v>
      </c>
      <c r="Y226" s="3">
        <v>270</v>
      </c>
    </row>
    <row r="227" spans="1:25">
      <c r="A227" t="s">
        <v>1151</v>
      </c>
      <c r="B227" t="s">
        <v>58</v>
      </c>
      <c r="C227" t="s">
        <v>355</v>
      </c>
      <c r="D227" t="s">
        <v>227</v>
      </c>
      <c r="E227" t="s">
        <v>228</v>
      </c>
      <c r="F227" t="s">
        <v>229</v>
      </c>
      <c r="G227" t="s">
        <v>230</v>
      </c>
      <c r="H227" t="s">
        <v>78</v>
      </c>
      <c r="I227">
        <v>25200</v>
      </c>
      <c r="J227" t="s">
        <v>356</v>
      </c>
      <c r="K227" t="s">
        <v>32</v>
      </c>
      <c r="L227" t="s">
        <v>33</v>
      </c>
      <c r="M227" t="s">
        <v>34</v>
      </c>
      <c r="N227" t="s">
        <v>35</v>
      </c>
      <c r="O227">
        <v>28800</v>
      </c>
      <c r="P227" t="s">
        <v>1191</v>
      </c>
      <c r="Q227" t="s">
        <v>1192</v>
      </c>
      <c r="R227" t="s">
        <v>1193</v>
      </c>
      <c r="S227" t="s">
        <v>1194</v>
      </c>
      <c r="T227">
        <v>0</v>
      </c>
      <c r="U227" t="s">
        <v>235</v>
      </c>
      <c r="V227" t="s">
        <v>41</v>
      </c>
      <c r="W227" t="s">
        <v>42</v>
      </c>
      <c r="X227" s="3">
        <v>186</v>
      </c>
      <c r="Y227" s="3">
        <f>表1[[#This Row],[最大座位数]]*0.623995</f>
        <v>116.06307</v>
      </c>
    </row>
    <row r="228" spans="1:25">
      <c r="A228" t="s">
        <v>1151</v>
      </c>
      <c r="B228" t="s">
        <v>88</v>
      </c>
      <c r="C228" t="s">
        <v>343</v>
      </c>
      <c r="D228" t="s">
        <v>119</v>
      </c>
      <c r="E228" t="s">
        <v>75</v>
      </c>
      <c r="F228" t="s">
        <v>76</v>
      </c>
      <c r="G228" t="s">
        <v>77</v>
      </c>
      <c r="H228" t="s">
        <v>78</v>
      </c>
      <c r="I228">
        <v>25200</v>
      </c>
      <c r="J228" t="s">
        <v>159</v>
      </c>
      <c r="K228" t="s">
        <v>64</v>
      </c>
      <c r="L228" t="s">
        <v>65</v>
      </c>
      <c r="M228" t="s">
        <v>66</v>
      </c>
      <c r="N228" t="s">
        <v>35</v>
      </c>
      <c r="O228">
        <v>28800</v>
      </c>
      <c r="P228" t="s">
        <v>1195</v>
      </c>
      <c r="Q228" t="s">
        <v>953</v>
      </c>
      <c r="R228" t="s">
        <v>1196</v>
      </c>
      <c r="S228" t="s">
        <v>1197</v>
      </c>
      <c r="T228">
        <v>0</v>
      </c>
      <c r="U228" t="s">
        <v>87</v>
      </c>
      <c r="V228" t="s">
        <v>87</v>
      </c>
      <c r="W228" t="s">
        <v>42</v>
      </c>
      <c r="X228" s="3">
        <v>288</v>
      </c>
      <c r="Y228" s="3">
        <v>146</v>
      </c>
    </row>
    <row r="229" spans="1:25">
      <c r="A229" t="s">
        <v>1151</v>
      </c>
      <c r="B229" t="s">
        <v>370</v>
      </c>
      <c r="C229" t="s">
        <v>463</v>
      </c>
      <c r="D229" t="s">
        <v>90</v>
      </c>
      <c r="E229" t="s">
        <v>165</v>
      </c>
      <c r="F229" t="s">
        <v>166</v>
      </c>
      <c r="G229" t="s">
        <v>167</v>
      </c>
      <c r="H229" t="s">
        <v>168</v>
      </c>
      <c r="I229">
        <v>32400</v>
      </c>
      <c r="J229" t="s">
        <v>464</v>
      </c>
      <c r="K229" t="s">
        <v>80</v>
      </c>
      <c r="L229" t="s">
        <v>81</v>
      </c>
      <c r="M229" t="s">
        <v>82</v>
      </c>
      <c r="N229" t="s">
        <v>35</v>
      </c>
      <c r="O229">
        <v>28800</v>
      </c>
      <c r="P229" t="s">
        <v>1198</v>
      </c>
      <c r="Q229" t="s">
        <v>1049</v>
      </c>
      <c r="R229" t="s">
        <v>1199</v>
      </c>
      <c r="S229" t="s">
        <v>1200</v>
      </c>
      <c r="T229">
        <v>0</v>
      </c>
      <c r="U229" t="s">
        <v>40</v>
      </c>
      <c r="W229" t="s">
        <v>42</v>
      </c>
      <c r="X229" s="3">
        <v>203</v>
      </c>
      <c r="Y229" s="3">
        <f>表1[[#This Row],[最大座位数]]*0.623995</f>
        <v>126.67098499999999</v>
      </c>
    </row>
    <row r="230" spans="1:25">
      <c r="A230" t="s">
        <v>1151</v>
      </c>
      <c r="B230" t="s">
        <v>58</v>
      </c>
      <c r="C230" t="s">
        <v>493</v>
      </c>
      <c r="D230" t="s">
        <v>26</v>
      </c>
      <c r="E230" t="s">
        <v>75</v>
      </c>
      <c r="F230" t="s">
        <v>76</v>
      </c>
      <c r="G230" t="s">
        <v>77</v>
      </c>
      <c r="H230" t="s">
        <v>78</v>
      </c>
      <c r="I230">
        <v>25200</v>
      </c>
      <c r="J230" t="s">
        <v>460</v>
      </c>
      <c r="K230" t="s">
        <v>32</v>
      </c>
      <c r="L230" t="s">
        <v>33</v>
      </c>
      <c r="M230" t="s">
        <v>34</v>
      </c>
      <c r="N230" t="s">
        <v>35</v>
      </c>
      <c r="O230">
        <v>28800</v>
      </c>
      <c r="P230" t="s">
        <v>1201</v>
      </c>
      <c r="Q230" t="s">
        <v>1202</v>
      </c>
      <c r="R230" t="s">
        <v>1203</v>
      </c>
      <c r="S230" t="s">
        <v>1204</v>
      </c>
      <c r="T230">
        <v>0</v>
      </c>
      <c r="U230" t="s">
        <v>87</v>
      </c>
      <c r="V230" t="s">
        <v>41</v>
      </c>
      <c r="W230" t="s">
        <v>42</v>
      </c>
      <c r="X230" s="3">
        <v>186</v>
      </c>
      <c r="Y230" s="3">
        <f>表1[[#This Row],[最大座位数]]*0.623995</f>
        <v>116.06307</v>
      </c>
    </row>
    <row r="231" spans="1:25">
      <c r="A231" t="s">
        <v>1151</v>
      </c>
      <c r="B231" t="s">
        <v>88</v>
      </c>
      <c r="C231" t="s">
        <v>730</v>
      </c>
      <c r="D231" t="s">
        <v>74</v>
      </c>
      <c r="E231" t="s">
        <v>75</v>
      </c>
      <c r="F231" t="s">
        <v>76</v>
      </c>
      <c r="G231" t="s">
        <v>77</v>
      </c>
      <c r="H231" t="s">
        <v>78</v>
      </c>
      <c r="I231">
        <v>25200</v>
      </c>
      <c r="J231" t="s">
        <v>109</v>
      </c>
      <c r="K231" t="s">
        <v>110</v>
      </c>
      <c r="L231" t="s">
        <v>111</v>
      </c>
      <c r="M231" t="s">
        <v>112</v>
      </c>
      <c r="N231" t="s">
        <v>35</v>
      </c>
      <c r="O231">
        <v>28800</v>
      </c>
      <c r="P231" t="s">
        <v>1184</v>
      </c>
      <c r="Q231" t="s">
        <v>1205</v>
      </c>
      <c r="R231" t="s">
        <v>1206</v>
      </c>
      <c r="S231" t="s">
        <v>1207</v>
      </c>
      <c r="T231">
        <v>0</v>
      </c>
      <c r="U231" t="s">
        <v>87</v>
      </c>
      <c r="W231" t="s">
        <v>42</v>
      </c>
      <c r="X231" s="3">
        <v>176</v>
      </c>
      <c r="Y231" s="3">
        <v>144</v>
      </c>
    </row>
    <row r="232" spans="1:25">
      <c r="A232" t="s">
        <v>1151</v>
      </c>
      <c r="B232" t="s">
        <v>58</v>
      </c>
      <c r="C232" t="s">
        <v>593</v>
      </c>
      <c r="D232" t="s">
        <v>26</v>
      </c>
      <c r="E232" t="s">
        <v>75</v>
      </c>
      <c r="F232" t="s">
        <v>76</v>
      </c>
      <c r="G232" t="s">
        <v>77</v>
      </c>
      <c r="H232" t="s">
        <v>78</v>
      </c>
      <c r="I232">
        <v>25200</v>
      </c>
      <c r="J232" t="s">
        <v>159</v>
      </c>
      <c r="K232" t="s">
        <v>64</v>
      </c>
      <c r="L232" t="s">
        <v>65</v>
      </c>
      <c r="M232" t="s">
        <v>66</v>
      </c>
      <c r="N232" t="s">
        <v>35</v>
      </c>
      <c r="O232">
        <v>28800</v>
      </c>
      <c r="P232" t="s">
        <v>1195</v>
      </c>
      <c r="Q232" t="s">
        <v>1208</v>
      </c>
      <c r="R232" t="s">
        <v>1108</v>
      </c>
      <c r="S232" t="s">
        <v>1172</v>
      </c>
      <c r="T232">
        <v>0</v>
      </c>
      <c r="U232" t="s">
        <v>87</v>
      </c>
      <c r="V232" t="s">
        <v>40</v>
      </c>
      <c r="W232" t="s">
        <v>42</v>
      </c>
      <c r="X232" s="3">
        <v>186</v>
      </c>
      <c r="Y232" s="3">
        <f>表1[[#This Row],[最大座位数]]*0.623995</f>
        <v>116.06307</v>
      </c>
    </row>
    <row r="233" spans="1:25">
      <c r="A233" t="s">
        <v>1151</v>
      </c>
      <c r="B233" t="s">
        <v>72</v>
      </c>
      <c r="C233" t="s">
        <v>409</v>
      </c>
      <c r="D233" t="s">
        <v>90</v>
      </c>
      <c r="E233" t="s">
        <v>410</v>
      </c>
      <c r="F233" t="s">
        <v>411</v>
      </c>
      <c r="G233" t="s">
        <v>412</v>
      </c>
      <c r="H233" t="s">
        <v>413</v>
      </c>
      <c r="I233">
        <v>-14400</v>
      </c>
      <c r="J233" t="s">
        <v>414</v>
      </c>
      <c r="K233" t="s">
        <v>170</v>
      </c>
      <c r="L233" t="s">
        <v>171</v>
      </c>
      <c r="M233" t="s">
        <v>172</v>
      </c>
      <c r="N233" t="s">
        <v>35</v>
      </c>
      <c r="O233">
        <v>28800</v>
      </c>
      <c r="P233" t="s">
        <v>1209</v>
      </c>
      <c r="Q233" t="s">
        <v>1210</v>
      </c>
      <c r="R233" t="s">
        <v>1211</v>
      </c>
      <c r="S233" t="s">
        <v>1210</v>
      </c>
      <c r="T233">
        <v>0</v>
      </c>
      <c r="U233" t="s">
        <v>419</v>
      </c>
      <c r="W233" t="s">
        <v>42</v>
      </c>
      <c r="X233" s="3">
        <v>287</v>
      </c>
      <c r="Y233" s="3">
        <f>表1[[#This Row],[最大座位数]]*0.623995</f>
        <v>179.08656499999998</v>
      </c>
    </row>
    <row r="234" spans="1:25">
      <c r="A234" t="s">
        <v>1151</v>
      </c>
      <c r="B234" t="s">
        <v>148</v>
      </c>
      <c r="C234" t="s">
        <v>559</v>
      </c>
      <c r="D234" t="s">
        <v>272</v>
      </c>
      <c r="E234" t="s">
        <v>151</v>
      </c>
      <c r="F234" t="s">
        <v>152</v>
      </c>
      <c r="G234" t="s">
        <v>77</v>
      </c>
      <c r="H234" t="s">
        <v>78</v>
      </c>
      <c r="I234">
        <v>25200</v>
      </c>
      <c r="J234" t="s">
        <v>560</v>
      </c>
      <c r="K234" t="s">
        <v>561</v>
      </c>
      <c r="L234" t="s">
        <v>562</v>
      </c>
      <c r="M234" t="s">
        <v>563</v>
      </c>
      <c r="N234" t="s">
        <v>35</v>
      </c>
      <c r="O234">
        <v>28800</v>
      </c>
      <c r="P234" t="s">
        <v>1212</v>
      </c>
      <c r="Q234" t="s">
        <v>1213</v>
      </c>
      <c r="R234" t="s">
        <v>1214</v>
      </c>
      <c r="S234" t="s">
        <v>1215</v>
      </c>
      <c r="T234">
        <v>0</v>
      </c>
      <c r="U234" t="s">
        <v>87</v>
      </c>
      <c r="W234" t="s">
        <v>42</v>
      </c>
      <c r="X234" s="3">
        <v>209</v>
      </c>
      <c r="Y234" s="3">
        <f>表1[[#This Row],[最大座位数]]*0.623995</f>
        <v>130.41495499999999</v>
      </c>
    </row>
    <row r="235" spans="1:25">
      <c r="A235" t="s">
        <v>1151</v>
      </c>
      <c r="B235" t="s">
        <v>72</v>
      </c>
      <c r="C235" t="s">
        <v>188</v>
      </c>
      <c r="D235" t="s">
        <v>74</v>
      </c>
      <c r="E235" t="s">
        <v>27</v>
      </c>
      <c r="F235" t="s">
        <v>28</v>
      </c>
      <c r="G235" t="s">
        <v>29</v>
      </c>
      <c r="H235" t="s">
        <v>30</v>
      </c>
      <c r="I235">
        <v>28800</v>
      </c>
      <c r="J235" t="s">
        <v>236</v>
      </c>
      <c r="K235" t="s">
        <v>51</v>
      </c>
      <c r="L235" t="s">
        <v>52</v>
      </c>
      <c r="M235" t="s">
        <v>53</v>
      </c>
      <c r="N235" t="s">
        <v>35</v>
      </c>
      <c r="O235">
        <v>28800</v>
      </c>
      <c r="P235" t="s">
        <v>1216</v>
      </c>
      <c r="Q235" t="s">
        <v>1217</v>
      </c>
      <c r="R235" t="s">
        <v>1218</v>
      </c>
      <c r="S235" t="s">
        <v>1219</v>
      </c>
      <c r="T235">
        <v>1</v>
      </c>
      <c r="U235" t="s">
        <v>87</v>
      </c>
      <c r="V235" t="s">
        <v>40</v>
      </c>
      <c r="W235" t="s">
        <v>42</v>
      </c>
      <c r="X235" s="3">
        <v>170</v>
      </c>
      <c r="Y235" s="3">
        <v>7</v>
      </c>
    </row>
    <row r="236" spans="1:25">
      <c r="A236" t="s">
        <v>1151</v>
      </c>
      <c r="B236" t="s">
        <v>346</v>
      </c>
      <c r="C236" t="s">
        <v>347</v>
      </c>
      <c r="D236" t="s">
        <v>290</v>
      </c>
      <c r="E236" t="s">
        <v>348</v>
      </c>
      <c r="F236" t="s">
        <v>349</v>
      </c>
      <c r="G236" t="s">
        <v>350</v>
      </c>
      <c r="H236" t="s">
        <v>350</v>
      </c>
      <c r="I236">
        <v>28800</v>
      </c>
      <c r="J236" t="s">
        <v>351</v>
      </c>
      <c r="K236" t="s">
        <v>64</v>
      </c>
      <c r="L236" t="s">
        <v>65</v>
      </c>
      <c r="M236" t="s">
        <v>66</v>
      </c>
      <c r="N236" t="s">
        <v>35</v>
      </c>
      <c r="O236">
        <v>28800</v>
      </c>
      <c r="P236" t="s">
        <v>1220</v>
      </c>
      <c r="Q236" t="s">
        <v>1221</v>
      </c>
      <c r="R236" t="s">
        <v>1162</v>
      </c>
      <c r="S236" t="s">
        <v>1222</v>
      </c>
      <c r="T236">
        <v>0</v>
      </c>
      <c r="U236" t="s">
        <v>197</v>
      </c>
      <c r="V236" t="s">
        <v>40</v>
      </c>
      <c r="W236" t="s">
        <v>42</v>
      </c>
      <c r="X236" s="3">
        <v>264</v>
      </c>
      <c r="Y236" s="3">
        <f>表1[[#This Row],[最大座位数]]*0.623995</f>
        <v>164.73468</v>
      </c>
    </row>
    <row r="237" spans="1:25">
      <c r="A237" t="s">
        <v>1151</v>
      </c>
      <c r="B237" t="s">
        <v>100</v>
      </c>
      <c r="C237" t="s">
        <v>669</v>
      </c>
      <c r="D237" t="s">
        <v>74</v>
      </c>
      <c r="E237" t="s">
        <v>27</v>
      </c>
      <c r="F237" t="s">
        <v>28</v>
      </c>
      <c r="G237" t="s">
        <v>29</v>
      </c>
      <c r="H237" t="s">
        <v>30</v>
      </c>
      <c r="I237">
        <v>28800</v>
      </c>
      <c r="J237" t="s">
        <v>31</v>
      </c>
      <c r="K237" t="s">
        <v>32</v>
      </c>
      <c r="L237" t="s">
        <v>33</v>
      </c>
      <c r="M237" t="s">
        <v>34</v>
      </c>
      <c r="N237" t="s">
        <v>35</v>
      </c>
      <c r="O237">
        <v>28800</v>
      </c>
      <c r="P237" t="s">
        <v>1198</v>
      </c>
      <c r="Q237" t="s">
        <v>1195</v>
      </c>
      <c r="R237" t="s">
        <v>1164</v>
      </c>
      <c r="S237" t="s">
        <v>1223</v>
      </c>
      <c r="T237">
        <v>0</v>
      </c>
      <c r="U237" t="s">
        <v>87</v>
      </c>
      <c r="V237" t="s">
        <v>41</v>
      </c>
      <c r="W237" t="s">
        <v>42</v>
      </c>
      <c r="X237" s="3">
        <v>160</v>
      </c>
      <c r="Y237" s="3">
        <f>表1[[#This Row],[最大座位数]]*0.623995</f>
        <v>99.839199999999991</v>
      </c>
    </row>
    <row r="238" spans="1:25">
      <c r="A238" t="s">
        <v>1151</v>
      </c>
      <c r="B238" t="s">
        <v>24</v>
      </c>
      <c r="C238" t="s">
        <v>25</v>
      </c>
      <c r="D238" t="s">
        <v>26</v>
      </c>
      <c r="E238" t="s">
        <v>27</v>
      </c>
      <c r="F238" t="s">
        <v>28</v>
      </c>
      <c r="G238" t="s">
        <v>29</v>
      </c>
      <c r="H238" t="s">
        <v>30</v>
      </c>
      <c r="I238">
        <v>28800</v>
      </c>
      <c r="J238" t="s">
        <v>31</v>
      </c>
      <c r="K238" t="s">
        <v>32</v>
      </c>
      <c r="L238" t="s">
        <v>33</v>
      </c>
      <c r="M238" t="s">
        <v>34</v>
      </c>
      <c r="N238" t="s">
        <v>35</v>
      </c>
      <c r="O238">
        <v>28800</v>
      </c>
      <c r="P238" t="s">
        <v>1224</v>
      </c>
      <c r="Q238" t="s">
        <v>1225</v>
      </c>
      <c r="R238" t="s">
        <v>1226</v>
      </c>
      <c r="S238" t="s">
        <v>1170</v>
      </c>
      <c r="T238">
        <v>0</v>
      </c>
      <c r="U238" t="s">
        <v>40</v>
      </c>
      <c r="V238" t="s">
        <v>41</v>
      </c>
      <c r="W238" t="s">
        <v>42</v>
      </c>
      <c r="X238" s="3">
        <v>186</v>
      </c>
      <c r="Y238" s="3">
        <f>表1[[#This Row],[最大座位数]]*0.623995</f>
        <v>116.06307</v>
      </c>
    </row>
    <row r="239" spans="1:25">
      <c r="A239" t="s">
        <v>1151</v>
      </c>
      <c r="B239" t="s">
        <v>444</v>
      </c>
      <c r="C239" t="s">
        <v>445</v>
      </c>
      <c r="D239" t="s">
        <v>446</v>
      </c>
      <c r="E239" t="s">
        <v>447</v>
      </c>
      <c r="F239" t="s">
        <v>448</v>
      </c>
      <c r="G239" t="s">
        <v>449</v>
      </c>
      <c r="H239" t="s">
        <v>450</v>
      </c>
      <c r="I239">
        <v>14400</v>
      </c>
      <c r="J239" t="s">
        <v>451</v>
      </c>
      <c r="K239" t="s">
        <v>220</v>
      </c>
      <c r="L239" t="s">
        <v>221</v>
      </c>
      <c r="M239" t="s">
        <v>222</v>
      </c>
      <c r="N239" t="s">
        <v>35</v>
      </c>
      <c r="O239">
        <v>28800</v>
      </c>
      <c r="P239" t="s">
        <v>1227</v>
      </c>
      <c r="Q239" t="s">
        <v>1040</v>
      </c>
      <c r="R239" t="s">
        <v>1228</v>
      </c>
      <c r="S239" t="s">
        <v>1229</v>
      </c>
      <c r="T239">
        <v>0</v>
      </c>
      <c r="U239" t="s">
        <v>197</v>
      </c>
      <c r="V239" t="s">
        <v>197</v>
      </c>
      <c r="W239" t="s">
        <v>42</v>
      </c>
      <c r="X239" s="3">
        <v>615</v>
      </c>
      <c r="Y239" s="3">
        <f>表1[[#This Row],[最大座位数]]*0.623995</f>
        <v>383.75692499999997</v>
      </c>
    </row>
    <row r="240" spans="1:25">
      <c r="A240" t="s">
        <v>1151</v>
      </c>
      <c r="B240" t="s">
        <v>88</v>
      </c>
      <c r="C240" t="s">
        <v>331</v>
      </c>
      <c r="D240" t="s">
        <v>26</v>
      </c>
      <c r="E240" t="s">
        <v>46</v>
      </c>
      <c r="F240" t="s">
        <v>47</v>
      </c>
      <c r="G240" t="s">
        <v>48</v>
      </c>
      <c r="H240" t="s">
        <v>49</v>
      </c>
      <c r="I240">
        <v>32400</v>
      </c>
      <c r="J240" t="s">
        <v>332</v>
      </c>
      <c r="K240" t="s">
        <v>333</v>
      </c>
      <c r="L240" t="s">
        <v>334</v>
      </c>
      <c r="M240" t="s">
        <v>335</v>
      </c>
      <c r="N240" t="s">
        <v>35</v>
      </c>
      <c r="O240">
        <v>28800</v>
      </c>
      <c r="P240" t="s">
        <v>1230</v>
      </c>
      <c r="Q240" t="s">
        <v>1106</v>
      </c>
      <c r="R240" t="s">
        <v>1231</v>
      </c>
      <c r="S240" t="s">
        <v>1232</v>
      </c>
      <c r="T240">
        <v>0</v>
      </c>
      <c r="U240" t="s">
        <v>87</v>
      </c>
      <c r="W240" t="s">
        <v>42</v>
      </c>
      <c r="X240" s="3">
        <v>158</v>
      </c>
      <c r="Y240" s="3">
        <v>121</v>
      </c>
    </row>
    <row r="241" spans="1:25">
      <c r="A241" t="s">
        <v>1151</v>
      </c>
      <c r="B241" t="s">
        <v>43</v>
      </c>
      <c r="C241" t="s">
        <v>281</v>
      </c>
      <c r="D241" t="s">
        <v>282</v>
      </c>
      <c r="E241" t="s">
        <v>46</v>
      </c>
      <c r="F241" t="s">
        <v>47</v>
      </c>
      <c r="G241" t="s">
        <v>48</v>
      </c>
      <c r="H241" t="s">
        <v>49</v>
      </c>
      <c r="I241">
        <v>32400</v>
      </c>
      <c r="J241" t="s">
        <v>283</v>
      </c>
      <c r="K241" t="s">
        <v>64</v>
      </c>
      <c r="L241" t="s">
        <v>65</v>
      </c>
      <c r="M241" t="s">
        <v>66</v>
      </c>
      <c r="N241" t="s">
        <v>35</v>
      </c>
      <c r="O241">
        <v>28800</v>
      </c>
      <c r="P241" t="s">
        <v>1233</v>
      </c>
      <c r="Q241" t="s">
        <v>1234</v>
      </c>
      <c r="R241" t="s">
        <v>1235</v>
      </c>
      <c r="S241" t="s">
        <v>1236</v>
      </c>
      <c r="T241">
        <v>0</v>
      </c>
      <c r="U241" t="s">
        <v>40</v>
      </c>
      <c r="V241" t="s">
        <v>87</v>
      </c>
      <c r="W241" t="s">
        <v>42</v>
      </c>
      <c r="X241" s="3">
        <v>224</v>
      </c>
      <c r="Y241" s="3">
        <f>表1[[#This Row],[最大座位数]]*0.623995</f>
        <v>139.77488</v>
      </c>
    </row>
    <row r="242" spans="1:25">
      <c r="A242" t="s">
        <v>1151</v>
      </c>
      <c r="B242" t="s">
        <v>370</v>
      </c>
      <c r="C242" t="s">
        <v>761</v>
      </c>
      <c r="D242" t="s">
        <v>257</v>
      </c>
      <c r="E242" t="s">
        <v>641</v>
      </c>
      <c r="F242" t="s">
        <v>642</v>
      </c>
      <c r="G242" t="s">
        <v>167</v>
      </c>
      <c r="H242" t="s">
        <v>168</v>
      </c>
      <c r="I242">
        <v>32400</v>
      </c>
      <c r="J242" t="s">
        <v>762</v>
      </c>
      <c r="K242" t="s">
        <v>220</v>
      </c>
      <c r="L242" t="s">
        <v>221</v>
      </c>
      <c r="M242" t="s">
        <v>222</v>
      </c>
      <c r="N242" t="s">
        <v>35</v>
      </c>
      <c r="O242">
        <v>28800</v>
      </c>
      <c r="P242" t="s">
        <v>1237</v>
      </c>
      <c r="Q242" t="s">
        <v>1238</v>
      </c>
      <c r="R242" t="s">
        <v>1239</v>
      </c>
      <c r="S242" t="s">
        <v>1240</v>
      </c>
      <c r="T242">
        <v>0</v>
      </c>
      <c r="U242" t="s">
        <v>646</v>
      </c>
      <c r="V242" t="s">
        <v>197</v>
      </c>
      <c r="W242" t="s">
        <v>42</v>
      </c>
      <c r="X242" s="3">
        <v>186</v>
      </c>
      <c r="Y242" s="3">
        <f>表1[[#This Row],[最大座位数]]*0.623995</f>
        <v>116.06307</v>
      </c>
    </row>
    <row r="243" spans="1:25">
      <c r="A243" t="s">
        <v>1151</v>
      </c>
      <c r="B243" t="s">
        <v>1241</v>
      </c>
      <c r="C243" t="s">
        <v>1242</v>
      </c>
      <c r="D243" t="s">
        <v>282</v>
      </c>
      <c r="E243" t="s">
        <v>323</v>
      </c>
      <c r="F243" t="s">
        <v>324</v>
      </c>
      <c r="G243" t="s">
        <v>325</v>
      </c>
      <c r="H243" t="s">
        <v>326</v>
      </c>
      <c r="I243">
        <v>-25200</v>
      </c>
      <c r="J243" t="s">
        <v>1243</v>
      </c>
      <c r="K243" t="s">
        <v>51</v>
      </c>
      <c r="L243" t="s">
        <v>52</v>
      </c>
      <c r="M243" t="s">
        <v>53</v>
      </c>
      <c r="N243" t="s">
        <v>35</v>
      </c>
      <c r="O243">
        <v>28800</v>
      </c>
      <c r="P243" t="s">
        <v>1244</v>
      </c>
      <c r="Q243" t="s">
        <v>1245</v>
      </c>
      <c r="R243" t="s">
        <v>1246</v>
      </c>
      <c r="S243" t="s">
        <v>1247</v>
      </c>
      <c r="T243">
        <v>0</v>
      </c>
      <c r="U243" t="s">
        <v>71</v>
      </c>
      <c r="V243" t="s">
        <v>40</v>
      </c>
      <c r="W243" t="s">
        <v>42</v>
      </c>
      <c r="X243" s="3">
        <v>260</v>
      </c>
      <c r="Y243" s="3">
        <f>表1[[#This Row],[最大座位数]]*0.623995</f>
        <v>162.23869999999999</v>
      </c>
    </row>
    <row r="244" spans="1:25">
      <c r="A244" t="s">
        <v>1151</v>
      </c>
      <c r="B244" t="s">
        <v>178</v>
      </c>
      <c r="C244" t="s">
        <v>717</v>
      </c>
      <c r="D244" t="s">
        <v>131</v>
      </c>
      <c r="E244" t="s">
        <v>46</v>
      </c>
      <c r="F244" t="s">
        <v>47</v>
      </c>
      <c r="G244" t="s">
        <v>48</v>
      </c>
      <c r="H244" t="s">
        <v>49</v>
      </c>
      <c r="I244">
        <v>32400</v>
      </c>
      <c r="J244" t="s">
        <v>626</v>
      </c>
      <c r="K244" t="s">
        <v>627</v>
      </c>
      <c r="L244" t="s">
        <v>628</v>
      </c>
      <c r="M244" t="s">
        <v>629</v>
      </c>
      <c r="N244" t="s">
        <v>35</v>
      </c>
      <c r="O244">
        <v>28800</v>
      </c>
      <c r="P244" t="s">
        <v>1248</v>
      </c>
      <c r="Q244" t="s">
        <v>1249</v>
      </c>
      <c r="R244" t="s">
        <v>1250</v>
      </c>
      <c r="S244" t="s">
        <v>1251</v>
      </c>
      <c r="T244">
        <v>0</v>
      </c>
      <c r="U244" t="s">
        <v>87</v>
      </c>
      <c r="V244" t="s">
        <v>197</v>
      </c>
      <c r="W244" t="s">
        <v>42</v>
      </c>
      <c r="X244" s="3">
        <v>189</v>
      </c>
      <c r="Y244" s="3">
        <v>188</v>
      </c>
    </row>
    <row r="245" spans="1:25">
      <c r="A245" t="s">
        <v>1151</v>
      </c>
      <c r="B245" t="s">
        <v>58</v>
      </c>
      <c r="C245" t="s">
        <v>690</v>
      </c>
      <c r="D245" t="s">
        <v>26</v>
      </c>
      <c r="E245" t="s">
        <v>311</v>
      </c>
      <c r="F245" t="s">
        <v>312</v>
      </c>
      <c r="G245" t="s">
        <v>313</v>
      </c>
      <c r="H245" t="s">
        <v>78</v>
      </c>
      <c r="I245">
        <v>25200</v>
      </c>
      <c r="J245" t="s">
        <v>691</v>
      </c>
      <c r="K245" t="s">
        <v>32</v>
      </c>
      <c r="L245" t="s">
        <v>33</v>
      </c>
      <c r="M245" t="s">
        <v>34</v>
      </c>
      <c r="N245" t="s">
        <v>35</v>
      </c>
      <c r="O245">
        <v>28800</v>
      </c>
      <c r="P245" t="s">
        <v>1252</v>
      </c>
      <c r="Q245" t="s">
        <v>1253</v>
      </c>
      <c r="R245" t="s">
        <v>1254</v>
      </c>
      <c r="S245" t="s">
        <v>1255</v>
      </c>
      <c r="T245">
        <v>0</v>
      </c>
      <c r="U245" t="s">
        <v>71</v>
      </c>
      <c r="V245" t="s">
        <v>41</v>
      </c>
      <c r="W245" t="s">
        <v>42</v>
      </c>
      <c r="X245" s="3">
        <v>186</v>
      </c>
      <c r="Y245" s="3">
        <f>表1[[#This Row],[最大座位数]]*0.623995</f>
        <v>116.06307</v>
      </c>
    </row>
    <row r="246" spans="1:25">
      <c r="A246" t="s">
        <v>1151</v>
      </c>
      <c r="B246" t="s">
        <v>117</v>
      </c>
      <c r="C246" t="s">
        <v>1057</v>
      </c>
      <c r="D246" t="s">
        <v>119</v>
      </c>
      <c r="E246" t="s">
        <v>348</v>
      </c>
      <c r="F246" t="s">
        <v>349</v>
      </c>
      <c r="G246" t="s">
        <v>350</v>
      </c>
      <c r="H246" t="s">
        <v>350</v>
      </c>
      <c r="I246">
        <v>28800</v>
      </c>
      <c r="J246" t="s">
        <v>351</v>
      </c>
      <c r="K246" t="s">
        <v>64</v>
      </c>
      <c r="L246" t="s">
        <v>65</v>
      </c>
      <c r="M246" t="s">
        <v>66</v>
      </c>
      <c r="N246" t="s">
        <v>35</v>
      </c>
      <c r="O246">
        <v>28800</v>
      </c>
      <c r="P246" t="s">
        <v>1256</v>
      </c>
      <c r="Q246" t="s">
        <v>1175</v>
      </c>
      <c r="R246" t="s">
        <v>1257</v>
      </c>
      <c r="S246" t="s">
        <v>1258</v>
      </c>
      <c r="T246">
        <v>0</v>
      </c>
      <c r="U246" t="s">
        <v>87</v>
      </c>
      <c r="V246" t="s">
        <v>40</v>
      </c>
      <c r="W246" t="s">
        <v>42</v>
      </c>
      <c r="X246" s="3">
        <v>312</v>
      </c>
      <c r="Y246" s="3">
        <v>28</v>
      </c>
    </row>
    <row r="247" spans="1:25">
      <c r="A247" t="s">
        <v>1151</v>
      </c>
      <c r="B247" t="s">
        <v>88</v>
      </c>
      <c r="C247" t="s">
        <v>614</v>
      </c>
      <c r="D247" t="s">
        <v>45</v>
      </c>
      <c r="E247" t="s">
        <v>165</v>
      </c>
      <c r="F247" t="s">
        <v>166</v>
      </c>
      <c r="G247" t="s">
        <v>167</v>
      </c>
      <c r="H247" t="s">
        <v>168</v>
      </c>
      <c r="I247">
        <v>32400</v>
      </c>
      <c r="J247" t="s">
        <v>258</v>
      </c>
      <c r="K247" t="s">
        <v>64</v>
      </c>
      <c r="L247" t="s">
        <v>65</v>
      </c>
      <c r="M247" t="s">
        <v>66</v>
      </c>
      <c r="N247" t="s">
        <v>35</v>
      </c>
      <c r="O247">
        <v>28800</v>
      </c>
      <c r="P247" t="s">
        <v>1259</v>
      </c>
      <c r="Q247" t="s">
        <v>1260</v>
      </c>
      <c r="R247" t="s">
        <v>1261</v>
      </c>
      <c r="S247" t="s">
        <v>1262</v>
      </c>
      <c r="T247">
        <v>0</v>
      </c>
      <c r="U247" t="s">
        <v>40</v>
      </c>
      <c r="V247" t="s">
        <v>87</v>
      </c>
      <c r="W247" t="s">
        <v>42</v>
      </c>
      <c r="X247" s="3">
        <v>300</v>
      </c>
      <c r="Y247" s="3">
        <v>143</v>
      </c>
    </row>
    <row r="248" spans="1:25">
      <c r="A248" t="s">
        <v>1151</v>
      </c>
      <c r="B248" t="s">
        <v>58</v>
      </c>
      <c r="C248" t="s">
        <v>685</v>
      </c>
      <c r="D248" t="s">
        <v>26</v>
      </c>
      <c r="E248" t="s">
        <v>228</v>
      </c>
      <c r="F248" t="s">
        <v>229</v>
      </c>
      <c r="G248" t="s">
        <v>230</v>
      </c>
      <c r="H248" t="s">
        <v>78</v>
      </c>
      <c r="I248">
        <v>25200</v>
      </c>
      <c r="J248" t="s">
        <v>686</v>
      </c>
      <c r="K248" t="s">
        <v>136</v>
      </c>
      <c r="L248" t="s">
        <v>137</v>
      </c>
      <c r="M248" t="s">
        <v>138</v>
      </c>
      <c r="N248" t="s">
        <v>35</v>
      </c>
      <c r="O248">
        <v>28800</v>
      </c>
      <c r="P248" t="s">
        <v>1263</v>
      </c>
      <c r="Q248" t="s">
        <v>1264</v>
      </c>
      <c r="R248" t="s">
        <v>1265</v>
      </c>
      <c r="S248" t="s">
        <v>1266</v>
      </c>
      <c r="T248">
        <v>0</v>
      </c>
      <c r="U248" t="s">
        <v>235</v>
      </c>
      <c r="V248" t="s">
        <v>87</v>
      </c>
      <c r="W248" t="s">
        <v>42</v>
      </c>
      <c r="X248" s="3">
        <v>180</v>
      </c>
      <c r="Y248" s="3">
        <f>表1[[#This Row],[最大座位数]]*0.623995</f>
        <v>112.31909999999999</v>
      </c>
    </row>
    <row r="249" spans="1:25">
      <c r="A249" t="s">
        <v>1151</v>
      </c>
      <c r="B249" t="s">
        <v>148</v>
      </c>
      <c r="C249" t="s">
        <v>149</v>
      </c>
      <c r="D249" t="s">
        <v>272</v>
      </c>
      <c r="E249" t="s">
        <v>151</v>
      </c>
      <c r="F249" t="s">
        <v>152</v>
      </c>
      <c r="G249" t="s">
        <v>77</v>
      </c>
      <c r="H249" t="s">
        <v>78</v>
      </c>
      <c r="I249">
        <v>25200</v>
      </c>
      <c r="J249" t="s">
        <v>153</v>
      </c>
      <c r="K249" t="s">
        <v>136</v>
      </c>
      <c r="L249" t="s">
        <v>137</v>
      </c>
      <c r="M249" t="s">
        <v>138</v>
      </c>
      <c r="N249" t="s">
        <v>35</v>
      </c>
      <c r="O249">
        <v>28800</v>
      </c>
      <c r="P249" t="s">
        <v>1267</v>
      </c>
      <c r="Q249" t="s">
        <v>1268</v>
      </c>
      <c r="R249" t="s">
        <v>1269</v>
      </c>
      <c r="S249" t="s">
        <v>1270</v>
      </c>
      <c r="T249">
        <v>0</v>
      </c>
      <c r="U249" t="s">
        <v>87</v>
      </c>
      <c r="V249" t="s">
        <v>87</v>
      </c>
      <c r="W249" t="s">
        <v>42</v>
      </c>
      <c r="X249" s="3">
        <v>209</v>
      </c>
      <c r="Y249" s="3">
        <f>表1[[#This Row],[最大座位数]]*0.623995</f>
        <v>130.41495499999999</v>
      </c>
    </row>
    <row r="250" spans="1:25">
      <c r="A250" t="s">
        <v>1151</v>
      </c>
      <c r="B250" t="s">
        <v>58</v>
      </c>
      <c r="C250" t="s">
        <v>1271</v>
      </c>
      <c r="D250" t="s">
        <v>26</v>
      </c>
      <c r="E250" t="s">
        <v>75</v>
      </c>
      <c r="F250" t="s">
        <v>76</v>
      </c>
      <c r="G250" t="s">
        <v>77</v>
      </c>
      <c r="H250" t="s">
        <v>78</v>
      </c>
      <c r="I250">
        <v>25200</v>
      </c>
      <c r="J250" t="s">
        <v>1272</v>
      </c>
      <c r="K250" t="s">
        <v>1273</v>
      </c>
      <c r="L250" t="s">
        <v>1274</v>
      </c>
      <c r="M250" t="s">
        <v>1275</v>
      </c>
      <c r="N250" t="s">
        <v>35</v>
      </c>
      <c r="O250">
        <v>28800</v>
      </c>
      <c r="P250" t="s">
        <v>810</v>
      </c>
      <c r="Q250" t="s">
        <v>1202</v>
      </c>
      <c r="R250" t="s">
        <v>1276</v>
      </c>
      <c r="S250" t="s">
        <v>1277</v>
      </c>
      <c r="T250">
        <v>0</v>
      </c>
      <c r="U250" t="s">
        <v>87</v>
      </c>
      <c r="V250" t="s">
        <v>197</v>
      </c>
      <c r="W250" t="s">
        <v>42</v>
      </c>
      <c r="X250" s="3">
        <v>180</v>
      </c>
      <c r="Y250" s="3">
        <f>表1[[#This Row],[最大座位数]]*0.623995</f>
        <v>112.31909999999999</v>
      </c>
    </row>
    <row r="251" spans="1:25">
      <c r="A251" t="s">
        <v>1151</v>
      </c>
      <c r="B251" t="s">
        <v>43</v>
      </c>
      <c r="C251" t="s">
        <v>703</v>
      </c>
      <c r="D251" t="s">
        <v>272</v>
      </c>
      <c r="E251" t="s">
        <v>46</v>
      </c>
      <c r="F251" t="s">
        <v>47</v>
      </c>
      <c r="G251" t="s">
        <v>48</v>
      </c>
      <c r="H251" t="s">
        <v>49</v>
      </c>
      <c r="I251">
        <v>32400</v>
      </c>
      <c r="J251" t="s">
        <v>532</v>
      </c>
      <c r="K251" t="s">
        <v>32</v>
      </c>
      <c r="L251" t="s">
        <v>33</v>
      </c>
      <c r="M251" t="s">
        <v>34</v>
      </c>
      <c r="N251" t="s">
        <v>35</v>
      </c>
      <c r="O251">
        <v>28800</v>
      </c>
      <c r="P251" t="s">
        <v>1278</v>
      </c>
      <c r="Q251" t="s">
        <v>1279</v>
      </c>
      <c r="R251" t="s">
        <v>1280</v>
      </c>
      <c r="S251" t="s">
        <v>1281</v>
      </c>
      <c r="T251">
        <v>0</v>
      </c>
      <c r="U251" t="s">
        <v>40</v>
      </c>
      <c r="V251" t="s">
        <v>40</v>
      </c>
      <c r="W251" t="s">
        <v>42</v>
      </c>
      <c r="X251" s="3">
        <v>159</v>
      </c>
      <c r="Y251" s="3">
        <f>表1[[#This Row],[最大座位数]]*0.623995</f>
        <v>99.215204999999997</v>
      </c>
    </row>
    <row r="252" spans="1:25">
      <c r="A252" t="s">
        <v>1151</v>
      </c>
      <c r="B252" t="s">
        <v>43</v>
      </c>
      <c r="C252" t="s">
        <v>420</v>
      </c>
      <c r="D252" t="s">
        <v>45</v>
      </c>
      <c r="E252" t="s">
        <v>46</v>
      </c>
      <c r="F252" t="s">
        <v>47</v>
      </c>
      <c r="G252" t="s">
        <v>48</v>
      </c>
      <c r="H252" t="s">
        <v>49</v>
      </c>
      <c r="I252">
        <v>32400</v>
      </c>
      <c r="J252" t="s">
        <v>219</v>
      </c>
      <c r="K252" t="s">
        <v>220</v>
      </c>
      <c r="L252" t="s">
        <v>221</v>
      </c>
      <c r="M252" t="s">
        <v>222</v>
      </c>
      <c r="N252" t="s">
        <v>35</v>
      </c>
      <c r="O252">
        <v>28800</v>
      </c>
      <c r="P252" t="s">
        <v>953</v>
      </c>
      <c r="Q252" t="s">
        <v>1187</v>
      </c>
      <c r="R252" t="s">
        <v>1282</v>
      </c>
      <c r="S252" t="s">
        <v>1264</v>
      </c>
      <c r="T252">
        <v>0</v>
      </c>
      <c r="U252" t="s">
        <v>40</v>
      </c>
      <c r="V252" t="s">
        <v>40</v>
      </c>
      <c r="W252" t="s">
        <v>42</v>
      </c>
      <c r="X252" s="3">
        <v>282</v>
      </c>
      <c r="Y252" s="3">
        <f>表1[[#This Row],[最大座位数]]*0.623995</f>
        <v>175.96659</v>
      </c>
    </row>
    <row r="253" spans="1:25">
      <c r="A253" t="s">
        <v>1151</v>
      </c>
      <c r="B253" t="s">
        <v>467</v>
      </c>
      <c r="C253" t="s">
        <v>468</v>
      </c>
      <c r="D253" t="s">
        <v>257</v>
      </c>
      <c r="E253" t="s">
        <v>469</v>
      </c>
      <c r="F253" t="s">
        <v>470</v>
      </c>
      <c r="G253" t="s">
        <v>471</v>
      </c>
      <c r="H253" t="s">
        <v>326</v>
      </c>
      <c r="I253">
        <v>-14400</v>
      </c>
      <c r="J253" t="s">
        <v>472</v>
      </c>
      <c r="K253" t="s">
        <v>220</v>
      </c>
      <c r="L253" t="s">
        <v>221</v>
      </c>
      <c r="M253" t="s">
        <v>222</v>
      </c>
      <c r="N253" t="s">
        <v>35</v>
      </c>
      <c r="O253">
        <v>28800</v>
      </c>
      <c r="P253" t="s">
        <v>1283</v>
      </c>
      <c r="Q253" t="s">
        <v>1284</v>
      </c>
      <c r="R253" t="s">
        <v>1285</v>
      </c>
      <c r="S253" t="s">
        <v>1286</v>
      </c>
      <c r="T253">
        <v>0</v>
      </c>
      <c r="U253" t="s">
        <v>197</v>
      </c>
      <c r="V253" t="s">
        <v>40</v>
      </c>
      <c r="W253" t="s">
        <v>42</v>
      </c>
      <c r="X253" s="3">
        <v>213</v>
      </c>
      <c r="Y253" s="3">
        <f>表1[[#This Row],[最大座位数]]*0.623995</f>
        <v>132.91093499999999</v>
      </c>
    </row>
    <row r="254" spans="1:25">
      <c r="A254" t="s">
        <v>1151</v>
      </c>
      <c r="B254" t="s">
        <v>346</v>
      </c>
      <c r="C254" t="s">
        <v>655</v>
      </c>
      <c r="D254" t="s">
        <v>290</v>
      </c>
      <c r="E254" t="s">
        <v>348</v>
      </c>
      <c r="F254" t="s">
        <v>349</v>
      </c>
      <c r="G254" t="s">
        <v>350</v>
      </c>
      <c r="H254" t="s">
        <v>350</v>
      </c>
      <c r="I254">
        <v>28800</v>
      </c>
      <c r="J254" t="s">
        <v>656</v>
      </c>
      <c r="K254" t="s">
        <v>220</v>
      </c>
      <c r="L254" t="s">
        <v>221</v>
      </c>
      <c r="M254" t="s">
        <v>222</v>
      </c>
      <c r="N254" t="s">
        <v>35</v>
      </c>
      <c r="O254">
        <v>28800</v>
      </c>
      <c r="P254" t="s">
        <v>1278</v>
      </c>
      <c r="Q254" t="s">
        <v>1287</v>
      </c>
      <c r="R254" t="s">
        <v>1288</v>
      </c>
      <c r="S254" t="s">
        <v>1221</v>
      </c>
      <c r="T254">
        <v>0</v>
      </c>
      <c r="U254" t="s">
        <v>197</v>
      </c>
      <c r="V254" t="s">
        <v>197</v>
      </c>
      <c r="W254" t="s">
        <v>42</v>
      </c>
      <c r="X254" s="3">
        <v>264</v>
      </c>
      <c r="Y254" s="3">
        <f>表1[[#This Row],[最大座位数]]*0.623995</f>
        <v>164.73468</v>
      </c>
    </row>
    <row r="255" spans="1:25">
      <c r="A255" t="s">
        <v>1151</v>
      </c>
      <c r="B255" t="s">
        <v>72</v>
      </c>
      <c r="C255" t="s">
        <v>1289</v>
      </c>
      <c r="D255" t="s">
        <v>74</v>
      </c>
      <c r="E255" t="s">
        <v>348</v>
      </c>
      <c r="F255" t="s">
        <v>349</v>
      </c>
      <c r="G255" t="s">
        <v>350</v>
      </c>
      <c r="H255" t="s">
        <v>350</v>
      </c>
      <c r="I255">
        <v>28800</v>
      </c>
      <c r="J255" t="s">
        <v>1290</v>
      </c>
      <c r="K255" t="s">
        <v>170</v>
      </c>
      <c r="L255" t="s">
        <v>171</v>
      </c>
      <c r="M255" t="s">
        <v>172</v>
      </c>
      <c r="N255" t="s">
        <v>35</v>
      </c>
      <c r="O255">
        <v>28800</v>
      </c>
      <c r="P255" t="s">
        <v>1291</v>
      </c>
      <c r="Q255" t="s">
        <v>1292</v>
      </c>
      <c r="R255" t="s">
        <v>1293</v>
      </c>
      <c r="S255" t="s">
        <v>1294</v>
      </c>
      <c r="T255">
        <v>0</v>
      </c>
      <c r="U255" t="s">
        <v>87</v>
      </c>
      <c r="W255" t="s">
        <v>42</v>
      </c>
      <c r="X255" s="3">
        <v>170</v>
      </c>
      <c r="Y255" s="3">
        <v>56</v>
      </c>
    </row>
    <row r="256" spans="1:25">
      <c r="A256" t="s">
        <v>1151</v>
      </c>
      <c r="B256" t="s">
        <v>88</v>
      </c>
      <c r="C256" t="s">
        <v>1295</v>
      </c>
      <c r="D256" t="s">
        <v>290</v>
      </c>
      <c r="E256" t="s">
        <v>410</v>
      </c>
      <c r="F256" t="s">
        <v>411</v>
      </c>
      <c r="G256" t="s">
        <v>412</v>
      </c>
      <c r="H256" t="s">
        <v>413</v>
      </c>
      <c r="I256">
        <v>-14400</v>
      </c>
      <c r="J256" t="s">
        <v>1296</v>
      </c>
      <c r="K256" t="s">
        <v>64</v>
      </c>
      <c r="L256" t="s">
        <v>65</v>
      </c>
      <c r="M256" t="s">
        <v>66</v>
      </c>
      <c r="N256" t="s">
        <v>35</v>
      </c>
      <c r="O256">
        <v>28800</v>
      </c>
      <c r="P256" t="s">
        <v>810</v>
      </c>
      <c r="Q256" t="s">
        <v>1297</v>
      </c>
      <c r="R256" t="s">
        <v>1298</v>
      </c>
      <c r="S256" t="s">
        <v>1299</v>
      </c>
      <c r="T256">
        <v>0</v>
      </c>
      <c r="U256" t="s">
        <v>87</v>
      </c>
      <c r="V256" t="s">
        <v>87</v>
      </c>
      <c r="W256" t="s">
        <v>42</v>
      </c>
      <c r="X256" s="3">
        <v>316</v>
      </c>
      <c r="Y256" s="3">
        <f>表1[[#This Row],[最大座位数]]*0.623995</f>
        <v>197.18241999999998</v>
      </c>
    </row>
    <row r="257" spans="1:25">
      <c r="A257" t="s">
        <v>1151</v>
      </c>
      <c r="B257" t="s">
        <v>117</v>
      </c>
      <c r="C257" t="s">
        <v>118</v>
      </c>
      <c r="D257" t="s">
        <v>119</v>
      </c>
      <c r="E257" t="s">
        <v>120</v>
      </c>
      <c r="F257" t="s">
        <v>121</v>
      </c>
      <c r="G257" t="s">
        <v>122</v>
      </c>
      <c r="H257" t="s">
        <v>123</v>
      </c>
      <c r="I257">
        <v>3600</v>
      </c>
      <c r="J257" t="s">
        <v>124</v>
      </c>
      <c r="K257" t="s">
        <v>64</v>
      </c>
      <c r="L257" t="s">
        <v>65</v>
      </c>
      <c r="M257" t="s">
        <v>66</v>
      </c>
      <c r="N257" t="s">
        <v>35</v>
      </c>
      <c r="O257">
        <v>28800</v>
      </c>
      <c r="P257" t="s">
        <v>953</v>
      </c>
      <c r="Q257" t="s">
        <v>1300</v>
      </c>
      <c r="R257" t="s">
        <v>1194</v>
      </c>
      <c r="S257" t="s">
        <v>1301</v>
      </c>
      <c r="T257">
        <v>0</v>
      </c>
      <c r="U257" t="s">
        <v>87</v>
      </c>
      <c r="V257" t="s">
        <v>40</v>
      </c>
      <c r="W257" t="s">
        <v>42</v>
      </c>
      <c r="X257" s="3">
        <v>312</v>
      </c>
      <c r="Y257" s="3">
        <f>表1[[#This Row],[最大座位数]]*0.623995</f>
        <v>194.68643999999998</v>
      </c>
    </row>
    <row r="258" spans="1:25">
      <c r="A258" t="s">
        <v>1151</v>
      </c>
      <c r="B258" t="s">
        <v>117</v>
      </c>
      <c r="C258" t="s">
        <v>676</v>
      </c>
      <c r="D258" t="s">
        <v>45</v>
      </c>
      <c r="E258" t="s">
        <v>165</v>
      </c>
      <c r="F258" t="s">
        <v>166</v>
      </c>
      <c r="G258" t="s">
        <v>167</v>
      </c>
      <c r="H258" t="s">
        <v>168</v>
      </c>
      <c r="I258">
        <v>32400</v>
      </c>
      <c r="J258" t="s">
        <v>677</v>
      </c>
      <c r="K258" t="s">
        <v>220</v>
      </c>
      <c r="L258" t="s">
        <v>221</v>
      </c>
      <c r="M258" t="s">
        <v>222</v>
      </c>
      <c r="N258" t="s">
        <v>35</v>
      </c>
      <c r="O258">
        <v>28800</v>
      </c>
      <c r="P258" t="s">
        <v>1302</v>
      </c>
      <c r="Q258" t="s">
        <v>1303</v>
      </c>
      <c r="R258" t="s">
        <v>1304</v>
      </c>
      <c r="S258" t="s">
        <v>1305</v>
      </c>
      <c r="T258">
        <v>0</v>
      </c>
      <c r="U258" t="s">
        <v>575</v>
      </c>
      <c r="V258" t="s">
        <v>197</v>
      </c>
      <c r="W258" t="s">
        <v>42</v>
      </c>
      <c r="X258" s="3">
        <v>301</v>
      </c>
      <c r="Y258" s="3">
        <v>73</v>
      </c>
    </row>
    <row r="259" spans="1:25">
      <c r="A259" t="s">
        <v>1151</v>
      </c>
      <c r="B259" t="s">
        <v>486</v>
      </c>
      <c r="C259" t="s">
        <v>1130</v>
      </c>
      <c r="D259" t="s">
        <v>74</v>
      </c>
      <c r="E259" t="s">
        <v>75</v>
      </c>
      <c r="F259" t="s">
        <v>76</v>
      </c>
      <c r="G259" t="s">
        <v>77</v>
      </c>
      <c r="H259" t="s">
        <v>78</v>
      </c>
      <c r="I259">
        <v>25200</v>
      </c>
      <c r="J259" t="s">
        <v>488</v>
      </c>
      <c r="K259" t="s">
        <v>302</v>
      </c>
      <c r="L259" t="s">
        <v>303</v>
      </c>
      <c r="M259" t="s">
        <v>304</v>
      </c>
      <c r="N259" t="s">
        <v>35</v>
      </c>
      <c r="O259">
        <v>28800</v>
      </c>
      <c r="P259" t="s">
        <v>1306</v>
      </c>
      <c r="Q259" t="s">
        <v>1307</v>
      </c>
      <c r="R259" t="s">
        <v>1308</v>
      </c>
      <c r="S259" t="s">
        <v>1309</v>
      </c>
      <c r="T259">
        <v>0</v>
      </c>
      <c r="U259" t="s">
        <v>87</v>
      </c>
      <c r="V259" t="s">
        <v>197</v>
      </c>
      <c r="W259" t="s">
        <v>42</v>
      </c>
      <c r="X259" s="3">
        <v>162</v>
      </c>
      <c r="Y259" s="3">
        <v>118</v>
      </c>
    </row>
    <row r="260" spans="1:25">
      <c r="A260" t="s">
        <v>1151</v>
      </c>
      <c r="B260" t="s">
        <v>117</v>
      </c>
      <c r="C260" t="s">
        <v>1310</v>
      </c>
      <c r="D260" t="s">
        <v>45</v>
      </c>
      <c r="E260" t="s">
        <v>91</v>
      </c>
      <c r="F260" t="s">
        <v>92</v>
      </c>
      <c r="G260" t="s">
        <v>93</v>
      </c>
      <c r="H260" t="s">
        <v>94</v>
      </c>
      <c r="I260">
        <v>39600</v>
      </c>
      <c r="J260" t="s">
        <v>1311</v>
      </c>
      <c r="K260" t="s">
        <v>220</v>
      </c>
      <c r="L260" t="s">
        <v>221</v>
      </c>
      <c r="M260" t="s">
        <v>222</v>
      </c>
      <c r="N260" t="s">
        <v>35</v>
      </c>
      <c r="O260">
        <v>28800</v>
      </c>
      <c r="P260" t="s">
        <v>1172</v>
      </c>
      <c r="Q260" t="s">
        <v>1312</v>
      </c>
      <c r="R260" t="s">
        <v>1313</v>
      </c>
      <c r="S260" t="s">
        <v>1314</v>
      </c>
      <c r="T260">
        <v>0</v>
      </c>
      <c r="U260" t="s">
        <v>40</v>
      </c>
      <c r="V260" t="s">
        <v>197</v>
      </c>
      <c r="W260" t="s">
        <v>42</v>
      </c>
      <c r="X260" s="3">
        <v>301</v>
      </c>
      <c r="Y260" s="3">
        <v>249</v>
      </c>
    </row>
    <row r="261" spans="1:25">
      <c r="A261" t="s">
        <v>1151</v>
      </c>
      <c r="B261" t="s">
        <v>1315</v>
      </c>
      <c r="C261" t="s">
        <v>1316</v>
      </c>
      <c r="D261" t="s">
        <v>1317</v>
      </c>
      <c r="E261" t="s">
        <v>348</v>
      </c>
      <c r="F261" t="s">
        <v>349</v>
      </c>
      <c r="G261" t="s">
        <v>350</v>
      </c>
      <c r="H261" t="s">
        <v>350</v>
      </c>
      <c r="I261">
        <v>28800</v>
      </c>
      <c r="J261" t="s">
        <v>1318</v>
      </c>
      <c r="K261" t="s">
        <v>249</v>
      </c>
      <c r="L261" t="s">
        <v>250</v>
      </c>
      <c r="M261" t="s">
        <v>251</v>
      </c>
      <c r="N261" t="s">
        <v>35</v>
      </c>
      <c r="O261">
        <v>28800</v>
      </c>
      <c r="P261" t="s">
        <v>1319</v>
      </c>
      <c r="Q261" t="s">
        <v>1320</v>
      </c>
      <c r="R261" t="s">
        <v>1321</v>
      </c>
      <c r="S261" t="s">
        <v>1304</v>
      </c>
      <c r="T261">
        <v>0</v>
      </c>
      <c r="U261" t="s">
        <v>87</v>
      </c>
      <c r="V261" t="s">
        <v>40</v>
      </c>
      <c r="W261" t="s">
        <v>42</v>
      </c>
      <c r="X261" s="3">
        <v>375</v>
      </c>
      <c r="Y261" s="3">
        <f>表1[[#This Row],[最大座位数]]*0.623995</f>
        <v>233.99812499999999</v>
      </c>
    </row>
    <row r="262" spans="1:25">
      <c r="A262" t="s">
        <v>1151</v>
      </c>
      <c r="B262" t="s">
        <v>427</v>
      </c>
      <c r="C262" t="s">
        <v>787</v>
      </c>
      <c r="D262" t="s">
        <v>74</v>
      </c>
      <c r="E262" t="s">
        <v>46</v>
      </c>
      <c r="F262" t="s">
        <v>47</v>
      </c>
      <c r="G262" t="s">
        <v>48</v>
      </c>
      <c r="H262" t="s">
        <v>49</v>
      </c>
      <c r="I262">
        <v>32400</v>
      </c>
      <c r="J262" t="s">
        <v>50</v>
      </c>
      <c r="K262" t="s">
        <v>51</v>
      </c>
      <c r="L262" t="s">
        <v>52</v>
      </c>
      <c r="M262" t="s">
        <v>53</v>
      </c>
      <c r="N262" t="s">
        <v>35</v>
      </c>
      <c r="O262">
        <v>28800</v>
      </c>
      <c r="P262" t="s">
        <v>1238</v>
      </c>
      <c r="Q262" t="s">
        <v>1322</v>
      </c>
      <c r="R262" t="s">
        <v>1323</v>
      </c>
      <c r="S262" t="s">
        <v>1324</v>
      </c>
      <c r="T262">
        <v>0</v>
      </c>
      <c r="U262" t="s">
        <v>87</v>
      </c>
      <c r="V262" t="s">
        <v>40</v>
      </c>
      <c r="W262" t="s">
        <v>42</v>
      </c>
      <c r="X262" s="3">
        <v>176</v>
      </c>
      <c r="Y262" s="3">
        <v>135</v>
      </c>
    </row>
    <row r="263" spans="1:25">
      <c r="A263" t="s">
        <v>1151</v>
      </c>
      <c r="B263" t="s">
        <v>88</v>
      </c>
      <c r="C263" t="s">
        <v>1325</v>
      </c>
      <c r="D263" t="s">
        <v>90</v>
      </c>
      <c r="E263" t="s">
        <v>348</v>
      </c>
      <c r="F263" t="s">
        <v>349</v>
      </c>
      <c r="G263" t="s">
        <v>350</v>
      </c>
      <c r="H263" t="s">
        <v>350</v>
      </c>
      <c r="I263">
        <v>28800</v>
      </c>
      <c r="J263" t="s">
        <v>351</v>
      </c>
      <c r="K263" t="s">
        <v>64</v>
      </c>
      <c r="L263" t="s">
        <v>65</v>
      </c>
      <c r="M263" t="s">
        <v>66</v>
      </c>
      <c r="N263" t="s">
        <v>35</v>
      </c>
      <c r="O263">
        <v>28800</v>
      </c>
      <c r="P263" t="s">
        <v>1291</v>
      </c>
      <c r="Q263" t="s">
        <v>1171</v>
      </c>
      <c r="R263" t="s">
        <v>1226</v>
      </c>
      <c r="S263" t="s">
        <v>1277</v>
      </c>
      <c r="T263">
        <v>0</v>
      </c>
      <c r="U263" t="s">
        <v>197</v>
      </c>
      <c r="V263" t="s">
        <v>87</v>
      </c>
      <c r="W263" t="s">
        <v>42</v>
      </c>
      <c r="X263" s="3">
        <v>285</v>
      </c>
      <c r="Y263" s="3">
        <v>138</v>
      </c>
    </row>
    <row r="264" spans="1:25">
      <c r="A264" t="s">
        <v>1151</v>
      </c>
      <c r="B264" t="s">
        <v>246</v>
      </c>
      <c r="C264" t="s">
        <v>617</v>
      </c>
      <c r="D264" t="s">
        <v>131</v>
      </c>
      <c r="E264" t="s">
        <v>46</v>
      </c>
      <c r="F264" t="s">
        <v>47</v>
      </c>
      <c r="G264" t="s">
        <v>48</v>
      </c>
      <c r="H264" t="s">
        <v>49</v>
      </c>
      <c r="I264">
        <v>32400</v>
      </c>
      <c r="J264" t="s">
        <v>618</v>
      </c>
      <c r="K264" t="s">
        <v>619</v>
      </c>
      <c r="L264" t="s">
        <v>620</v>
      </c>
      <c r="M264" t="s">
        <v>621</v>
      </c>
      <c r="N264" t="s">
        <v>35</v>
      </c>
      <c r="O264">
        <v>28800</v>
      </c>
      <c r="P264" t="s">
        <v>1288</v>
      </c>
      <c r="Q264" t="s">
        <v>1326</v>
      </c>
      <c r="R264" t="s">
        <v>1327</v>
      </c>
      <c r="S264" t="s">
        <v>1328</v>
      </c>
      <c r="T264">
        <v>0</v>
      </c>
      <c r="U264" t="s">
        <v>87</v>
      </c>
      <c r="V264" t="s">
        <v>87</v>
      </c>
      <c r="W264" t="s">
        <v>42</v>
      </c>
      <c r="X264" s="3">
        <v>177</v>
      </c>
      <c r="Y264" s="3">
        <f>表1[[#This Row],[最大座位数]]*0.623995</f>
        <v>110.447115</v>
      </c>
    </row>
    <row r="265" spans="1:25">
      <c r="A265" t="s">
        <v>1151</v>
      </c>
      <c r="B265" t="s">
        <v>117</v>
      </c>
      <c r="C265" t="s">
        <v>365</v>
      </c>
      <c r="D265" t="s">
        <v>45</v>
      </c>
      <c r="E265" t="s">
        <v>75</v>
      </c>
      <c r="F265" t="s">
        <v>76</v>
      </c>
      <c r="G265" t="s">
        <v>77</v>
      </c>
      <c r="H265" t="s">
        <v>78</v>
      </c>
      <c r="I265">
        <v>25200</v>
      </c>
      <c r="J265" t="s">
        <v>291</v>
      </c>
      <c r="K265" t="s">
        <v>220</v>
      </c>
      <c r="L265" t="s">
        <v>221</v>
      </c>
      <c r="M265" t="s">
        <v>222</v>
      </c>
      <c r="N265" t="s">
        <v>35</v>
      </c>
      <c r="O265">
        <v>28800</v>
      </c>
      <c r="P265" t="s">
        <v>1329</v>
      </c>
      <c r="Q265" t="s">
        <v>1330</v>
      </c>
      <c r="R265" t="s">
        <v>1331</v>
      </c>
      <c r="S265" t="s">
        <v>1332</v>
      </c>
      <c r="T265">
        <v>0</v>
      </c>
      <c r="U265" t="s">
        <v>87</v>
      </c>
      <c r="V265" t="s">
        <v>197</v>
      </c>
      <c r="W265" t="s">
        <v>42</v>
      </c>
      <c r="X265" s="3">
        <v>301</v>
      </c>
      <c r="Y265" s="3">
        <v>162</v>
      </c>
    </row>
    <row r="266" spans="1:25">
      <c r="A266" t="s">
        <v>1151</v>
      </c>
      <c r="B266" t="s">
        <v>43</v>
      </c>
      <c r="C266" t="s">
        <v>625</v>
      </c>
      <c r="D266" t="s">
        <v>150</v>
      </c>
      <c r="E266" t="s">
        <v>46</v>
      </c>
      <c r="F266" t="s">
        <v>47</v>
      </c>
      <c r="G266" t="s">
        <v>48</v>
      </c>
      <c r="H266" t="s">
        <v>49</v>
      </c>
      <c r="I266">
        <v>32400</v>
      </c>
      <c r="J266" t="s">
        <v>626</v>
      </c>
      <c r="K266" t="s">
        <v>627</v>
      </c>
      <c r="L266" t="s">
        <v>628</v>
      </c>
      <c r="M266" t="s">
        <v>629</v>
      </c>
      <c r="N266" t="s">
        <v>35</v>
      </c>
      <c r="O266">
        <v>28800</v>
      </c>
      <c r="P266" t="s">
        <v>1109</v>
      </c>
      <c r="Q266" t="s">
        <v>1333</v>
      </c>
      <c r="R266" t="s">
        <v>1334</v>
      </c>
      <c r="S266" t="s">
        <v>1335</v>
      </c>
      <c r="T266">
        <v>0</v>
      </c>
      <c r="U266" t="s">
        <v>40</v>
      </c>
      <c r="V266" t="s">
        <v>197</v>
      </c>
      <c r="W266" t="s">
        <v>42</v>
      </c>
      <c r="X266" s="3">
        <v>188</v>
      </c>
      <c r="Y266" s="3">
        <f>表1[[#This Row],[最大座位数]]*0.623995</f>
        <v>117.31106</v>
      </c>
    </row>
    <row r="267" spans="1:25">
      <c r="A267" t="s">
        <v>1151</v>
      </c>
      <c r="B267" t="s">
        <v>117</v>
      </c>
      <c r="C267" t="s">
        <v>1336</v>
      </c>
      <c r="D267" t="s">
        <v>282</v>
      </c>
      <c r="E267" t="s">
        <v>75</v>
      </c>
      <c r="F267" t="s">
        <v>76</v>
      </c>
      <c r="G267" t="s">
        <v>77</v>
      </c>
      <c r="H267" t="s">
        <v>78</v>
      </c>
      <c r="I267">
        <v>25200</v>
      </c>
      <c r="J267" t="s">
        <v>159</v>
      </c>
      <c r="K267" t="s">
        <v>64</v>
      </c>
      <c r="L267" t="s">
        <v>65</v>
      </c>
      <c r="M267" t="s">
        <v>66</v>
      </c>
      <c r="N267" t="s">
        <v>35</v>
      </c>
      <c r="O267">
        <v>28800</v>
      </c>
      <c r="P267" t="s">
        <v>1337</v>
      </c>
      <c r="Q267" t="s">
        <v>1338</v>
      </c>
      <c r="R267" t="s">
        <v>1184</v>
      </c>
      <c r="S267" t="s">
        <v>1339</v>
      </c>
      <c r="T267">
        <v>0</v>
      </c>
      <c r="U267" t="s">
        <v>87</v>
      </c>
      <c r="V267" t="s">
        <v>40</v>
      </c>
      <c r="W267" t="s">
        <v>42</v>
      </c>
      <c r="X267" s="3">
        <v>265</v>
      </c>
      <c r="Y267" s="3">
        <f>表1[[#This Row],[最大座位数]]*0.623995</f>
        <v>165.35867500000001</v>
      </c>
    </row>
    <row r="268" spans="1:25">
      <c r="A268" t="s">
        <v>1151</v>
      </c>
      <c r="B268" t="s">
        <v>370</v>
      </c>
      <c r="C268" t="s">
        <v>371</v>
      </c>
      <c r="D268" t="s">
        <v>74</v>
      </c>
      <c r="E268" t="s">
        <v>372</v>
      </c>
      <c r="F268" t="s">
        <v>373</v>
      </c>
      <c r="G268" t="s">
        <v>374</v>
      </c>
      <c r="H268" t="s">
        <v>168</v>
      </c>
      <c r="I268">
        <v>32400</v>
      </c>
      <c r="J268" t="s">
        <v>375</v>
      </c>
      <c r="K268" t="s">
        <v>64</v>
      </c>
      <c r="L268" t="s">
        <v>65</v>
      </c>
      <c r="M268" t="s">
        <v>66</v>
      </c>
      <c r="N268" t="s">
        <v>35</v>
      </c>
      <c r="O268">
        <v>28800</v>
      </c>
      <c r="P268" t="s">
        <v>1340</v>
      </c>
      <c r="Q268" t="s">
        <v>1279</v>
      </c>
      <c r="R268" t="s">
        <v>1341</v>
      </c>
      <c r="S268" t="s">
        <v>1342</v>
      </c>
      <c r="T268">
        <v>0</v>
      </c>
      <c r="U268" t="s">
        <v>87</v>
      </c>
      <c r="V268" t="s">
        <v>87</v>
      </c>
      <c r="W268" t="s">
        <v>42</v>
      </c>
      <c r="X268" s="3">
        <v>144</v>
      </c>
      <c r="Y268" s="3">
        <f>表1[[#This Row],[最大座位数]]*0.623995</f>
        <v>89.855279999999993</v>
      </c>
    </row>
    <row r="269" spans="1:25">
      <c r="A269" t="s">
        <v>1151</v>
      </c>
      <c r="B269" t="s">
        <v>370</v>
      </c>
      <c r="C269" t="s">
        <v>639</v>
      </c>
      <c r="D269" t="s">
        <v>640</v>
      </c>
      <c r="E269" t="s">
        <v>641</v>
      </c>
      <c r="F269" t="s">
        <v>642</v>
      </c>
      <c r="G269" t="s">
        <v>167</v>
      </c>
      <c r="H269" t="s">
        <v>168</v>
      </c>
      <c r="I269">
        <v>32400</v>
      </c>
      <c r="J269" t="s">
        <v>643</v>
      </c>
      <c r="K269" t="s">
        <v>541</v>
      </c>
      <c r="L269" t="s">
        <v>542</v>
      </c>
      <c r="M269" t="s">
        <v>66</v>
      </c>
      <c r="N269" t="s">
        <v>35</v>
      </c>
      <c r="O269">
        <v>28800</v>
      </c>
      <c r="P269" t="s">
        <v>1077</v>
      </c>
      <c r="Q269" t="s">
        <v>1049</v>
      </c>
      <c r="R269" t="s">
        <v>1343</v>
      </c>
      <c r="S269" t="s">
        <v>1344</v>
      </c>
      <c r="T269">
        <v>0</v>
      </c>
      <c r="U269" t="s">
        <v>646</v>
      </c>
      <c r="V269" t="s">
        <v>87</v>
      </c>
      <c r="W269" t="s">
        <v>42</v>
      </c>
      <c r="X269" s="3">
        <v>227</v>
      </c>
      <c r="Y269" s="3">
        <f>表1[[#This Row],[最大座位数]]*0.623995</f>
        <v>141.64686499999999</v>
      </c>
    </row>
    <row r="270" spans="1:25">
      <c r="A270" t="s">
        <v>1151</v>
      </c>
      <c r="B270" t="s">
        <v>202</v>
      </c>
      <c r="C270" t="s">
        <v>203</v>
      </c>
      <c r="D270" t="s">
        <v>74</v>
      </c>
      <c r="E270" t="s">
        <v>46</v>
      </c>
      <c r="F270" t="s">
        <v>47</v>
      </c>
      <c r="G270" t="s">
        <v>48</v>
      </c>
      <c r="H270" t="s">
        <v>49</v>
      </c>
      <c r="I270">
        <v>32400</v>
      </c>
      <c r="J270" t="s">
        <v>204</v>
      </c>
      <c r="K270" t="s">
        <v>205</v>
      </c>
      <c r="L270" t="s">
        <v>206</v>
      </c>
      <c r="M270" t="s">
        <v>207</v>
      </c>
      <c r="N270" t="s">
        <v>35</v>
      </c>
      <c r="O270">
        <v>28800</v>
      </c>
      <c r="P270" t="s">
        <v>1326</v>
      </c>
      <c r="Q270" t="s">
        <v>1179</v>
      </c>
      <c r="R270" t="s">
        <v>1345</v>
      </c>
      <c r="S270" t="s">
        <v>1346</v>
      </c>
      <c r="T270">
        <v>0</v>
      </c>
      <c r="U270" t="s">
        <v>87</v>
      </c>
      <c r="W270" t="s">
        <v>42</v>
      </c>
      <c r="X270" s="3">
        <v>186</v>
      </c>
      <c r="Y270" s="3">
        <f>表1[[#This Row],[最大座位数]]*0.623995</f>
        <v>116.06307</v>
      </c>
    </row>
    <row r="271" spans="1:25">
      <c r="A271" t="s">
        <v>1151</v>
      </c>
      <c r="B271" t="s">
        <v>370</v>
      </c>
      <c r="C271" t="s">
        <v>1347</v>
      </c>
      <c r="D271" t="s">
        <v>257</v>
      </c>
      <c r="E271" t="s">
        <v>641</v>
      </c>
      <c r="F271" t="s">
        <v>642</v>
      </c>
      <c r="G271" t="s">
        <v>167</v>
      </c>
      <c r="H271" t="s">
        <v>168</v>
      </c>
      <c r="I271">
        <v>32400</v>
      </c>
      <c r="J271" t="s">
        <v>1348</v>
      </c>
      <c r="K271" t="s">
        <v>32</v>
      </c>
      <c r="L271" t="s">
        <v>33</v>
      </c>
      <c r="M271" t="s">
        <v>34</v>
      </c>
      <c r="N271" t="s">
        <v>35</v>
      </c>
      <c r="O271">
        <v>28800</v>
      </c>
      <c r="P271" t="s">
        <v>1109</v>
      </c>
      <c r="Q271" t="s">
        <v>1349</v>
      </c>
      <c r="R271" t="s">
        <v>1350</v>
      </c>
      <c r="S271" t="s">
        <v>1351</v>
      </c>
      <c r="T271">
        <v>0</v>
      </c>
      <c r="U271" t="s">
        <v>646</v>
      </c>
      <c r="V271" t="s">
        <v>40</v>
      </c>
      <c r="W271" t="s">
        <v>42</v>
      </c>
      <c r="X271" s="3">
        <v>186</v>
      </c>
      <c r="Y271" s="3">
        <f>表1[[#This Row],[最大座位数]]*0.623995</f>
        <v>116.06307</v>
      </c>
    </row>
    <row r="272" spans="1:25">
      <c r="A272" t="s">
        <v>1151</v>
      </c>
      <c r="B272" t="s">
        <v>72</v>
      </c>
      <c r="C272" t="s">
        <v>611</v>
      </c>
      <c r="D272" t="s">
        <v>74</v>
      </c>
      <c r="E272" t="s">
        <v>75</v>
      </c>
      <c r="F272" t="s">
        <v>76</v>
      </c>
      <c r="G272" t="s">
        <v>77</v>
      </c>
      <c r="H272" t="s">
        <v>78</v>
      </c>
      <c r="I272">
        <v>25200</v>
      </c>
      <c r="J272" t="s">
        <v>612</v>
      </c>
      <c r="K272" t="s">
        <v>190</v>
      </c>
      <c r="L272" t="s">
        <v>191</v>
      </c>
      <c r="M272" t="s">
        <v>192</v>
      </c>
      <c r="N272" t="s">
        <v>35</v>
      </c>
      <c r="O272">
        <v>28800</v>
      </c>
      <c r="P272" t="s">
        <v>1352</v>
      </c>
      <c r="Q272" t="s">
        <v>1202</v>
      </c>
      <c r="R272" t="s">
        <v>1353</v>
      </c>
      <c r="S272" t="s">
        <v>1354</v>
      </c>
      <c r="T272">
        <v>0</v>
      </c>
      <c r="U272" t="s">
        <v>87</v>
      </c>
      <c r="V272" t="s">
        <v>197</v>
      </c>
      <c r="W272" t="s">
        <v>42</v>
      </c>
      <c r="X272" s="3">
        <v>170</v>
      </c>
      <c r="Y272" s="3">
        <v>99</v>
      </c>
    </row>
    <row r="273" spans="1:25">
      <c r="A273" t="s">
        <v>1151</v>
      </c>
      <c r="B273" t="s">
        <v>117</v>
      </c>
      <c r="C273" t="s">
        <v>733</v>
      </c>
      <c r="D273" t="s">
        <v>282</v>
      </c>
      <c r="E273" t="s">
        <v>348</v>
      </c>
      <c r="F273" t="s">
        <v>349</v>
      </c>
      <c r="G273" t="s">
        <v>350</v>
      </c>
      <c r="H273" t="s">
        <v>350</v>
      </c>
      <c r="I273">
        <v>28800</v>
      </c>
      <c r="J273" t="s">
        <v>734</v>
      </c>
      <c r="K273" t="s">
        <v>136</v>
      </c>
      <c r="L273" t="s">
        <v>137</v>
      </c>
      <c r="M273" t="s">
        <v>138</v>
      </c>
      <c r="N273" t="s">
        <v>35</v>
      </c>
      <c r="O273">
        <v>28800</v>
      </c>
      <c r="P273" t="s">
        <v>1355</v>
      </c>
      <c r="Q273" t="s">
        <v>1253</v>
      </c>
      <c r="R273" t="s">
        <v>1356</v>
      </c>
      <c r="S273" t="s">
        <v>1322</v>
      </c>
      <c r="T273">
        <v>0</v>
      </c>
      <c r="U273" t="s">
        <v>87</v>
      </c>
      <c r="V273" t="s">
        <v>87</v>
      </c>
      <c r="W273" t="s">
        <v>42</v>
      </c>
      <c r="X273" s="3">
        <v>265</v>
      </c>
      <c r="Y273" s="3">
        <v>49</v>
      </c>
    </row>
    <row r="274" spans="1:25">
      <c r="A274" t="s">
        <v>1151</v>
      </c>
      <c r="B274" t="s">
        <v>1241</v>
      </c>
      <c r="C274" t="s">
        <v>1242</v>
      </c>
      <c r="D274" t="s">
        <v>282</v>
      </c>
      <c r="E274" t="s">
        <v>323</v>
      </c>
      <c r="F274" t="s">
        <v>324</v>
      </c>
      <c r="G274" t="s">
        <v>325</v>
      </c>
      <c r="H274" t="s">
        <v>326</v>
      </c>
      <c r="I274">
        <v>-25200</v>
      </c>
      <c r="J274" t="s">
        <v>1357</v>
      </c>
      <c r="K274" t="s">
        <v>708</v>
      </c>
      <c r="L274" t="s">
        <v>709</v>
      </c>
      <c r="M274" t="s">
        <v>710</v>
      </c>
      <c r="N274" t="s">
        <v>35</v>
      </c>
      <c r="O274">
        <v>28800</v>
      </c>
      <c r="P274" t="s">
        <v>1244</v>
      </c>
      <c r="Q274" t="s">
        <v>1358</v>
      </c>
      <c r="R274" t="s">
        <v>1246</v>
      </c>
      <c r="S274" t="s">
        <v>1359</v>
      </c>
      <c r="T274">
        <v>1</v>
      </c>
      <c r="U274" t="s">
        <v>71</v>
      </c>
      <c r="V274" t="s">
        <v>40</v>
      </c>
      <c r="W274" t="s">
        <v>42</v>
      </c>
      <c r="X274" s="3">
        <v>260</v>
      </c>
      <c r="Y274" s="3">
        <f>表1[[#This Row],[最大座位数]]*0.623995</f>
        <v>162.23869999999999</v>
      </c>
    </row>
    <row r="275" spans="1:25">
      <c r="A275" t="s">
        <v>1151</v>
      </c>
      <c r="B275" t="s">
        <v>117</v>
      </c>
      <c r="C275" t="s">
        <v>456</v>
      </c>
      <c r="D275" t="s">
        <v>74</v>
      </c>
      <c r="E275" t="s">
        <v>46</v>
      </c>
      <c r="F275" t="s">
        <v>47</v>
      </c>
      <c r="G275" t="s">
        <v>48</v>
      </c>
      <c r="H275" t="s">
        <v>49</v>
      </c>
      <c r="I275">
        <v>32400</v>
      </c>
      <c r="J275" t="s">
        <v>219</v>
      </c>
      <c r="K275" t="s">
        <v>220</v>
      </c>
      <c r="L275" t="s">
        <v>221</v>
      </c>
      <c r="M275" t="s">
        <v>222</v>
      </c>
      <c r="N275" t="s">
        <v>35</v>
      </c>
      <c r="O275">
        <v>28800</v>
      </c>
      <c r="P275" t="s">
        <v>1349</v>
      </c>
      <c r="Q275" t="s">
        <v>1360</v>
      </c>
      <c r="R275" t="s">
        <v>1361</v>
      </c>
      <c r="S275" t="s">
        <v>1362</v>
      </c>
      <c r="T275">
        <v>0</v>
      </c>
      <c r="U275" t="s">
        <v>87</v>
      </c>
      <c r="V275" t="s">
        <v>197</v>
      </c>
      <c r="W275" t="s">
        <v>42</v>
      </c>
      <c r="X275" s="3">
        <v>167</v>
      </c>
      <c r="Y275" s="3">
        <v>118</v>
      </c>
    </row>
    <row r="276" spans="1:25">
      <c r="A276" t="s">
        <v>1151</v>
      </c>
      <c r="B276" t="s">
        <v>88</v>
      </c>
      <c r="C276" s="1" t="s">
        <v>3241</v>
      </c>
      <c r="D276" t="s">
        <v>290</v>
      </c>
      <c r="E276" t="s">
        <v>390</v>
      </c>
      <c r="F276" t="s">
        <v>391</v>
      </c>
      <c r="G276" t="s">
        <v>392</v>
      </c>
      <c r="H276" t="s">
        <v>393</v>
      </c>
      <c r="I276">
        <v>3600</v>
      </c>
      <c r="J276" t="s">
        <v>394</v>
      </c>
      <c r="K276" t="s">
        <v>64</v>
      </c>
      <c r="L276" t="s">
        <v>65</v>
      </c>
      <c r="M276" t="s">
        <v>66</v>
      </c>
      <c r="N276" t="s">
        <v>35</v>
      </c>
      <c r="O276">
        <v>28800</v>
      </c>
      <c r="P276" t="s">
        <v>1363</v>
      </c>
      <c r="Q276" t="s">
        <v>1364</v>
      </c>
      <c r="R276" t="s">
        <v>1365</v>
      </c>
      <c r="S276" t="s">
        <v>1366</v>
      </c>
      <c r="T276">
        <v>0</v>
      </c>
      <c r="U276" t="s">
        <v>399</v>
      </c>
      <c r="V276" t="s">
        <v>87</v>
      </c>
      <c r="W276" t="s">
        <v>42</v>
      </c>
      <c r="X276" s="3">
        <v>316</v>
      </c>
      <c r="Y276" s="3">
        <v>262</v>
      </c>
    </row>
    <row r="277" spans="1:25">
      <c r="A277" t="s">
        <v>1151</v>
      </c>
      <c r="B277" t="s">
        <v>148</v>
      </c>
      <c r="C277" t="s">
        <v>422</v>
      </c>
      <c r="D277" t="s">
        <v>272</v>
      </c>
      <c r="E277" t="s">
        <v>151</v>
      </c>
      <c r="F277" t="s">
        <v>152</v>
      </c>
      <c r="G277" t="s">
        <v>77</v>
      </c>
      <c r="H277" t="s">
        <v>78</v>
      </c>
      <c r="I277">
        <v>25200</v>
      </c>
      <c r="J277" t="s">
        <v>423</v>
      </c>
      <c r="K277" t="s">
        <v>32</v>
      </c>
      <c r="L277" t="s">
        <v>33</v>
      </c>
      <c r="M277" t="s">
        <v>34</v>
      </c>
      <c r="N277" t="s">
        <v>35</v>
      </c>
      <c r="O277">
        <v>28800</v>
      </c>
      <c r="P277" t="s">
        <v>1367</v>
      </c>
      <c r="Q277" t="s">
        <v>1368</v>
      </c>
      <c r="R277" t="s">
        <v>1369</v>
      </c>
      <c r="S277" t="s">
        <v>1370</v>
      </c>
      <c r="T277">
        <v>0</v>
      </c>
      <c r="U277" t="s">
        <v>87</v>
      </c>
      <c r="V277" t="s">
        <v>41</v>
      </c>
      <c r="W277" t="s">
        <v>42</v>
      </c>
      <c r="X277" s="3">
        <v>209</v>
      </c>
      <c r="Y277" s="3">
        <f>表1[[#This Row],[最大座位数]]*0.623995</f>
        <v>130.41495499999999</v>
      </c>
    </row>
    <row r="278" spans="1:25">
      <c r="A278" t="s">
        <v>1151</v>
      </c>
      <c r="B278" t="s">
        <v>255</v>
      </c>
      <c r="C278" t="s">
        <v>256</v>
      </c>
      <c r="D278" t="s">
        <v>257</v>
      </c>
      <c r="E278" t="s">
        <v>165</v>
      </c>
      <c r="F278" t="s">
        <v>166</v>
      </c>
      <c r="G278" t="s">
        <v>167</v>
      </c>
      <c r="H278" t="s">
        <v>168</v>
      </c>
      <c r="I278">
        <v>32400</v>
      </c>
      <c r="J278" t="s">
        <v>258</v>
      </c>
      <c r="K278" t="s">
        <v>64</v>
      </c>
      <c r="L278" t="s">
        <v>65</v>
      </c>
      <c r="M278" t="s">
        <v>66</v>
      </c>
      <c r="N278" t="s">
        <v>35</v>
      </c>
      <c r="O278">
        <v>28800</v>
      </c>
      <c r="P278" t="s">
        <v>1371</v>
      </c>
      <c r="Q278" t="s">
        <v>1212</v>
      </c>
      <c r="R278" t="s">
        <v>1372</v>
      </c>
      <c r="S278" t="s">
        <v>1373</v>
      </c>
      <c r="T278">
        <v>0</v>
      </c>
      <c r="U278" t="s">
        <v>87</v>
      </c>
      <c r="V278" t="s">
        <v>40</v>
      </c>
      <c r="W278" t="s">
        <v>42</v>
      </c>
      <c r="X278" s="3">
        <v>240</v>
      </c>
      <c r="Y278" s="3">
        <f>表1[[#This Row],[最大座位数]]*0.623995</f>
        <v>149.75879999999998</v>
      </c>
    </row>
    <row r="279" spans="1:25">
      <c r="A279" t="s">
        <v>1151</v>
      </c>
      <c r="B279" t="s">
        <v>117</v>
      </c>
      <c r="C279" t="s">
        <v>566</v>
      </c>
      <c r="D279" t="s">
        <v>567</v>
      </c>
      <c r="E279" t="s">
        <v>120</v>
      </c>
      <c r="F279" t="s">
        <v>121</v>
      </c>
      <c r="G279" t="s">
        <v>122</v>
      </c>
      <c r="H279" t="s">
        <v>123</v>
      </c>
      <c r="I279">
        <v>3600</v>
      </c>
      <c r="J279" t="s">
        <v>568</v>
      </c>
      <c r="K279" t="s">
        <v>220</v>
      </c>
      <c r="L279" t="s">
        <v>221</v>
      </c>
      <c r="M279" t="s">
        <v>222</v>
      </c>
      <c r="N279" t="s">
        <v>35</v>
      </c>
      <c r="O279">
        <v>28800</v>
      </c>
      <c r="P279" t="s">
        <v>1374</v>
      </c>
      <c r="Q279" t="s">
        <v>1375</v>
      </c>
      <c r="R279" t="s">
        <v>1376</v>
      </c>
      <c r="S279" t="s">
        <v>1377</v>
      </c>
      <c r="T279">
        <v>0</v>
      </c>
      <c r="U279" t="s">
        <v>87</v>
      </c>
      <c r="V279" t="s">
        <v>197</v>
      </c>
      <c r="W279" t="s">
        <v>42</v>
      </c>
      <c r="X279" s="3">
        <v>365</v>
      </c>
      <c r="Y279" s="3">
        <v>234</v>
      </c>
    </row>
    <row r="280" spans="1:25">
      <c r="A280" t="s">
        <v>1151</v>
      </c>
      <c r="B280" t="s">
        <v>88</v>
      </c>
      <c r="C280" t="s">
        <v>89</v>
      </c>
      <c r="D280" t="s">
        <v>90</v>
      </c>
      <c r="E280" t="s">
        <v>91</v>
      </c>
      <c r="F280" t="s">
        <v>92</v>
      </c>
      <c r="G280" t="s">
        <v>93</v>
      </c>
      <c r="H280" t="s">
        <v>94</v>
      </c>
      <c r="I280">
        <v>39600</v>
      </c>
      <c r="J280" t="s">
        <v>95</v>
      </c>
      <c r="K280" t="s">
        <v>64</v>
      </c>
      <c r="L280" t="s">
        <v>65</v>
      </c>
      <c r="M280" t="s">
        <v>66</v>
      </c>
      <c r="N280" t="s">
        <v>35</v>
      </c>
      <c r="O280">
        <v>28800</v>
      </c>
      <c r="P280" t="s">
        <v>1212</v>
      </c>
      <c r="Q280" t="s">
        <v>1378</v>
      </c>
      <c r="R280" t="s">
        <v>1379</v>
      </c>
      <c r="S280" t="s">
        <v>1380</v>
      </c>
      <c r="T280">
        <v>0</v>
      </c>
      <c r="U280" t="s">
        <v>40</v>
      </c>
      <c r="V280" t="s">
        <v>87</v>
      </c>
      <c r="W280" t="s">
        <v>42</v>
      </c>
      <c r="X280" s="3">
        <v>285</v>
      </c>
      <c r="Y280" s="3">
        <v>266</v>
      </c>
    </row>
    <row r="281" spans="1:25">
      <c r="A281" t="s">
        <v>1151</v>
      </c>
      <c r="B281" t="s">
        <v>58</v>
      </c>
      <c r="C281" t="s">
        <v>143</v>
      </c>
      <c r="D281" t="s">
        <v>26</v>
      </c>
      <c r="E281" t="s">
        <v>75</v>
      </c>
      <c r="F281" t="s">
        <v>76</v>
      </c>
      <c r="G281" t="s">
        <v>77</v>
      </c>
      <c r="H281" t="s">
        <v>78</v>
      </c>
      <c r="I281">
        <v>25200</v>
      </c>
      <c r="J281" t="s">
        <v>144</v>
      </c>
      <c r="K281" t="s">
        <v>136</v>
      </c>
      <c r="L281" t="s">
        <v>137</v>
      </c>
      <c r="M281" t="s">
        <v>138</v>
      </c>
      <c r="N281" t="s">
        <v>35</v>
      </c>
      <c r="O281">
        <v>28800</v>
      </c>
      <c r="P281" t="s">
        <v>1381</v>
      </c>
      <c r="Q281" t="s">
        <v>1382</v>
      </c>
      <c r="R281" t="s">
        <v>1383</v>
      </c>
      <c r="S281" t="s">
        <v>1384</v>
      </c>
      <c r="T281">
        <v>0</v>
      </c>
      <c r="U281" t="s">
        <v>87</v>
      </c>
      <c r="V281" t="s">
        <v>87</v>
      </c>
      <c r="W281" t="s">
        <v>42</v>
      </c>
      <c r="X281" s="3">
        <v>186</v>
      </c>
      <c r="Y281" s="3">
        <f>表1[[#This Row],[最大座位数]]*0.623995</f>
        <v>116.06307</v>
      </c>
    </row>
    <row r="282" spans="1:25">
      <c r="A282" t="s">
        <v>1151</v>
      </c>
      <c r="B282" t="s">
        <v>117</v>
      </c>
      <c r="C282" t="s">
        <v>218</v>
      </c>
      <c r="D282" t="s">
        <v>74</v>
      </c>
      <c r="E282" t="s">
        <v>46</v>
      </c>
      <c r="F282" t="s">
        <v>47</v>
      </c>
      <c r="G282" t="s">
        <v>48</v>
      </c>
      <c r="H282" t="s">
        <v>49</v>
      </c>
      <c r="I282">
        <v>32400</v>
      </c>
      <c r="J282" t="s">
        <v>219</v>
      </c>
      <c r="K282" t="s">
        <v>220</v>
      </c>
      <c r="L282" t="s">
        <v>221</v>
      </c>
      <c r="M282" t="s">
        <v>222</v>
      </c>
      <c r="N282" t="s">
        <v>35</v>
      </c>
      <c r="O282">
        <v>28800</v>
      </c>
      <c r="P282" t="s">
        <v>1385</v>
      </c>
      <c r="Q282" t="s">
        <v>1093</v>
      </c>
      <c r="R282" t="s">
        <v>1386</v>
      </c>
      <c r="S282" t="s">
        <v>1205</v>
      </c>
      <c r="T282">
        <v>0</v>
      </c>
      <c r="U282" t="s">
        <v>87</v>
      </c>
      <c r="V282" t="s">
        <v>197</v>
      </c>
      <c r="W282" t="s">
        <v>42</v>
      </c>
      <c r="X282" s="3">
        <v>167</v>
      </c>
      <c r="Y282" s="3">
        <v>86</v>
      </c>
    </row>
    <row r="283" spans="1:25">
      <c r="A283" t="s">
        <v>1151</v>
      </c>
      <c r="B283" t="s">
        <v>72</v>
      </c>
      <c r="C283" t="s">
        <v>188</v>
      </c>
      <c r="D283" t="s">
        <v>74</v>
      </c>
      <c r="E283" t="s">
        <v>27</v>
      </c>
      <c r="F283" t="s">
        <v>28</v>
      </c>
      <c r="G283" t="s">
        <v>29</v>
      </c>
      <c r="H283" t="s">
        <v>30</v>
      </c>
      <c r="I283">
        <v>28800</v>
      </c>
      <c r="J283" t="s">
        <v>189</v>
      </c>
      <c r="K283" t="s">
        <v>190</v>
      </c>
      <c r="L283" t="s">
        <v>191</v>
      </c>
      <c r="M283" t="s">
        <v>192</v>
      </c>
      <c r="N283" t="s">
        <v>35</v>
      </c>
      <c r="O283">
        <v>28800</v>
      </c>
      <c r="P283" t="s">
        <v>1216</v>
      </c>
      <c r="Q283" t="s">
        <v>1238</v>
      </c>
      <c r="R283" t="s">
        <v>1218</v>
      </c>
      <c r="S283" t="s">
        <v>1387</v>
      </c>
      <c r="T283">
        <v>0</v>
      </c>
      <c r="U283" t="s">
        <v>87</v>
      </c>
      <c r="V283" t="s">
        <v>197</v>
      </c>
      <c r="W283" t="s">
        <v>42</v>
      </c>
      <c r="X283" s="3">
        <v>170</v>
      </c>
      <c r="Y283" s="3">
        <v>96</v>
      </c>
    </row>
    <row r="284" spans="1:25">
      <c r="A284" t="s">
        <v>1151</v>
      </c>
      <c r="B284" t="s">
        <v>288</v>
      </c>
      <c r="C284" t="s">
        <v>1388</v>
      </c>
      <c r="D284" t="s">
        <v>290</v>
      </c>
      <c r="E284" t="s">
        <v>75</v>
      </c>
      <c r="F284" t="s">
        <v>76</v>
      </c>
      <c r="G284" t="s">
        <v>77</v>
      </c>
      <c r="H284" t="s">
        <v>78</v>
      </c>
      <c r="I284">
        <v>25200</v>
      </c>
      <c r="J284" t="s">
        <v>159</v>
      </c>
      <c r="K284" t="s">
        <v>64</v>
      </c>
      <c r="L284" t="s">
        <v>65</v>
      </c>
      <c r="M284" t="s">
        <v>66</v>
      </c>
      <c r="N284" t="s">
        <v>35</v>
      </c>
      <c r="O284">
        <v>28800</v>
      </c>
      <c r="P284" t="s">
        <v>1389</v>
      </c>
      <c r="Q284" t="s">
        <v>1390</v>
      </c>
      <c r="R284" t="s">
        <v>1391</v>
      </c>
      <c r="S284" t="s">
        <v>1392</v>
      </c>
      <c r="T284">
        <v>0</v>
      </c>
      <c r="U284" t="s">
        <v>87</v>
      </c>
      <c r="V284" t="s">
        <v>40</v>
      </c>
      <c r="W284" t="s">
        <v>42</v>
      </c>
      <c r="X284" s="3">
        <v>348</v>
      </c>
      <c r="Y284" s="3">
        <f>表1[[#This Row],[最大座位数]]*0.623995</f>
        <v>217.15025999999997</v>
      </c>
    </row>
    <row r="285" spans="1:25">
      <c r="A285" t="s">
        <v>1151</v>
      </c>
      <c r="B285" t="s">
        <v>148</v>
      </c>
      <c r="C285" t="s">
        <v>239</v>
      </c>
      <c r="D285" t="s">
        <v>240</v>
      </c>
      <c r="E285" t="s">
        <v>151</v>
      </c>
      <c r="F285" t="s">
        <v>152</v>
      </c>
      <c r="G285" t="s">
        <v>77</v>
      </c>
      <c r="H285" t="s">
        <v>78</v>
      </c>
      <c r="I285">
        <v>25200</v>
      </c>
      <c r="J285" t="s">
        <v>241</v>
      </c>
      <c r="K285" t="s">
        <v>64</v>
      </c>
      <c r="L285" t="s">
        <v>65</v>
      </c>
      <c r="M285" t="s">
        <v>66</v>
      </c>
      <c r="N285" t="s">
        <v>35</v>
      </c>
      <c r="O285">
        <v>28800</v>
      </c>
      <c r="P285" t="s">
        <v>1283</v>
      </c>
      <c r="Q285" t="s">
        <v>1393</v>
      </c>
      <c r="R285" t="s">
        <v>1394</v>
      </c>
      <c r="S285" t="s">
        <v>1395</v>
      </c>
      <c r="T285">
        <v>0</v>
      </c>
      <c r="U285" t="s">
        <v>87</v>
      </c>
      <c r="V285" t="s">
        <v>40</v>
      </c>
      <c r="W285" t="s">
        <v>42</v>
      </c>
      <c r="X285" s="3">
        <v>440</v>
      </c>
      <c r="Y285" s="3">
        <f>表1[[#This Row],[最大座位数]]*0.623995</f>
        <v>274.55779999999999</v>
      </c>
    </row>
    <row r="286" spans="1:25">
      <c r="A286" t="s">
        <v>1151</v>
      </c>
      <c r="B286" t="s">
        <v>88</v>
      </c>
      <c r="C286" t="s">
        <v>1396</v>
      </c>
      <c r="D286" t="s">
        <v>290</v>
      </c>
      <c r="E286" t="s">
        <v>577</v>
      </c>
      <c r="F286" t="s">
        <v>578</v>
      </c>
      <c r="G286" t="s">
        <v>579</v>
      </c>
      <c r="H286" t="s">
        <v>94</v>
      </c>
      <c r="I286">
        <v>39600</v>
      </c>
      <c r="J286" t="s">
        <v>1397</v>
      </c>
      <c r="K286" t="s">
        <v>64</v>
      </c>
      <c r="L286" t="s">
        <v>65</v>
      </c>
      <c r="M286" t="s">
        <v>66</v>
      </c>
      <c r="N286" t="s">
        <v>35</v>
      </c>
      <c r="O286">
        <v>28800</v>
      </c>
      <c r="P286" t="s">
        <v>1212</v>
      </c>
      <c r="Q286" t="s">
        <v>1306</v>
      </c>
      <c r="R286" t="s">
        <v>1398</v>
      </c>
      <c r="S286" t="s">
        <v>1399</v>
      </c>
      <c r="T286">
        <v>0</v>
      </c>
      <c r="U286" t="s">
        <v>87</v>
      </c>
      <c r="V286" t="s">
        <v>87</v>
      </c>
      <c r="W286" t="s">
        <v>42</v>
      </c>
      <c r="X286" s="3">
        <v>316</v>
      </c>
      <c r="Y286" s="3">
        <v>270</v>
      </c>
    </row>
    <row r="287" spans="1:25">
      <c r="A287" t="s">
        <v>1151</v>
      </c>
      <c r="B287" t="s">
        <v>1145</v>
      </c>
      <c r="C287" t="s">
        <v>1146</v>
      </c>
      <c r="D287" t="s">
        <v>74</v>
      </c>
      <c r="E287" t="s">
        <v>27</v>
      </c>
      <c r="F287" t="s">
        <v>28</v>
      </c>
      <c r="G287" t="s">
        <v>29</v>
      </c>
      <c r="H287" t="s">
        <v>30</v>
      </c>
      <c r="I287">
        <v>28800</v>
      </c>
      <c r="J287" t="s">
        <v>31</v>
      </c>
      <c r="K287" t="s">
        <v>32</v>
      </c>
      <c r="L287" t="s">
        <v>33</v>
      </c>
      <c r="M287" t="s">
        <v>34</v>
      </c>
      <c r="N287" t="s">
        <v>35</v>
      </c>
      <c r="O287">
        <v>28800</v>
      </c>
      <c r="P287" t="s">
        <v>1202</v>
      </c>
      <c r="Q287" t="s">
        <v>1400</v>
      </c>
      <c r="R287" t="s">
        <v>1401</v>
      </c>
      <c r="S287" t="s">
        <v>1402</v>
      </c>
      <c r="T287">
        <v>0</v>
      </c>
      <c r="U287" t="s">
        <v>87</v>
      </c>
      <c r="V287" t="s">
        <v>41</v>
      </c>
      <c r="W287" t="s">
        <v>42</v>
      </c>
      <c r="X287" s="3">
        <v>162</v>
      </c>
      <c r="Y287" s="3">
        <f>表1[[#This Row],[最大座位数]]*0.623995</f>
        <v>101.08718999999999</v>
      </c>
    </row>
    <row r="288" spans="1:25">
      <c r="A288" t="s">
        <v>1151</v>
      </c>
      <c r="B288" t="s">
        <v>288</v>
      </c>
      <c r="C288" t="s">
        <v>526</v>
      </c>
      <c r="D288" t="s">
        <v>45</v>
      </c>
      <c r="E288" t="s">
        <v>75</v>
      </c>
      <c r="F288" t="s">
        <v>76</v>
      </c>
      <c r="G288" t="s">
        <v>77</v>
      </c>
      <c r="H288" t="s">
        <v>78</v>
      </c>
      <c r="I288">
        <v>25200</v>
      </c>
      <c r="J288" t="s">
        <v>144</v>
      </c>
      <c r="K288" t="s">
        <v>136</v>
      </c>
      <c r="L288" t="s">
        <v>137</v>
      </c>
      <c r="M288" t="s">
        <v>138</v>
      </c>
      <c r="N288" t="s">
        <v>35</v>
      </c>
      <c r="O288">
        <v>28800</v>
      </c>
      <c r="P288" t="s">
        <v>1403</v>
      </c>
      <c r="Q288" t="s">
        <v>1404</v>
      </c>
      <c r="R288" t="s">
        <v>1405</v>
      </c>
      <c r="S288" t="s">
        <v>1223</v>
      </c>
      <c r="T288">
        <v>0</v>
      </c>
      <c r="U288" t="s">
        <v>87</v>
      </c>
      <c r="V288" t="s">
        <v>87</v>
      </c>
      <c r="W288" t="s">
        <v>42</v>
      </c>
      <c r="X288" s="3">
        <v>299</v>
      </c>
      <c r="Y288" s="3">
        <f>表1[[#This Row],[最大座位数]]*0.623995</f>
        <v>186.57450499999999</v>
      </c>
    </row>
    <row r="289" spans="1:25">
      <c r="A289" t="s">
        <v>1151</v>
      </c>
      <c r="B289" t="s">
        <v>58</v>
      </c>
      <c r="C289" t="s">
        <v>826</v>
      </c>
      <c r="D289" t="s">
        <v>26</v>
      </c>
      <c r="E289" t="s">
        <v>60</v>
      </c>
      <c r="F289" t="s">
        <v>61</v>
      </c>
      <c r="G289" t="s">
        <v>62</v>
      </c>
      <c r="H289" t="s">
        <v>49</v>
      </c>
      <c r="I289">
        <v>32400</v>
      </c>
      <c r="J289" t="s">
        <v>827</v>
      </c>
      <c r="K289" t="s">
        <v>627</v>
      </c>
      <c r="L289" t="s">
        <v>628</v>
      </c>
      <c r="M289" t="s">
        <v>629</v>
      </c>
      <c r="N289" t="s">
        <v>35</v>
      </c>
      <c r="O289">
        <v>28800</v>
      </c>
      <c r="P289" t="s">
        <v>1163</v>
      </c>
      <c r="Q289" t="s">
        <v>1287</v>
      </c>
      <c r="R289" t="s">
        <v>1406</v>
      </c>
      <c r="S289" t="s">
        <v>1221</v>
      </c>
      <c r="T289">
        <v>0</v>
      </c>
      <c r="U289" t="s">
        <v>71</v>
      </c>
      <c r="V289" t="s">
        <v>197</v>
      </c>
      <c r="W289" t="s">
        <v>42</v>
      </c>
      <c r="X289" s="3">
        <v>180</v>
      </c>
      <c r="Y289" s="3">
        <f>表1[[#This Row],[最大座位数]]*0.623995</f>
        <v>112.31909999999999</v>
      </c>
    </row>
    <row r="290" spans="1:25">
      <c r="A290" t="s">
        <v>1151</v>
      </c>
      <c r="B290" t="s">
        <v>246</v>
      </c>
      <c r="C290" t="s">
        <v>296</v>
      </c>
      <c r="D290" t="s">
        <v>131</v>
      </c>
      <c r="E290" t="s">
        <v>46</v>
      </c>
      <c r="F290" t="s">
        <v>47</v>
      </c>
      <c r="G290" t="s">
        <v>48</v>
      </c>
      <c r="H290" t="s">
        <v>49</v>
      </c>
      <c r="I290">
        <v>32400</v>
      </c>
      <c r="J290" t="s">
        <v>263</v>
      </c>
      <c r="K290" t="s">
        <v>264</v>
      </c>
      <c r="L290" t="s">
        <v>265</v>
      </c>
      <c r="M290" t="s">
        <v>266</v>
      </c>
      <c r="N290" t="s">
        <v>35</v>
      </c>
      <c r="O290">
        <v>28800</v>
      </c>
      <c r="P290" t="s">
        <v>1237</v>
      </c>
      <c r="Q290" t="s">
        <v>1326</v>
      </c>
      <c r="R290" t="s">
        <v>1407</v>
      </c>
      <c r="S290" t="s">
        <v>1408</v>
      </c>
      <c r="T290">
        <v>0</v>
      </c>
      <c r="U290" t="s">
        <v>87</v>
      </c>
      <c r="W290" t="s">
        <v>42</v>
      </c>
      <c r="X290" s="3">
        <v>200</v>
      </c>
      <c r="Y290" s="3">
        <f>表1[[#This Row],[最大座位数]]*0.623995</f>
        <v>124.79899999999999</v>
      </c>
    </row>
    <row r="291" spans="1:25">
      <c r="A291" t="s">
        <v>1151</v>
      </c>
      <c r="B291" t="s">
        <v>370</v>
      </c>
      <c r="C291" t="s">
        <v>723</v>
      </c>
      <c r="D291" t="s">
        <v>257</v>
      </c>
      <c r="E291" t="s">
        <v>641</v>
      </c>
      <c r="F291" t="s">
        <v>642</v>
      </c>
      <c r="G291" t="s">
        <v>167</v>
      </c>
      <c r="H291" t="s">
        <v>168</v>
      </c>
      <c r="I291">
        <v>32400</v>
      </c>
      <c r="J291" t="s">
        <v>724</v>
      </c>
      <c r="K291" t="s">
        <v>64</v>
      </c>
      <c r="L291" t="s">
        <v>65</v>
      </c>
      <c r="M291" t="s">
        <v>66</v>
      </c>
      <c r="N291" t="s">
        <v>35</v>
      </c>
      <c r="O291">
        <v>28800</v>
      </c>
      <c r="P291" t="s">
        <v>1409</v>
      </c>
      <c r="Q291" t="s">
        <v>1213</v>
      </c>
      <c r="R291" t="s">
        <v>1410</v>
      </c>
      <c r="S291" t="s">
        <v>1411</v>
      </c>
      <c r="T291">
        <v>0</v>
      </c>
      <c r="U291" t="s">
        <v>646</v>
      </c>
      <c r="V291" t="s">
        <v>87</v>
      </c>
      <c r="W291" t="s">
        <v>42</v>
      </c>
      <c r="X291" s="3">
        <v>186</v>
      </c>
      <c r="Y291" s="3">
        <f>表1[[#This Row],[最大座位数]]*0.623995</f>
        <v>116.06307</v>
      </c>
    </row>
    <row r="292" spans="1:25">
      <c r="A292" t="s">
        <v>1151</v>
      </c>
      <c r="B292" t="s">
        <v>117</v>
      </c>
      <c r="C292" t="s">
        <v>849</v>
      </c>
      <c r="D292" t="s">
        <v>282</v>
      </c>
      <c r="E292" t="s">
        <v>372</v>
      </c>
      <c r="F292" t="s">
        <v>373</v>
      </c>
      <c r="G292" t="s">
        <v>374</v>
      </c>
      <c r="H292" t="s">
        <v>168</v>
      </c>
      <c r="I292">
        <v>32400</v>
      </c>
      <c r="J292" t="s">
        <v>375</v>
      </c>
      <c r="K292" t="s">
        <v>64</v>
      </c>
      <c r="L292" t="s">
        <v>65</v>
      </c>
      <c r="M292" t="s">
        <v>66</v>
      </c>
      <c r="N292" t="s">
        <v>35</v>
      </c>
      <c r="O292">
        <v>28800</v>
      </c>
      <c r="P292" t="s">
        <v>1165</v>
      </c>
      <c r="Q292" t="s">
        <v>1412</v>
      </c>
      <c r="R292" t="s">
        <v>1413</v>
      </c>
      <c r="S292" t="s">
        <v>1414</v>
      </c>
      <c r="T292">
        <v>0</v>
      </c>
      <c r="U292" t="s">
        <v>87</v>
      </c>
      <c r="V292" t="s">
        <v>40</v>
      </c>
      <c r="W292" t="s">
        <v>42</v>
      </c>
      <c r="X292" s="3">
        <v>265</v>
      </c>
      <c r="Y292" s="3">
        <v>152</v>
      </c>
    </row>
    <row r="293" spans="1:25">
      <c r="A293" t="s">
        <v>1151</v>
      </c>
      <c r="B293" t="s">
        <v>58</v>
      </c>
      <c r="C293" t="s">
        <v>158</v>
      </c>
      <c r="D293" t="s">
        <v>26</v>
      </c>
      <c r="E293" t="s">
        <v>75</v>
      </c>
      <c r="F293" t="s">
        <v>76</v>
      </c>
      <c r="G293" t="s">
        <v>77</v>
      </c>
      <c r="H293" t="s">
        <v>78</v>
      </c>
      <c r="I293">
        <v>25200</v>
      </c>
      <c r="J293" t="s">
        <v>159</v>
      </c>
      <c r="K293" t="s">
        <v>64</v>
      </c>
      <c r="L293" t="s">
        <v>65</v>
      </c>
      <c r="M293" t="s">
        <v>66</v>
      </c>
      <c r="N293" t="s">
        <v>35</v>
      </c>
      <c r="O293">
        <v>28800</v>
      </c>
      <c r="P293" t="s">
        <v>1385</v>
      </c>
      <c r="Q293" t="s">
        <v>1367</v>
      </c>
      <c r="R293" t="s">
        <v>1208</v>
      </c>
      <c r="S293" t="s">
        <v>1415</v>
      </c>
      <c r="T293">
        <v>0</v>
      </c>
      <c r="U293" t="s">
        <v>87</v>
      </c>
      <c r="V293" t="s">
        <v>40</v>
      </c>
      <c r="W293" t="s">
        <v>42</v>
      </c>
      <c r="X293" s="3">
        <v>186</v>
      </c>
      <c r="Y293" s="3">
        <f>表1[[#This Row],[最大座位数]]*0.623995</f>
        <v>116.06307</v>
      </c>
    </row>
    <row r="294" spans="1:25">
      <c r="A294" t="s">
        <v>1151</v>
      </c>
      <c r="B294" t="s">
        <v>148</v>
      </c>
      <c r="C294" t="s">
        <v>706</v>
      </c>
      <c r="D294" t="s">
        <v>74</v>
      </c>
      <c r="E294" t="s">
        <v>151</v>
      </c>
      <c r="F294" t="s">
        <v>152</v>
      </c>
      <c r="G294" t="s">
        <v>77</v>
      </c>
      <c r="H294" t="s">
        <v>78</v>
      </c>
      <c r="I294">
        <v>25200</v>
      </c>
      <c r="J294" t="s">
        <v>707</v>
      </c>
      <c r="K294" t="s">
        <v>708</v>
      </c>
      <c r="L294" t="s">
        <v>709</v>
      </c>
      <c r="M294" t="s">
        <v>710</v>
      </c>
      <c r="N294" t="s">
        <v>35</v>
      </c>
      <c r="O294">
        <v>28800</v>
      </c>
      <c r="P294" t="s">
        <v>1416</v>
      </c>
      <c r="Q294" t="s">
        <v>1192</v>
      </c>
      <c r="R294" t="s">
        <v>1417</v>
      </c>
      <c r="S294" t="s">
        <v>1418</v>
      </c>
      <c r="T294">
        <v>0</v>
      </c>
      <c r="U294" t="s">
        <v>87</v>
      </c>
      <c r="V294" t="s">
        <v>40</v>
      </c>
      <c r="W294" t="s">
        <v>42</v>
      </c>
      <c r="X294" s="3">
        <v>189</v>
      </c>
      <c r="Y294" s="3">
        <f>表1[[#This Row],[最大座位数]]*0.623995</f>
        <v>117.93505499999999</v>
      </c>
    </row>
    <row r="295" spans="1:25">
      <c r="A295" t="s">
        <v>1151</v>
      </c>
      <c r="B295" t="s">
        <v>88</v>
      </c>
      <c r="C295" t="s">
        <v>537</v>
      </c>
      <c r="D295" t="s">
        <v>131</v>
      </c>
      <c r="E295" t="s">
        <v>538</v>
      </c>
      <c r="F295" t="s">
        <v>539</v>
      </c>
      <c r="G295" t="s">
        <v>48</v>
      </c>
      <c r="H295" t="s">
        <v>49</v>
      </c>
      <c r="I295">
        <v>32400</v>
      </c>
      <c r="J295" t="s">
        <v>540</v>
      </c>
      <c r="K295" t="s">
        <v>541</v>
      </c>
      <c r="L295" t="s">
        <v>542</v>
      </c>
      <c r="M295" t="s">
        <v>66</v>
      </c>
      <c r="N295" t="s">
        <v>35</v>
      </c>
      <c r="O295">
        <v>28800</v>
      </c>
      <c r="P295" t="s">
        <v>1212</v>
      </c>
      <c r="Q295" t="s">
        <v>1419</v>
      </c>
      <c r="R295" t="s">
        <v>1387</v>
      </c>
      <c r="S295" t="s">
        <v>1420</v>
      </c>
      <c r="T295">
        <v>0</v>
      </c>
      <c r="U295" t="s">
        <v>71</v>
      </c>
      <c r="V295" t="s">
        <v>87</v>
      </c>
      <c r="W295" t="s">
        <v>42</v>
      </c>
      <c r="X295" s="3">
        <v>182</v>
      </c>
      <c r="Y295" s="3">
        <v>127</v>
      </c>
    </row>
    <row r="296" spans="1:25">
      <c r="A296" t="s">
        <v>1151</v>
      </c>
      <c r="B296" t="s">
        <v>72</v>
      </c>
      <c r="C296" t="s">
        <v>164</v>
      </c>
      <c r="D296" t="s">
        <v>74</v>
      </c>
      <c r="E296" t="s">
        <v>165</v>
      </c>
      <c r="F296" t="s">
        <v>166</v>
      </c>
      <c r="G296" t="s">
        <v>167</v>
      </c>
      <c r="H296" t="s">
        <v>168</v>
      </c>
      <c r="I296">
        <v>32400</v>
      </c>
      <c r="J296" t="s">
        <v>169</v>
      </c>
      <c r="K296" t="s">
        <v>170</v>
      </c>
      <c r="L296" t="s">
        <v>171</v>
      </c>
      <c r="M296" t="s">
        <v>172</v>
      </c>
      <c r="N296" t="s">
        <v>35</v>
      </c>
      <c r="O296">
        <v>28800</v>
      </c>
      <c r="P296" t="s">
        <v>1409</v>
      </c>
      <c r="Q296" t="s">
        <v>1201</v>
      </c>
      <c r="R296" t="s">
        <v>1221</v>
      </c>
      <c r="S296" t="s">
        <v>1421</v>
      </c>
      <c r="T296">
        <v>0</v>
      </c>
      <c r="U296" t="s">
        <v>177</v>
      </c>
      <c r="W296" t="s">
        <v>42</v>
      </c>
      <c r="X296" s="3">
        <v>170</v>
      </c>
      <c r="Y296" s="3">
        <v>47</v>
      </c>
    </row>
    <row r="297" spans="1:25">
      <c r="A297" t="s">
        <v>1151</v>
      </c>
      <c r="B297" t="s">
        <v>288</v>
      </c>
      <c r="C297" t="s">
        <v>289</v>
      </c>
      <c r="D297" t="s">
        <v>290</v>
      </c>
      <c r="E297" t="s">
        <v>75</v>
      </c>
      <c r="F297" t="s">
        <v>76</v>
      </c>
      <c r="G297" t="s">
        <v>77</v>
      </c>
      <c r="H297" t="s">
        <v>78</v>
      </c>
      <c r="I297">
        <v>25200</v>
      </c>
      <c r="J297" t="s">
        <v>291</v>
      </c>
      <c r="K297" t="s">
        <v>220</v>
      </c>
      <c r="L297" t="s">
        <v>221</v>
      </c>
      <c r="M297" t="s">
        <v>222</v>
      </c>
      <c r="N297" t="s">
        <v>35</v>
      </c>
      <c r="O297">
        <v>28800</v>
      </c>
      <c r="P297" t="s">
        <v>1340</v>
      </c>
      <c r="Q297" t="s">
        <v>1390</v>
      </c>
      <c r="R297" t="s">
        <v>1422</v>
      </c>
      <c r="S297" t="s">
        <v>1157</v>
      </c>
      <c r="T297">
        <v>0</v>
      </c>
      <c r="U297" t="s">
        <v>87</v>
      </c>
      <c r="V297" t="s">
        <v>197</v>
      </c>
      <c r="W297" t="s">
        <v>42</v>
      </c>
      <c r="X297" s="3">
        <v>348</v>
      </c>
      <c r="Y297" s="3">
        <f>表1[[#This Row],[最大座位数]]*0.623995</f>
        <v>217.15025999999997</v>
      </c>
    </row>
    <row r="298" spans="1:25">
      <c r="A298" t="s">
        <v>1151</v>
      </c>
      <c r="B298" t="s">
        <v>346</v>
      </c>
      <c r="C298" t="s">
        <v>544</v>
      </c>
      <c r="D298" t="s">
        <v>1423</v>
      </c>
      <c r="E298" t="s">
        <v>348</v>
      </c>
      <c r="F298" t="s">
        <v>349</v>
      </c>
      <c r="G298" t="s">
        <v>350</v>
      </c>
      <c r="H298" t="s">
        <v>350</v>
      </c>
      <c r="I298">
        <v>28800</v>
      </c>
      <c r="J298" t="s">
        <v>545</v>
      </c>
      <c r="K298" t="s">
        <v>32</v>
      </c>
      <c r="L298" t="s">
        <v>33</v>
      </c>
      <c r="M298" t="s">
        <v>34</v>
      </c>
      <c r="N298" t="s">
        <v>35</v>
      </c>
      <c r="O298">
        <v>28800</v>
      </c>
      <c r="P298" t="s">
        <v>1424</v>
      </c>
      <c r="Q298" t="s">
        <v>1379</v>
      </c>
      <c r="R298" t="s">
        <v>1425</v>
      </c>
      <c r="S298" t="s">
        <v>1426</v>
      </c>
      <c r="T298">
        <v>0</v>
      </c>
      <c r="U298" t="s">
        <v>197</v>
      </c>
      <c r="V298" t="s">
        <v>40</v>
      </c>
      <c r="W298" t="s">
        <v>42</v>
      </c>
      <c r="X298" s="3">
        <v>337</v>
      </c>
      <c r="Y298" s="3">
        <f>表1[[#This Row],[最大座位数]]*0.623995</f>
        <v>210.286315</v>
      </c>
    </row>
    <row r="299" spans="1:25">
      <c r="A299" t="s">
        <v>1151</v>
      </c>
      <c r="B299" t="s">
        <v>178</v>
      </c>
      <c r="C299" t="s">
        <v>1427</v>
      </c>
      <c r="D299" t="s">
        <v>26</v>
      </c>
      <c r="E299" t="s">
        <v>165</v>
      </c>
      <c r="F299" t="s">
        <v>166</v>
      </c>
      <c r="G299" t="s">
        <v>167</v>
      </c>
      <c r="H299" t="s">
        <v>168</v>
      </c>
      <c r="I299">
        <v>32400</v>
      </c>
      <c r="J299" t="s">
        <v>1428</v>
      </c>
      <c r="K299" t="s">
        <v>181</v>
      </c>
      <c r="L299" t="s">
        <v>182</v>
      </c>
      <c r="M299" t="s">
        <v>183</v>
      </c>
      <c r="N299" t="s">
        <v>35</v>
      </c>
      <c r="O299">
        <v>28800</v>
      </c>
      <c r="P299" t="s">
        <v>1429</v>
      </c>
      <c r="Q299" t="s">
        <v>1244</v>
      </c>
      <c r="R299" t="s">
        <v>1430</v>
      </c>
      <c r="S299" t="s">
        <v>1244</v>
      </c>
      <c r="T299">
        <v>0</v>
      </c>
      <c r="U299" t="s">
        <v>177</v>
      </c>
      <c r="V299" t="s">
        <v>71</v>
      </c>
      <c r="W299" t="s">
        <v>42</v>
      </c>
      <c r="X299" s="3">
        <v>160</v>
      </c>
      <c r="Y299" s="3">
        <v>68</v>
      </c>
    </row>
    <row r="300" spans="1:25">
      <c r="A300" t="s">
        <v>1151</v>
      </c>
      <c r="B300" t="s">
        <v>309</v>
      </c>
      <c r="C300" t="s">
        <v>310</v>
      </c>
      <c r="D300" t="s">
        <v>272</v>
      </c>
      <c r="E300" t="s">
        <v>311</v>
      </c>
      <c r="F300" t="s">
        <v>312</v>
      </c>
      <c r="G300" t="s">
        <v>313</v>
      </c>
      <c r="H300" t="s">
        <v>78</v>
      </c>
      <c r="I300">
        <v>25200</v>
      </c>
      <c r="J300" t="s">
        <v>314</v>
      </c>
      <c r="K300" t="s">
        <v>315</v>
      </c>
      <c r="L300" t="s">
        <v>316</v>
      </c>
      <c r="M300" t="s">
        <v>317</v>
      </c>
      <c r="N300" t="s">
        <v>35</v>
      </c>
      <c r="O300">
        <v>28800</v>
      </c>
      <c r="P300" t="s">
        <v>1333</v>
      </c>
      <c r="Q300" t="s">
        <v>1180</v>
      </c>
      <c r="R300" t="s">
        <v>1431</v>
      </c>
      <c r="S300" t="s">
        <v>1432</v>
      </c>
      <c r="T300">
        <v>0</v>
      </c>
      <c r="U300" t="s">
        <v>71</v>
      </c>
      <c r="V300" t="s">
        <v>71</v>
      </c>
      <c r="W300" t="s">
        <v>42</v>
      </c>
      <c r="X300" s="3">
        <v>144</v>
      </c>
      <c r="Y300" s="3">
        <f>表1[[#This Row],[最大座位数]]*0.623995</f>
        <v>89.855279999999993</v>
      </c>
    </row>
    <row r="301" spans="1:25">
      <c r="A301" t="s">
        <v>1151</v>
      </c>
      <c r="B301" t="s">
        <v>117</v>
      </c>
      <c r="C301" t="s">
        <v>572</v>
      </c>
      <c r="D301" t="s">
        <v>282</v>
      </c>
      <c r="E301" t="s">
        <v>165</v>
      </c>
      <c r="F301" t="s">
        <v>166</v>
      </c>
      <c r="G301" t="s">
        <v>167</v>
      </c>
      <c r="H301" t="s">
        <v>168</v>
      </c>
      <c r="I301">
        <v>32400</v>
      </c>
      <c r="J301" t="s">
        <v>258</v>
      </c>
      <c r="K301" t="s">
        <v>64</v>
      </c>
      <c r="L301" t="s">
        <v>65</v>
      </c>
      <c r="M301" t="s">
        <v>66</v>
      </c>
      <c r="N301" t="s">
        <v>35</v>
      </c>
      <c r="O301">
        <v>28800</v>
      </c>
      <c r="P301" t="s">
        <v>1287</v>
      </c>
      <c r="Q301" t="s">
        <v>1352</v>
      </c>
      <c r="R301" t="s">
        <v>1433</v>
      </c>
      <c r="S301" t="s">
        <v>1434</v>
      </c>
      <c r="T301">
        <v>0</v>
      </c>
      <c r="U301" t="s">
        <v>575</v>
      </c>
      <c r="V301" t="s">
        <v>40</v>
      </c>
      <c r="W301" t="s">
        <v>42</v>
      </c>
      <c r="X301" s="3">
        <v>265</v>
      </c>
      <c r="Y301" s="3">
        <f>表1[[#This Row],[最大座位数]]*0.623995</f>
        <v>165.35867500000001</v>
      </c>
    </row>
    <row r="302" spans="1:25">
      <c r="A302" t="s">
        <v>1151</v>
      </c>
      <c r="B302" t="s">
        <v>178</v>
      </c>
      <c r="C302" t="s">
        <v>509</v>
      </c>
      <c r="D302" t="s">
        <v>90</v>
      </c>
      <c r="E302" t="s">
        <v>323</v>
      </c>
      <c r="F302" t="s">
        <v>324</v>
      </c>
      <c r="G302" t="s">
        <v>325</v>
      </c>
      <c r="H302" t="s">
        <v>326</v>
      </c>
      <c r="I302">
        <v>-25200</v>
      </c>
      <c r="J302" t="s">
        <v>510</v>
      </c>
      <c r="K302" t="s">
        <v>32</v>
      </c>
      <c r="L302" t="s">
        <v>33</v>
      </c>
      <c r="M302" t="s">
        <v>34</v>
      </c>
      <c r="N302" t="s">
        <v>35</v>
      </c>
      <c r="O302">
        <v>28800</v>
      </c>
      <c r="P302" t="s">
        <v>1435</v>
      </c>
      <c r="Q302" t="s">
        <v>1436</v>
      </c>
      <c r="R302" t="s">
        <v>1437</v>
      </c>
      <c r="S302" t="s">
        <v>1438</v>
      </c>
      <c r="T302">
        <v>0</v>
      </c>
      <c r="U302" t="s">
        <v>515</v>
      </c>
      <c r="V302" t="s">
        <v>40</v>
      </c>
      <c r="W302" t="s">
        <v>42</v>
      </c>
      <c r="X302" s="3">
        <v>337</v>
      </c>
      <c r="Y302" s="3">
        <f>表1[[#This Row],[最大座位数]]*0.623995</f>
        <v>210.286315</v>
      </c>
    </row>
    <row r="303" spans="1:25">
      <c r="A303" t="s">
        <v>1151</v>
      </c>
      <c r="B303" t="s">
        <v>117</v>
      </c>
      <c r="C303" t="s">
        <v>597</v>
      </c>
      <c r="D303" t="s">
        <v>598</v>
      </c>
      <c r="E303" t="s">
        <v>599</v>
      </c>
      <c r="F303" t="s">
        <v>600</v>
      </c>
      <c r="G303" t="s">
        <v>601</v>
      </c>
      <c r="H303" t="s">
        <v>413</v>
      </c>
      <c r="I303">
        <v>-14400</v>
      </c>
      <c r="J303" t="s">
        <v>602</v>
      </c>
      <c r="K303" t="s">
        <v>220</v>
      </c>
      <c r="L303" t="s">
        <v>221</v>
      </c>
      <c r="M303" t="s">
        <v>222</v>
      </c>
      <c r="N303" t="s">
        <v>35</v>
      </c>
      <c r="O303">
        <v>28800</v>
      </c>
      <c r="P303" t="s">
        <v>1439</v>
      </c>
      <c r="Q303" t="s">
        <v>1440</v>
      </c>
      <c r="R303" t="s">
        <v>1441</v>
      </c>
      <c r="S303" t="s">
        <v>1442</v>
      </c>
      <c r="T303">
        <v>1</v>
      </c>
      <c r="U303" t="s">
        <v>607</v>
      </c>
      <c r="V303" t="s">
        <v>197</v>
      </c>
      <c r="W303" t="s">
        <v>42</v>
      </c>
      <c r="X303" s="3">
        <v>311</v>
      </c>
      <c r="Y303" s="3">
        <f>表1[[#This Row],[最大座位数]]*0.623995</f>
        <v>194.062445</v>
      </c>
    </row>
    <row r="304" spans="1:25">
      <c r="A304" t="s">
        <v>1151</v>
      </c>
      <c r="B304" t="s">
        <v>58</v>
      </c>
      <c r="C304" t="s">
        <v>226</v>
      </c>
      <c r="D304" t="s">
        <v>227</v>
      </c>
      <c r="E304" t="s">
        <v>228</v>
      </c>
      <c r="F304" t="s">
        <v>229</v>
      </c>
      <c r="G304" t="s">
        <v>230</v>
      </c>
      <c r="H304" t="s">
        <v>78</v>
      </c>
      <c r="I304">
        <v>25200</v>
      </c>
      <c r="J304" t="s">
        <v>231</v>
      </c>
      <c r="K304" t="s">
        <v>64</v>
      </c>
      <c r="L304" t="s">
        <v>65</v>
      </c>
      <c r="M304" t="s">
        <v>66</v>
      </c>
      <c r="N304" t="s">
        <v>35</v>
      </c>
      <c r="O304">
        <v>28800</v>
      </c>
      <c r="P304" t="s">
        <v>1078</v>
      </c>
      <c r="Q304" t="s">
        <v>1264</v>
      </c>
      <c r="R304" t="s">
        <v>1443</v>
      </c>
      <c r="S304" t="s">
        <v>1444</v>
      </c>
      <c r="T304">
        <v>0</v>
      </c>
      <c r="U304" t="s">
        <v>235</v>
      </c>
      <c r="V304" t="s">
        <v>40</v>
      </c>
      <c r="W304" t="s">
        <v>42</v>
      </c>
      <c r="X304" s="3">
        <v>186</v>
      </c>
      <c r="Y304" s="3">
        <f>表1[[#This Row],[最大座位数]]*0.623995</f>
        <v>116.06307</v>
      </c>
    </row>
    <row r="305" spans="1:25">
      <c r="A305" t="s">
        <v>1151</v>
      </c>
      <c r="B305" t="s">
        <v>58</v>
      </c>
      <c r="C305" t="s">
        <v>880</v>
      </c>
      <c r="D305" t="s">
        <v>26</v>
      </c>
      <c r="E305" t="s">
        <v>75</v>
      </c>
      <c r="F305" t="s">
        <v>76</v>
      </c>
      <c r="G305" t="s">
        <v>77</v>
      </c>
      <c r="H305" t="s">
        <v>78</v>
      </c>
      <c r="I305">
        <v>25200</v>
      </c>
      <c r="J305" t="s">
        <v>460</v>
      </c>
      <c r="K305" t="s">
        <v>32</v>
      </c>
      <c r="L305" t="s">
        <v>33</v>
      </c>
      <c r="M305" t="s">
        <v>34</v>
      </c>
      <c r="N305" t="s">
        <v>35</v>
      </c>
      <c r="O305">
        <v>28800</v>
      </c>
      <c r="P305" t="s">
        <v>1379</v>
      </c>
      <c r="Q305" t="s">
        <v>1262</v>
      </c>
      <c r="R305" t="s">
        <v>1078</v>
      </c>
      <c r="S305" t="s">
        <v>1445</v>
      </c>
      <c r="T305">
        <v>0</v>
      </c>
      <c r="U305" t="s">
        <v>87</v>
      </c>
      <c r="V305" t="s">
        <v>41</v>
      </c>
      <c r="W305" t="s">
        <v>42</v>
      </c>
      <c r="X305" s="3">
        <v>186</v>
      </c>
      <c r="Y305" s="3">
        <f>表1[[#This Row],[最大座位数]]*0.623995</f>
        <v>116.06307</v>
      </c>
    </row>
    <row r="306" spans="1:25">
      <c r="A306" t="s">
        <v>1151</v>
      </c>
      <c r="B306" t="s">
        <v>117</v>
      </c>
      <c r="C306" t="s">
        <v>262</v>
      </c>
      <c r="D306" t="s">
        <v>74</v>
      </c>
      <c r="E306" t="s">
        <v>46</v>
      </c>
      <c r="F306" t="s">
        <v>47</v>
      </c>
      <c r="G306" t="s">
        <v>48</v>
      </c>
      <c r="H306" t="s">
        <v>49</v>
      </c>
      <c r="I306">
        <v>32400</v>
      </c>
      <c r="J306" t="s">
        <v>263</v>
      </c>
      <c r="K306" t="s">
        <v>264</v>
      </c>
      <c r="L306" t="s">
        <v>265</v>
      </c>
      <c r="M306" t="s">
        <v>266</v>
      </c>
      <c r="N306" t="s">
        <v>35</v>
      </c>
      <c r="O306">
        <v>28800</v>
      </c>
      <c r="P306" t="s">
        <v>1157</v>
      </c>
      <c r="Q306" t="s">
        <v>1446</v>
      </c>
      <c r="R306" t="s">
        <v>1447</v>
      </c>
      <c r="S306" t="s">
        <v>1448</v>
      </c>
      <c r="T306">
        <v>0</v>
      </c>
      <c r="U306" t="s">
        <v>87</v>
      </c>
      <c r="W306" t="s">
        <v>42</v>
      </c>
      <c r="X306" s="3">
        <v>167</v>
      </c>
      <c r="Y306" s="3">
        <v>142</v>
      </c>
    </row>
    <row r="307" spans="1:25">
      <c r="A307" t="s">
        <v>1151</v>
      </c>
      <c r="B307" t="s">
        <v>117</v>
      </c>
      <c r="C307" t="s">
        <v>672</v>
      </c>
      <c r="D307" t="s">
        <v>119</v>
      </c>
      <c r="E307" t="s">
        <v>390</v>
      </c>
      <c r="F307" t="s">
        <v>391</v>
      </c>
      <c r="G307" t="s">
        <v>392</v>
      </c>
      <c r="H307" t="s">
        <v>393</v>
      </c>
      <c r="I307">
        <v>3600</v>
      </c>
      <c r="J307" t="s">
        <v>673</v>
      </c>
      <c r="K307" t="s">
        <v>220</v>
      </c>
      <c r="L307" t="s">
        <v>221</v>
      </c>
      <c r="M307" t="s">
        <v>222</v>
      </c>
      <c r="N307" t="s">
        <v>35</v>
      </c>
      <c r="O307">
        <v>28800</v>
      </c>
      <c r="P307" t="s">
        <v>1306</v>
      </c>
      <c r="Q307" t="s">
        <v>1449</v>
      </c>
      <c r="R307" t="s">
        <v>1450</v>
      </c>
      <c r="S307" t="s">
        <v>1451</v>
      </c>
      <c r="T307">
        <v>0</v>
      </c>
      <c r="U307" t="s">
        <v>87</v>
      </c>
      <c r="V307" t="s">
        <v>197</v>
      </c>
      <c r="W307" t="s">
        <v>42</v>
      </c>
      <c r="X307" s="3">
        <v>312</v>
      </c>
      <c r="Y307" s="3">
        <f>表1[[#This Row],[最大座位数]]*0.623995</f>
        <v>194.68643999999998</v>
      </c>
    </row>
    <row r="308" spans="1:25">
      <c r="A308" t="s">
        <v>1151</v>
      </c>
      <c r="B308" t="s">
        <v>496</v>
      </c>
      <c r="C308" t="s">
        <v>497</v>
      </c>
      <c r="D308" t="s">
        <v>90</v>
      </c>
      <c r="E308" t="s">
        <v>75</v>
      </c>
      <c r="F308" t="s">
        <v>76</v>
      </c>
      <c r="G308" t="s">
        <v>77</v>
      </c>
      <c r="H308" t="s">
        <v>78</v>
      </c>
      <c r="I308">
        <v>25200</v>
      </c>
      <c r="J308" t="s">
        <v>159</v>
      </c>
      <c r="K308" t="s">
        <v>64</v>
      </c>
      <c r="L308" t="s">
        <v>65</v>
      </c>
      <c r="M308" t="s">
        <v>66</v>
      </c>
      <c r="N308" t="s">
        <v>35</v>
      </c>
      <c r="O308">
        <v>28800</v>
      </c>
      <c r="P308" t="s">
        <v>1306</v>
      </c>
      <c r="Q308" t="s">
        <v>1452</v>
      </c>
      <c r="R308" t="s">
        <v>1453</v>
      </c>
      <c r="S308" t="s">
        <v>1454</v>
      </c>
      <c r="T308">
        <v>0</v>
      </c>
      <c r="U308" t="s">
        <v>87</v>
      </c>
      <c r="V308" t="s">
        <v>40</v>
      </c>
      <c r="W308" t="s">
        <v>42</v>
      </c>
      <c r="X308" s="3">
        <v>324</v>
      </c>
      <c r="Y308" s="3">
        <v>184</v>
      </c>
    </row>
    <row r="309" spans="1:25">
      <c r="A309" t="s">
        <v>1151</v>
      </c>
      <c r="B309" t="s">
        <v>148</v>
      </c>
      <c r="C309" t="s">
        <v>658</v>
      </c>
      <c r="D309" t="s">
        <v>272</v>
      </c>
      <c r="E309" t="s">
        <v>151</v>
      </c>
      <c r="F309" t="s">
        <v>152</v>
      </c>
      <c r="G309" t="s">
        <v>77</v>
      </c>
      <c r="H309" t="s">
        <v>78</v>
      </c>
      <c r="I309">
        <v>25200</v>
      </c>
      <c r="J309" t="s">
        <v>659</v>
      </c>
      <c r="K309" t="s">
        <v>660</v>
      </c>
      <c r="L309" t="s">
        <v>661</v>
      </c>
      <c r="M309" t="s">
        <v>662</v>
      </c>
      <c r="N309" t="s">
        <v>35</v>
      </c>
      <c r="O309">
        <v>28800</v>
      </c>
      <c r="P309" t="s">
        <v>1455</v>
      </c>
      <c r="Q309" t="s">
        <v>1456</v>
      </c>
      <c r="R309" t="s">
        <v>1171</v>
      </c>
      <c r="S309" t="s">
        <v>1457</v>
      </c>
      <c r="T309">
        <v>0</v>
      </c>
      <c r="U309" t="s">
        <v>87</v>
      </c>
      <c r="V309" t="s">
        <v>197</v>
      </c>
      <c r="W309" t="s">
        <v>42</v>
      </c>
      <c r="X309" s="3">
        <v>209</v>
      </c>
      <c r="Y309" s="3">
        <f>表1[[#This Row],[最大座位数]]*0.623995</f>
        <v>130.41495499999999</v>
      </c>
    </row>
    <row r="310" spans="1:25">
      <c r="A310" t="s">
        <v>1151</v>
      </c>
      <c r="B310" t="s">
        <v>88</v>
      </c>
      <c r="C310" t="s">
        <v>1458</v>
      </c>
      <c r="D310" t="s">
        <v>1174</v>
      </c>
      <c r="E310" t="s">
        <v>750</v>
      </c>
      <c r="F310" t="s">
        <v>751</v>
      </c>
      <c r="G310" t="s">
        <v>752</v>
      </c>
      <c r="H310" t="s">
        <v>413</v>
      </c>
      <c r="I310">
        <v>-25200</v>
      </c>
      <c r="J310" t="s">
        <v>1459</v>
      </c>
      <c r="K310" t="s">
        <v>64</v>
      </c>
      <c r="L310" t="s">
        <v>65</v>
      </c>
      <c r="M310" t="s">
        <v>66</v>
      </c>
      <c r="N310" t="s">
        <v>35</v>
      </c>
      <c r="O310">
        <v>28800</v>
      </c>
      <c r="P310" t="s">
        <v>1460</v>
      </c>
      <c r="Q310" t="s">
        <v>1461</v>
      </c>
      <c r="R310" t="s">
        <v>1462</v>
      </c>
      <c r="S310" t="s">
        <v>1463</v>
      </c>
      <c r="T310">
        <v>0</v>
      </c>
      <c r="U310" t="s">
        <v>758</v>
      </c>
      <c r="V310" t="s">
        <v>87</v>
      </c>
      <c r="W310" t="s">
        <v>42</v>
      </c>
      <c r="X310" s="3">
        <v>316</v>
      </c>
      <c r="Y310" s="3">
        <f>表1[[#This Row],[最大座位数]]*0.623995</f>
        <v>197.18241999999998</v>
      </c>
    </row>
    <row r="311" spans="1:25">
      <c r="A311" t="s">
        <v>1151</v>
      </c>
      <c r="B311" t="s">
        <v>117</v>
      </c>
      <c r="C311" t="s">
        <v>1464</v>
      </c>
      <c r="D311" t="s">
        <v>119</v>
      </c>
      <c r="E311" t="s">
        <v>1465</v>
      </c>
      <c r="F311" t="s">
        <v>1466</v>
      </c>
      <c r="G311" t="s">
        <v>697</v>
      </c>
      <c r="H311" t="s">
        <v>698</v>
      </c>
      <c r="I311">
        <v>0</v>
      </c>
      <c r="J311" t="s">
        <v>1467</v>
      </c>
      <c r="K311" t="s">
        <v>64</v>
      </c>
      <c r="L311" t="s">
        <v>65</v>
      </c>
      <c r="M311" t="s">
        <v>66</v>
      </c>
      <c r="N311" t="s">
        <v>35</v>
      </c>
      <c r="O311">
        <v>28800</v>
      </c>
      <c r="P311" t="s">
        <v>1468</v>
      </c>
      <c r="Q311" t="s">
        <v>1469</v>
      </c>
      <c r="R311" t="s">
        <v>1470</v>
      </c>
      <c r="S311" t="s">
        <v>1471</v>
      </c>
      <c r="T311">
        <v>0</v>
      </c>
      <c r="U311" t="s">
        <v>1472</v>
      </c>
      <c r="V311" t="s">
        <v>40</v>
      </c>
      <c r="W311" t="s">
        <v>42</v>
      </c>
      <c r="X311" s="3">
        <v>312</v>
      </c>
      <c r="Y311" s="3">
        <v>270</v>
      </c>
    </row>
    <row r="312" spans="1:25">
      <c r="A312" t="s">
        <v>1151</v>
      </c>
      <c r="B312" t="s">
        <v>198</v>
      </c>
      <c r="C312" t="s">
        <v>199</v>
      </c>
      <c r="D312" t="s">
        <v>74</v>
      </c>
      <c r="E312" t="s">
        <v>27</v>
      </c>
      <c r="F312" t="s">
        <v>28</v>
      </c>
      <c r="G312" t="s">
        <v>29</v>
      </c>
      <c r="H312" t="s">
        <v>30</v>
      </c>
      <c r="I312">
        <v>28800</v>
      </c>
      <c r="J312" t="s">
        <v>102</v>
      </c>
      <c r="K312" t="s">
        <v>64</v>
      </c>
      <c r="L312" t="s">
        <v>65</v>
      </c>
      <c r="M312" t="s">
        <v>66</v>
      </c>
      <c r="N312" t="s">
        <v>35</v>
      </c>
      <c r="O312">
        <v>28800</v>
      </c>
      <c r="P312" t="s">
        <v>1224</v>
      </c>
      <c r="Q312" t="s">
        <v>1171</v>
      </c>
      <c r="R312" t="s">
        <v>1473</v>
      </c>
      <c r="S312" t="s">
        <v>1474</v>
      </c>
      <c r="T312">
        <v>0</v>
      </c>
      <c r="U312" t="s">
        <v>87</v>
      </c>
      <c r="V312" t="s">
        <v>87</v>
      </c>
      <c r="W312" t="s">
        <v>42</v>
      </c>
      <c r="X312" s="3">
        <v>170</v>
      </c>
      <c r="Y312" s="3">
        <v>147</v>
      </c>
    </row>
    <row r="313" spans="1:25">
      <c r="A313" t="s">
        <v>1151</v>
      </c>
      <c r="B313" t="s">
        <v>246</v>
      </c>
      <c r="C313" t="s">
        <v>1475</v>
      </c>
      <c r="D313" t="s">
        <v>131</v>
      </c>
      <c r="E313" t="s">
        <v>46</v>
      </c>
      <c r="F313" t="s">
        <v>47</v>
      </c>
      <c r="G313" t="s">
        <v>48</v>
      </c>
      <c r="H313" t="s">
        <v>49</v>
      </c>
      <c r="I313">
        <v>32400</v>
      </c>
      <c r="J313" t="s">
        <v>1476</v>
      </c>
      <c r="K313" t="s">
        <v>136</v>
      </c>
      <c r="L313" t="s">
        <v>137</v>
      </c>
      <c r="M313" t="s">
        <v>138</v>
      </c>
      <c r="N313" t="s">
        <v>35</v>
      </c>
      <c r="O313">
        <v>28800</v>
      </c>
      <c r="P313" t="s">
        <v>1170</v>
      </c>
      <c r="Q313" t="s">
        <v>1477</v>
      </c>
      <c r="R313" t="s">
        <v>1478</v>
      </c>
      <c r="S313" t="s">
        <v>1479</v>
      </c>
      <c r="T313">
        <v>0</v>
      </c>
      <c r="U313" t="s">
        <v>87</v>
      </c>
      <c r="V313" t="s">
        <v>87</v>
      </c>
      <c r="W313" t="s">
        <v>42</v>
      </c>
      <c r="X313" s="3">
        <v>177</v>
      </c>
      <c r="Y313" s="3">
        <f>表1[[#This Row],[最大座位数]]*0.623995</f>
        <v>110.447115</v>
      </c>
    </row>
    <row r="314" spans="1:25">
      <c r="A314" t="s">
        <v>1151</v>
      </c>
      <c r="B314" t="s">
        <v>198</v>
      </c>
      <c r="C314" t="s">
        <v>652</v>
      </c>
      <c r="D314" t="s">
        <v>74</v>
      </c>
      <c r="E314" t="s">
        <v>228</v>
      </c>
      <c r="F314" t="s">
        <v>229</v>
      </c>
      <c r="G314" t="s">
        <v>230</v>
      </c>
      <c r="H314" t="s">
        <v>78</v>
      </c>
      <c r="I314">
        <v>25200</v>
      </c>
      <c r="J314" t="s">
        <v>231</v>
      </c>
      <c r="K314" t="s">
        <v>64</v>
      </c>
      <c r="L314" t="s">
        <v>65</v>
      </c>
      <c r="M314" t="s">
        <v>66</v>
      </c>
      <c r="N314" t="s">
        <v>35</v>
      </c>
      <c r="O314">
        <v>28800</v>
      </c>
      <c r="P314" t="s">
        <v>1439</v>
      </c>
      <c r="Q314" t="s">
        <v>1312</v>
      </c>
      <c r="R314" t="s">
        <v>1480</v>
      </c>
      <c r="S314" t="s">
        <v>1481</v>
      </c>
      <c r="T314">
        <v>0</v>
      </c>
      <c r="U314" t="s">
        <v>71</v>
      </c>
      <c r="V314" t="s">
        <v>87</v>
      </c>
      <c r="W314" t="s">
        <v>42</v>
      </c>
      <c r="X314" s="3">
        <v>164</v>
      </c>
      <c r="Y314" s="3">
        <f>表1[[#This Row],[最大座位数]]*0.623995</f>
        <v>102.33517999999999</v>
      </c>
    </row>
    <row r="315" spans="1:25">
      <c r="A315" t="s">
        <v>1151</v>
      </c>
      <c r="B315" t="s">
        <v>107</v>
      </c>
      <c r="C315" t="s">
        <v>108</v>
      </c>
      <c r="D315" t="s">
        <v>74</v>
      </c>
      <c r="E315" t="s">
        <v>75</v>
      </c>
      <c r="F315" t="s">
        <v>76</v>
      </c>
      <c r="G315" t="s">
        <v>77</v>
      </c>
      <c r="H315" t="s">
        <v>78</v>
      </c>
      <c r="I315">
        <v>25200</v>
      </c>
      <c r="J315" t="s">
        <v>109</v>
      </c>
      <c r="K315" t="s">
        <v>110</v>
      </c>
      <c r="L315" t="s">
        <v>111</v>
      </c>
      <c r="M315" t="s">
        <v>112</v>
      </c>
      <c r="N315" t="s">
        <v>35</v>
      </c>
      <c r="O315">
        <v>28800</v>
      </c>
      <c r="P315" t="s">
        <v>1482</v>
      </c>
      <c r="Q315" t="s">
        <v>1483</v>
      </c>
      <c r="R315" t="s">
        <v>1484</v>
      </c>
      <c r="S315" t="s">
        <v>1485</v>
      </c>
      <c r="T315">
        <v>0</v>
      </c>
      <c r="U315" t="s">
        <v>87</v>
      </c>
      <c r="W315" t="s">
        <v>42</v>
      </c>
      <c r="X315" s="3">
        <v>189</v>
      </c>
      <c r="Y315" s="3">
        <v>123</v>
      </c>
    </row>
    <row r="316" spans="1:25">
      <c r="A316" t="s">
        <v>1151</v>
      </c>
      <c r="B316" t="s">
        <v>117</v>
      </c>
      <c r="C316" t="s">
        <v>918</v>
      </c>
      <c r="D316" t="s">
        <v>45</v>
      </c>
      <c r="E316" t="s">
        <v>447</v>
      </c>
      <c r="F316" t="s">
        <v>448</v>
      </c>
      <c r="G316" t="s">
        <v>449</v>
      </c>
      <c r="H316" t="s">
        <v>450</v>
      </c>
      <c r="I316">
        <v>14400</v>
      </c>
      <c r="J316" t="s">
        <v>451</v>
      </c>
      <c r="K316" t="s">
        <v>220</v>
      </c>
      <c r="L316" t="s">
        <v>221</v>
      </c>
      <c r="M316" t="s">
        <v>222</v>
      </c>
      <c r="N316" t="s">
        <v>35</v>
      </c>
      <c r="O316">
        <v>28800</v>
      </c>
      <c r="P316" t="s">
        <v>1329</v>
      </c>
      <c r="Q316" t="s">
        <v>1419</v>
      </c>
      <c r="R316" t="s">
        <v>1486</v>
      </c>
      <c r="S316" t="s">
        <v>1487</v>
      </c>
      <c r="T316">
        <v>0</v>
      </c>
      <c r="U316" t="s">
        <v>87</v>
      </c>
      <c r="V316" t="s">
        <v>197</v>
      </c>
      <c r="W316" t="s">
        <v>42</v>
      </c>
      <c r="X316" s="3">
        <v>301</v>
      </c>
      <c r="Y316" s="3">
        <v>282</v>
      </c>
    </row>
    <row r="317" spans="1:25">
      <c r="A317" t="s">
        <v>1151</v>
      </c>
      <c r="B317" t="s">
        <v>88</v>
      </c>
      <c r="C317" t="s">
        <v>1295</v>
      </c>
      <c r="D317" t="s">
        <v>598</v>
      </c>
      <c r="E317" t="s">
        <v>410</v>
      </c>
      <c r="F317" t="s">
        <v>411</v>
      </c>
      <c r="G317" t="s">
        <v>412</v>
      </c>
      <c r="H317" t="s">
        <v>413</v>
      </c>
      <c r="I317">
        <v>-14400</v>
      </c>
      <c r="J317" t="s">
        <v>414</v>
      </c>
      <c r="K317" t="s">
        <v>170</v>
      </c>
      <c r="L317" t="s">
        <v>171</v>
      </c>
      <c r="M317" t="s">
        <v>172</v>
      </c>
      <c r="N317" t="s">
        <v>35</v>
      </c>
      <c r="O317">
        <v>28800</v>
      </c>
      <c r="P317" t="s">
        <v>810</v>
      </c>
      <c r="Q317" t="s">
        <v>1488</v>
      </c>
      <c r="R317" t="s">
        <v>1298</v>
      </c>
      <c r="S317" t="s">
        <v>1489</v>
      </c>
      <c r="T317">
        <v>1</v>
      </c>
      <c r="U317" t="s">
        <v>87</v>
      </c>
      <c r="W317" t="s">
        <v>42</v>
      </c>
      <c r="X317" s="3">
        <v>316</v>
      </c>
      <c r="Y317" s="3">
        <f>表1[[#This Row],[最大座位数]]*0.623995</f>
        <v>197.18241999999998</v>
      </c>
    </row>
    <row r="318" spans="1:25">
      <c r="A318" t="s">
        <v>1151</v>
      </c>
      <c r="B318" t="s">
        <v>117</v>
      </c>
      <c r="C318" t="s">
        <v>749</v>
      </c>
      <c r="D318" t="s">
        <v>290</v>
      </c>
      <c r="E318" t="s">
        <v>750</v>
      </c>
      <c r="F318" t="s">
        <v>751</v>
      </c>
      <c r="G318" t="s">
        <v>752</v>
      </c>
      <c r="H318" t="s">
        <v>413</v>
      </c>
      <c r="I318">
        <v>-25200</v>
      </c>
      <c r="J318" t="s">
        <v>753</v>
      </c>
      <c r="K318" t="s">
        <v>220</v>
      </c>
      <c r="L318" t="s">
        <v>221</v>
      </c>
      <c r="M318" t="s">
        <v>222</v>
      </c>
      <c r="N318" t="s">
        <v>35</v>
      </c>
      <c r="O318">
        <v>28800</v>
      </c>
      <c r="P318" t="s">
        <v>1490</v>
      </c>
      <c r="Q318" t="s">
        <v>1119</v>
      </c>
      <c r="R318" t="s">
        <v>892</v>
      </c>
      <c r="S318" t="s">
        <v>1121</v>
      </c>
      <c r="T318">
        <v>0</v>
      </c>
      <c r="U318" t="s">
        <v>758</v>
      </c>
      <c r="V318" t="s">
        <v>197</v>
      </c>
      <c r="W318" t="s">
        <v>42</v>
      </c>
      <c r="X318" s="3">
        <v>311</v>
      </c>
      <c r="Y318" s="3">
        <v>214</v>
      </c>
    </row>
    <row r="319" spans="1:25">
      <c r="A319" t="s">
        <v>1151</v>
      </c>
      <c r="B319" t="s">
        <v>309</v>
      </c>
      <c r="C319" t="s">
        <v>310</v>
      </c>
      <c r="D319" t="s">
        <v>272</v>
      </c>
      <c r="E319" t="s">
        <v>311</v>
      </c>
      <c r="F319" t="s">
        <v>312</v>
      </c>
      <c r="G319" t="s">
        <v>313</v>
      </c>
      <c r="H319" t="s">
        <v>78</v>
      </c>
      <c r="I319">
        <v>25200</v>
      </c>
      <c r="J319" t="s">
        <v>340</v>
      </c>
      <c r="K319" t="s">
        <v>110</v>
      </c>
      <c r="L319" t="s">
        <v>111</v>
      </c>
      <c r="M319" t="s">
        <v>112</v>
      </c>
      <c r="N319" t="s">
        <v>35</v>
      </c>
      <c r="O319">
        <v>28800</v>
      </c>
      <c r="P319" t="s">
        <v>1333</v>
      </c>
      <c r="Q319" t="s">
        <v>1404</v>
      </c>
      <c r="R319" t="s">
        <v>1431</v>
      </c>
      <c r="S319" t="s">
        <v>1360</v>
      </c>
      <c r="T319">
        <v>1</v>
      </c>
      <c r="U319" t="s">
        <v>71</v>
      </c>
      <c r="W319" t="s">
        <v>42</v>
      </c>
      <c r="X319" s="3">
        <v>144</v>
      </c>
      <c r="Y319" s="3">
        <f>表1[[#This Row],[最大座位数]]*0.623995</f>
        <v>89.855279999999993</v>
      </c>
    </row>
    <row r="320" spans="1:25">
      <c r="A320" t="s">
        <v>1151</v>
      </c>
      <c r="B320" t="s">
        <v>117</v>
      </c>
      <c r="C320" t="s">
        <v>440</v>
      </c>
      <c r="D320" t="s">
        <v>282</v>
      </c>
      <c r="E320" t="s">
        <v>75</v>
      </c>
      <c r="F320" t="s">
        <v>76</v>
      </c>
      <c r="G320" t="s">
        <v>77</v>
      </c>
      <c r="H320" t="s">
        <v>78</v>
      </c>
      <c r="I320">
        <v>25200</v>
      </c>
      <c r="J320" t="s">
        <v>159</v>
      </c>
      <c r="K320" t="s">
        <v>64</v>
      </c>
      <c r="L320" t="s">
        <v>65</v>
      </c>
      <c r="M320" t="s">
        <v>66</v>
      </c>
      <c r="N320" t="s">
        <v>35</v>
      </c>
      <c r="O320">
        <v>28800</v>
      </c>
      <c r="P320" t="s">
        <v>1221</v>
      </c>
      <c r="Q320" t="s">
        <v>1306</v>
      </c>
      <c r="R320" t="s">
        <v>1491</v>
      </c>
      <c r="S320" t="s">
        <v>1492</v>
      </c>
      <c r="T320">
        <v>0</v>
      </c>
      <c r="U320" t="s">
        <v>87</v>
      </c>
      <c r="V320" t="s">
        <v>40</v>
      </c>
      <c r="W320" t="s">
        <v>42</v>
      </c>
      <c r="X320" s="3">
        <v>265</v>
      </c>
      <c r="Y320" s="3">
        <v>94</v>
      </c>
    </row>
    <row r="321" spans="1:25">
      <c r="A321" t="s">
        <v>1151</v>
      </c>
      <c r="B321" t="s">
        <v>148</v>
      </c>
      <c r="C321" t="s">
        <v>500</v>
      </c>
      <c r="D321" t="s">
        <v>272</v>
      </c>
      <c r="E321" t="s">
        <v>151</v>
      </c>
      <c r="F321" t="s">
        <v>152</v>
      </c>
      <c r="G321" t="s">
        <v>77</v>
      </c>
      <c r="H321" t="s">
        <v>78</v>
      </c>
      <c r="I321">
        <v>25200</v>
      </c>
      <c r="J321" t="s">
        <v>501</v>
      </c>
      <c r="K321" t="s">
        <v>502</v>
      </c>
      <c r="L321" t="s">
        <v>503</v>
      </c>
      <c r="M321" t="s">
        <v>504</v>
      </c>
      <c r="N321" t="s">
        <v>35</v>
      </c>
      <c r="O321">
        <v>28800</v>
      </c>
      <c r="P321" t="s">
        <v>1234</v>
      </c>
      <c r="Q321" t="s">
        <v>1493</v>
      </c>
      <c r="R321" t="s">
        <v>1248</v>
      </c>
      <c r="S321" t="s">
        <v>1494</v>
      </c>
      <c r="T321">
        <v>0</v>
      </c>
      <c r="U321" t="s">
        <v>87</v>
      </c>
      <c r="V321" t="s">
        <v>40</v>
      </c>
      <c r="W321" t="s">
        <v>42</v>
      </c>
      <c r="X321" s="3">
        <v>209</v>
      </c>
      <c r="Y321" s="3">
        <f>表1[[#This Row],[最大座位数]]*0.623995</f>
        <v>130.41495499999999</v>
      </c>
    </row>
    <row r="322" spans="1:25">
      <c r="A322" t="s">
        <v>1495</v>
      </c>
      <c r="B322" t="s">
        <v>117</v>
      </c>
      <c r="C322" t="s">
        <v>996</v>
      </c>
      <c r="D322" t="s">
        <v>282</v>
      </c>
      <c r="E322" t="s">
        <v>997</v>
      </c>
      <c r="F322" t="s">
        <v>998</v>
      </c>
      <c r="G322" t="s">
        <v>999</v>
      </c>
      <c r="H322" t="s">
        <v>898</v>
      </c>
      <c r="I322">
        <v>25200</v>
      </c>
      <c r="J322" t="s">
        <v>1000</v>
      </c>
      <c r="K322" t="s">
        <v>64</v>
      </c>
      <c r="L322" t="s">
        <v>65</v>
      </c>
      <c r="M322" t="s">
        <v>66</v>
      </c>
      <c r="N322" t="s">
        <v>35</v>
      </c>
      <c r="O322">
        <v>28800</v>
      </c>
      <c r="P322" t="s">
        <v>1496</v>
      </c>
      <c r="Q322" t="s">
        <v>1497</v>
      </c>
      <c r="R322" t="s">
        <v>1498</v>
      </c>
      <c r="S322" t="s">
        <v>1499</v>
      </c>
      <c r="T322">
        <v>0</v>
      </c>
      <c r="U322" t="s">
        <v>40</v>
      </c>
      <c r="V322" t="s">
        <v>40</v>
      </c>
      <c r="W322" t="s">
        <v>42</v>
      </c>
      <c r="X322" s="3">
        <v>265</v>
      </c>
      <c r="Y322" s="3">
        <f>表1[[#This Row],[最大座位数]]*0.627113</f>
        <v>166.184945</v>
      </c>
    </row>
    <row r="323" spans="1:25">
      <c r="A323" t="s">
        <v>1495</v>
      </c>
      <c r="B323" t="s">
        <v>117</v>
      </c>
      <c r="C323" t="s">
        <v>1500</v>
      </c>
      <c r="D323" t="s">
        <v>45</v>
      </c>
      <c r="E323" t="s">
        <v>1501</v>
      </c>
      <c r="F323" t="s">
        <v>1502</v>
      </c>
      <c r="G323" t="s">
        <v>1503</v>
      </c>
      <c r="H323" t="s">
        <v>404</v>
      </c>
      <c r="I323">
        <v>3600</v>
      </c>
      <c r="J323" t="s">
        <v>1504</v>
      </c>
      <c r="K323" t="s">
        <v>220</v>
      </c>
      <c r="L323" t="s">
        <v>221</v>
      </c>
      <c r="M323" t="s">
        <v>222</v>
      </c>
      <c r="N323" t="s">
        <v>35</v>
      </c>
      <c r="O323">
        <v>28800</v>
      </c>
      <c r="P323" t="s">
        <v>1505</v>
      </c>
      <c r="Q323" t="s">
        <v>1440</v>
      </c>
      <c r="R323" t="s">
        <v>1506</v>
      </c>
      <c r="S323" t="s">
        <v>1507</v>
      </c>
      <c r="T323">
        <v>0</v>
      </c>
      <c r="U323" t="s">
        <v>87</v>
      </c>
      <c r="V323" t="s">
        <v>197</v>
      </c>
      <c r="W323" t="s">
        <v>42</v>
      </c>
      <c r="X323" s="3">
        <v>301</v>
      </c>
      <c r="Y323" s="3">
        <v>256</v>
      </c>
    </row>
    <row r="324" spans="1:25">
      <c r="A324" t="s">
        <v>1495</v>
      </c>
      <c r="B324" t="s">
        <v>933</v>
      </c>
      <c r="C324" t="s">
        <v>934</v>
      </c>
      <c r="D324" t="s">
        <v>74</v>
      </c>
      <c r="E324" t="s">
        <v>165</v>
      </c>
      <c r="F324" t="s">
        <v>166</v>
      </c>
      <c r="G324" t="s">
        <v>167</v>
      </c>
      <c r="H324" t="s">
        <v>168</v>
      </c>
      <c r="I324">
        <v>32400</v>
      </c>
      <c r="J324" t="s">
        <v>258</v>
      </c>
      <c r="K324" t="s">
        <v>64</v>
      </c>
      <c r="L324" t="s">
        <v>65</v>
      </c>
      <c r="M324" t="s">
        <v>66</v>
      </c>
      <c r="N324" t="s">
        <v>35</v>
      </c>
      <c r="O324">
        <v>28800</v>
      </c>
      <c r="P324" t="s">
        <v>1508</v>
      </c>
      <c r="Q324" t="s">
        <v>1509</v>
      </c>
      <c r="R324" t="s">
        <v>1510</v>
      </c>
      <c r="S324" t="s">
        <v>1511</v>
      </c>
      <c r="T324">
        <v>0</v>
      </c>
      <c r="U324" t="s">
        <v>197</v>
      </c>
      <c r="V324" t="s">
        <v>40</v>
      </c>
      <c r="W324" t="s">
        <v>42</v>
      </c>
      <c r="X324" s="3">
        <v>189</v>
      </c>
      <c r="Y324" s="3">
        <f>表1[[#This Row],[最大座位数]]*0.627113</f>
        <v>118.52435700000001</v>
      </c>
    </row>
    <row r="325" spans="1:25">
      <c r="A325" t="s">
        <v>1495</v>
      </c>
      <c r="B325" t="s">
        <v>117</v>
      </c>
      <c r="C325" t="s">
        <v>1512</v>
      </c>
      <c r="D325" t="s">
        <v>119</v>
      </c>
      <c r="E325" t="s">
        <v>695</v>
      </c>
      <c r="F325" t="s">
        <v>696</v>
      </c>
      <c r="G325" t="s">
        <v>697</v>
      </c>
      <c r="H325" t="s">
        <v>698</v>
      </c>
      <c r="I325">
        <v>0</v>
      </c>
      <c r="J325" t="s">
        <v>699</v>
      </c>
      <c r="K325" t="s">
        <v>220</v>
      </c>
      <c r="L325" t="s">
        <v>221</v>
      </c>
      <c r="M325" t="s">
        <v>222</v>
      </c>
      <c r="N325" t="s">
        <v>35</v>
      </c>
      <c r="O325">
        <v>28800</v>
      </c>
      <c r="P325" t="s">
        <v>1513</v>
      </c>
      <c r="Q325" t="s">
        <v>1514</v>
      </c>
      <c r="R325" t="s">
        <v>1515</v>
      </c>
      <c r="S325" t="s">
        <v>1516</v>
      </c>
      <c r="T325">
        <v>0</v>
      </c>
      <c r="U325" t="s">
        <v>40</v>
      </c>
      <c r="V325" t="s">
        <v>197</v>
      </c>
      <c r="W325" t="s">
        <v>42</v>
      </c>
      <c r="X325" s="3">
        <v>312</v>
      </c>
      <c r="Y325" s="3">
        <f>表1[[#This Row],[最大座位数]]*0.627113</f>
        <v>195.659256</v>
      </c>
    </row>
    <row r="326" spans="1:25">
      <c r="A326" t="s">
        <v>1495</v>
      </c>
      <c r="B326" t="s">
        <v>117</v>
      </c>
      <c r="C326" t="s">
        <v>694</v>
      </c>
      <c r="D326" t="s">
        <v>290</v>
      </c>
      <c r="E326" t="s">
        <v>695</v>
      </c>
      <c r="F326" t="s">
        <v>696</v>
      </c>
      <c r="G326" t="s">
        <v>697</v>
      </c>
      <c r="H326" t="s">
        <v>698</v>
      </c>
      <c r="I326">
        <v>0</v>
      </c>
      <c r="J326" t="s">
        <v>699</v>
      </c>
      <c r="K326" t="s">
        <v>220</v>
      </c>
      <c r="L326" t="s">
        <v>221</v>
      </c>
      <c r="M326" t="s">
        <v>222</v>
      </c>
      <c r="N326" t="s">
        <v>35</v>
      </c>
      <c r="O326">
        <v>28800</v>
      </c>
      <c r="P326" t="s">
        <v>1517</v>
      </c>
      <c r="Q326" t="s">
        <v>1518</v>
      </c>
      <c r="R326" t="s">
        <v>1519</v>
      </c>
      <c r="S326" t="s">
        <v>1520</v>
      </c>
      <c r="T326">
        <v>0</v>
      </c>
      <c r="U326" t="s">
        <v>40</v>
      </c>
      <c r="V326" t="s">
        <v>197</v>
      </c>
      <c r="W326" t="s">
        <v>42</v>
      </c>
      <c r="X326" s="3">
        <v>311</v>
      </c>
      <c r="Y326" s="3">
        <v>291</v>
      </c>
    </row>
    <row r="327" spans="1:25">
      <c r="A327" t="s">
        <v>1495</v>
      </c>
      <c r="B327" t="s">
        <v>88</v>
      </c>
      <c r="C327" t="s">
        <v>89</v>
      </c>
      <c r="D327" t="s">
        <v>90</v>
      </c>
      <c r="E327" t="s">
        <v>91</v>
      </c>
      <c r="F327" t="s">
        <v>92</v>
      </c>
      <c r="G327" t="s">
        <v>93</v>
      </c>
      <c r="H327" t="s">
        <v>94</v>
      </c>
      <c r="I327">
        <v>39600</v>
      </c>
      <c r="J327" t="s">
        <v>95</v>
      </c>
      <c r="K327" t="s">
        <v>64</v>
      </c>
      <c r="L327" t="s">
        <v>65</v>
      </c>
      <c r="M327" t="s">
        <v>66</v>
      </c>
      <c r="N327" t="s">
        <v>35</v>
      </c>
      <c r="O327">
        <v>28800</v>
      </c>
      <c r="P327" t="s">
        <v>1521</v>
      </c>
      <c r="Q327" t="s">
        <v>1522</v>
      </c>
      <c r="R327" t="s">
        <v>1523</v>
      </c>
      <c r="S327" t="s">
        <v>1524</v>
      </c>
      <c r="T327">
        <v>0</v>
      </c>
      <c r="U327" t="s">
        <v>40</v>
      </c>
      <c r="V327" t="s">
        <v>87</v>
      </c>
      <c r="W327" t="s">
        <v>42</v>
      </c>
      <c r="X327" s="3">
        <v>285</v>
      </c>
      <c r="Y327" s="3">
        <v>254</v>
      </c>
    </row>
    <row r="328" spans="1:25">
      <c r="A328" t="s">
        <v>1495</v>
      </c>
      <c r="B328" t="s">
        <v>246</v>
      </c>
      <c r="C328" t="s">
        <v>531</v>
      </c>
      <c r="D328" t="s">
        <v>131</v>
      </c>
      <c r="E328" t="s">
        <v>46</v>
      </c>
      <c r="F328" t="s">
        <v>47</v>
      </c>
      <c r="G328" t="s">
        <v>48</v>
      </c>
      <c r="H328" t="s">
        <v>49</v>
      </c>
      <c r="I328">
        <v>32400</v>
      </c>
      <c r="J328" t="s">
        <v>532</v>
      </c>
      <c r="K328" t="s">
        <v>32</v>
      </c>
      <c r="L328" t="s">
        <v>33</v>
      </c>
      <c r="M328" t="s">
        <v>34</v>
      </c>
      <c r="N328" t="s">
        <v>35</v>
      </c>
      <c r="O328">
        <v>28800</v>
      </c>
      <c r="P328" t="s">
        <v>1525</v>
      </c>
      <c r="Q328" t="s">
        <v>1526</v>
      </c>
      <c r="R328" t="s">
        <v>1527</v>
      </c>
      <c r="S328" t="s">
        <v>1528</v>
      </c>
      <c r="T328">
        <v>0</v>
      </c>
      <c r="U328" t="s">
        <v>87</v>
      </c>
      <c r="V328" t="s">
        <v>41</v>
      </c>
      <c r="W328" t="s">
        <v>42</v>
      </c>
      <c r="X328" s="3">
        <v>177</v>
      </c>
      <c r="Y328" s="3">
        <f>表1[[#This Row],[最大座位数]]*0.627113</f>
        <v>110.99900100000001</v>
      </c>
    </row>
    <row r="329" spans="1:25">
      <c r="A329" t="s">
        <v>1495</v>
      </c>
      <c r="B329" t="s">
        <v>58</v>
      </c>
      <c r="C329" t="s">
        <v>226</v>
      </c>
      <c r="D329" t="s">
        <v>227</v>
      </c>
      <c r="E329" t="s">
        <v>228</v>
      </c>
      <c r="F329" t="s">
        <v>229</v>
      </c>
      <c r="G329" t="s">
        <v>230</v>
      </c>
      <c r="H329" t="s">
        <v>78</v>
      </c>
      <c r="I329">
        <v>25200</v>
      </c>
      <c r="J329" t="s">
        <v>231</v>
      </c>
      <c r="K329" t="s">
        <v>64</v>
      </c>
      <c r="L329" t="s">
        <v>65</v>
      </c>
      <c r="M329" t="s">
        <v>66</v>
      </c>
      <c r="N329" t="s">
        <v>35</v>
      </c>
      <c r="O329">
        <v>28800</v>
      </c>
      <c r="P329" t="s">
        <v>1529</v>
      </c>
      <c r="Q329" t="s">
        <v>1530</v>
      </c>
      <c r="R329" t="s">
        <v>1531</v>
      </c>
      <c r="S329" t="s">
        <v>1517</v>
      </c>
      <c r="T329">
        <v>0</v>
      </c>
      <c r="U329" t="s">
        <v>235</v>
      </c>
      <c r="V329" t="s">
        <v>40</v>
      </c>
      <c r="W329" t="s">
        <v>42</v>
      </c>
      <c r="X329" s="3">
        <v>186</v>
      </c>
      <c r="Y329" s="3">
        <f>表1[[#This Row],[最大座位数]]*0.627113</f>
        <v>116.64301800000001</v>
      </c>
    </row>
    <row r="330" spans="1:25">
      <c r="A330" t="s">
        <v>1495</v>
      </c>
      <c r="B330" t="s">
        <v>178</v>
      </c>
      <c r="C330" t="s">
        <v>759</v>
      </c>
      <c r="D330" t="s">
        <v>26</v>
      </c>
      <c r="E330" t="s">
        <v>46</v>
      </c>
      <c r="F330" t="s">
        <v>47</v>
      </c>
      <c r="G330" t="s">
        <v>48</v>
      </c>
      <c r="H330" t="s">
        <v>49</v>
      </c>
      <c r="I330">
        <v>32400</v>
      </c>
      <c r="J330" t="s">
        <v>436</v>
      </c>
      <c r="K330" t="s">
        <v>80</v>
      </c>
      <c r="L330" t="s">
        <v>81</v>
      </c>
      <c r="M330" t="s">
        <v>82</v>
      </c>
      <c r="N330" t="s">
        <v>35</v>
      </c>
      <c r="O330">
        <v>28800</v>
      </c>
      <c r="P330" t="s">
        <v>1532</v>
      </c>
      <c r="Q330" t="s">
        <v>1533</v>
      </c>
      <c r="R330" t="s">
        <v>1532</v>
      </c>
      <c r="S330" t="s">
        <v>1534</v>
      </c>
      <c r="T330">
        <v>0</v>
      </c>
      <c r="U330" t="s">
        <v>87</v>
      </c>
      <c r="W330" t="s">
        <v>42</v>
      </c>
      <c r="X330" s="3">
        <v>160</v>
      </c>
      <c r="Y330" s="3">
        <v>151</v>
      </c>
    </row>
    <row r="331" spans="1:25">
      <c r="A331" t="s">
        <v>1495</v>
      </c>
      <c r="B331" t="s">
        <v>117</v>
      </c>
      <c r="C331" t="s">
        <v>849</v>
      </c>
      <c r="D331" t="s">
        <v>119</v>
      </c>
      <c r="E331" t="s">
        <v>372</v>
      </c>
      <c r="F331" t="s">
        <v>373</v>
      </c>
      <c r="G331" t="s">
        <v>374</v>
      </c>
      <c r="H331" t="s">
        <v>168</v>
      </c>
      <c r="I331">
        <v>32400</v>
      </c>
      <c r="J331" t="s">
        <v>375</v>
      </c>
      <c r="K331" t="s">
        <v>64</v>
      </c>
      <c r="L331" t="s">
        <v>65</v>
      </c>
      <c r="M331" t="s">
        <v>66</v>
      </c>
      <c r="N331" t="s">
        <v>35</v>
      </c>
      <c r="O331">
        <v>28800</v>
      </c>
      <c r="P331" t="s">
        <v>1535</v>
      </c>
      <c r="Q331" t="s">
        <v>1536</v>
      </c>
      <c r="R331" t="s">
        <v>1537</v>
      </c>
      <c r="S331" t="s">
        <v>1538</v>
      </c>
      <c r="T331">
        <v>0</v>
      </c>
      <c r="U331" t="s">
        <v>87</v>
      </c>
      <c r="V331" t="s">
        <v>40</v>
      </c>
      <c r="W331" t="s">
        <v>42</v>
      </c>
      <c r="X331" s="3">
        <v>265</v>
      </c>
      <c r="Y331" s="3">
        <f>表1[[#This Row],[最大座位数]]*0.627113</f>
        <v>166.184945</v>
      </c>
    </row>
    <row r="332" spans="1:25">
      <c r="A332" t="s">
        <v>1495</v>
      </c>
      <c r="B332" t="s">
        <v>72</v>
      </c>
      <c r="C332" t="s">
        <v>611</v>
      </c>
      <c r="D332" t="s">
        <v>74</v>
      </c>
      <c r="E332" t="s">
        <v>75</v>
      </c>
      <c r="F332" t="s">
        <v>76</v>
      </c>
      <c r="G332" t="s">
        <v>77</v>
      </c>
      <c r="H332" t="s">
        <v>78</v>
      </c>
      <c r="I332">
        <v>25200</v>
      </c>
      <c r="J332" t="s">
        <v>612</v>
      </c>
      <c r="K332" t="s">
        <v>190</v>
      </c>
      <c r="L332" t="s">
        <v>191</v>
      </c>
      <c r="M332" t="s">
        <v>192</v>
      </c>
      <c r="N332" t="s">
        <v>35</v>
      </c>
      <c r="O332">
        <v>28800</v>
      </c>
      <c r="P332" t="s">
        <v>1539</v>
      </c>
      <c r="Q332" t="s">
        <v>1540</v>
      </c>
      <c r="R332" t="s">
        <v>1541</v>
      </c>
      <c r="S332" t="s">
        <v>1542</v>
      </c>
      <c r="T332">
        <v>0</v>
      </c>
      <c r="U332" t="s">
        <v>87</v>
      </c>
      <c r="V332" t="s">
        <v>197</v>
      </c>
      <c r="W332" t="s">
        <v>42</v>
      </c>
      <c r="X332" s="3">
        <v>170</v>
      </c>
      <c r="Y332" s="3">
        <v>70</v>
      </c>
    </row>
    <row r="333" spans="1:25">
      <c r="A333" t="s">
        <v>1495</v>
      </c>
      <c r="B333" t="s">
        <v>72</v>
      </c>
      <c r="C333" t="s">
        <v>912</v>
      </c>
      <c r="D333" t="s">
        <v>90</v>
      </c>
      <c r="E333" t="s">
        <v>750</v>
      </c>
      <c r="F333" t="s">
        <v>751</v>
      </c>
      <c r="G333" t="s">
        <v>752</v>
      </c>
      <c r="H333" t="s">
        <v>413</v>
      </c>
      <c r="I333">
        <v>-25200</v>
      </c>
      <c r="J333" t="s">
        <v>1076</v>
      </c>
      <c r="K333" t="s">
        <v>190</v>
      </c>
      <c r="L333" t="s">
        <v>191</v>
      </c>
      <c r="M333" t="s">
        <v>192</v>
      </c>
      <c r="N333" t="s">
        <v>35</v>
      </c>
      <c r="O333">
        <v>28800</v>
      </c>
      <c r="P333" t="s">
        <v>1543</v>
      </c>
      <c r="Q333" t="s">
        <v>1544</v>
      </c>
      <c r="R333" t="s">
        <v>1545</v>
      </c>
      <c r="S333" t="s">
        <v>1546</v>
      </c>
      <c r="T333">
        <v>0</v>
      </c>
      <c r="U333" t="s">
        <v>758</v>
      </c>
      <c r="V333" t="s">
        <v>197</v>
      </c>
      <c r="W333" t="s">
        <v>42</v>
      </c>
      <c r="X333" s="3">
        <v>287</v>
      </c>
      <c r="Y333" s="3">
        <v>40</v>
      </c>
    </row>
    <row r="334" spans="1:25">
      <c r="A334" t="s">
        <v>1495</v>
      </c>
      <c r="B334" t="s">
        <v>178</v>
      </c>
      <c r="C334" t="s">
        <v>595</v>
      </c>
      <c r="D334" t="s">
        <v>131</v>
      </c>
      <c r="E334" t="s">
        <v>27</v>
      </c>
      <c r="F334" t="s">
        <v>28</v>
      </c>
      <c r="G334" t="s">
        <v>29</v>
      </c>
      <c r="H334" t="s">
        <v>30</v>
      </c>
      <c r="I334">
        <v>28800</v>
      </c>
      <c r="J334" t="s">
        <v>31</v>
      </c>
      <c r="K334" t="s">
        <v>32</v>
      </c>
      <c r="L334" t="s">
        <v>33</v>
      </c>
      <c r="M334" t="s">
        <v>34</v>
      </c>
      <c r="N334" t="s">
        <v>35</v>
      </c>
      <c r="O334">
        <v>28800</v>
      </c>
      <c r="P334" t="s">
        <v>1176</v>
      </c>
      <c r="Q334" t="s">
        <v>1547</v>
      </c>
      <c r="R334" t="s">
        <v>1548</v>
      </c>
      <c r="S334" t="s">
        <v>1549</v>
      </c>
      <c r="T334">
        <v>0</v>
      </c>
      <c r="U334" t="s">
        <v>87</v>
      </c>
      <c r="V334" t="s">
        <v>40</v>
      </c>
      <c r="W334" t="s">
        <v>42</v>
      </c>
      <c r="X334" s="3">
        <v>189</v>
      </c>
      <c r="Y334" s="3">
        <v>164</v>
      </c>
    </row>
    <row r="335" spans="1:25">
      <c r="A335" t="s">
        <v>1495</v>
      </c>
      <c r="B335" t="s">
        <v>72</v>
      </c>
      <c r="C335" t="s">
        <v>188</v>
      </c>
      <c r="D335" t="s">
        <v>74</v>
      </c>
      <c r="E335" t="s">
        <v>27</v>
      </c>
      <c r="F335" t="s">
        <v>28</v>
      </c>
      <c r="G335" t="s">
        <v>29</v>
      </c>
      <c r="H335" t="s">
        <v>30</v>
      </c>
      <c r="I335">
        <v>28800</v>
      </c>
      <c r="J335" t="s">
        <v>189</v>
      </c>
      <c r="K335" t="s">
        <v>190</v>
      </c>
      <c r="L335" t="s">
        <v>191</v>
      </c>
      <c r="M335" t="s">
        <v>192</v>
      </c>
      <c r="N335" t="s">
        <v>35</v>
      </c>
      <c r="O335">
        <v>28800</v>
      </c>
      <c r="P335" t="s">
        <v>1550</v>
      </c>
      <c r="Q335" t="s">
        <v>1551</v>
      </c>
      <c r="R335" t="s">
        <v>1552</v>
      </c>
      <c r="S335" t="s">
        <v>1523</v>
      </c>
      <c r="T335">
        <v>0</v>
      </c>
      <c r="U335" t="s">
        <v>87</v>
      </c>
      <c r="V335" t="s">
        <v>197</v>
      </c>
      <c r="W335" t="s">
        <v>42</v>
      </c>
      <c r="X335" s="3">
        <v>170</v>
      </c>
      <c r="Y335" s="3">
        <v>74</v>
      </c>
    </row>
    <row r="336" spans="1:25">
      <c r="A336" t="s">
        <v>1495</v>
      </c>
      <c r="B336" t="s">
        <v>117</v>
      </c>
      <c r="C336" t="s">
        <v>1553</v>
      </c>
      <c r="D336" t="s">
        <v>282</v>
      </c>
      <c r="E336" t="s">
        <v>895</v>
      </c>
      <c r="F336" t="s">
        <v>896</v>
      </c>
      <c r="G336" t="s">
        <v>897</v>
      </c>
      <c r="H336" t="s">
        <v>898</v>
      </c>
      <c r="I336">
        <v>25200</v>
      </c>
      <c r="J336" t="s">
        <v>899</v>
      </c>
      <c r="K336" t="s">
        <v>64</v>
      </c>
      <c r="L336" t="s">
        <v>65</v>
      </c>
      <c r="M336" t="s">
        <v>66</v>
      </c>
      <c r="N336" t="s">
        <v>35</v>
      </c>
      <c r="O336">
        <v>28800</v>
      </c>
      <c r="P336" t="s">
        <v>1554</v>
      </c>
      <c r="Q336" t="s">
        <v>1555</v>
      </c>
      <c r="R336" t="s">
        <v>1556</v>
      </c>
      <c r="S336" t="s">
        <v>1557</v>
      </c>
      <c r="T336">
        <v>0</v>
      </c>
      <c r="U336" t="s">
        <v>40</v>
      </c>
      <c r="V336" t="s">
        <v>40</v>
      </c>
      <c r="W336" t="s">
        <v>42</v>
      </c>
      <c r="X336" s="3">
        <v>265</v>
      </c>
      <c r="Y336" s="3">
        <f>表1[[#This Row],[最大座位数]]*0.627113</f>
        <v>166.184945</v>
      </c>
    </row>
    <row r="337" spans="1:25">
      <c r="A337" t="s">
        <v>1495</v>
      </c>
      <c r="B337" t="s">
        <v>370</v>
      </c>
      <c r="C337" t="s">
        <v>639</v>
      </c>
      <c r="D337" t="s">
        <v>640</v>
      </c>
      <c r="E337" t="s">
        <v>641</v>
      </c>
      <c r="F337" t="s">
        <v>642</v>
      </c>
      <c r="G337" t="s">
        <v>167</v>
      </c>
      <c r="H337" t="s">
        <v>168</v>
      </c>
      <c r="I337">
        <v>32400</v>
      </c>
      <c r="J337" t="s">
        <v>643</v>
      </c>
      <c r="K337" t="s">
        <v>541</v>
      </c>
      <c r="L337" t="s">
        <v>542</v>
      </c>
      <c r="M337" t="s">
        <v>66</v>
      </c>
      <c r="N337" t="s">
        <v>35</v>
      </c>
      <c r="O337">
        <v>28800</v>
      </c>
      <c r="P337" t="s">
        <v>1558</v>
      </c>
      <c r="Q337" t="s">
        <v>1375</v>
      </c>
      <c r="R337" t="s">
        <v>1559</v>
      </c>
      <c r="S337" t="s">
        <v>1560</v>
      </c>
      <c r="T337">
        <v>0</v>
      </c>
      <c r="U337" t="s">
        <v>646</v>
      </c>
      <c r="V337" t="s">
        <v>87</v>
      </c>
      <c r="W337" t="s">
        <v>42</v>
      </c>
      <c r="X337" s="3">
        <v>227</v>
      </c>
      <c r="Y337" s="3">
        <f>表1[[#This Row],[最大座位数]]*0.627113</f>
        <v>142.35465100000002</v>
      </c>
    </row>
    <row r="338" spans="1:25">
      <c r="A338" t="s">
        <v>1495</v>
      </c>
      <c r="B338" t="s">
        <v>148</v>
      </c>
      <c r="C338" t="s">
        <v>801</v>
      </c>
      <c r="D338" t="s">
        <v>74</v>
      </c>
      <c r="E338" t="s">
        <v>151</v>
      </c>
      <c r="F338" t="s">
        <v>152</v>
      </c>
      <c r="G338" t="s">
        <v>77</v>
      </c>
      <c r="H338" t="s">
        <v>78</v>
      </c>
      <c r="I338">
        <v>25200</v>
      </c>
      <c r="J338" t="s">
        <v>802</v>
      </c>
      <c r="K338" t="s">
        <v>249</v>
      </c>
      <c r="L338" t="s">
        <v>250</v>
      </c>
      <c r="M338" t="s">
        <v>251</v>
      </c>
      <c r="N338" t="s">
        <v>35</v>
      </c>
      <c r="O338">
        <v>28800</v>
      </c>
      <c r="P338" t="s">
        <v>1561</v>
      </c>
      <c r="Q338" t="s">
        <v>1562</v>
      </c>
      <c r="R338" t="s">
        <v>1563</v>
      </c>
      <c r="S338" t="s">
        <v>1564</v>
      </c>
      <c r="T338">
        <v>0</v>
      </c>
      <c r="U338" t="s">
        <v>87</v>
      </c>
      <c r="V338" t="s">
        <v>40</v>
      </c>
      <c r="W338" t="s">
        <v>42</v>
      </c>
      <c r="X338" s="3">
        <v>189</v>
      </c>
      <c r="Y338" s="3">
        <f>表1[[#This Row],[最大座位数]]*0.627113</f>
        <v>118.52435700000001</v>
      </c>
    </row>
    <row r="339" spans="1:25">
      <c r="A339" t="s">
        <v>1495</v>
      </c>
      <c r="B339" t="s">
        <v>246</v>
      </c>
      <c r="C339" t="s">
        <v>361</v>
      </c>
      <c r="D339" t="s">
        <v>131</v>
      </c>
      <c r="E339" t="s">
        <v>46</v>
      </c>
      <c r="F339" t="s">
        <v>47</v>
      </c>
      <c r="G339" t="s">
        <v>48</v>
      </c>
      <c r="H339" t="s">
        <v>49</v>
      </c>
      <c r="I339">
        <v>32400</v>
      </c>
      <c r="J339" t="s">
        <v>204</v>
      </c>
      <c r="K339" t="s">
        <v>205</v>
      </c>
      <c r="L339" t="s">
        <v>206</v>
      </c>
      <c r="M339" t="s">
        <v>207</v>
      </c>
      <c r="N339" t="s">
        <v>35</v>
      </c>
      <c r="O339">
        <v>28800</v>
      </c>
      <c r="P339" t="s">
        <v>1565</v>
      </c>
      <c r="Q339" t="s">
        <v>1558</v>
      </c>
      <c r="R339" t="s">
        <v>1566</v>
      </c>
      <c r="S339" t="s">
        <v>1178</v>
      </c>
      <c r="T339">
        <v>0</v>
      </c>
      <c r="U339" t="s">
        <v>87</v>
      </c>
      <c r="W339" t="s">
        <v>42</v>
      </c>
      <c r="X339" s="3">
        <v>188</v>
      </c>
      <c r="Y339" s="3">
        <f>表1[[#This Row],[最大座位数]]*0.627113</f>
        <v>117.897244</v>
      </c>
    </row>
    <row r="340" spans="1:25">
      <c r="A340" t="s">
        <v>1495</v>
      </c>
      <c r="B340" t="s">
        <v>72</v>
      </c>
      <c r="C340" t="s">
        <v>1567</v>
      </c>
      <c r="D340" t="s">
        <v>90</v>
      </c>
      <c r="E340" t="s">
        <v>577</v>
      </c>
      <c r="F340" t="s">
        <v>578</v>
      </c>
      <c r="G340" t="s">
        <v>579</v>
      </c>
      <c r="H340" t="s">
        <v>94</v>
      </c>
      <c r="I340">
        <v>39600</v>
      </c>
      <c r="J340" t="s">
        <v>1568</v>
      </c>
      <c r="K340" t="s">
        <v>190</v>
      </c>
      <c r="L340" t="s">
        <v>191</v>
      </c>
      <c r="M340" t="s">
        <v>192</v>
      </c>
      <c r="N340" t="s">
        <v>35</v>
      </c>
      <c r="O340">
        <v>28800</v>
      </c>
      <c r="P340" t="s">
        <v>1569</v>
      </c>
      <c r="Q340" t="s">
        <v>1561</v>
      </c>
      <c r="R340" t="s">
        <v>1570</v>
      </c>
      <c r="S340" t="s">
        <v>1571</v>
      </c>
      <c r="T340">
        <v>0</v>
      </c>
      <c r="U340" t="s">
        <v>87</v>
      </c>
      <c r="V340" t="s">
        <v>197</v>
      </c>
      <c r="W340" t="s">
        <v>42</v>
      </c>
      <c r="X340" s="3">
        <v>287</v>
      </c>
      <c r="Y340" s="3">
        <v>194</v>
      </c>
    </row>
    <row r="341" spans="1:25">
      <c r="A341" t="s">
        <v>1495</v>
      </c>
      <c r="B341" t="s">
        <v>309</v>
      </c>
      <c r="C341" t="s">
        <v>817</v>
      </c>
      <c r="D341" t="s">
        <v>272</v>
      </c>
      <c r="E341" t="s">
        <v>132</v>
      </c>
      <c r="F341" t="s">
        <v>133</v>
      </c>
      <c r="G341" t="s">
        <v>134</v>
      </c>
      <c r="H341" t="s">
        <v>78</v>
      </c>
      <c r="I341">
        <v>25200</v>
      </c>
      <c r="J341" t="s">
        <v>885</v>
      </c>
      <c r="K341" t="s">
        <v>315</v>
      </c>
      <c r="L341" t="s">
        <v>316</v>
      </c>
      <c r="M341" t="s">
        <v>317</v>
      </c>
      <c r="N341" t="s">
        <v>35</v>
      </c>
      <c r="O341">
        <v>28800</v>
      </c>
      <c r="P341" t="s">
        <v>1572</v>
      </c>
      <c r="Q341" t="s">
        <v>1573</v>
      </c>
      <c r="R341" t="s">
        <v>1574</v>
      </c>
      <c r="S341" t="s">
        <v>1526</v>
      </c>
      <c r="T341">
        <v>0</v>
      </c>
      <c r="U341" t="s">
        <v>71</v>
      </c>
      <c r="V341" t="s">
        <v>71</v>
      </c>
      <c r="W341" t="s">
        <v>42</v>
      </c>
      <c r="X341" s="3">
        <v>134</v>
      </c>
      <c r="Y341" s="3">
        <f>表1[[#This Row],[最大座位数]]*0.627113</f>
        <v>84.033141999999998</v>
      </c>
    </row>
    <row r="342" spans="1:25">
      <c r="A342" t="s">
        <v>1495</v>
      </c>
      <c r="B342" t="s">
        <v>427</v>
      </c>
      <c r="C342" t="s">
        <v>787</v>
      </c>
      <c r="D342" t="s">
        <v>74</v>
      </c>
      <c r="E342" t="s">
        <v>46</v>
      </c>
      <c r="F342" t="s">
        <v>47</v>
      </c>
      <c r="G342" t="s">
        <v>48</v>
      </c>
      <c r="H342" t="s">
        <v>49</v>
      </c>
      <c r="I342">
        <v>32400</v>
      </c>
      <c r="J342" t="s">
        <v>50</v>
      </c>
      <c r="K342" t="s">
        <v>51</v>
      </c>
      <c r="L342" t="s">
        <v>52</v>
      </c>
      <c r="M342" t="s">
        <v>53</v>
      </c>
      <c r="N342" t="s">
        <v>35</v>
      </c>
      <c r="O342">
        <v>28800</v>
      </c>
      <c r="P342" t="s">
        <v>1551</v>
      </c>
      <c r="Q342" t="s">
        <v>1575</v>
      </c>
      <c r="R342" t="s">
        <v>1576</v>
      </c>
      <c r="S342" t="s">
        <v>1577</v>
      </c>
      <c r="T342">
        <v>0</v>
      </c>
      <c r="U342" t="s">
        <v>87</v>
      </c>
      <c r="V342" t="s">
        <v>40</v>
      </c>
      <c r="W342" t="s">
        <v>42</v>
      </c>
      <c r="X342" s="3">
        <v>176</v>
      </c>
      <c r="Y342" s="3">
        <v>143</v>
      </c>
    </row>
    <row r="343" spans="1:25">
      <c r="A343" t="s">
        <v>1495</v>
      </c>
      <c r="B343" t="s">
        <v>117</v>
      </c>
      <c r="C343" t="s">
        <v>440</v>
      </c>
      <c r="D343" t="s">
        <v>282</v>
      </c>
      <c r="E343" t="s">
        <v>75</v>
      </c>
      <c r="F343" t="s">
        <v>76</v>
      </c>
      <c r="G343" t="s">
        <v>77</v>
      </c>
      <c r="H343" t="s">
        <v>78</v>
      </c>
      <c r="I343">
        <v>25200</v>
      </c>
      <c r="J343" t="s">
        <v>159</v>
      </c>
      <c r="K343" t="s">
        <v>64</v>
      </c>
      <c r="L343" t="s">
        <v>65</v>
      </c>
      <c r="M343" t="s">
        <v>66</v>
      </c>
      <c r="N343" t="s">
        <v>35</v>
      </c>
      <c r="O343">
        <v>28800</v>
      </c>
      <c r="P343" t="s">
        <v>1578</v>
      </c>
      <c r="Q343" t="s">
        <v>1579</v>
      </c>
      <c r="R343" t="s">
        <v>1580</v>
      </c>
      <c r="S343" t="s">
        <v>1581</v>
      </c>
      <c r="T343">
        <v>0</v>
      </c>
      <c r="U343" t="s">
        <v>87</v>
      </c>
      <c r="V343" t="s">
        <v>40</v>
      </c>
      <c r="W343" t="s">
        <v>42</v>
      </c>
      <c r="X343" s="3">
        <v>265</v>
      </c>
      <c r="Y343" s="3">
        <v>141</v>
      </c>
    </row>
    <row r="344" spans="1:25">
      <c r="A344" t="s">
        <v>1495</v>
      </c>
      <c r="B344" t="s">
        <v>58</v>
      </c>
      <c r="C344" t="s">
        <v>826</v>
      </c>
      <c r="D344" t="s">
        <v>26</v>
      </c>
      <c r="E344" t="s">
        <v>60</v>
      </c>
      <c r="F344" t="s">
        <v>61</v>
      </c>
      <c r="G344" t="s">
        <v>62</v>
      </c>
      <c r="H344" t="s">
        <v>49</v>
      </c>
      <c r="I344">
        <v>32400</v>
      </c>
      <c r="J344" t="s">
        <v>827</v>
      </c>
      <c r="K344" t="s">
        <v>627</v>
      </c>
      <c r="L344" t="s">
        <v>628</v>
      </c>
      <c r="M344" t="s">
        <v>629</v>
      </c>
      <c r="N344" t="s">
        <v>35</v>
      </c>
      <c r="O344">
        <v>28800</v>
      </c>
      <c r="P344" t="s">
        <v>1582</v>
      </c>
      <c r="Q344" t="s">
        <v>1583</v>
      </c>
      <c r="R344" t="s">
        <v>1584</v>
      </c>
      <c r="S344" t="s">
        <v>1585</v>
      </c>
      <c r="T344">
        <v>0</v>
      </c>
      <c r="U344" t="s">
        <v>71</v>
      </c>
      <c r="V344" t="s">
        <v>197</v>
      </c>
      <c r="W344" t="s">
        <v>42</v>
      </c>
      <c r="X344" s="3">
        <v>180</v>
      </c>
      <c r="Y344" s="3">
        <f>表1[[#This Row],[最大座位数]]*0.627113</f>
        <v>112.88034</v>
      </c>
    </row>
    <row r="345" spans="1:25">
      <c r="A345" t="s">
        <v>1495</v>
      </c>
      <c r="B345" t="s">
        <v>584</v>
      </c>
      <c r="C345" t="s">
        <v>585</v>
      </c>
      <c r="D345" t="s">
        <v>26</v>
      </c>
      <c r="E345" t="s">
        <v>75</v>
      </c>
      <c r="F345" t="s">
        <v>76</v>
      </c>
      <c r="G345" t="s">
        <v>77</v>
      </c>
      <c r="H345" t="s">
        <v>78</v>
      </c>
      <c r="I345">
        <v>25200</v>
      </c>
      <c r="J345" t="s">
        <v>586</v>
      </c>
      <c r="K345" t="s">
        <v>587</v>
      </c>
      <c r="L345" t="s">
        <v>588</v>
      </c>
      <c r="M345" t="s">
        <v>589</v>
      </c>
      <c r="N345" t="s">
        <v>35</v>
      </c>
      <c r="O345">
        <v>28800</v>
      </c>
      <c r="P345" t="s">
        <v>1530</v>
      </c>
      <c r="Q345" t="s">
        <v>1488</v>
      </c>
      <c r="R345" t="s">
        <v>1586</v>
      </c>
      <c r="S345" t="s">
        <v>1587</v>
      </c>
      <c r="T345">
        <v>0</v>
      </c>
      <c r="U345" t="s">
        <v>87</v>
      </c>
      <c r="V345" t="s">
        <v>40</v>
      </c>
      <c r="W345" t="s">
        <v>42</v>
      </c>
      <c r="X345" s="3">
        <v>180</v>
      </c>
      <c r="Y345" s="3">
        <v>62</v>
      </c>
    </row>
    <row r="346" spans="1:25">
      <c r="A346" t="s">
        <v>1495</v>
      </c>
      <c r="B346" t="s">
        <v>346</v>
      </c>
      <c r="C346" t="s">
        <v>347</v>
      </c>
      <c r="D346" t="s">
        <v>290</v>
      </c>
      <c r="E346" t="s">
        <v>348</v>
      </c>
      <c r="F346" t="s">
        <v>349</v>
      </c>
      <c r="G346" t="s">
        <v>350</v>
      </c>
      <c r="H346" t="s">
        <v>350</v>
      </c>
      <c r="I346">
        <v>28800</v>
      </c>
      <c r="J346" t="s">
        <v>351</v>
      </c>
      <c r="K346" t="s">
        <v>64</v>
      </c>
      <c r="L346" t="s">
        <v>65</v>
      </c>
      <c r="M346" t="s">
        <v>66</v>
      </c>
      <c r="N346" t="s">
        <v>35</v>
      </c>
      <c r="O346">
        <v>28800</v>
      </c>
      <c r="P346" t="s">
        <v>1588</v>
      </c>
      <c r="Q346" t="s">
        <v>1578</v>
      </c>
      <c r="R346" t="s">
        <v>1589</v>
      </c>
      <c r="S346" t="s">
        <v>1590</v>
      </c>
      <c r="T346">
        <v>0</v>
      </c>
      <c r="U346" t="s">
        <v>197</v>
      </c>
      <c r="V346" t="s">
        <v>40</v>
      </c>
      <c r="W346" t="s">
        <v>42</v>
      </c>
      <c r="X346" s="3">
        <v>264</v>
      </c>
      <c r="Y346" s="3">
        <f>表1[[#This Row],[最大座位数]]*0.627113</f>
        <v>165.55783200000002</v>
      </c>
    </row>
    <row r="347" spans="1:25">
      <c r="A347" t="s">
        <v>1495</v>
      </c>
      <c r="B347" t="s">
        <v>88</v>
      </c>
      <c r="C347" t="s">
        <v>322</v>
      </c>
      <c r="D347" t="s">
        <v>282</v>
      </c>
      <c r="E347" t="s">
        <v>323</v>
      </c>
      <c r="F347" t="s">
        <v>324</v>
      </c>
      <c r="G347" t="s">
        <v>325</v>
      </c>
      <c r="H347" t="s">
        <v>326</v>
      </c>
      <c r="I347">
        <v>-25200</v>
      </c>
      <c r="J347" t="s">
        <v>327</v>
      </c>
      <c r="K347" t="s">
        <v>64</v>
      </c>
      <c r="L347" t="s">
        <v>65</v>
      </c>
      <c r="M347" t="s">
        <v>66</v>
      </c>
      <c r="N347" t="s">
        <v>35</v>
      </c>
      <c r="O347">
        <v>28800</v>
      </c>
      <c r="P347" t="s">
        <v>1591</v>
      </c>
      <c r="Q347" t="s">
        <v>1592</v>
      </c>
      <c r="R347" t="s">
        <v>1593</v>
      </c>
      <c r="S347" t="s">
        <v>1594</v>
      </c>
      <c r="T347">
        <v>0</v>
      </c>
      <c r="U347" t="s">
        <v>71</v>
      </c>
      <c r="V347" t="s">
        <v>87</v>
      </c>
      <c r="W347" t="s">
        <v>42</v>
      </c>
      <c r="X347" s="3">
        <v>234</v>
      </c>
      <c r="Y347" s="3">
        <f>表1[[#This Row],[最大座位数]]*0.627113</f>
        <v>146.74444200000002</v>
      </c>
    </row>
    <row r="348" spans="1:25">
      <c r="A348" t="s">
        <v>1495</v>
      </c>
      <c r="B348" t="s">
        <v>88</v>
      </c>
      <c r="C348" t="s">
        <v>1325</v>
      </c>
      <c r="D348" t="s">
        <v>90</v>
      </c>
      <c r="E348" t="s">
        <v>348</v>
      </c>
      <c r="F348" t="s">
        <v>349</v>
      </c>
      <c r="G348" t="s">
        <v>350</v>
      </c>
      <c r="H348" t="s">
        <v>350</v>
      </c>
      <c r="I348">
        <v>28800</v>
      </c>
      <c r="J348" t="s">
        <v>351</v>
      </c>
      <c r="K348" t="s">
        <v>64</v>
      </c>
      <c r="L348" t="s">
        <v>65</v>
      </c>
      <c r="M348" t="s">
        <v>66</v>
      </c>
      <c r="N348" t="s">
        <v>35</v>
      </c>
      <c r="O348">
        <v>28800</v>
      </c>
      <c r="P348" t="s">
        <v>1595</v>
      </c>
      <c r="Q348" t="s">
        <v>1542</v>
      </c>
      <c r="R348" t="s">
        <v>1596</v>
      </c>
      <c r="S348" t="s">
        <v>1597</v>
      </c>
      <c r="T348">
        <v>0</v>
      </c>
      <c r="U348" t="s">
        <v>197</v>
      </c>
      <c r="V348" t="s">
        <v>87</v>
      </c>
      <c r="W348" t="s">
        <v>42</v>
      </c>
      <c r="X348" s="3">
        <v>285</v>
      </c>
      <c r="Y348" s="3">
        <v>138</v>
      </c>
    </row>
    <row r="349" spans="1:25">
      <c r="A349" t="s">
        <v>1495</v>
      </c>
      <c r="B349" t="s">
        <v>346</v>
      </c>
      <c r="C349" t="s">
        <v>655</v>
      </c>
      <c r="D349" t="s">
        <v>290</v>
      </c>
      <c r="E349" t="s">
        <v>348</v>
      </c>
      <c r="F349" t="s">
        <v>349</v>
      </c>
      <c r="G349" t="s">
        <v>350</v>
      </c>
      <c r="H349" t="s">
        <v>350</v>
      </c>
      <c r="I349">
        <v>28800</v>
      </c>
      <c r="J349" t="s">
        <v>656</v>
      </c>
      <c r="K349" t="s">
        <v>220</v>
      </c>
      <c r="L349" t="s">
        <v>221</v>
      </c>
      <c r="M349" t="s">
        <v>222</v>
      </c>
      <c r="N349" t="s">
        <v>35</v>
      </c>
      <c r="O349">
        <v>28800</v>
      </c>
      <c r="P349" t="s">
        <v>1598</v>
      </c>
      <c r="Q349" t="s">
        <v>1583</v>
      </c>
      <c r="R349" t="s">
        <v>1599</v>
      </c>
      <c r="S349" t="s">
        <v>1578</v>
      </c>
      <c r="T349">
        <v>0</v>
      </c>
      <c r="U349" t="s">
        <v>197</v>
      </c>
      <c r="V349" t="s">
        <v>197</v>
      </c>
      <c r="W349" t="s">
        <v>42</v>
      </c>
      <c r="X349" s="3">
        <v>264</v>
      </c>
      <c r="Y349" s="3">
        <f>表1[[#This Row],[最大座位数]]*0.627113</f>
        <v>165.55783200000002</v>
      </c>
    </row>
    <row r="350" spans="1:25">
      <c r="A350" t="s">
        <v>1495</v>
      </c>
      <c r="B350" t="s">
        <v>88</v>
      </c>
      <c r="C350" t="s">
        <v>1026</v>
      </c>
      <c r="D350" t="s">
        <v>119</v>
      </c>
      <c r="E350" t="s">
        <v>120</v>
      </c>
      <c r="F350" t="s">
        <v>121</v>
      </c>
      <c r="G350" t="s">
        <v>122</v>
      </c>
      <c r="H350" t="s">
        <v>123</v>
      </c>
      <c r="I350">
        <v>3600</v>
      </c>
      <c r="J350" t="s">
        <v>124</v>
      </c>
      <c r="K350" t="s">
        <v>64</v>
      </c>
      <c r="L350" t="s">
        <v>65</v>
      </c>
      <c r="M350" t="s">
        <v>66</v>
      </c>
      <c r="N350" t="s">
        <v>35</v>
      </c>
      <c r="O350">
        <v>28800</v>
      </c>
      <c r="P350" t="s">
        <v>1600</v>
      </c>
      <c r="Q350" t="s">
        <v>1601</v>
      </c>
      <c r="R350" t="s">
        <v>1602</v>
      </c>
      <c r="S350" t="s">
        <v>1603</v>
      </c>
      <c r="T350">
        <v>0</v>
      </c>
      <c r="U350" t="s">
        <v>40</v>
      </c>
      <c r="V350" t="s">
        <v>87</v>
      </c>
      <c r="W350" t="s">
        <v>42</v>
      </c>
      <c r="X350" s="3">
        <v>288</v>
      </c>
      <c r="Y350" s="3">
        <v>194</v>
      </c>
    </row>
    <row r="351" spans="1:25">
      <c r="A351" t="s">
        <v>1495</v>
      </c>
      <c r="B351" t="s">
        <v>88</v>
      </c>
      <c r="C351" t="s">
        <v>343</v>
      </c>
      <c r="D351" t="s">
        <v>119</v>
      </c>
      <c r="E351" t="s">
        <v>75</v>
      </c>
      <c r="F351" t="s">
        <v>76</v>
      </c>
      <c r="G351" t="s">
        <v>77</v>
      </c>
      <c r="H351" t="s">
        <v>78</v>
      </c>
      <c r="I351">
        <v>25200</v>
      </c>
      <c r="J351" t="s">
        <v>159</v>
      </c>
      <c r="K351" t="s">
        <v>64</v>
      </c>
      <c r="L351" t="s">
        <v>65</v>
      </c>
      <c r="M351" t="s">
        <v>66</v>
      </c>
      <c r="N351" t="s">
        <v>35</v>
      </c>
      <c r="O351">
        <v>28800</v>
      </c>
      <c r="P351" t="s">
        <v>1600</v>
      </c>
      <c r="Q351" t="s">
        <v>1604</v>
      </c>
      <c r="R351" t="s">
        <v>1605</v>
      </c>
      <c r="S351" t="s">
        <v>1561</v>
      </c>
      <c r="T351">
        <v>0</v>
      </c>
      <c r="U351" t="s">
        <v>87</v>
      </c>
      <c r="V351" t="s">
        <v>87</v>
      </c>
      <c r="W351" t="s">
        <v>42</v>
      </c>
      <c r="X351" s="3">
        <v>288</v>
      </c>
      <c r="Y351" s="3">
        <v>165</v>
      </c>
    </row>
    <row r="352" spans="1:25">
      <c r="A352" t="s">
        <v>1495</v>
      </c>
      <c r="B352" t="s">
        <v>246</v>
      </c>
      <c r="C352" t="s">
        <v>1606</v>
      </c>
      <c r="D352" t="s">
        <v>131</v>
      </c>
      <c r="E352" t="s">
        <v>46</v>
      </c>
      <c r="F352" t="s">
        <v>47</v>
      </c>
      <c r="G352" t="s">
        <v>48</v>
      </c>
      <c r="H352" t="s">
        <v>49</v>
      </c>
      <c r="I352">
        <v>32400</v>
      </c>
      <c r="J352" t="s">
        <v>1607</v>
      </c>
      <c r="K352" t="s">
        <v>1273</v>
      </c>
      <c r="L352" t="s">
        <v>1274</v>
      </c>
      <c r="M352" t="s">
        <v>1275</v>
      </c>
      <c r="N352" t="s">
        <v>35</v>
      </c>
      <c r="O352">
        <v>28800</v>
      </c>
      <c r="P352" t="s">
        <v>1608</v>
      </c>
      <c r="Q352" t="s">
        <v>1609</v>
      </c>
      <c r="R352" t="s">
        <v>1610</v>
      </c>
      <c r="S352" t="s">
        <v>1611</v>
      </c>
      <c r="T352">
        <v>0</v>
      </c>
      <c r="U352" t="s">
        <v>87</v>
      </c>
      <c r="V352" t="s">
        <v>197</v>
      </c>
      <c r="W352" t="s">
        <v>42</v>
      </c>
      <c r="X352" s="3">
        <v>200</v>
      </c>
      <c r="Y352" s="3">
        <f>表1[[#This Row],[最大座位数]]*0.627113</f>
        <v>125.4226</v>
      </c>
    </row>
    <row r="353" spans="1:25">
      <c r="A353" t="s">
        <v>1495</v>
      </c>
      <c r="B353" t="s">
        <v>43</v>
      </c>
      <c r="C353" t="s">
        <v>1013</v>
      </c>
      <c r="D353" t="s">
        <v>150</v>
      </c>
      <c r="E353" t="s">
        <v>46</v>
      </c>
      <c r="F353" t="s">
        <v>47</v>
      </c>
      <c r="G353" t="s">
        <v>48</v>
      </c>
      <c r="H353" t="s">
        <v>49</v>
      </c>
      <c r="I353">
        <v>32400</v>
      </c>
      <c r="J353" t="s">
        <v>263</v>
      </c>
      <c r="K353" t="s">
        <v>264</v>
      </c>
      <c r="L353" t="s">
        <v>265</v>
      </c>
      <c r="M353" t="s">
        <v>266</v>
      </c>
      <c r="N353" t="s">
        <v>35</v>
      </c>
      <c r="O353">
        <v>28800</v>
      </c>
      <c r="P353" t="s">
        <v>1612</v>
      </c>
      <c r="Q353" t="s">
        <v>1613</v>
      </c>
      <c r="R353" t="s">
        <v>1588</v>
      </c>
      <c r="S353" t="s">
        <v>1614</v>
      </c>
      <c r="T353">
        <v>0</v>
      </c>
      <c r="U353" t="s">
        <v>40</v>
      </c>
      <c r="W353" t="s">
        <v>42</v>
      </c>
      <c r="X353" s="3">
        <v>188</v>
      </c>
      <c r="Y353" s="3">
        <f>表1[[#This Row],[最大座位数]]*0.627113</f>
        <v>117.897244</v>
      </c>
    </row>
    <row r="354" spans="1:25">
      <c r="A354" t="s">
        <v>1495</v>
      </c>
      <c r="B354" t="s">
        <v>117</v>
      </c>
      <c r="C354" t="s">
        <v>894</v>
      </c>
      <c r="D354" t="s">
        <v>282</v>
      </c>
      <c r="E354" t="s">
        <v>895</v>
      </c>
      <c r="F354" t="s">
        <v>896</v>
      </c>
      <c r="G354" t="s">
        <v>897</v>
      </c>
      <c r="H354" t="s">
        <v>898</v>
      </c>
      <c r="I354">
        <v>25200</v>
      </c>
      <c r="J354" t="s">
        <v>899</v>
      </c>
      <c r="K354" t="s">
        <v>64</v>
      </c>
      <c r="L354" t="s">
        <v>65</v>
      </c>
      <c r="M354" t="s">
        <v>66</v>
      </c>
      <c r="N354" t="s">
        <v>35</v>
      </c>
      <c r="O354">
        <v>28800</v>
      </c>
      <c r="P354" t="s">
        <v>1615</v>
      </c>
      <c r="Q354" t="s">
        <v>1558</v>
      </c>
      <c r="R354" t="s">
        <v>1616</v>
      </c>
      <c r="S354" t="s">
        <v>1617</v>
      </c>
      <c r="T354">
        <v>0</v>
      </c>
      <c r="U354" t="s">
        <v>40</v>
      </c>
      <c r="V354" t="s">
        <v>40</v>
      </c>
      <c r="W354" t="s">
        <v>42</v>
      </c>
      <c r="X354" s="3">
        <v>265</v>
      </c>
      <c r="Y354" s="3">
        <f>表1[[#This Row],[最大座位数]]*0.627113</f>
        <v>166.184945</v>
      </c>
    </row>
    <row r="355" spans="1:25">
      <c r="A355" t="s">
        <v>1495</v>
      </c>
      <c r="B355" t="s">
        <v>88</v>
      </c>
      <c r="C355" t="s">
        <v>664</v>
      </c>
      <c r="D355" t="s">
        <v>45</v>
      </c>
      <c r="E355" t="s">
        <v>372</v>
      </c>
      <c r="F355" t="s">
        <v>373</v>
      </c>
      <c r="G355" t="s">
        <v>374</v>
      </c>
      <c r="H355" t="s">
        <v>168</v>
      </c>
      <c r="I355">
        <v>32400</v>
      </c>
      <c r="J355" t="s">
        <v>375</v>
      </c>
      <c r="K355" t="s">
        <v>64</v>
      </c>
      <c r="L355" t="s">
        <v>65</v>
      </c>
      <c r="M355" t="s">
        <v>66</v>
      </c>
      <c r="N355" t="s">
        <v>35</v>
      </c>
      <c r="O355">
        <v>28800</v>
      </c>
      <c r="P355" t="s">
        <v>1618</v>
      </c>
      <c r="Q355" t="s">
        <v>1619</v>
      </c>
      <c r="R355" t="s">
        <v>1620</v>
      </c>
      <c r="S355" t="s">
        <v>1621</v>
      </c>
      <c r="T355">
        <v>0</v>
      </c>
      <c r="U355" t="s">
        <v>87</v>
      </c>
      <c r="V355" t="s">
        <v>87</v>
      </c>
      <c r="W355" t="s">
        <v>42</v>
      </c>
      <c r="X355" s="3">
        <v>300</v>
      </c>
      <c r="Y355" s="3">
        <v>129</v>
      </c>
    </row>
    <row r="356" spans="1:25">
      <c r="A356" t="s">
        <v>1495</v>
      </c>
      <c r="B356" t="s">
        <v>255</v>
      </c>
      <c r="C356" t="s">
        <v>877</v>
      </c>
      <c r="D356" t="s">
        <v>26</v>
      </c>
      <c r="E356" t="s">
        <v>165</v>
      </c>
      <c r="F356" t="s">
        <v>166</v>
      </c>
      <c r="G356" t="s">
        <v>167</v>
      </c>
      <c r="H356" t="s">
        <v>168</v>
      </c>
      <c r="I356">
        <v>32400</v>
      </c>
      <c r="J356" t="s">
        <v>464</v>
      </c>
      <c r="K356" t="s">
        <v>80</v>
      </c>
      <c r="L356" t="s">
        <v>81</v>
      </c>
      <c r="M356" t="s">
        <v>82</v>
      </c>
      <c r="N356" t="s">
        <v>35</v>
      </c>
      <c r="O356">
        <v>28800</v>
      </c>
      <c r="P356" t="s">
        <v>1608</v>
      </c>
      <c r="Q356" t="s">
        <v>1449</v>
      </c>
      <c r="R356" t="s">
        <v>1622</v>
      </c>
      <c r="S356" t="s">
        <v>1623</v>
      </c>
      <c r="T356">
        <v>0</v>
      </c>
      <c r="U356" t="s">
        <v>87</v>
      </c>
      <c r="W356" t="s">
        <v>42</v>
      </c>
      <c r="X356" s="3">
        <v>146</v>
      </c>
      <c r="Y356" s="3">
        <f>表1[[#This Row],[最大座位数]]*0.627113</f>
        <v>91.558498</v>
      </c>
    </row>
    <row r="357" spans="1:25">
      <c r="A357" t="s">
        <v>1495</v>
      </c>
      <c r="B357" t="s">
        <v>178</v>
      </c>
      <c r="C357" t="s">
        <v>1054</v>
      </c>
      <c r="D357" t="s">
        <v>26</v>
      </c>
      <c r="E357" t="s">
        <v>46</v>
      </c>
      <c r="F357" t="s">
        <v>47</v>
      </c>
      <c r="G357" t="s">
        <v>48</v>
      </c>
      <c r="H357" t="s">
        <v>49</v>
      </c>
      <c r="I357">
        <v>32400</v>
      </c>
      <c r="J357" t="s">
        <v>618</v>
      </c>
      <c r="K357" t="s">
        <v>619</v>
      </c>
      <c r="L357" t="s">
        <v>620</v>
      </c>
      <c r="M357" t="s">
        <v>621</v>
      </c>
      <c r="N357" t="s">
        <v>35</v>
      </c>
      <c r="O357">
        <v>28800</v>
      </c>
      <c r="P357" t="s">
        <v>1591</v>
      </c>
      <c r="Q357" t="s">
        <v>1624</v>
      </c>
      <c r="R357" t="s">
        <v>1535</v>
      </c>
      <c r="S357" t="s">
        <v>1590</v>
      </c>
      <c r="T357">
        <v>0</v>
      </c>
      <c r="U357" t="s">
        <v>87</v>
      </c>
      <c r="V357" t="s">
        <v>87</v>
      </c>
      <c r="W357" t="s">
        <v>42</v>
      </c>
      <c r="X357" s="3">
        <v>160</v>
      </c>
      <c r="Y357" s="3">
        <v>142</v>
      </c>
    </row>
    <row r="358" spans="1:25">
      <c r="A358" t="s">
        <v>1495</v>
      </c>
      <c r="B358" t="s">
        <v>24</v>
      </c>
      <c r="C358" t="s">
        <v>25</v>
      </c>
      <c r="D358" t="s">
        <v>26</v>
      </c>
      <c r="E358" t="s">
        <v>27</v>
      </c>
      <c r="F358" t="s">
        <v>28</v>
      </c>
      <c r="G358" t="s">
        <v>29</v>
      </c>
      <c r="H358" t="s">
        <v>30</v>
      </c>
      <c r="I358">
        <v>28800</v>
      </c>
      <c r="J358" t="s">
        <v>31</v>
      </c>
      <c r="K358" t="s">
        <v>32</v>
      </c>
      <c r="L358" t="s">
        <v>33</v>
      </c>
      <c r="M358" t="s">
        <v>34</v>
      </c>
      <c r="N358" t="s">
        <v>35</v>
      </c>
      <c r="O358">
        <v>28800</v>
      </c>
      <c r="P358" t="s">
        <v>1625</v>
      </c>
      <c r="Q358" t="s">
        <v>1626</v>
      </c>
      <c r="R358" t="s">
        <v>1627</v>
      </c>
      <c r="S358" t="s">
        <v>1628</v>
      </c>
      <c r="T358">
        <v>0</v>
      </c>
      <c r="U358" t="s">
        <v>40</v>
      </c>
      <c r="V358" t="s">
        <v>41</v>
      </c>
      <c r="W358" t="s">
        <v>42</v>
      </c>
      <c r="X358" s="3">
        <v>186</v>
      </c>
      <c r="Y358" s="3">
        <f>表1[[#This Row],[最大座位数]]*0.627113</f>
        <v>116.64301800000001</v>
      </c>
    </row>
    <row r="359" spans="1:25">
      <c r="A359" t="s">
        <v>1495</v>
      </c>
      <c r="B359" t="s">
        <v>43</v>
      </c>
      <c r="C359" t="s">
        <v>420</v>
      </c>
      <c r="D359" t="s">
        <v>45</v>
      </c>
      <c r="E359" t="s">
        <v>46</v>
      </c>
      <c r="F359" t="s">
        <v>47</v>
      </c>
      <c r="G359" t="s">
        <v>48</v>
      </c>
      <c r="H359" t="s">
        <v>49</v>
      </c>
      <c r="I359">
        <v>32400</v>
      </c>
      <c r="J359" t="s">
        <v>219</v>
      </c>
      <c r="K359" t="s">
        <v>220</v>
      </c>
      <c r="L359" t="s">
        <v>221</v>
      </c>
      <c r="M359" t="s">
        <v>222</v>
      </c>
      <c r="N359" t="s">
        <v>35</v>
      </c>
      <c r="O359">
        <v>28800</v>
      </c>
      <c r="P359" t="s">
        <v>1604</v>
      </c>
      <c r="Q359" t="s">
        <v>1517</v>
      </c>
      <c r="R359" t="s">
        <v>1629</v>
      </c>
      <c r="S359" t="s">
        <v>1630</v>
      </c>
      <c r="T359">
        <v>0</v>
      </c>
      <c r="U359" t="s">
        <v>40</v>
      </c>
      <c r="V359" t="s">
        <v>40</v>
      </c>
      <c r="W359" t="s">
        <v>42</v>
      </c>
      <c r="X359" s="3">
        <v>282</v>
      </c>
      <c r="Y359" s="3">
        <f>表1[[#This Row],[最大座位数]]*0.627113</f>
        <v>176.845866</v>
      </c>
    </row>
    <row r="360" spans="1:25">
      <c r="A360" t="s">
        <v>1495</v>
      </c>
      <c r="B360" t="s">
        <v>117</v>
      </c>
      <c r="C360" t="s">
        <v>1057</v>
      </c>
      <c r="D360" t="s">
        <v>119</v>
      </c>
      <c r="E360" t="s">
        <v>348</v>
      </c>
      <c r="F360" t="s">
        <v>349</v>
      </c>
      <c r="G360" t="s">
        <v>350</v>
      </c>
      <c r="H360" t="s">
        <v>350</v>
      </c>
      <c r="I360">
        <v>28800</v>
      </c>
      <c r="J360" t="s">
        <v>351</v>
      </c>
      <c r="K360" t="s">
        <v>64</v>
      </c>
      <c r="L360" t="s">
        <v>65</v>
      </c>
      <c r="M360" t="s">
        <v>66</v>
      </c>
      <c r="N360" t="s">
        <v>35</v>
      </c>
      <c r="O360">
        <v>28800</v>
      </c>
      <c r="P360" t="s">
        <v>1627</v>
      </c>
      <c r="Q360" t="s">
        <v>1631</v>
      </c>
      <c r="R360" t="s">
        <v>1632</v>
      </c>
      <c r="S360" t="s">
        <v>1633</v>
      </c>
      <c r="T360">
        <v>0</v>
      </c>
      <c r="U360" t="s">
        <v>87</v>
      </c>
      <c r="V360" t="s">
        <v>40</v>
      </c>
      <c r="W360" t="s">
        <v>42</v>
      </c>
      <c r="X360" s="3">
        <v>312</v>
      </c>
      <c r="Y360" s="3">
        <v>43</v>
      </c>
    </row>
    <row r="361" spans="1:25">
      <c r="A361" t="s">
        <v>1495</v>
      </c>
      <c r="B361" t="s">
        <v>255</v>
      </c>
      <c r="C361" t="s">
        <v>1005</v>
      </c>
      <c r="D361" t="s">
        <v>640</v>
      </c>
      <c r="E361" t="s">
        <v>165</v>
      </c>
      <c r="F361" t="s">
        <v>166</v>
      </c>
      <c r="G361" t="s">
        <v>167</v>
      </c>
      <c r="H361" t="s">
        <v>168</v>
      </c>
      <c r="I361">
        <v>32400</v>
      </c>
      <c r="J361" t="s">
        <v>1006</v>
      </c>
      <c r="K361" t="s">
        <v>51</v>
      </c>
      <c r="L361" t="s">
        <v>52</v>
      </c>
      <c r="M361" t="s">
        <v>53</v>
      </c>
      <c r="N361" t="s">
        <v>35</v>
      </c>
      <c r="O361">
        <v>28800</v>
      </c>
      <c r="P361" t="s">
        <v>1634</v>
      </c>
      <c r="Q361" t="s">
        <v>1547</v>
      </c>
      <c r="R361" t="s">
        <v>1635</v>
      </c>
      <c r="S361" t="s">
        <v>1636</v>
      </c>
      <c r="T361">
        <v>0</v>
      </c>
      <c r="U361" t="s">
        <v>87</v>
      </c>
      <c r="V361" t="s">
        <v>40</v>
      </c>
      <c r="W361" t="s">
        <v>42</v>
      </c>
      <c r="X361" s="3">
        <v>202</v>
      </c>
      <c r="Y361" s="3">
        <f>表1[[#This Row],[最大座位数]]*0.627113</f>
        <v>126.67682600000001</v>
      </c>
    </row>
    <row r="362" spans="1:25">
      <c r="A362" t="s">
        <v>1495</v>
      </c>
      <c r="B362" t="s">
        <v>255</v>
      </c>
      <c r="C362" t="s">
        <v>821</v>
      </c>
      <c r="D362" t="s">
        <v>26</v>
      </c>
      <c r="E362" t="s">
        <v>165</v>
      </c>
      <c r="F362" t="s">
        <v>166</v>
      </c>
      <c r="G362" t="s">
        <v>167</v>
      </c>
      <c r="H362" t="s">
        <v>168</v>
      </c>
      <c r="I362">
        <v>32400</v>
      </c>
      <c r="J362" t="s">
        <v>822</v>
      </c>
      <c r="K362" t="s">
        <v>190</v>
      </c>
      <c r="L362" t="s">
        <v>191</v>
      </c>
      <c r="M362" t="s">
        <v>192</v>
      </c>
      <c r="N362" t="s">
        <v>35</v>
      </c>
      <c r="O362">
        <v>28800</v>
      </c>
      <c r="P362" t="s">
        <v>1508</v>
      </c>
      <c r="Q362" t="s">
        <v>1637</v>
      </c>
      <c r="R362" t="s">
        <v>1638</v>
      </c>
      <c r="S362" t="s">
        <v>1639</v>
      </c>
      <c r="T362">
        <v>0</v>
      </c>
      <c r="U362" t="s">
        <v>87</v>
      </c>
      <c r="V362" t="s">
        <v>197</v>
      </c>
      <c r="W362" t="s">
        <v>42</v>
      </c>
      <c r="X362" s="3">
        <v>146</v>
      </c>
      <c r="Y362" s="3">
        <f>表1[[#This Row],[最大座位数]]*0.627113</f>
        <v>91.558498</v>
      </c>
    </row>
    <row r="363" spans="1:25">
      <c r="A363" t="s">
        <v>1495</v>
      </c>
      <c r="B363" t="s">
        <v>148</v>
      </c>
      <c r="C363" t="s">
        <v>922</v>
      </c>
      <c r="D363" t="s">
        <v>272</v>
      </c>
      <c r="E363" t="s">
        <v>151</v>
      </c>
      <c r="F363" t="s">
        <v>152</v>
      </c>
      <c r="G363" t="s">
        <v>77</v>
      </c>
      <c r="H363" t="s">
        <v>78</v>
      </c>
      <c r="I363">
        <v>25200</v>
      </c>
      <c r="J363" t="s">
        <v>923</v>
      </c>
      <c r="K363" t="s">
        <v>430</v>
      </c>
      <c r="L363" t="s">
        <v>431</v>
      </c>
      <c r="M363" t="s">
        <v>432</v>
      </c>
      <c r="N363" t="s">
        <v>35</v>
      </c>
      <c r="O363">
        <v>28800</v>
      </c>
      <c r="P363" t="s">
        <v>1640</v>
      </c>
      <c r="Q363" t="s">
        <v>1496</v>
      </c>
      <c r="R363" t="s">
        <v>1580</v>
      </c>
      <c r="S363" t="s">
        <v>1628</v>
      </c>
      <c r="T363">
        <v>0</v>
      </c>
      <c r="U363" t="s">
        <v>87</v>
      </c>
      <c r="W363" t="s">
        <v>42</v>
      </c>
      <c r="X363" s="3">
        <v>209</v>
      </c>
      <c r="Y363" s="3">
        <f>表1[[#This Row],[最大座位数]]*0.627113</f>
        <v>131.06661700000001</v>
      </c>
    </row>
    <row r="364" spans="1:25">
      <c r="A364" t="s">
        <v>1495</v>
      </c>
      <c r="B364" t="s">
        <v>100</v>
      </c>
      <c r="C364" t="s">
        <v>1641</v>
      </c>
      <c r="D364" t="s">
        <v>45</v>
      </c>
      <c r="E364" t="s">
        <v>27</v>
      </c>
      <c r="F364" t="s">
        <v>28</v>
      </c>
      <c r="G364" t="s">
        <v>29</v>
      </c>
      <c r="H364" t="s">
        <v>30</v>
      </c>
      <c r="I364">
        <v>28800</v>
      </c>
      <c r="J364" t="s">
        <v>1642</v>
      </c>
      <c r="K364" t="s">
        <v>1643</v>
      </c>
      <c r="L364" t="s">
        <v>1644</v>
      </c>
      <c r="M364" t="s">
        <v>222</v>
      </c>
      <c r="N364" t="s">
        <v>35</v>
      </c>
      <c r="O364">
        <v>28800</v>
      </c>
      <c r="P364" t="s">
        <v>1452</v>
      </c>
      <c r="Q364" t="s">
        <v>1364</v>
      </c>
      <c r="R364" t="s">
        <v>1645</v>
      </c>
      <c r="S364" t="s">
        <v>1646</v>
      </c>
      <c r="T364">
        <v>0</v>
      </c>
      <c r="U364" t="s">
        <v>87</v>
      </c>
      <c r="W364" t="s">
        <v>42</v>
      </c>
      <c r="X364" s="3">
        <v>290</v>
      </c>
      <c r="Y364" s="3">
        <f>表1[[#This Row],[最大座位数]]*0.627113</f>
        <v>181.86277000000001</v>
      </c>
    </row>
    <row r="365" spans="1:25">
      <c r="A365" t="s">
        <v>1495</v>
      </c>
      <c r="B365" t="s">
        <v>309</v>
      </c>
      <c r="C365" t="s">
        <v>817</v>
      </c>
      <c r="D365" t="s">
        <v>272</v>
      </c>
      <c r="E365" t="s">
        <v>132</v>
      </c>
      <c r="F365" t="s">
        <v>133</v>
      </c>
      <c r="G365" t="s">
        <v>134</v>
      </c>
      <c r="H365" t="s">
        <v>78</v>
      </c>
      <c r="I365">
        <v>25200</v>
      </c>
      <c r="J365" t="s">
        <v>818</v>
      </c>
      <c r="K365" t="s">
        <v>110</v>
      </c>
      <c r="L365" t="s">
        <v>111</v>
      </c>
      <c r="M365" t="s">
        <v>112</v>
      </c>
      <c r="N365" t="s">
        <v>35</v>
      </c>
      <c r="O365">
        <v>28800</v>
      </c>
      <c r="P365" t="s">
        <v>1572</v>
      </c>
      <c r="Q365" t="s">
        <v>1647</v>
      </c>
      <c r="R365" t="s">
        <v>1574</v>
      </c>
      <c r="S365" t="s">
        <v>1648</v>
      </c>
      <c r="T365">
        <v>1</v>
      </c>
      <c r="U365" t="s">
        <v>71</v>
      </c>
      <c r="W365" t="s">
        <v>42</v>
      </c>
      <c r="X365" s="3">
        <v>134</v>
      </c>
      <c r="Y365" s="3">
        <f>表1[[#This Row],[最大座位数]]*0.627113</f>
        <v>84.033141999999998</v>
      </c>
    </row>
    <row r="366" spans="1:25">
      <c r="A366" t="s">
        <v>1495</v>
      </c>
      <c r="B366" t="s">
        <v>117</v>
      </c>
      <c r="C366" t="s">
        <v>1649</v>
      </c>
      <c r="D366" t="s">
        <v>290</v>
      </c>
      <c r="E366" t="s">
        <v>577</v>
      </c>
      <c r="F366" t="s">
        <v>578</v>
      </c>
      <c r="G366" t="s">
        <v>579</v>
      </c>
      <c r="H366" t="s">
        <v>94</v>
      </c>
      <c r="I366">
        <v>39600</v>
      </c>
      <c r="J366" t="s">
        <v>1650</v>
      </c>
      <c r="K366" t="s">
        <v>220</v>
      </c>
      <c r="L366" t="s">
        <v>221</v>
      </c>
      <c r="M366" t="s">
        <v>222</v>
      </c>
      <c r="N366" t="s">
        <v>35</v>
      </c>
      <c r="O366">
        <v>28800</v>
      </c>
      <c r="P366" t="s">
        <v>1651</v>
      </c>
      <c r="Q366" t="s">
        <v>1652</v>
      </c>
      <c r="R366" t="s">
        <v>1653</v>
      </c>
      <c r="S366" t="s">
        <v>1654</v>
      </c>
      <c r="T366">
        <v>0</v>
      </c>
      <c r="U366" t="s">
        <v>87</v>
      </c>
      <c r="V366" t="s">
        <v>197</v>
      </c>
      <c r="W366" t="s">
        <v>42</v>
      </c>
      <c r="X366" s="3">
        <v>311</v>
      </c>
      <c r="Y366" s="3">
        <v>278</v>
      </c>
    </row>
    <row r="367" spans="1:25">
      <c r="A367" t="s">
        <v>1495</v>
      </c>
      <c r="B367" t="s">
        <v>129</v>
      </c>
      <c r="C367" t="s">
        <v>130</v>
      </c>
      <c r="D367" t="s">
        <v>131</v>
      </c>
      <c r="E367" t="s">
        <v>132</v>
      </c>
      <c r="F367" t="s">
        <v>133</v>
      </c>
      <c r="G367" t="s">
        <v>134</v>
      </c>
      <c r="H367" t="s">
        <v>78</v>
      </c>
      <c r="I367">
        <v>25200</v>
      </c>
      <c r="J367" t="s">
        <v>135</v>
      </c>
      <c r="K367" t="s">
        <v>136</v>
      </c>
      <c r="L367" t="s">
        <v>137</v>
      </c>
      <c r="M367" t="s">
        <v>138</v>
      </c>
      <c r="N367" t="s">
        <v>35</v>
      </c>
      <c r="O367">
        <v>28800</v>
      </c>
      <c r="P367" t="s">
        <v>1449</v>
      </c>
      <c r="Q367" t="s">
        <v>1655</v>
      </c>
      <c r="R367" t="s">
        <v>1590</v>
      </c>
      <c r="S367" t="s">
        <v>1656</v>
      </c>
      <c r="T367">
        <v>0</v>
      </c>
      <c r="U367" t="s">
        <v>71</v>
      </c>
      <c r="V367" t="s">
        <v>87</v>
      </c>
      <c r="W367" t="s">
        <v>42</v>
      </c>
      <c r="X367" s="3">
        <v>202</v>
      </c>
      <c r="Y367" s="3">
        <f>表1[[#This Row],[最大座位数]]*0.627113</f>
        <v>126.67682600000001</v>
      </c>
    </row>
    <row r="368" spans="1:25">
      <c r="A368" t="s">
        <v>1495</v>
      </c>
      <c r="B368" t="s">
        <v>100</v>
      </c>
      <c r="C368" t="s">
        <v>101</v>
      </c>
      <c r="D368" t="s">
        <v>74</v>
      </c>
      <c r="E368" t="s">
        <v>27</v>
      </c>
      <c r="F368" t="s">
        <v>28</v>
      </c>
      <c r="G368" t="s">
        <v>29</v>
      </c>
      <c r="H368" t="s">
        <v>30</v>
      </c>
      <c r="I368">
        <v>28800</v>
      </c>
      <c r="J368" t="s">
        <v>102</v>
      </c>
      <c r="K368" t="s">
        <v>64</v>
      </c>
      <c r="L368" t="s">
        <v>65</v>
      </c>
      <c r="M368" t="s">
        <v>66</v>
      </c>
      <c r="N368" t="s">
        <v>35</v>
      </c>
      <c r="O368">
        <v>28800</v>
      </c>
      <c r="P368" t="s">
        <v>1598</v>
      </c>
      <c r="Q368" t="s">
        <v>1529</v>
      </c>
      <c r="R368" t="s">
        <v>1657</v>
      </c>
      <c r="S368" t="s">
        <v>1624</v>
      </c>
      <c r="T368">
        <v>0</v>
      </c>
      <c r="U368" t="s">
        <v>87</v>
      </c>
      <c r="V368" t="s">
        <v>40</v>
      </c>
      <c r="W368" t="s">
        <v>42</v>
      </c>
      <c r="X368" s="3">
        <v>160</v>
      </c>
      <c r="Y368" s="3">
        <f>表1[[#This Row],[最大座位数]]*0.627113</f>
        <v>100.33808000000001</v>
      </c>
    </row>
    <row r="369" spans="1:25">
      <c r="A369" t="s">
        <v>1495</v>
      </c>
      <c r="B369" t="s">
        <v>88</v>
      </c>
      <c r="C369" t="s">
        <v>1090</v>
      </c>
      <c r="D369" t="s">
        <v>290</v>
      </c>
      <c r="E369" t="s">
        <v>469</v>
      </c>
      <c r="F369" t="s">
        <v>470</v>
      </c>
      <c r="G369" t="s">
        <v>471</v>
      </c>
      <c r="H369" t="s">
        <v>326</v>
      </c>
      <c r="I369">
        <v>-14400</v>
      </c>
      <c r="J369" t="s">
        <v>1091</v>
      </c>
      <c r="K369" t="s">
        <v>64</v>
      </c>
      <c r="L369" t="s">
        <v>65</v>
      </c>
      <c r="M369" t="s">
        <v>66</v>
      </c>
      <c r="N369" t="s">
        <v>35</v>
      </c>
      <c r="O369">
        <v>28800</v>
      </c>
      <c r="P369" t="s">
        <v>1658</v>
      </c>
      <c r="Q369" t="s">
        <v>1659</v>
      </c>
      <c r="R369" t="s">
        <v>1660</v>
      </c>
      <c r="S369" t="s">
        <v>1661</v>
      </c>
      <c r="T369">
        <v>0</v>
      </c>
      <c r="U369" t="s">
        <v>197</v>
      </c>
      <c r="V369" t="s">
        <v>87</v>
      </c>
      <c r="W369" t="s">
        <v>42</v>
      </c>
      <c r="X369" s="3">
        <v>316</v>
      </c>
      <c r="Y369" s="3">
        <f>表1[[#This Row],[最大座位数]]*0.627113</f>
        <v>198.167708</v>
      </c>
    </row>
    <row r="370" spans="1:25">
      <c r="A370" t="s">
        <v>1495</v>
      </c>
      <c r="B370" t="s">
        <v>246</v>
      </c>
      <c r="C370" t="s">
        <v>728</v>
      </c>
      <c r="D370" t="s">
        <v>131</v>
      </c>
      <c r="E370" t="s">
        <v>46</v>
      </c>
      <c r="F370" t="s">
        <v>47</v>
      </c>
      <c r="G370" t="s">
        <v>48</v>
      </c>
      <c r="H370" t="s">
        <v>49</v>
      </c>
      <c r="I370">
        <v>32400</v>
      </c>
      <c r="J370" t="s">
        <v>219</v>
      </c>
      <c r="K370" t="s">
        <v>220</v>
      </c>
      <c r="L370" t="s">
        <v>221</v>
      </c>
      <c r="M370" t="s">
        <v>222</v>
      </c>
      <c r="N370" t="s">
        <v>35</v>
      </c>
      <c r="O370">
        <v>28800</v>
      </c>
      <c r="P370" t="s">
        <v>1509</v>
      </c>
      <c r="Q370" t="s">
        <v>1618</v>
      </c>
      <c r="R370" t="s">
        <v>1662</v>
      </c>
      <c r="S370" t="s">
        <v>1663</v>
      </c>
      <c r="T370">
        <v>0</v>
      </c>
      <c r="U370" t="s">
        <v>87</v>
      </c>
      <c r="V370" t="s">
        <v>197</v>
      </c>
      <c r="W370" t="s">
        <v>42</v>
      </c>
      <c r="X370" s="3">
        <v>177</v>
      </c>
      <c r="Y370" s="3">
        <f>表1[[#This Row],[最大座位数]]*0.627113</f>
        <v>110.99900100000001</v>
      </c>
    </row>
    <row r="371" spans="1:25">
      <c r="A371" t="s">
        <v>1495</v>
      </c>
      <c r="B371" t="s">
        <v>444</v>
      </c>
      <c r="C371" t="s">
        <v>445</v>
      </c>
      <c r="D371" t="s">
        <v>446</v>
      </c>
      <c r="E371" t="s">
        <v>447</v>
      </c>
      <c r="F371" t="s">
        <v>448</v>
      </c>
      <c r="G371" t="s">
        <v>449</v>
      </c>
      <c r="H371" t="s">
        <v>450</v>
      </c>
      <c r="I371">
        <v>14400</v>
      </c>
      <c r="J371" t="s">
        <v>451</v>
      </c>
      <c r="K371" t="s">
        <v>220</v>
      </c>
      <c r="L371" t="s">
        <v>221</v>
      </c>
      <c r="M371" t="s">
        <v>222</v>
      </c>
      <c r="N371" t="s">
        <v>35</v>
      </c>
      <c r="O371">
        <v>28800</v>
      </c>
      <c r="P371" t="s">
        <v>1664</v>
      </c>
      <c r="Q371" t="s">
        <v>1188</v>
      </c>
      <c r="R371" t="s">
        <v>1665</v>
      </c>
      <c r="S371" t="s">
        <v>1666</v>
      </c>
      <c r="T371">
        <v>0</v>
      </c>
      <c r="U371" t="s">
        <v>197</v>
      </c>
      <c r="V371" t="s">
        <v>197</v>
      </c>
      <c r="W371" t="s">
        <v>42</v>
      </c>
      <c r="X371" s="3">
        <v>517</v>
      </c>
      <c r="Y371" s="3">
        <f>表1[[#This Row],[最大座位数]]*0.627113</f>
        <v>324.217421</v>
      </c>
    </row>
    <row r="372" spans="1:25">
      <c r="A372" t="s">
        <v>1495</v>
      </c>
      <c r="B372" t="s">
        <v>198</v>
      </c>
      <c r="C372" t="s">
        <v>199</v>
      </c>
      <c r="D372" t="s">
        <v>74</v>
      </c>
      <c r="E372" t="s">
        <v>27</v>
      </c>
      <c r="F372" t="s">
        <v>28</v>
      </c>
      <c r="G372" t="s">
        <v>29</v>
      </c>
      <c r="H372" t="s">
        <v>30</v>
      </c>
      <c r="I372">
        <v>28800</v>
      </c>
      <c r="J372" t="s">
        <v>102</v>
      </c>
      <c r="K372" t="s">
        <v>64</v>
      </c>
      <c r="L372" t="s">
        <v>65</v>
      </c>
      <c r="M372" t="s">
        <v>66</v>
      </c>
      <c r="N372" t="s">
        <v>35</v>
      </c>
      <c r="O372">
        <v>28800</v>
      </c>
      <c r="P372" t="s">
        <v>1625</v>
      </c>
      <c r="Q372" t="s">
        <v>1542</v>
      </c>
      <c r="R372" t="s">
        <v>1667</v>
      </c>
      <c r="S372" t="s">
        <v>1668</v>
      </c>
      <c r="T372">
        <v>0</v>
      </c>
      <c r="U372" t="s">
        <v>87</v>
      </c>
      <c r="V372" t="s">
        <v>87</v>
      </c>
      <c r="W372" t="s">
        <v>42</v>
      </c>
      <c r="X372" s="3">
        <v>170</v>
      </c>
      <c r="Y372" s="3">
        <v>154</v>
      </c>
    </row>
    <row r="373" spans="1:25">
      <c r="A373" t="s">
        <v>1495</v>
      </c>
      <c r="B373" t="s">
        <v>72</v>
      </c>
      <c r="C373" t="s">
        <v>188</v>
      </c>
      <c r="D373" t="s">
        <v>74</v>
      </c>
      <c r="E373" t="s">
        <v>27</v>
      </c>
      <c r="F373" t="s">
        <v>28</v>
      </c>
      <c r="G373" t="s">
        <v>29</v>
      </c>
      <c r="H373" t="s">
        <v>30</v>
      </c>
      <c r="I373">
        <v>28800</v>
      </c>
      <c r="J373" t="s">
        <v>236</v>
      </c>
      <c r="K373" t="s">
        <v>51</v>
      </c>
      <c r="L373" t="s">
        <v>52</v>
      </c>
      <c r="M373" t="s">
        <v>53</v>
      </c>
      <c r="N373" t="s">
        <v>35</v>
      </c>
      <c r="O373">
        <v>28800</v>
      </c>
      <c r="P373" t="s">
        <v>1550</v>
      </c>
      <c r="Q373" t="s">
        <v>1669</v>
      </c>
      <c r="R373" t="s">
        <v>1552</v>
      </c>
      <c r="S373" t="s">
        <v>1670</v>
      </c>
      <c r="T373">
        <v>1</v>
      </c>
      <c r="U373" t="s">
        <v>87</v>
      </c>
      <c r="V373" t="s">
        <v>40</v>
      </c>
      <c r="W373" t="s">
        <v>42</v>
      </c>
      <c r="X373" s="3">
        <v>170</v>
      </c>
      <c r="Y373" s="3">
        <v>8</v>
      </c>
    </row>
    <row r="374" spans="1:25">
      <c r="A374" t="s">
        <v>1495</v>
      </c>
      <c r="B374" t="s">
        <v>148</v>
      </c>
      <c r="C374" t="s">
        <v>1671</v>
      </c>
      <c r="D374" t="s">
        <v>272</v>
      </c>
      <c r="E374" t="s">
        <v>151</v>
      </c>
      <c r="F374" t="s">
        <v>152</v>
      </c>
      <c r="G374" t="s">
        <v>77</v>
      </c>
      <c r="H374" t="s">
        <v>78</v>
      </c>
      <c r="I374">
        <v>25200</v>
      </c>
      <c r="J374" t="s">
        <v>384</v>
      </c>
      <c r="K374" t="s">
        <v>302</v>
      </c>
      <c r="L374" t="s">
        <v>303</v>
      </c>
      <c r="M374" t="s">
        <v>304</v>
      </c>
      <c r="N374" t="s">
        <v>35</v>
      </c>
      <c r="O374">
        <v>28800</v>
      </c>
      <c r="P374" t="s">
        <v>1672</v>
      </c>
      <c r="Q374" t="s">
        <v>1673</v>
      </c>
      <c r="R374" t="s">
        <v>1674</v>
      </c>
      <c r="S374" t="s">
        <v>1675</v>
      </c>
      <c r="T374">
        <v>0</v>
      </c>
      <c r="U374" t="s">
        <v>87</v>
      </c>
      <c r="V374" t="s">
        <v>197</v>
      </c>
      <c r="W374" t="s">
        <v>42</v>
      </c>
      <c r="X374" s="3">
        <v>209</v>
      </c>
      <c r="Y374" s="3">
        <f>表1[[#This Row],[最大座位数]]*0.627113</f>
        <v>131.06661700000001</v>
      </c>
    </row>
    <row r="375" spans="1:25">
      <c r="A375" t="s">
        <v>1495</v>
      </c>
      <c r="B375" t="s">
        <v>516</v>
      </c>
      <c r="C375" t="s">
        <v>517</v>
      </c>
      <c r="D375" t="s">
        <v>1174</v>
      </c>
      <c r="E375" t="s">
        <v>518</v>
      </c>
      <c r="F375" t="s">
        <v>519</v>
      </c>
      <c r="G375" t="s">
        <v>520</v>
      </c>
      <c r="H375" t="s">
        <v>450</v>
      </c>
      <c r="I375">
        <v>14400</v>
      </c>
      <c r="J375" t="s">
        <v>521</v>
      </c>
      <c r="K375" t="s">
        <v>220</v>
      </c>
      <c r="L375" t="s">
        <v>221</v>
      </c>
      <c r="M375" t="s">
        <v>222</v>
      </c>
      <c r="N375" t="s">
        <v>35</v>
      </c>
      <c r="O375">
        <v>28800</v>
      </c>
      <c r="P375" t="s">
        <v>1631</v>
      </c>
      <c r="Q375" t="s">
        <v>1676</v>
      </c>
      <c r="R375" t="s">
        <v>1677</v>
      </c>
      <c r="S375" t="s">
        <v>1678</v>
      </c>
      <c r="T375">
        <v>0</v>
      </c>
      <c r="U375" t="s">
        <v>197</v>
      </c>
      <c r="V375" t="s">
        <v>197</v>
      </c>
      <c r="W375" t="s">
        <v>42</v>
      </c>
      <c r="X375" s="3">
        <v>380</v>
      </c>
      <c r="Y375" s="3">
        <f>表1[[#This Row],[最大座位数]]*0.627113</f>
        <v>238.30294000000001</v>
      </c>
    </row>
    <row r="376" spans="1:25">
      <c r="A376" t="s">
        <v>1495</v>
      </c>
      <c r="B376" t="s">
        <v>117</v>
      </c>
      <c r="C376" t="s">
        <v>572</v>
      </c>
      <c r="D376" t="s">
        <v>282</v>
      </c>
      <c r="E376" t="s">
        <v>165</v>
      </c>
      <c r="F376" t="s">
        <v>166</v>
      </c>
      <c r="G376" t="s">
        <v>167</v>
      </c>
      <c r="H376" t="s">
        <v>168</v>
      </c>
      <c r="I376">
        <v>32400</v>
      </c>
      <c r="J376" t="s">
        <v>258</v>
      </c>
      <c r="K376" t="s">
        <v>64</v>
      </c>
      <c r="L376" t="s">
        <v>65</v>
      </c>
      <c r="M376" t="s">
        <v>66</v>
      </c>
      <c r="N376" t="s">
        <v>35</v>
      </c>
      <c r="O376">
        <v>28800</v>
      </c>
      <c r="P376" t="s">
        <v>1679</v>
      </c>
      <c r="Q376" t="s">
        <v>1539</v>
      </c>
      <c r="R376" t="s">
        <v>1680</v>
      </c>
      <c r="S376" t="s">
        <v>1681</v>
      </c>
      <c r="T376">
        <v>0</v>
      </c>
      <c r="U376" t="s">
        <v>575</v>
      </c>
      <c r="V376" t="s">
        <v>40</v>
      </c>
      <c r="W376" t="s">
        <v>42</v>
      </c>
      <c r="X376" s="3">
        <v>265</v>
      </c>
      <c r="Y376" s="3">
        <v>93</v>
      </c>
    </row>
    <row r="377" spans="1:25">
      <c r="A377" t="s">
        <v>1495</v>
      </c>
      <c r="B377" t="s">
        <v>58</v>
      </c>
      <c r="C377" t="s">
        <v>143</v>
      </c>
      <c r="D377" t="s">
        <v>26</v>
      </c>
      <c r="E377" t="s">
        <v>75</v>
      </c>
      <c r="F377" t="s">
        <v>76</v>
      </c>
      <c r="G377" t="s">
        <v>77</v>
      </c>
      <c r="H377" t="s">
        <v>78</v>
      </c>
      <c r="I377">
        <v>25200</v>
      </c>
      <c r="J377" t="s">
        <v>144</v>
      </c>
      <c r="K377" t="s">
        <v>136</v>
      </c>
      <c r="L377" t="s">
        <v>137</v>
      </c>
      <c r="M377" t="s">
        <v>138</v>
      </c>
      <c r="N377" t="s">
        <v>35</v>
      </c>
      <c r="O377">
        <v>28800</v>
      </c>
      <c r="P377" t="s">
        <v>1682</v>
      </c>
      <c r="Q377" t="s">
        <v>1683</v>
      </c>
      <c r="R377" t="s">
        <v>1682</v>
      </c>
      <c r="S377" t="s">
        <v>1684</v>
      </c>
      <c r="T377">
        <v>0</v>
      </c>
      <c r="U377" t="s">
        <v>87</v>
      </c>
      <c r="V377" t="s">
        <v>87</v>
      </c>
      <c r="W377" t="s">
        <v>42</v>
      </c>
      <c r="X377" s="3">
        <v>186</v>
      </c>
      <c r="Y377" s="3">
        <f>表1[[#This Row],[最大座位数]]*0.627113</f>
        <v>116.64301800000001</v>
      </c>
    </row>
    <row r="378" spans="1:25">
      <c r="A378" t="s">
        <v>1495</v>
      </c>
      <c r="B378" t="s">
        <v>117</v>
      </c>
      <c r="C378" t="s">
        <v>566</v>
      </c>
      <c r="D378" t="s">
        <v>567</v>
      </c>
      <c r="E378" t="s">
        <v>120</v>
      </c>
      <c r="F378" t="s">
        <v>121</v>
      </c>
      <c r="G378" t="s">
        <v>122</v>
      </c>
      <c r="H378" t="s">
        <v>123</v>
      </c>
      <c r="I378">
        <v>3600</v>
      </c>
      <c r="J378" t="s">
        <v>568</v>
      </c>
      <c r="K378" t="s">
        <v>220</v>
      </c>
      <c r="L378" t="s">
        <v>221</v>
      </c>
      <c r="M378" t="s">
        <v>222</v>
      </c>
      <c r="N378" t="s">
        <v>35</v>
      </c>
      <c r="O378">
        <v>28800</v>
      </c>
      <c r="P378" t="s">
        <v>1297</v>
      </c>
      <c r="Q378" t="s">
        <v>1685</v>
      </c>
      <c r="R378" t="s">
        <v>1686</v>
      </c>
      <c r="S378" t="s">
        <v>1687</v>
      </c>
      <c r="T378">
        <v>0</v>
      </c>
      <c r="U378" t="s">
        <v>87</v>
      </c>
      <c r="V378" t="s">
        <v>197</v>
      </c>
      <c r="W378" t="s">
        <v>42</v>
      </c>
      <c r="X378" s="3">
        <v>365</v>
      </c>
      <c r="Y378" s="3">
        <v>253</v>
      </c>
    </row>
    <row r="379" spans="1:25">
      <c r="A379" t="s">
        <v>1495</v>
      </c>
      <c r="B379" t="s">
        <v>117</v>
      </c>
      <c r="C379" t="s">
        <v>456</v>
      </c>
      <c r="D379" t="s">
        <v>74</v>
      </c>
      <c r="E379" t="s">
        <v>46</v>
      </c>
      <c r="F379" t="s">
        <v>47</v>
      </c>
      <c r="G379" t="s">
        <v>48</v>
      </c>
      <c r="H379" t="s">
        <v>49</v>
      </c>
      <c r="I379">
        <v>32400</v>
      </c>
      <c r="J379" t="s">
        <v>219</v>
      </c>
      <c r="K379" t="s">
        <v>220</v>
      </c>
      <c r="L379" t="s">
        <v>221</v>
      </c>
      <c r="M379" t="s">
        <v>222</v>
      </c>
      <c r="N379" t="s">
        <v>35</v>
      </c>
      <c r="O379">
        <v>28800</v>
      </c>
      <c r="P379" t="s">
        <v>1688</v>
      </c>
      <c r="Q379" t="s">
        <v>1624</v>
      </c>
      <c r="R379" t="s">
        <v>1689</v>
      </c>
      <c r="S379" t="s">
        <v>1690</v>
      </c>
      <c r="T379">
        <v>0</v>
      </c>
      <c r="U379" t="s">
        <v>87</v>
      </c>
      <c r="V379" t="s">
        <v>197</v>
      </c>
      <c r="W379" t="s">
        <v>42</v>
      </c>
      <c r="X379" s="3">
        <v>167</v>
      </c>
      <c r="Y379" s="3">
        <v>125</v>
      </c>
    </row>
    <row r="380" spans="1:25">
      <c r="A380" t="s">
        <v>1495</v>
      </c>
      <c r="B380" t="s">
        <v>72</v>
      </c>
      <c r="C380" t="s">
        <v>912</v>
      </c>
      <c r="D380" t="s">
        <v>90</v>
      </c>
      <c r="E380" t="s">
        <v>750</v>
      </c>
      <c r="F380" t="s">
        <v>751</v>
      </c>
      <c r="G380" t="s">
        <v>752</v>
      </c>
      <c r="H380" t="s">
        <v>413</v>
      </c>
      <c r="I380">
        <v>-25200</v>
      </c>
      <c r="J380" t="s">
        <v>913</v>
      </c>
      <c r="K380" t="s">
        <v>51</v>
      </c>
      <c r="L380" t="s">
        <v>52</v>
      </c>
      <c r="M380" t="s">
        <v>53</v>
      </c>
      <c r="N380" t="s">
        <v>35</v>
      </c>
      <c r="O380">
        <v>28800</v>
      </c>
      <c r="P380" t="s">
        <v>1543</v>
      </c>
      <c r="Q380" t="s">
        <v>1691</v>
      </c>
      <c r="R380" t="s">
        <v>1545</v>
      </c>
      <c r="S380" t="s">
        <v>1692</v>
      </c>
      <c r="T380">
        <v>0</v>
      </c>
      <c r="U380" t="s">
        <v>758</v>
      </c>
      <c r="V380" t="s">
        <v>40</v>
      </c>
      <c r="W380" t="s">
        <v>42</v>
      </c>
      <c r="X380" s="3">
        <v>287</v>
      </c>
      <c r="Y380" s="3">
        <v>74</v>
      </c>
    </row>
    <row r="381" spans="1:25">
      <c r="A381" t="s">
        <v>1495</v>
      </c>
      <c r="B381" t="s">
        <v>370</v>
      </c>
      <c r="C381" t="s">
        <v>761</v>
      </c>
      <c r="D381" t="s">
        <v>257</v>
      </c>
      <c r="E381" t="s">
        <v>641</v>
      </c>
      <c r="F381" t="s">
        <v>642</v>
      </c>
      <c r="G381" t="s">
        <v>167</v>
      </c>
      <c r="H381" t="s">
        <v>168</v>
      </c>
      <c r="I381">
        <v>32400</v>
      </c>
      <c r="J381" t="s">
        <v>762</v>
      </c>
      <c r="K381" t="s">
        <v>220</v>
      </c>
      <c r="L381" t="s">
        <v>221</v>
      </c>
      <c r="M381" t="s">
        <v>222</v>
      </c>
      <c r="N381" t="s">
        <v>35</v>
      </c>
      <c r="O381">
        <v>28800</v>
      </c>
      <c r="P381" t="s">
        <v>1565</v>
      </c>
      <c r="Q381" t="s">
        <v>1551</v>
      </c>
      <c r="R381" t="s">
        <v>1693</v>
      </c>
      <c r="S381" t="s">
        <v>1551</v>
      </c>
      <c r="T381">
        <v>0</v>
      </c>
      <c r="U381" t="s">
        <v>646</v>
      </c>
      <c r="V381" t="s">
        <v>197</v>
      </c>
      <c r="W381" t="s">
        <v>42</v>
      </c>
      <c r="X381" s="3">
        <v>186</v>
      </c>
      <c r="Y381" s="3">
        <f>表1[[#This Row],[最大座位数]]*0.627113</f>
        <v>116.64301800000001</v>
      </c>
    </row>
    <row r="382" spans="1:25">
      <c r="A382" t="s">
        <v>1495</v>
      </c>
      <c r="B382" t="s">
        <v>178</v>
      </c>
      <c r="C382" t="s">
        <v>1694</v>
      </c>
      <c r="D382" t="s">
        <v>26</v>
      </c>
      <c r="E382" t="s">
        <v>165</v>
      </c>
      <c r="F382" t="s">
        <v>166</v>
      </c>
      <c r="G382" t="s">
        <v>167</v>
      </c>
      <c r="H382" t="s">
        <v>168</v>
      </c>
      <c r="I382">
        <v>32400</v>
      </c>
      <c r="J382" t="s">
        <v>1695</v>
      </c>
      <c r="K382" t="s">
        <v>627</v>
      </c>
      <c r="L382" t="s">
        <v>628</v>
      </c>
      <c r="M382" t="s">
        <v>629</v>
      </c>
      <c r="N382" t="s">
        <v>35</v>
      </c>
      <c r="O382">
        <v>28800</v>
      </c>
      <c r="P382" t="s">
        <v>1696</v>
      </c>
      <c r="Q382" t="s">
        <v>1625</v>
      </c>
      <c r="R382" t="s">
        <v>1697</v>
      </c>
      <c r="S382" t="s">
        <v>1698</v>
      </c>
      <c r="T382">
        <v>0</v>
      </c>
      <c r="U382" t="s">
        <v>177</v>
      </c>
      <c r="V382" t="s">
        <v>197</v>
      </c>
      <c r="W382" t="s">
        <v>42</v>
      </c>
      <c r="X382" s="3">
        <v>166</v>
      </c>
      <c r="Y382" s="3">
        <v>81</v>
      </c>
    </row>
    <row r="383" spans="1:25">
      <c r="A383" t="s">
        <v>1495</v>
      </c>
      <c r="B383" t="s">
        <v>117</v>
      </c>
      <c r="C383" t="s">
        <v>807</v>
      </c>
      <c r="D383" t="s">
        <v>45</v>
      </c>
      <c r="E383" t="s">
        <v>323</v>
      </c>
      <c r="F383" t="s">
        <v>324</v>
      </c>
      <c r="G383" t="s">
        <v>325</v>
      </c>
      <c r="H383" t="s">
        <v>326</v>
      </c>
      <c r="I383">
        <v>-25200</v>
      </c>
      <c r="J383" t="s">
        <v>808</v>
      </c>
      <c r="K383" t="s">
        <v>220</v>
      </c>
      <c r="L383" t="s">
        <v>221</v>
      </c>
      <c r="M383" t="s">
        <v>222</v>
      </c>
      <c r="N383" t="s">
        <v>35</v>
      </c>
      <c r="O383">
        <v>28800</v>
      </c>
      <c r="P383" t="s">
        <v>1637</v>
      </c>
      <c r="Q383" t="s">
        <v>1699</v>
      </c>
      <c r="R383" t="s">
        <v>1605</v>
      </c>
      <c r="S383" t="s">
        <v>1700</v>
      </c>
      <c r="T383">
        <v>0</v>
      </c>
      <c r="U383" t="s">
        <v>515</v>
      </c>
      <c r="V383" t="s">
        <v>197</v>
      </c>
      <c r="W383" t="s">
        <v>42</v>
      </c>
      <c r="X383" s="3">
        <v>317</v>
      </c>
      <c r="Y383" s="3">
        <f>表1[[#This Row],[最大座位数]]*0.627113</f>
        <v>198.79482100000001</v>
      </c>
    </row>
    <row r="384" spans="1:25">
      <c r="A384" t="s">
        <v>1495</v>
      </c>
      <c r="B384" t="s">
        <v>178</v>
      </c>
      <c r="C384" t="s">
        <v>1701</v>
      </c>
      <c r="D384" t="s">
        <v>26</v>
      </c>
      <c r="E384" t="s">
        <v>46</v>
      </c>
      <c r="F384" t="s">
        <v>47</v>
      </c>
      <c r="G384" t="s">
        <v>48</v>
      </c>
      <c r="H384" t="s">
        <v>49</v>
      </c>
      <c r="I384">
        <v>32400</v>
      </c>
      <c r="J384" t="s">
        <v>219</v>
      </c>
      <c r="K384" t="s">
        <v>220</v>
      </c>
      <c r="L384" t="s">
        <v>221</v>
      </c>
      <c r="M384" t="s">
        <v>222</v>
      </c>
      <c r="N384" t="s">
        <v>35</v>
      </c>
      <c r="O384">
        <v>28800</v>
      </c>
      <c r="P384" t="s">
        <v>1488</v>
      </c>
      <c r="Q384" t="s">
        <v>1702</v>
      </c>
      <c r="R384" t="s">
        <v>1488</v>
      </c>
      <c r="S384" t="s">
        <v>1703</v>
      </c>
      <c r="T384">
        <v>0</v>
      </c>
      <c r="U384" t="s">
        <v>87</v>
      </c>
      <c r="V384" t="s">
        <v>40</v>
      </c>
      <c r="W384" t="s">
        <v>42</v>
      </c>
      <c r="X384" s="3">
        <v>152</v>
      </c>
      <c r="Y384" s="3">
        <v>43</v>
      </c>
    </row>
    <row r="385" spans="1:25">
      <c r="A385" t="s">
        <v>1495</v>
      </c>
      <c r="B385" t="s">
        <v>288</v>
      </c>
      <c r="C385" t="s">
        <v>1047</v>
      </c>
      <c r="D385" t="s">
        <v>598</v>
      </c>
      <c r="E385" t="s">
        <v>75</v>
      </c>
      <c r="F385" t="s">
        <v>76</v>
      </c>
      <c r="G385" t="s">
        <v>77</v>
      </c>
      <c r="H385" t="s">
        <v>78</v>
      </c>
      <c r="I385">
        <v>25200</v>
      </c>
      <c r="J385" t="s">
        <v>460</v>
      </c>
      <c r="K385" t="s">
        <v>32</v>
      </c>
      <c r="L385" t="s">
        <v>33</v>
      </c>
      <c r="M385" t="s">
        <v>34</v>
      </c>
      <c r="N385" t="s">
        <v>35</v>
      </c>
      <c r="O385">
        <v>28800</v>
      </c>
      <c r="P385" t="s">
        <v>1572</v>
      </c>
      <c r="Q385" t="s">
        <v>1591</v>
      </c>
      <c r="R385" t="s">
        <v>1704</v>
      </c>
      <c r="S385" t="s">
        <v>1705</v>
      </c>
      <c r="T385">
        <v>0</v>
      </c>
      <c r="U385" t="s">
        <v>87</v>
      </c>
      <c r="V385" t="s">
        <v>40</v>
      </c>
      <c r="W385" t="s">
        <v>42</v>
      </c>
      <c r="X385" s="3">
        <v>364</v>
      </c>
      <c r="Y385" s="3">
        <f>表1[[#This Row],[最大座位数]]*0.627113</f>
        <v>228.26913200000001</v>
      </c>
    </row>
    <row r="386" spans="1:25">
      <c r="A386" t="s">
        <v>1495</v>
      </c>
      <c r="B386" t="s">
        <v>107</v>
      </c>
      <c r="C386" t="s">
        <v>1023</v>
      </c>
      <c r="D386" t="s">
        <v>74</v>
      </c>
      <c r="E386" t="s">
        <v>311</v>
      </c>
      <c r="F386" t="s">
        <v>312</v>
      </c>
      <c r="G386" t="s">
        <v>313</v>
      </c>
      <c r="H386" t="s">
        <v>78</v>
      </c>
      <c r="I386">
        <v>25200</v>
      </c>
      <c r="J386" t="s">
        <v>340</v>
      </c>
      <c r="K386" t="s">
        <v>110</v>
      </c>
      <c r="L386" t="s">
        <v>111</v>
      </c>
      <c r="M386" t="s">
        <v>112</v>
      </c>
      <c r="N386" t="s">
        <v>35</v>
      </c>
      <c r="O386">
        <v>28800</v>
      </c>
      <c r="P386" t="s">
        <v>1706</v>
      </c>
      <c r="Q386" t="s">
        <v>1707</v>
      </c>
      <c r="R386" t="s">
        <v>1590</v>
      </c>
      <c r="S386" t="s">
        <v>1708</v>
      </c>
      <c r="T386">
        <v>0</v>
      </c>
      <c r="U386" t="s">
        <v>71</v>
      </c>
      <c r="W386" t="s">
        <v>42</v>
      </c>
      <c r="X386" s="3">
        <v>189</v>
      </c>
      <c r="Y386" s="3">
        <v>134</v>
      </c>
    </row>
    <row r="387" spans="1:25">
      <c r="A387" t="s">
        <v>1495</v>
      </c>
      <c r="B387" t="s">
        <v>117</v>
      </c>
      <c r="C387" t="s">
        <v>958</v>
      </c>
      <c r="D387" t="s">
        <v>74</v>
      </c>
      <c r="E387" t="s">
        <v>372</v>
      </c>
      <c r="F387" t="s">
        <v>373</v>
      </c>
      <c r="G387" t="s">
        <v>374</v>
      </c>
      <c r="H387" t="s">
        <v>168</v>
      </c>
      <c r="I387">
        <v>32400</v>
      </c>
      <c r="J387" t="s">
        <v>959</v>
      </c>
      <c r="K387" t="s">
        <v>220</v>
      </c>
      <c r="L387" t="s">
        <v>221</v>
      </c>
      <c r="M387" t="s">
        <v>222</v>
      </c>
      <c r="N387" t="s">
        <v>35</v>
      </c>
      <c r="O387">
        <v>28800</v>
      </c>
      <c r="P387" t="s">
        <v>1637</v>
      </c>
      <c r="Q387" t="s">
        <v>1625</v>
      </c>
      <c r="R387" t="s">
        <v>1697</v>
      </c>
      <c r="S387" t="s">
        <v>1709</v>
      </c>
      <c r="T387">
        <v>0</v>
      </c>
      <c r="U387" t="s">
        <v>87</v>
      </c>
      <c r="V387" t="s">
        <v>197</v>
      </c>
      <c r="W387" t="s">
        <v>42</v>
      </c>
      <c r="X387" s="3">
        <v>159</v>
      </c>
      <c r="Y387" s="3">
        <v>79</v>
      </c>
    </row>
    <row r="388" spans="1:25">
      <c r="A388" t="s">
        <v>1495</v>
      </c>
      <c r="B388" t="s">
        <v>178</v>
      </c>
      <c r="C388" t="s">
        <v>576</v>
      </c>
      <c r="D388" t="s">
        <v>45</v>
      </c>
      <c r="E388" t="s">
        <v>577</v>
      </c>
      <c r="F388" t="s">
        <v>578</v>
      </c>
      <c r="G388" t="s">
        <v>579</v>
      </c>
      <c r="H388" t="s">
        <v>94</v>
      </c>
      <c r="I388">
        <v>39600</v>
      </c>
      <c r="J388" t="s">
        <v>580</v>
      </c>
      <c r="K388" t="s">
        <v>32</v>
      </c>
      <c r="L388" t="s">
        <v>33</v>
      </c>
      <c r="M388" t="s">
        <v>34</v>
      </c>
      <c r="N388" t="s">
        <v>35</v>
      </c>
      <c r="O388">
        <v>28800</v>
      </c>
      <c r="P388" t="s">
        <v>1710</v>
      </c>
      <c r="Q388" t="s">
        <v>1513</v>
      </c>
      <c r="R388" t="s">
        <v>1711</v>
      </c>
      <c r="S388" t="s">
        <v>1541</v>
      </c>
      <c r="T388">
        <v>0</v>
      </c>
      <c r="U388" t="s">
        <v>87</v>
      </c>
      <c r="V388" t="s">
        <v>40</v>
      </c>
      <c r="W388" t="s">
        <v>42</v>
      </c>
      <c r="X388" s="3">
        <v>283</v>
      </c>
      <c r="Y388" s="3">
        <v>253</v>
      </c>
    </row>
    <row r="389" spans="1:25">
      <c r="A389" t="s">
        <v>1495</v>
      </c>
      <c r="B389" t="s">
        <v>198</v>
      </c>
      <c r="C389" t="s">
        <v>652</v>
      </c>
      <c r="D389" t="s">
        <v>74</v>
      </c>
      <c r="E389" t="s">
        <v>228</v>
      </c>
      <c r="F389" t="s">
        <v>229</v>
      </c>
      <c r="G389" t="s">
        <v>230</v>
      </c>
      <c r="H389" t="s">
        <v>78</v>
      </c>
      <c r="I389">
        <v>25200</v>
      </c>
      <c r="J389" t="s">
        <v>231</v>
      </c>
      <c r="K389" t="s">
        <v>64</v>
      </c>
      <c r="L389" t="s">
        <v>65</v>
      </c>
      <c r="M389" t="s">
        <v>66</v>
      </c>
      <c r="N389" t="s">
        <v>35</v>
      </c>
      <c r="O389">
        <v>28800</v>
      </c>
      <c r="P389" t="s">
        <v>1712</v>
      </c>
      <c r="Q389" t="s">
        <v>1691</v>
      </c>
      <c r="R389" t="s">
        <v>1713</v>
      </c>
      <c r="S389" t="s">
        <v>1714</v>
      </c>
      <c r="T389">
        <v>0</v>
      </c>
      <c r="U389" t="s">
        <v>71</v>
      </c>
      <c r="V389" t="s">
        <v>87</v>
      </c>
      <c r="W389" t="s">
        <v>42</v>
      </c>
      <c r="X389" s="3">
        <v>164</v>
      </c>
      <c r="Y389" s="3">
        <f>表1[[#This Row],[最大座位数]]*0.627113</f>
        <v>102.84653200000001</v>
      </c>
    </row>
    <row r="390" spans="1:25">
      <c r="A390" t="s">
        <v>1495</v>
      </c>
      <c r="B390" t="s">
        <v>88</v>
      </c>
      <c r="C390" t="s">
        <v>389</v>
      </c>
      <c r="D390" t="s">
        <v>290</v>
      </c>
      <c r="E390" t="s">
        <v>390</v>
      </c>
      <c r="F390" t="s">
        <v>391</v>
      </c>
      <c r="G390" t="s">
        <v>392</v>
      </c>
      <c r="H390" t="s">
        <v>393</v>
      </c>
      <c r="I390">
        <v>3600</v>
      </c>
      <c r="J390" t="s">
        <v>394</v>
      </c>
      <c r="K390" t="s">
        <v>64</v>
      </c>
      <c r="L390" t="s">
        <v>65</v>
      </c>
      <c r="M390" t="s">
        <v>66</v>
      </c>
      <c r="N390" t="s">
        <v>35</v>
      </c>
      <c r="O390">
        <v>28800</v>
      </c>
      <c r="P390" t="s">
        <v>1609</v>
      </c>
      <c r="Q390" t="s">
        <v>1715</v>
      </c>
      <c r="R390" t="s">
        <v>1716</v>
      </c>
      <c r="S390" t="s">
        <v>1717</v>
      </c>
      <c r="T390">
        <v>0</v>
      </c>
      <c r="U390" t="s">
        <v>399</v>
      </c>
      <c r="V390" t="s">
        <v>87</v>
      </c>
      <c r="W390" t="s">
        <v>42</v>
      </c>
      <c r="X390" s="3">
        <v>316</v>
      </c>
      <c r="Y390" s="3">
        <v>301</v>
      </c>
    </row>
    <row r="391" spans="1:25">
      <c r="A391" t="s">
        <v>1495</v>
      </c>
      <c r="B391" t="s">
        <v>117</v>
      </c>
      <c r="C391" t="s">
        <v>676</v>
      </c>
      <c r="D391" t="s">
        <v>45</v>
      </c>
      <c r="E391" t="s">
        <v>165</v>
      </c>
      <c r="F391" t="s">
        <v>166</v>
      </c>
      <c r="G391" t="s">
        <v>167</v>
      </c>
      <c r="H391" t="s">
        <v>168</v>
      </c>
      <c r="I391">
        <v>32400</v>
      </c>
      <c r="J391" t="s">
        <v>677</v>
      </c>
      <c r="K391" t="s">
        <v>220</v>
      </c>
      <c r="L391" t="s">
        <v>221</v>
      </c>
      <c r="M391" t="s">
        <v>222</v>
      </c>
      <c r="N391" t="s">
        <v>35</v>
      </c>
      <c r="O391">
        <v>28800</v>
      </c>
      <c r="P391" t="s">
        <v>1718</v>
      </c>
      <c r="Q391" t="s">
        <v>1247</v>
      </c>
      <c r="R391" t="s">
        <v>1719</v>
      </c>
      <c r="S391" t="s">
        <v>1720</v>
      </c>
      <c r="T391">
        <v>0</v>
      </c>
      <c r="U391" t="s">
        <v>575</v>
      </c>
      <c r="V391" t="s">
        <v>197</v>
      </c>
      <c r="W391" t="s">
        <v>42</v>
      </c>
      <c r="X391" s="3">
        <v>301</v>
      </c>
      <c r="Y391" s="3">
        <v>124</v>
      </c>
    </row>
    <row r="392" spans="1:25">
      <c r="A392" t="s">
        <v>1495</v>
      </c>
      <c r="B392" t="s">
        <v>58</v>
      </c>
      <c r="C392" t="s">
        <v>880</v>
      </c>
      <c r="D392" t="s">
        <v>26</v>
      </c>
      <c r="E392" t="s">
        <v>75</v>
      </c>
      <c r="F392" t="s">
        <v>76</v>
      </c>
      <c r="G392" t="s">
        <v>77</v>
      </c>
      <c r="H392" t="s">
        <v>78</v>
      </c>
      <c r="I392">
        <v>25200</v>
      </c>
      <c r="J392" t="s">
        <v>460</v>
      </c>
      <c r="K392" t="s">
        <v>32</v>
      </c>
      <c r="L392" t="s">
        <v>33</v>
      </c>
      <c r="M392" t="s">
        <v>34</v>
      </c>
      <c r="N392" t="s">
        <v>35</v>
      </c>
      <c r="O392">
        <v>28800</v>
      </c>
      <c r="P392" t="s">
        <v>1721</v>
      </c>
      <c r="Q392" t="s">
        <v>1722</v>
      </c>
      <c r="R392" t="s">
        <v>1723</v>
      </c>
      <c r="S392" t="s">
        <v>1724</v>
      </c>
      <c r="T392">
        <v>0</v>
      </c>
      <c r="U392" t="s">
        <v>87</v>
      </c>
      <c r="V392" t="s">
        <v>41</v>
      </c>
      <c r="W392" t="s">
        <v>42</v>
      </c>
      <c r="X392" s="3">
        <v>186</v>
      </c>
      <c r="Y392" s="3">
        <f>表1[[#This Row],[最大座位数]]*0.627113</f>
        <v>116.64301800000001</v>
      </c>
    </row>
    <row r="393" spans="1:25">
      <c r="A393" t="s">
        <v>1495</v>
      </c>
      <c r="B393" t="s">
        <v>58</v>
      </c>
      <c r="C393" t="s">
        <v>493</v>
      </c>
      <c r="D393" t="s">
        <v>26</v>
      </c>
      <c r="E393" t="s">
        <v>75</v>
      </c>
      <c r="F393" t="s">
        <v>76</v>
      </c>
      <c r="G393" t="s">
        <v>77</v>
      </c>
      <c r="H393" t="s">
        <v>78</v>
      </c>
      <c r="I393">
        <v>25200</v>
      </c>
      <c r="J393" t="s">
        <v>460</v>
      </c>
      <c r="K393" t="s">
        <v>32</v>
      </c>
      <c r="L393" t="s">
        <v>33</v>
      </c>
      <c r="M393" t="s">
        <v>34</v>
      </c>
      <c r="N393" t="s">
        <v>35</v>
      </c>
      <c r="O393">
        <v>28800</v>
      </c>
      <c r="P393" t="s">
        <v>1725</v>
      </c>
      <c r="Q393" t="s">
        <v>1540</v>
      </c>
      <c r="R393" t="s">
        <v>1286</v>
      </c>
      <c r="S393" t="s">
        <v>1726</v>
      </c>
      <c r="T393">
        <v>0</v>
      </c>
      <c r="U393" t="s">
        <v>87</v>
      </c>
      <c r="V393" t="s">
        <v>41</v>
      </c>
      <c r="W393" t="s">
        <v>42</v>
      </c>
      <c r="X393" s="3">
        <v>186</v>
      </c>
      <c r="Y393" s="3">
        <f>表1[[#This Row],[最大座位数]]*0.627113</f>
        <v>116.64301800000001</v>
      </c>
    </row>
    <row r="394" spans="1:25">
      <c r="A394" t="s">
        <v>1495</v>
      </c>
      <c r="B394" t="s">
        <v>117</v>
      </c>
      <c r="C394" t="s">
        <v>365</v>
      </c>
      <c r="D394" t="s">
        <v>45</v>
      </c>
      <c r="E394" t="s">
        <v>75</v>
      </c>
      <c r="F394" t="s">
        <v>76</v>
      </c>
      <c r="G394" t="s">
        <v>77</v>
      </c>
      <c r="H394" t="s">
        <v>78</v>
      </c>
      <c r="I394">
        <v>25200</v>
      </c>
      <c r="J394" t="s">
        <v>291</v>
      </c>
      <c r="K394" t="s">
        <v>220</v>
      </c>
      <c r="L394" t="s">
        <v>221</v>
      </c>
      <c r="M394" t="s">
        <v>222</v>
      </c>
      <c r="N394" t="s">
        <v>35</v>
      </c>
      <c r="O394">
        <v>28800</v>
      </c>
      <c r="P394" t="s">
        <v>1727</v>
      </c>
      <c r="Q394" t="s">
        <v>1728</v>
      </c>
      <c r="R394" t="s">
        <v>1729</v>
      </c>
      <c r="S394" t="s">
        <v>1730</v>
      </c>
      <c r="T394">
        <v>0</v>
      </c>
      <c r="U394" t="s">
        <v>87</v>
      </c>
      <c r="V394" t="s">
        <v>197</v>
      </c>
      <c r="W394" t="s">
        <v>42</v>
      </c>
      <c r="X394" s="3">
        <v>301</v>
      </c>
      <c r="Y394" s="3">
        <v>184</v>
      </c>
    </row>
    <row r="395" spans="1:25">
      <c r="A395" t="s">
        <v>1495</v>
      </c>
      <c r="B395" t="s">
        <v>58</v>
      </c>
      <c r="C395" t="s">
        <v>593</v>
      </c>
      <c r="D395" t="s">
        <v>26</v>
      </c>
      <c r="E395" t="s">
        <v>75</v>
      </c>
      <c r="F395" t="s">
        <v>76</v>
      </c>
      <c r="G395" t="s">
        <v>77</v>
      </c>
      <c r="H395" t="s">
        <v>78</v>
      </c>
      <c r="I395">
        <v>25200</v>
      </c>
      <c r="J395" t="s">
        <v>159</v>
      </c>
      <c r="K395" t="s">
        <v>64</v>
      </c>
      <c r="L395" t="s">
        <v>65</v>
      </c>
      <c r="M395" t="s">
        <v>66</v>
      </c>
      <c r="N395" t="s">
        <v>35</v>
      </c>
      <c r="O395">
        <v>28800</v>
      </c>
      <c r="P395" t="s">
        <v>1600</v>
      </c>
      <c r="Q395" t="s">
        <v>1561</v>
      </c>
      <c r="R395" t="s">
        <v>1731</v>
      </c>
      <c r="S395" t="s">
        <v>1732</v>
      </c>
      <c r="T395">
        <v>0</v>
      </c>
      <c r="U395" t="s">
        <v>87</v>
      </c>
      <c r="V395" t="s">
        <v>40</v>
      </c>
      <c r="W395" t="s">
        <v>42</v>
      </c>
      <c r="X395" s="3">
        <v>186</v>
      </c>
      <c r="Y395" s="3">
        <f>表1[[#This Row],[最大座位数]]*0.627113</f>
        <v>116.64301800000001</v>
      </c>
    </row>
    <row r="396" spans="1:25">
      <c r="A396" t="s">
        <v>1495</v>
      </c>
      <c r="B396" t="s">
        <v>117</v>
      </c>
      <c r="C396" t="s">
        <v>733</v>
      </c>
      <c r="D396" t="s">
        <v>282</v>
      </c>
      <c r="E396" t="s">
        <v>348</v>
      </c>
      <c r="F396" t="s">
        <v>349</v>
      </c>
      <c r="G396" t="s">
        <v>350</v>
      </c>
      <c r="H396" t="s">
        <v>350</v>
      </c>
      <c r="I396">
        <v>28800</v>
      </c>
      <c r="J396" t="s">
        <v>734</v>
      </c>
      <c r="K396" t="s">
        <v>136</v>
      </c>
      <c r="L396" t="s">
        <v>137</v>
      </c>
      <c r="M396" t="s">
        <v>138</v>
      </c>
      <c r="N396" t="s">
        <v>35</v>
      </c>
      <c r="O396">
        <v>28800</v>
      </c>
      <c r="P396" t="s">
        <v>1733</v>
      </c>
      <c r="Q396" t="s">
        <v>1689</v>
      </c>
      <c r="R396" t="s">
        <v>1733</v>
      </c>
      <c r="S396" t="s">
        <v>1734</v>
      </c>
      <c r="T396">
        <v>0</v>
      </c>
      <c r="U396" t="s">
        <v>87</v>
      </c>
      <c r="V396" t="s">
        <v>87</v>
      </c>
      <c r="W396" t="s">
        <v>42</v>
      </c>
      <c r="X396" s="3">
        <v>265</v>
      </c>
      <c r="Y396" s="3">
        <v>83</v>
      </c>
    </row>
    <row r="397" spans="1:25">
      <c r="A397" t="s">
        <v>1495</v>
      </c>
      <c r="B397" t="s">
        <v>88</v>
      </c>
      <c r="C397" t="s">
        <v>614</v>
      </c>
      <c r="D397" t="s">
        <v>45</v>
      </c>
      <c r="E397" t="s">
        <v>165</v>
      </c>
      <c r="F397" t="s">
        <v>166</v>
      </c>
      <c r="G397" t="s">
        <v>167</v>
      </c>
      <c r="H397" t="s">
        <v>168</v>
      </c>
      <c r="I397">
        <v>32400</v>
      </c>
      <c r="J397" t="s">
        <v>258</v>
      </c>
      <c r="K397" t="s">
        <v>64</v>
      </c>
      <c r="L397" t="s">
        <v>65</v>
      </c>
      <c r="M397" t="s">
        <v>66</v>
      </c>
      <c r="N397" t="s">
        <v>35</v>
      </c>
      <c r="O397">
        <v>28800</v>
      </c>
      <c r="P397" t="s">
        <v>1637</v>
      </c>
      <c r="Q397" t="s">
        <v>1735</v>
      </c>
      <c r="R397" t="s">
        <v>1736</v>
      </c>
      <c r="S397" t="s">
        <v>1737</v>
      </c>
      <c r="T397">
        <v>0</v>
      </c>
      <c r="U397" t="s">
        <v>40</v>
      </c>
      <c r="V397" t="s">
        <v>87</v>
      </c>
      <c r="W397" t="s">
        <v>42</v>
      </c>
      <c r="X397" s="3">
        <v>300</v>
      </c>
      <c r="Y397" s="3">
        <v>193</v>
      </c>
    </row>
    <row r="398" spans="1:25">
      <c r="A398" t="s">
        <v>1495</v>
      </c>
      <c r="B398" t="s">
        <v>178</v>
      </c>
      <c r="C398" t="s">
        <v>212</v>
      </c>
      <c r="D398" t="s">
        <v>45</v>
      </c>
      <c r="E398" t="s">
        <v>91</v>
      </c>
      <c r="F398" t="s">
        <v>92</v>
      </c>
      <c r="G398" t="s">
        <v>93</v>
      </c>
      <c r="H398" t="s">
        <v>94</v>
      </c>
      <c r="I398">
        <v>39600</v>
      </c>
      <c r="J398" t="s">
        <v>213</v>
      </c>
      <c r="K398" t="s">
        <v>32</v>
      </c>
      <c r="L398" t="s">
        <v>33</v>
      </c>
      <c r="M398" t="s">
        <v>34</v>
      </c>
      <c r="N398" t="s">
        <v>35</v>
      </c>
      <c r="O398">
        <v>28800</v>
      </c>
      <c r="P398" t="s">
        <v>1710</v>
      </c>
      <c r="Q398" t="s">
        <v>1738</v>
      </c>
      <c r="R398" t="s">
        <v>1739</v>
      </c>
      <c r="S398" t="s">
        <v>1533</v>
      </c>
      <c r="T398">
        <v>0</v>
      </c>
      <c r="U398" t="s">
        <v>40</v>
      </c>
      <c r="V398" t="s">
        <v>40</v>
      </c>
      <c r="W398" t="s">
        <v>42</v>
      </c>
      <c r="X398" s="3">
        <v>283</v>
      </c>
      <c r="Y398" s="3">
        <v>267</v>
      </c>
    </row>
    <row r="399" spans="1:25">
      <c r="A399" t="s">
        <v>1495</v>
      </c>
      <c r="B399" t="s">
        <v>764</v>
      </c>
      <c r="C399" t="s">
        <v>765</v>
      </c>
      <c r="D399" t="s">
        <v>45</v>
      </c>
      <c r="E399" t="s">
        <v>27</v>
      </c>
      <c r="F399" t="s">
        <v>28</v>
      </c>
      <c r="G399" t="s">
        <v>29</v>
      </c>
      <c r="H399" t="s">
        <v>30</v>
      </c>
      <c r="I399">
        <v>28800</v>
      </c>
      <c r="J399" t="s">
        <v>766</v>
      </c>
      <c r="K399" t="s">
        <v>220</v>
      </c>
      <c r="L399" t="s">
        <v>221</v>
      </c>
      <c r="M399" t="s">
        <v>222</v>
      </c>
      <c r="N399" t="s">
        <v>35</v>
      </c>
      <c r="O399">
        <v>28800</v>
      </c>
      <c r="P399" t="s">
        <v>1740</v>
      </c>
      <c r="Q399" t="s">
        <v>1741</v>
      </c>
      <c r="R399" t="s">
        <v>1629</v>
      </c>
      <c r="S399" t="s">
        <v>1742</v>
      </c>
      <c r="T399">
        <v>0</v>
      </c>
      <c r="U399" t="s">
        <v>40</v>
      </c>
      <c r="V399" t="s">
        <v>40</v>
      </c>
      <c r="W399" t="s">
        <v>42</v>
      </c>
      <c r="X399" s="3">
        <v>377</v>
      </c>
      <c r="Y399" s="3">
        <f>表1[[#This Row],[最大座位数]]*0.627113</f>
        <v>236.42160100000001</v>
      </c>
    </row>
    <row r="400" spans="1:25">
      <c r="A400" t="s">
        <v>1495</v>
      </c>
      <c r="B400" t="s">
        <v>72</v>
      </c>
      <c r="C400" t="s">
        <v>719</v>
      </c>
      <c r="D400" t="s">
        <v>74</v>
      </c>
      <c r="E400" t="s">
        <v>348</v>
      </c>
      <c r="F400" t="s">
        <v>349</v>
      </c>
      <c r="G400" t="s">
        <v>350</v>
      </c>
      <c r="H400" t="s">
        <v>350</v>
      </c>
      <c r="I400">
        <v>28800</v>
      </c>
      <c r="J400" t="s">
        <v>720</v>
      </c>
      <c r="K400" t="s">
        <v>190</v>
      </c>
      <c r="L400" t="s">
        <v>191</v>
      </c>
      <c r="M400" t="s">
        <v>192</v>
      </c>
      <c r="N400" t="s">
        <v>35</v>
      </c>
      <c r="O400">
        <v>28800</v>
      </c>
      <c r="P400" t="s">
        <v>1718</v>
      </c>
      <c r="Q400" t="s">
        <v>1579</v>
      </c>
      <c r="R400" t="s">
        <v>1743</v>
      </c>
      <c r="S400" t="s">
        <v>1744</v>
      </c>
      <c r="T400">
        <v>0</v>
      </c>
      <c r="U400" t="s">
        <v>87</v>
      </c>
      <c r="V400" t="s">
        <v>197</v>
      </c>
      <c r="W400" t="s">
        <v>42</v>
      </c>
      <c r="X400" s="3">
        <v>170</v>
      </c>
      <c r="Y400" s="3">
        <v>38</v>
      </c>
    </row>
    <row r="401" spans="1:25">
      <c r="A401" t="s">
        <v>1495</v>
      </c>
      <c r="B401" t="s">
        <v>496</v>
      </c>
      <c r="C401" t="s">
        <v>636</v>
      </c>
      <c r="D401" t="s">
        <v>131</v>
      </c>
      <c r="E401" t="s">
        <v>165</v>
      </c>
      <c r="F401" t="s">
        <v>166</v>
      </c>
      <c r="G401" t="s">
        <v>167</v>
      </c>
      <c r="H401" t="s">
        <v>168</v>
      </c>
      <c r="I401">
        <v>32400</v>
      </c>
      <c r="J401" t="s">
        <v>258</v>
      </c>
      <c r="K401" t="s">
        <v>64</v>
      </c>
      <c r="L401" t="s">
        <v>65</v>
      </c>
      <c r="M401" t="s">
        <v>66</v>
      </c>
      <c r="N401" t="s">
        <v>35</v>
      </c>
      <c r="O401">
        <v>28800</v>
      </c>
      <c r="P401" t="s">
        <v>1582</v>
      </c>
      <c r="Q401" t="s">
        <v>1658</v>
      </c>
      <c r="R401" t="s">
        <v>1663</v>
      </c>
      <c r="S401" t="s">
        <v>1745</v>
      </c>
      <c r="T401">
        <v>0</v>
      </c>
      <c r="U401" t="s">
        <v>40</v>
      </c>
      <c r="V401" t="s">
        <v>40</v>
      </c>
      <c r="W401" t="s">
        <v>42</v>
      </c>
      <c r="X401" s="3">
        <v>198</v>
      </c>
      <c r="Y401" s="3">
        <v>107</v>
      </c>
    </row>
    <row r="402" spans="1:25">
      <c r="A402" t="s">
        <v>1495</v>
      </c>
      <c r="B402" t="s">
        <v>370</v>
      </c>
      <c r="C402" t="s">
        <v>761</v>
      </c>
      <c r="D402" t="s">
        <v>257</v>
      </c>
      <c r="E402" t="s">
        <v>165</v>
      </c>
      <c r="F402" t="s">
        <v>166</v>
      </c>
      <c r="G402" t="s">
        <v>167</v>
      </c>
      <c r="H402" t="s">
        <v>168</v>
      </c>
      <c r="I402">
        <v>32400</v>
      </c>
      <c r="J402" t="s">
        <v>677</v>
      </c>
      <c r="K402" t="s">
        <v>220</v>
      </c>
      <c r="L402" t="s">
        <v>221</v>
      </c>
      <c r="M402" t="s">
        <v>222</v>
      </c>
      <c r="N402" t="s">
        <v>35</v>
      </c>
      <c r="O402">
        <v>28800</v>
      </c>
      <c r="P402" t="s">
        <v>1588</v>
      </c>
      <c r="Q402" t="s">
        <v>1509</v>
      </c>
      <c r="R402" t="s">
        <v>1746</v>
      </c>
      <c r="S402" t="s">
        <v>1551</v>
      </c>
      <c r="T402">
        <v>0</v>
      </c>
      <c r="U402" t="s">
        <v>40</v>
      </c>
      <c r="V402" t="s">
        <v>197</v>
      </c>
      <c r="W402" t="s">
        <v>42</v>
      </c>
      <c r="X402" s="3">
        <v>186</v>
      </c>
      <c r="Y402" s="3">
        <f>表1[[#This Row],[最大座位数]]*0.627113</f>
        <v>116.64301800000001</v>
      </c>
    </row>
    <row r="403" spans="1:25">
      <c r="A403" t="s">
        <v>1495</v>
      </c>
      <c r="B403" t="s">
        <v>117</v>
      </c>
      <c r="C403" t="s">
        <v>218</v>
      </c>
      <c r="D403" t="s">
        <v>74</v>
      </c>
      <c r="E403" t="s">
        <v>46</v>
      </c>
      <c r="F403" t="s">
        <v>47</v>
      </c>
      <c r="G403" t="s">
        <v>48</v>
      </c>
      <c r="H403" t="s">
        <v>49</v>
      </c>
      <c r="I403">
        <v>32400</v>
      </c>
      <c r="J403" t="s">
        <v>219</v>
      </c>
      <c r="K403" t="s">
        <v>220</v>
      </c>
      <c r="L403" t="s">
        <v>221</v>
      </c>
      <c r="M403" t="s">
        <v>222</v>
      </c>
      <c r="N403" t="s">
        <v>35</v>
      </c>
      <c r="O403">
        <v>28800</v>
      </c>
      <c r="P403" t="s">
        <v>1747</v>
      </c>
      <c r="Q403" t="s">
        <v>1748</v>
      </c>
      <c r="R403" t="s">
        <v>1749</v>
      </c>
      <c r="S403" t="s">
        <v>1750</v>
      </c>
      <c r="T403">
        <v>0</v>
      </c>
      <c r="U403" t="s">
        <v>87</v>
      </c>
      <c r="V403" t="s">
        <v>197</v>
      </c>
      <c r="W403" t="s">
        <v>42</v>
      </c>
      <c r="X403" s="3">
        <v>167</v>
      </c>
      <c r="Y403" s="3">
        <v>106</v>
      </c>
    </row>
    <row r="404" spans="1:25">
      <c r="A404" t="s">
        <v>1495</v>
      </c>
      <c r="B404" t="s">
        <v>58</v>
      </c>
      <c r="C404" t="s">
        <v>158</v>
      </c>
      <c r="D404" t="s">
        <v>26</v>
      </c>
      <c r="E404" t="s">
        <v>75</v>
      </c>
      <c r="F404" t="s">
        <v>76</v>
      </c>
      <c r="G404" t="s">
        <v>77</v>
      </c>
      <c r="H404" t="s">
        <v>78</v>
      </c>
      <c r="I404">
        <v>25200</v>
      </c>
      <c r="J404" t="s">
        <v>159</v>
      </c>
      <c r="K404" t="s">
        <v>64</v>
      </c>
      <c r="L404" t="s">
        <v>65</v>
      </c>
      <c r="M404" t="s">
        <v>66</v>
      </c>
      <c r="N404" t="s">
        <v>35</v>
      </c>
      <c r="O404">
        <v>28800</v>
      </c>
      <c r="P404" t="s">
        <v>1747</v>
      </c>
      <c r="Q404" t="s">
        <v>1751</v>
      </c>
      <c r="R404" t="s">
        <v>1720</v>
      </c>
      <c r="S404" t="s">
        <v>1752</v>
      </c>
      <c r="T404">
        <v>0</v>
      </c>
      <c r="U404" t="s">
        <v>87</v>
      </c>
      <c r="V404" t="s">
        <v>40</v>
      </c>
      <c r="W404" t="s">
        <v>42</v>
      </c>
      <c r="X404" s="3">
        <v>186</v>
      </c>
      <c r="Y404" s="3">
        <f>表1[[#This Row],[最大座位数]]*0.627113</f>
        <v>116.64301800000001</v>
      </c>
    </row>
    <row r="405" spans="1:25">
      <c r="A405" t="s">
        <v>1495</v>
      </c>
      <c r="B405" t="s">
        <v>178</v>
      </c>
      <c r="C405" t="s">
        <v>459</v>
      </c>
      <c r="D405" t="s">
        <v>131</v>
      </c>
      <c r="E405" t="s">
        <v>75</v>
      </c>
      <c r="F405" t="s">
        <v>76</v>
      </c>
      <c r="G405" t="s">
        <v>77</v>
      </c>
      <c r="H405" t="s">
        <v>78</v>
      </c>
      <c r="I405">
        <v>25200</v>
      </c>
      <c r="J405" t="s">
        <v>460</v>
      </c>
      <c r="K405" t="s">
        <v>32</v>
      </c>
      <c r="L405" t="s">
        <v>33</v>
      </c>
      <c r="M405" t="s">
        <v>34</v>
      </c>
      <c r="N405" t="s">
        <v>35</v>
      </c>
      <c r="O405">
        <v>28800</v>
      </c>
      <c r="P405" t="s">
        <v>1740</v>
      </c>
      <c r="Q405" t="s">
        <v>1753</v>
      </c>
      <c r="R405" t="s">
        <v>1740</v>
      </c>
      <c r="S405" t="s">
        <v>1754</v>
      </c>
      <c r="T405">
        <v>0</v>
      </c>
      <c r="U405" t="s">
        <v>87</v>
      </c>
      <c r="V405" t="s">
        <v>40</v>
      </c>
      <c r="W405" t="s">
        <v>42</v>
      </c>
      <c r="X405" s="3">
        <v>195</v>
      </c>
      <c r="Y405" s="3">
        <v>186</v>
      </c>
    </row>
    <row r="406" spans="1:25">
      <c r="A406" t="s">
        <v>1495</v>
      </c>
      <c r="B406" t="s">
        <v>178</v>
      </c>
      <c r="C406" t="s">
        <v>969</v>
      </c>
      <c r="D406" t="s">
        <v>45</v>
      </c>
      <c r="E406" t="s">
        <v>750</v>
      </c>
      <c r="F406" t="s">
        <v>751</v>
      </c>
      <c r="G406" t="s">
        <v>752</v>
      </c>
      <c r="H406" t="s">
        <v>413</v>
      </c>
      <c r="I406">
        <v>-25200</v>
      </c>
      <c r="J406" t="s">
        <v>970</v>
      </c>
      <c r="K406" t="s">
        <v>627</v>
      </c>
      <c r="L406" t="s">
        <v>628</v>
      </c>
      <c r="M406" t="s">
        <v>629</v>
      </c>
      <c r="N406" t="s">
        <v>35</v>
      </c>
      <c r="O406">
        <v>28800</v>
      </c>
      <c r="P406" t="s">
        <v>1755</v>
      </c>
      <c r="Q406" t="s">
        <v>1756</v>
      </c>
      <c r="R406" t="s">
        <v>1757</v>
      </c>
      <c r="S406" t="s">
        <v>1758</v>
      </c>
      <c r="T406">
        <v>0</v>
      </c>
      <c r="U406" t="s">
        <v>758</v>
      </c>
      <c r="V406" t="s">
        <v>197</v>
      </c>
      <c r="W406" t="s">
        <v>42</v>
      </c>
      <c r="X406" s="3">
        <v>286</v>
      </c>
      <c r="Y406" s="3">
        <v>247</v>
      </c>
    </row>
    <row r="407" spans="1:25">
      <c r="A407" t="s">
        <v>1495</v>
      </c>
      <c r="B407" t="s">
        <v>88</v>
      </c>
      <c r="C407" t="s">
        <v>1103</v>
      </c>
      <c r="D407" t="s">
        <v>598</v>
      </c>
      <c r="E407" t="s">
        <v>695</v>
      </c>
      <c r="F407" t="s">
        <v>696</v>
      </c>
      <c r="G407" t="s">
        <v>697</v>
      </c>
      <c r="H407" t="s">
        <v>698</v>
      </c>
      <c r="I407">
        <v>0</v>
      </c>
      <c r="J407" t="s">
        <v>1104</v>
      </c>
      <c r="K407" t="s">
        <v>64</v>
      </c>
      <c r="L407" t="s">
        <v>65</v>
      </c>
      <c r="M407" t="s">
        <v>66</v>
      </c>
      <c r="N407" t="s">
        <v>35</v>
      </c>
      <c r="O407">
        <v>28800</v>
      </c>
      <c r="P407" t="s">
        <v>1759</v>
      </c>
      <c r="Q407" t="s">
        <v>1760</v>
      </c>
      <c r="R407" t="s">
        <v>1761</v>
      </c>
      <c r="S407" t="s">
        <v>1762</v>
      </c>
      <c r="T407">
        <v>0</v>
      </c>
      <c r="U407" t="s">
        <v>419</v>
      </c>
      <c r="V407" t="s">
        <v>87</v>
      </c>
      <c r="W407" t="s">
        <v>42</v>
      </c>
      <c r="X407" s="3">
        <v>316</v>
      </c>
      <c r="Y407" s="3">
        <f>表1[[#This Row],[最大座位数]]*0.627113</f>
        <v>198.167708</v>
      </c>
    </row>
    <row r="408" spans="1:25">
      <c r="A408" t="s">
        <v>1495</v>
      </c>
      <c r="B408" t="s">
        <v>88</v>
      </c>
      <c r="C408" t="s">
        <v>1396</v>
      </c>
      <c r="D408" t="s">
        <v>290</v>
      </c>
      <c r="E408" t="s">
        <v>577</v>
      </c>
      <c r="F408" t="s">
        <v>578</v>
      </c>
      <c r="G408" t="s">
        <v>579</v>
      </c>
      <c r="H408" t="s">
        <v>94</v>
      </c>
      <c r="I408">
        <v>39600</v>
      </c>
      <c r="J408" t="s">
        <v>1397</v>
      </c>
      <c r="K408" t="s">
        <v>64</v>
      </c>
      <c r="L408" t="s">
        <v>65</v>
      </c>
      <c r="M408" t="s">
        <v>66</v>
      </c>
      <c r="N408" t="s">
        <v>35</v>
      </c>
      <c r="O408">
        <v>28800</v>
      </c>
      <c r="P408" t="s">
        <v>1521</v>
      </c>
      <c r="Q408" t="s">
        <v>1579</v>
      </c>
      <c r="R408" t="s">
        <v>1763</v>
      </c>
      <c r="S408" t="s">
        <v>1764</v>
      </c>
      <c r="T408">
        <v>0</v>
      </c>
      <c r="U408" t="s">
        <v>87</v>
      </c>
      <c r="V408" t="s">
        <v>87</v>
      </c>
      <c r="W408" t="s">
        <v>42</v>
      </c>
      <c r="X408" s="3">
        <v>316</v>
      </c>
      <c r="Y408" s="3">
        <v>240</v>
      </c>
    </row>
    <row r="409" spans="1:25">
      <c r="A409" t="s">
        <v>1495</v>
      </c>
      <c r="B409" t="s">
        <v>288</v>
      </c>
      <c r="C409" t="s">
        <v>526</v>
      </c>
      <c r="D409" t="s">
        <v>45</v>
      </c>
      <c r="E409" t="s">
        <v>75</v>
      </c>
      <c r="F409" t="s">
        <v>76</v>
      </c>
      <c r="G409" t="s">
        <v>77</v>
      </c>
      <c r="H409" t="s">
        <v>78</v>
      </c>
      <c r="I409">
        <v>25200</v>
      </c>
      <c r="J409" t="s">
        <v>144</v>
      </c>
      <c r="K409" t="s">
        <v>136</v>
      </c>
      <c r="L409" t="s">
        <v>137</v>
      </c>
      <c r="M409" t="s">
        <v>138</v>
      </c>
      <c r="N409" t="s">
        <v>35</v>
      </c>
      <c r="O409">
        <v>28800</v>
      </c>
      <c r="P409" t="s">
        <v>1634</v>
      </c>
      <c r="Q409" t="s">
        <v>1647</v>
      </c>
      <c r="R409" t="s">
        <v>1765</v>
      </c>
      <c r="S409" t="s">
        <v>1639</v>
      </c>
      <c r="T409">
        <v>0</v>
      </c>
      <c r="U409" t="s">
        <v>87</v>
      </c>
      <c r="V409" t="s">
        <v>87</v>
      </c>
      <c r="W409" t="s">
        <v>42</v>
      </c>
      <c r="X409" s="3">
        <v>299</v>
      </c>
      <c r="Y409" s="3">
        <f>表1[[#This Row],[最大座位数]]*0.627113</f>
        <v>187.506787</v>
      </c>
    </row>
    <row r="410" spans="1:25">
      <c r="A410" t="s">
        <v>1495</v>
      </c>
      <c r="B410" t="s">
        <v>88</v>
      </c>
      <c r="C410" t="s">
        <v>730</v>
      </c>
      <c r="D410" t="s">
        <v>74</v>
      </c>
      <c r="E410" t="s">
        <v>75</v>
      </c>
      <c r="F410" t="s">
        <v>76</v>
      </c>
      <c r="G410" t="s">
        <v>77</v>
      </c>
      <c r="H410" t="s">
        <v>78</v>
      </c>
      <c r="I410">
        <v>25200</v>
      </c>
      <c r="J410" t="s">
        <v>109</v>
      </c>
      <c r="K410" t="s">
        <v>110</v>
      </c>
      <c r="L410" t="s">
        <v>111</v>
      </c>
      <c r="M410" t="s">
        <v>112</v>
      </c>
      <c r="N410" t="s">
        <v>35</v>
      </c>
      <c r="O410">
        <v>28800</v>
      </c>
      <c r="P410" t="s">
        <v>1619</v>
      </c>
      <c r="Q410" t="s">
        <v>1766</v>
      </c>
      <c r="R410" t="s">
        <v>1667</v>
      </c>
      <c r="S410" t="s">
        <v>1744</v>
      </c>
      <c r="T410">
        <v>0</v>
      </c>
      <c r="U410" t="s">
        <v>87</v>
      </c>
      <c r="W410" t="s">
        <v>42</v>
      </c>
      <c r="X410" s="3">
        <v>162</v>
      </c>
      <c r="Y410" s="3">
        <v>122</v>
      </c>
    </row>
    <row r="411" spans="1:25">
      <c r="A411" t="s">
        <v>1495</v>
      </c>
      <c r="B411" t="s">
        <v>496</v>
      </c>
      <c r="C411" t="s">
        <v>497</v>
      </c>
      <c r="D411" t="s">
        <v>90</v>
      </c>
      <c r="E411" t="s">
        <v>75</v>
      </c>
      <c r="F411" t="s">
        <v>76</v>
      </c>
      <c r="G411" t="s">
        <v>77</v>
      </c>
      <c r="H411" t="s">
        <v>78</v>
      </c>
      <c r="I411">
        <v>25200</v>
      </c>
      <c r="J411" t="s">
        <v>159</v>
      </c>
      <c r="K411" t="s">
        <v>64</v>
      </c>
      <c r="L411" t="s">
        <v>65</v>
      </c>
      <c r="M411" t="s">
        <v>66</v>
      </c>
      <c r="N411" t="s">
        <v>35</v>
      </c>
      <c r="O411">
        <v>28800</v>
      </c>
      <c r="P411" t="s">
        <v>1767</v>
      </c>
      <c r="Q411" t="s">
        <v>1768</v>
      </c>
      <c r="R411" t="s">
        <v>1769</v>
      </c>
      <c r="S411" t="s">
        <v>1770</v>
      </c>
      <c r="T411">
        <v>0</v>
      </c>
      <c r="U411" t="s">
        <v>87</v>
      </c>
      <c r="V411" t="s">
        <v>40</v>
      </c>
      <c r="W411" t="s">
        <v>42</v>
      </c>
      <c r="X411" s="3">
        <v>324</v>
      </c>
      <c r="Y411" s="3">
        <v>208</v>
      </c>
    </row>
    <row r="412" spans="1:25">
      <c r="A412" t="s">
        <v>1495</v>
      </c>
      <c r="B412" t="s">
        <v>117</v>
      </c>
      <c r="C412" t="s">
        <v>118</v>
      </c>
      <c r="D412" t="s">
        <v>119</v>
      </c>
      <c r="E412" t="s">
        <v>120</v>
      </c>
      <c r="F412" t="s">
        <v>121</v>
      </c>
      <c r="G412" t="s">
        <v>122</v>
      </c>
      <c r="H412" t="s">
        <v>123</v>
      </c>
      <c r="I412">
        <v>3600</v>
      </c>
      <c r="J412" t="s">
        <v>124</v>
      </c>
      <c r="K412" t="s">
        <v>64</v>
      </c>
      <c r="L412" t="s">
        <v>65</v>
      </c>
      <c r="M412" t="s">
        <v>66</v>
      </c>
      <c r="N412" t="s">
        <v>35</v>
      </c>
      <c r="O412">
        <v>28800</v>
      </c>
      <c r="P412" t="s">
        <v>1604</v>
      </c>
      <c r="Q412" t="s">
        <v>1771</v>
      </c>
      <c r="R412" t="s">
        <v>1772</v>
      </c>
      <c r="S412" t="s">
        <v>1773</v>
      </c>
      <c r="T412">
        <v>0</v>
      </c>
      <c r="U412" t="s">
        <v>87</v>
      </c>
      <c r="V412" t="s">
        <v>40</v>
      </c>
      <c r="W412" t="s">
        <v>42</v>
      </c>
      <c r="X412" s="3">
        <v>312</v>
      </c>
      <c r="Y412" s="3">
        <v>196</v>
      </c>
    </row>
    <row r="413" spans="1:25">
      <c r="A413" t="s">
        <v>1495</v>
      </c>
      <c r="B413" t="s">
        <v>88</v>
      </c>
      <c r="C413" t="s">
        <v>1774</v>
      </c>
      <c r="E413" t="s">
        <v>1775</v>
      </c>
      <c r="F413" t="s">
        <v>1776</v>
      </c>
      <c r="G413" t="s">
        <v>1777</v>
      </c>
      <c r="H413" t="s">
        <v>1778</v>
      </c>
      <c r="I413">
        <v>3600</v>
      </c>
      <c r="J413" t="s">
        <v>1779</v>
      </c>
      <c r="K413" t="s">
        <v>64</v>
      </c>
      <c r="L413" t="s">
        <v>65</v>
      </c>
      <c r="M413" t="s">
        <v>66</v>
      </c>
      <c r="N413" t="s">
        <v>35</v>
      </c>
      <c r="O413">
        <v>28800</v>
      </c>
      <c r="P413" t="s">
        <v>1626</v>
      </c>
      <c r="Q413" t="s">
        <v>1780</v>
      </c>
      <c r="R413" t="s">
        <v>1781</v>
      </c>
      <c r="S413" t="s">
        <v>1782</v>
      </c>
      <c r="T413">
        <v>0</v>
      </c>
      <c r="U413" t="s">
        <v>197</v>
      </c>
      <c r="V413" t="s">
        <v>87</v>
      </c>
      <c r="W413" t="s">
        <v>42</v>
      </c>
      <c r="X413" s="3">
        <v>288</v>
      </c>
      <c r="Y413" s="3">
        <f>表1[[#This Row],[最大座位数]]*0.627113</f>
        <v>180.60854399999999</v>
      </c>
    </row>
    <row r="414" spans="1:25">
      <c r="A414" t="s">
        <v>1495</v>
      </c>
      <c r="B414" t="s">
        <v>370</v>
      </c>
      <c r="C414" t="s">
        <v>723</v>
      </c>
      <c r="D414" t="s">
        <v>257</v>
      </c>
      <c r="E414" t="s">
        <v>641</v>
      </c>
      <c r="F414" t="s">
        <v>642</v>
      </c>
      <c r="G414" t="s">
        <v>167</v>
      </c>
      <c r="H414" t="s">
        <v>168</v>
      </c>
      <c r="I414">
        <v>32400</v>
      </c>
      <c r="J414" t="s">
        <v>724</v>
      </c>
      <c r="K414" t="s">
        <v>64</v>
      </c>
      <c r="L414" t="s">
        <v>65</v>
      </c>
      <c r="M414" t="s">
        <v>66</v>
      </c>
      <c r="N414" t="s">
        <v>35</v>
      </c>
      <c r="O414">
        <v>28800</v>
      </c>
      <c r="P414" t="s">
        <v>1783</v>
      </c>
      <c r="Q414" t="s">
        <v>1463</v>
      </c>
      <c r="R414" t="s">
        <v>1784</v>
      </c>
      <c r="S414" t="s">
        <v>1785</v>
      </c>
      <c r="T414">
        <v>0</v>
      </c>
      <c r="U414" t="s">
        <v>646</v>
      </c>
      <c r="V414" t="s">
        <v>87</v>
      </c>
      <c r="W414" t="s">
        <v>42</v>
      </c>
      <c r="X414" s="3">
        <v>186</v>
      </c>
      <c r="Y414" s="3">
        <f>表1[[#This Row],[最大座位数]]*0.627113</f>
        <v>116.64301800000001</v>
      </c>
    </row>
    <row r="415" spans="1:25">
      <c r="A415" t="s">
        <v>1495</v>
      </c>
      <c r="B415" t="s">
        <v>117</v>
      </c>
      <c r="C415" t="s">
        <v>749</v>
      </c>
      <c r="D415" t="s">
        <v>598</v>
      </c>
      <c r="E415" t="s">
        <v>1114</v>
      </c>
      <c r="F415" t="s">
        <v>1115</v>
      </c>
      <c r="G415" t="s">
        <v>1116</v>
      </c>
      <c r="H415" t="s">
        <v>413</v>
      </c>
      <c r="I415">
        <v>-25200</v>
      </c>
      <c r="J415" t="s">
        <v>1117</v>
      </c>
      <c r="K415" t="s">
        <v>220</v>
      </c>
      <c r="L415" t="s">
        <v>221</v>
      </c>
      <c r="M415" t="s">
        <v>222</v>
      </c>
      <c r="N415" t="s">
        <v>35</v>
      </c>
      <c r="O415">
        <v>28800</v>
      </c>
      <c r="P415" t="s">
        <v>1786</v>
      </c>
      <c r="Q415" t="s">
        <v>1787</v>
      </c>
      <c r="R415" t="s">
        <v>1788</v>
      </c>
      <c r="S415" t="s">
        <v>1789</v>
      </c>
      <c r="T415">
        <v>1</v>
      </c>
      <c r="U415" t="s">
        <v>646</v>
      </c>
      <c r="V415" t="s">
        <v>197</v>
      </c>
      <c r="W415" t="s">
        <v>42</v>
      </c>
      <c r="X415" s="3">
        <v>311</v>
      </c>
      <c r="Y415" s="3">
        <f>表1[[#This Row],[最大座位数]]*0.627113</f>
        <v>195.03214300000002</v>
      </c>
    </row>
    <row r="416" spans="1:25">
      <c r="A416" t="s">
        <v>1495</v>
      </c>
      <c r="B416" t="s">
        <v>255</v>
      </c>
      <c r="C416" t="s">
        <v>256</v>
      </c>
      <c r="D416" t="s">
        <v>257</v>
      </c>
      <c r="E416" t="s">
        <v>165</v>
      </c>
      <c r="F416" t="s">
        <v>166</v>
      </c>
      <c r="G416" t="s">
        <v>167</v>
      </c>
      <c r="H416" t="s">
        <v>168</v>
      </c>
      <c r="I416">
        <v>32400</v>
      </c>
      <c r="J416" t="s">
        <v>258</v>
      </c>
      <c r="K416" t="s">
        <v>64</v>
      </c>
      <c r="L416" t="s">
        <v>65</v>
      </c>
      <c r="M416" t="s">
        <v>66</v>
      </c>
      <c r="N416" t="s">
        <v>35</v>
      </c>
      <c r="O416">
        <v>28800</v>
      </c>
      <c r="P416" t="s">
        <v>1790</v>
      </c>
      <c r="Q416" t="s">
        <v>1521</v>
      </c>
      <c r="R416" t="s">
        <v>1791</v>
      </c>
      <c r="S416" t="s">
        <v>1710</v>
      </c>
      <c r="T416">
        <v>0</v>
      </c>
      <c r="U416" t="s">
        <v>87</v>
      </c>
      <c r="V416" t="s">
        <v>40</v>
      </c>
      <c r="W416" t="s">
        <v>42</v>
      </c>
      <c r="X416" s="3">
        <v>240</v>
      </c>
      <c r="Y416" s="3">
        <f>表1[[#This Row],[最大座位数]]*0.627113</f>
        <v>150.50712000000001</v>
      </c>
    </row>
    <row r="417" spans="1:25">
      <c r="A417" t="s">
        <v>1495</v>
      </c>
      <c r="B417" t="s">
        <v>178</v>
      </c>
      <c r="C417" t="s">
        <v>717</v>
      </c>
      <c r="D417" t="s">
        <v>131</v>
      </c>
      <c r="E417" t="s">
        <v>46</v>
      </c>
      <c r="F417" t="s">
        <v>47</v>
      </c>
      <c r="G417" t="s">
        <v>48</v>
      </c>
      <c r="H417" t="s">
        <v>49</v>
      </c>
      <c r="I417">
        <v>32400</v>
      </c>
      <c r="J417" t="s">
        <v>626</v>
      </c>
      <c r="K417" t="s">
        <v>627</v>
      </c>
      <c r="L417" t="s">
        <v>628</v>
      </c>
      <c r="M417" t="s">
        <v>629</v>
      </c>
      <c r="N417" t="s">
        <v>35</v>
      </c>
      <c r="O417">
        <v>28800</v>
      </c>
      <c r="P417" t="s">
        <v>1547</v>
      </c>
      <c r="Q417" t="s">
        <v>1696</v>
      </c>
      <c r="R417" t="s">
        <v>1792</v>
      </c>
      <c r="S417" t="s">
        <v>1793</v>
      </c>
      <c r="T417">
        <v>0</v>
      </c>
      <c r="U417" t="s">
        <v>87</v>
      </c>
      <c r="V417" t="s">
        <v>197</v>
      </c>
      <c r="W417" t="s">
        <v>42</v>
      </c>
      <c r="X417" s="3">
        <v>189</v>
      </c>
      <c r="Y417" s="3">
        <v>185</v>
      </c>
    </row>
    <row r="418" spans="1:25">
      <c r="A418" t="s">
        <v>1794</v>
      </c>
      <c r="B418" t="s">
        <v>148</v>
      </c>
      <c r="C418" t="s">
        <v>422</v>
      </c>
      <c r="D418" t="s">
        <v>272</v>
      </c>
      <c r="E418" t="s">
        <v>151</v>
      </c>
      <c r="F418" t="s">
        <v>152</v>
      </c>
      <c r="G418" t="s">
        <v>77</v>
      </c>
      <c r="H418" t="s">
        <v>78</v>
      </c>
      <c r="I418">
        <v>25200</v>
      </c>
      <c r="J418" t="s">
        <v>423</v>
      </c>
      <c r="K418" t="s">
        <v>32</v>
      </c>
      <c r="L418" t="s">
        <v>33</v>
      </c>
      <c r="M418" t="s">
        <v>34</v>
      </c>
      <c r="N418" t="s">
        <v>35</v>
      </c>
      <c r="O418">
        <v>28800</v>
      </c>
      <c r="P418" t="s">
        <v>1795</v>
      </c>
      <c r="Q418" t="s">
        <v>1796</v>
      </c>
      <c r="R418" t="s">
        <v>1797</v>
      </c>
      <c r="S418" t="s">
        <v>1798</v>
      </c>
      <c r="T418">
        <v>0</v>
      </c>
      <c r="U418" t="s">
        <v>87</v>
      </c>
      <c r="V418" t="s">
        <v>41</v>
      </c>
      <c r="W418" t="s">
        <v>42</v>
      </c>
      <c r="X418" s="3">
        <v>209</v>
      </c>
      <c r="Y418" s="3">
        <f>表1[[#This Row],[最大座位数]]*0.589399</f>
        <v>123.18439100000001</v>
      </c>
    </row>
    <row r="419" spans="1:25">
      <c r="A419" t="s">
        <v>1794</v>
      </c>
      <c r="B419" t="s">
        <v>88</v>
      </c>
      <c r="C419" t="s">
        <v>389</v>
      </c>
      <c r="D419" t="s">
        <v>290</v>
      </c>
      <c r="E419" t="s">
        <v>390</v>
      </c>
      <c r="F419" t="s">
        <v>391</v>
      </c>
      <c r="G419" t="s">
        <v>392</v>
      </c>
      <c r="H419" t="s">
        <v>393</v>
      </c>
      <c r="I419">
        <v>3600</v>
      </c>
      <c r="J419" t="s">
        <v>394</v>
      </c>
      <c r="K419" t="s">
        <v>64</v>
      </c>
      <c r="L419" t="s">
        <v>65</v>
      </c>
      <c r="M419" t="s">
        <v>66</v>
      </c>
      <c r="N419" t="s">
        <v>35</v>
      </c>
      <c r="O419">
        <v>28800</v>
      </c>
      <c r="P419" t="s">
        <v>1799</v>
      </c>
      <c r="Q419" t="s">
        <v>1800</v>
      </c>
      <c r="R419" t="s">
        <v>1801</v>
      </c>
      <c r="S419" t="s">
        <v>1802</v>
      </c>
      <c r="T419">
        <v>0</v>
      </c>
      <c r="U419" t="s">
        <v>399</v>
      </c>
      <c r="V419" t="s">
        <v>87</v>
      </c>
      <c r="W419" t="s">
        <v>42</v>
      </c>
      <c r="X419" s="3">
        <v>316</v>
      </c>
      <c r="Y419" s="3">
        <v>289</v>
      </c>
    </row>
    <row r="420" spans="1:25">
      <c r="A420" t="s">
        <v>1794</v>
      </c>
      <c r="B420" t="s">
        <v>88</v>
      </c>
      <c r="C420" t="s">
        <v>1803</v>
      </c>
      <c r="D420" t="s">
        <v>131</v>
      </c>
      <c r="E420" t="s">
        <v>46</v>
      </c>
      <c r="F420" t="s">
        <v>47</v>
      </c>
      <c r="G420" t="s">
        <v>48</v>
      </c>
      <c r="H420" t="s">
        <v>49</v>
      </c>
      <c r="I420">
        <v>32400</v>
      </c>
      <c r="J420" t="s">
        <v>283</v>
      </c>
      <c r="K420" t="s">
        <v>64</v>
      </c>
      <c r="L420" t="s">
        <v>65</v>
      </c>
      <c r="M420" t="s">
        <v>66</v>
      </c>
      <c r="N420" t="s">
        <v>35</v>
      </c>
      <c r="O420">
        <v>28800</v>
      </c>
      <c r="P420" t="s">
        <v>1804</v>
      </c>
      <c r="Q420" t="s">
        <v>1805</v>
      </c>
      <c r="R420" t="s">
        <v>1806</v>
      </c>
      <c r="S420" t="s">
        <v>1807</v>
      </c>
      <c r="T420">
        <v>0</v>
      </c>
      <c r="U420" t="s">
        <v>87</v>
      </c>
      <c r="V420" t="s">
        <v>87</v>
      </c>
      <c r="W420" t="s">
        <v>42</v>
      </c>
      <c r="X420" s="3">
        <v>178</v>
      </c>
      <c r="Y420" s="3">
        <v>104</v>
      </c>
    </row>
    <row r="421" spans="1:25">
      <c r="A421" t="s">
        <v>1794</v>
      </c>
      <c r="B421" t="s">
        <v>198</v>
      </c>
      <c r="C421" t="s">
        <v>199</v>
      </c>
      <c r="D421" t="s">
        <v>74</v>
      </c>
      <c r="E421" t="s">
        <v>27</v>
      </c>
      <c r="F421" t="s">
        <v>28</v>
      </c>
      <c r="G421" t="s">
        <v>29</v>
      </c>
      <c r="H421" t="s">
        <v>30</v>
      </c>
      <c r="I421">
        <v>28800</v>
      </c>
      <c r="J421" t="s">
        <v>102</v>
      </c>
      <c r="K421" t="s">
        <v>64</v>
      </c>
      <c r="L421" t="s">
        <v>65</v>
      </c>
      <c r="M421" t="s">
        <v>66</v>
      </c>
      <c r="N421" t="s">
        <v>35</v>
      </c>
      <c r="O421">
        <v>28800</v>
      </c>
      <c r="P421" t="s">
        <v>1808</v>
      </c>
      <c r="Q421" t="s">
        <v>1809</v>
      </c>
      <c r="R421" t="s">
        <v>1810</v>
      </c>
      <c r="S421" t="s">
        <v>1811</v>
      </c>
      <c r="T421">
        <v>0</v>
      </c>
      <c r="U421" t="s">
        <v>87</v>
      </c>
      <c r="V421" t="s">
        <v>87</v>
      </c>
      <c r="W421" t="s">
        <v>42</v>
      </c>
      <c r="X421" s="3">
        <v>170</v>
      </c>
      <c r="Y421" s="3">
        <v>153</v>
      </c>
    </row>
    <row r="422" spans="1:25">
      <c r="A422" t="s">
        <v>1794</v>
      </c>
      <c r="B422" t="s">
        <v>129</v>
      </c>
      <c r="C422" t="s">
        <v>1812</v>
      </c>
      <c r="D422" t="s">
        <v>282</v>
      </c>
      <c r="E422" t="s">
        <v>323</v>
      </c>
      <c r="F422" t="s">
        <v>324</v>
      </c>
      <c r="G422" t="s">
        <v>325</v>
      </c>
      <c r="H422" t="s">
        <v>326</v>
      </c>
      <c r="I422">
        <v>-25200</v>
      </c>
      <c r="J422" t="s">
        <v>1813</v>
      </c>
      <c r="K422" t="s">
        <v>136</v>
      </c>
      <c r="L422" t="s">
        <v>137</v>
      </c>
      <c r="M422" t="s">
        <v>138</v>
      </c>
      <c r="N422" t="s">
        <v>35</v>
      </c>
      <c r="O422">
        <v>28800</v>
      </c>
      <c r="P422" t="s">
        <v>1814</v>
      </c>
      <c r="Q422" t="s">
        <v>1815</v>
      </c>
      <c r="R422" t="s">
        <v>1816</v>
      </c>
      <c r="S422" t="s">
        <v>1817</v>
      </c>
      <c r="T422">
        <v>0</v>
      </c>
      <c r="U422" t="s">
        <v>71</v>
      </c>
      <c r="V422" t="s">
        <v>87</v>
      </c>
      <c r="W422" t="s">
        <v>42</v>
      </c>
      <c r="X422" s="3">
        <v>298</v>
      </c>
      <c r="Y422" s="3">
        <f>表1[[#This Row],[最大座位数]]*0.589399</f>
        <v>175.64090200000001</v>
      </c>
    </row>
    <row r="423" spans="1:25">
      <c r="A423" t="s">
        <v>1794</v>
      </c>
      <c r="B423" t="s">
        <v>117</v>
      </c>
      <c r="C423" t="s">
        <v>1336</v>
      </c>
      <c r="D423" t="s">
        <v>282</v>
      </c>
      <c r="E423" t="s">
        <v>75</v>
      </c>
      <c r="F423" t="s">
        <v>76</v>
      </c>
      <c r="G423" t="s">
        <v>77</v>
      </c>
      <c r="H423" t="s">
        <v>78</v>
      </c>
      <c r="I423">
        <v>25200</v>
      </c>
      <c r="J423" t="s">
        <v>159</v>
      </c>
      <c r="K423" t="s">
        <v>64</v>
      </c>
      <c r="L423" t="s">
        <v>65</v>
      </c>
      <c r="M423" t="s">
        <v>66</v>
      </c>
      <c r="N423" t="s">
        <v>35</v>
      </c>
      <c r="O423">
        <v>28800</v>
      </c>
      <c r="P423" t="s">
        <v>1818</v>
      </c>
      <c r="Q423" t="s">
        <v>1819</v>
      </c>
      <c r="R423" t="s">
        <v>1820</v>
      </c>
      <c r="S423" t="s">
        <v>1821</v>
      </c>
      <c r="T423">
        <v>0</v>
      </c>
      <c r="U423" t="s">
        <v>87</v>
      </c>
      <c r="V423" t="s">
        <v>40</v>
      </c>
      <c r="W423" t="s">
        <v>42</v>
      </c>
      <c r="X423" s="3">
        <v>265</v>
      </c>
      <c r="Y423" s="3">
        <f>表1[[#This Row],[最大座位数]]*0.589399</f>
        <v>156.19073499999999</v>
      </c>
    </row>
    <row r="424" spans="1:25">
      <c r="A424" t="s">
        <v>1794</v>
      </c>
      <c r="B424" t="s">
        <v>117</v>
      </c>
      <c r="C424" t="s">
        <v>400</v>
      </c>
      <c r="D424" t="s">
        <v>90</v>
      </c>
      <c r="E424" t="s">
        <v>401</v>
      </c>
      <c r="F424" t="s">
        <v>402</v>
      </c>
      <c r="G424" t="s">
        <v>403</v>
      </c>
      <c r="H424" t="s">
        <v>404</v>
      </c>
      <c r="I424">
        <v>3600</v>
      </c>
      <c r="J424" t="s">
        <v>405</v>
      </c>
      <c r="K424" t="s">
        <v>220</v>
      </c>
      <c r="L424" t="s">
        <v>221</v>
      </c>
      <c r="M424" t="s">
        <v>222</v>
      </c>
      <c r="N424" t="s">
        <v>35</v>
      </c>
      <c r="O424">
        <v>28800</v>
      </c>
      <c r="P424" t="s">
        <v>1822</v>
      </c>
      <c r="Q424" t="s">
        <v>1823</v>
      </c>
      <c r="R424" t="s">
        <v>1824</v>
      </c>
      <c r="S424" t="s">
        <v>1825</v>
      </c>
      <c r="T424">
        <v>0</v>
      </c>
      <c r="U424" t="s">
        <v>87</v>
      </c>
      <c r="V424" t="s">
        <v>197</v>
      </c>
      <c r="W424" t="s">
        <v>42</v>
      </c>
      <c r="X424" s="3">
        <v>293</v>
      </c>
      <c r="Y424" s="3">
        <v>197</v>
      </c>
    </row>
    <row r="425" spans="1:25">
      <c r="A425" t="s">
        <v>1794</v>
      </c>
      <c r="B425" t="s">
        <v>117</v>
      </c>
      <c r="C425" t="s">
        <v>1057</v>
      </c>
      <c r="D425" t="s">
        <v>119</v>
      </c>
      <c r="E425" t="s">
        <v>348</v>
      </c>
      <c r="F425" t="s">
        <v>349</v>
      </c>
      <c r="G425" t="s">
        <v>350</v>
      </c>
      <c r="H425" t="s">
        <v>350</v>
      </c>
      <c r="I425">
        <v>28800</v>
      </c>
      <c r="J425" t="s">
        <v>351</v>
      </c>
      <c r="K425" t="s">
        <v>64</v>
      </c>
      <c r="L425" t="s">
        <v>65</v>
      </c>
      <c r="M425" t="s">
        <v>66</v>
      </c>
      <c r="N425" t="s">
        <v>35</v>
      </c>
      <c r="O425">
        <v>28800</v>
      </c>
      <c r="P425" t="s">
        <v>1826</v>
      </c>
      <c r="Q425" t="s">
        <v>1827</v>
      </c>
      <c r="R425" t="s">
        <v>1828</v>
      </c>
      <c r="S425" t="s">
        <v>1829</v>
      </c>
      <c r="T425">
        <v>0</v>
      </c>
      <c r="U425" t="s">
        <v>87</v>
      </c>
      <c r="V425" t="s">
        <v>40</v>
      </c>
      <c r="W425" t="s">
        <v>42</v>
      </c>
      <c r="X425" s="3">
        <v>312</v>
      </c>
      <c r="Y425" s="3">
        <v>35</v>
      </c>
    </row>
    <row r="426" spans="1:25">
      <c r="A426" t="s">
        <v>1794</v>
      </c>
      <c r="B426" t="s">
        <v>117</v>
      </c>
      <c r="C426" t="s">
        <v>572</v>
      </c>
      <c r="D426" t="s">
        <v>282</v>
      </c>
      <c r="E426" t="s">
        <v>165</v>
      </c>
      <c r="F426" t="s">
        <v>166</v>
      </c>
      <c r="G426" t="s">
        <v>167</v>
      </c>
      <c r="H426" t="s">
        <v>168</v>
      </c>
      <c r="I426">
        <v>32400</v>
      </c>
      <c r="J426" t="s">
        <v>258</v>
      </c>
      <c r="K426" t="s">
        <v>64</v>
      </c>
      <c r="L426" t="s">
        <v>65</v>
      </c>
      <c r="M426" t="s">
        <v>66</v>
      </c>
      <c r="N426" t="s">
        <v>35</v>
      </c>
      <c r="O426">
        <v>28800</v>
      </c>
      <c r="P426" t="s">
        <v>1520</v>
      </c>
      <c r="Q426" t="s">
        <v>1830</v>
      </c>
      <c r="R426" t="s">
        <v>1831</v>
      </c>
      <c r="S426" t="s">
        <v>1832</v>
      </c>
      <c r="T426">
        <v>0</v>
      </c>
      <c r="U426" t="s">
        <v>575</v>
      </c>
      <c r="V426" t="s">
        <v>40</v>
      </c>
      <c r="W426" t="s">
        <v>42</v>
      </c>
      <c r="X426" s="3">
        <v>265</v>
      </c>
      <c r="Y426" s="3">
        <f>表1[[#This Row],[最大座位数]]*0.589399</f>
        <v>156.19073499999999</v>
      </c>
    </row>
    <row r="427" spans="1:25">
      <c r="A427" t="s">
        <v>1794</v>
      </c>
      <c r="B427" t="s">
        <v>58</v>
      </c>
      <c r="C427" t="s">
        <v>158</v>
      </c>
      <c r="D427" t="s">
        <v>26</v>
      </c>
      <c r="E427" t="s">
        <v>75</v>
      </c>
      <c r="F427" t="s">
        <v>76</v>
      </c>
      <c r="G427" t="s">
        <v>77</v>
      </c>
      <c r="H427" t="s">
        <v>78</v>
      </c>
      <c r="I427">
        <v>25200</v>
      </c>
      <c r="J427" t="s">
        <v>159</v>
      </c>
      <c r="K427" t="s">
        <v>64</v>
      </c>
      <c r="L427" t="s">
        <v>65</v>
      </c>
      <c r="M427" t="s">
        <v>66</v>
      </c>
      <c r="N427" t="s">
        <v>35</v>
      </c>
      <c r="O427">
        <v>28800</v>
      </c>
      <c r="P427" t="s">
        <v>1833</v>
      </c>
      <c r="Q427" t="s">
        <v>1795</v>
      </c>
      <c r="R427" t="s">
        <v>1834</v>
      </c>
      <c r="S427" t="s">
        <v>1835</v>
      </c>
      <c r="T427">
        <v>0</v>
      </c>
      <c r="U427" t="s">
        <v>87</v>
      </c>
      <c r="V427" t="s">
        <v>40</v>
      </c>
      <c r="W427" t="s">
        <v>42</v>
      </c>
      <c r="X427" s="3">
        <v>186</v>
      </c>
      <c r="Y427" s="3">
        <f>表1[[#This Row],[最大座位数]]*0.589399</f>
        <v>109.628214</v>
      </c>
    </row>
    <row r="428" spans="1:25">
      <c r="A428" t="s">
        <v>1794</v>
      </c>
      <c r="B428" t="s">
        <v>43</v>
      </c>
      <c r="C428" t="s">
        <v>703</v>
      </c>
      <c r="D428" t="s">
        <v>272</v>
      </c>
      <c r="E428" t="s">
        <v>46</v>
      </c>
      <c r="F428" t="s">
        <v>47</v>
      </c>
      <c r="G428" t="s">
        <v>48</v>
      </c>
      <c r="H428" t="s">
        <v>49</v>
      </c>
      <c r="I428">
        <v>32400</v>
      </c>
      <c r="J428" t="s">
        <v>532</v>
      </c>
      <c r="K428" t="s">
        <v>32</v>
      </c>
      <c r="L428" t="s">
        <v>33</v>
      </c>
      <c r="M428" t="s">
        <v>34</v>
      </c>
      <c r="N428" t="s">
        <v>35</v>
      </c>
      <c r="O428">
        <v>28800</v>
      </c>
      <c r="P428" t="s">
        <v>1836</v>
      </c>
      <c r="Q428" t="s">
        <v>1514</v>
      </c>
      <c r="R428" t="s">
        <v>1837</v>
      </c>
      <c r="S428" t="s">
        <v>1838</v>
      </c>
      <c r="T428">
        <v>0</v>
      </c>
      <c r="U428" t="s">
        <v>40</v>
      </c>
      <c r="V428" t="s">
        <v>40</v>
      </c>
      <c r="W428" t="s">
        <v>42</v>
      </c>
      <c r="X428" s="3">
        <v>159</v>
      </c>
      <c r="Y428" s="3">
        <f>表1[[#This Row],[最大座位数]]*0.589399</f>
        <v>93.714441000000008</v>
      </c>
    </row>
    <row r="429" spans="1:25">
      <c r="A429" t="s">
        <v>1794</v>
      </c>
      <c r="B429" t="s">
        <v>496</v>
      </c>
      <c r="C429" t="s">
        <v>834</v>
      </c>
      <c r="D429" t="s">
        <v>131</v>
      </c>
      <c r="E429" t="s">
        <v>372</v>
      </c>
      <c r="F429" t="s">
        <v>373</v>
      </c>
      <c r="G429" t="s">
        <v>374</v>
      </c>
      <c r="H429" t="s">
        <v>168</v>
      </c>
      <c r="I429">
        <v>32400</v>
      </c>
      <c r="J429" t="s">
        <v>835</v>
      </c>
      <c r="K429" t="s">
        <v>274</v>
      </c>
      <c r="L429" t="s">
        <v>275</v>
      </c>
      <c r="M429" t="s">
        <v>276</v>
      </c>
      <c r="N429" t="s">
        <v>35</v>
      </c>
      <c r="O429">
        <v>28800</v>
      </c>
      <c r="P429" t="s">
        <v>1839</v>
      </c>
      <c r="Q429" t="s">
        <v>1840</v>
      </c>
      <c r="R429" t="s">
        <v>1841</v>
      </c>
      <c r="S429" t="s">
        <v>1842</v>
      </c>
      <c r="T429">
        <v>0</v>
      </c>
      <c r="U429" t="s">
        <v>87</v>
      </c>
      <c r="V429" t="s">
        <v>40</v>
      </c>
      <c r="W429" t="s">
        <v>42</v>
      </c>
      <c r="X429" s="3">
        <v>198</v>
      </c>
      <c r="Y429" s="3">
        <v>13</v>
      </c>
    </row>
    <row r="430" spans="1:25">
      <c r="A430" t="s">
        <v>1794</v>
      </c>
      <c r="B430" t="s">
        <v>255</v>
      </c>
      <c r="C430" t="s">
        <v>1843</v>
      </c>
      <c r="D430" t="s">
        <v>290</v>
      </c>
      <c r="E430" t="s">
        <v>641</v>
      </c>
      <c r="F430" t="s">
        <v>642</v>
      </c>
      <c r="G430" t="s">
        <v>167</v>
      </c>
      <c r="H430" t="s">
        <v>168</v>
      </c>
      <c r="I430">
        <v>32400</v>
      </c>
      <c r="J430" t="s">
        <v>762</v>
      </c>
      <c r="K430" t="s">
        <v>220</v>
      </c>
      <c r="L430" t="s">
        <v>221</v>
      </c>
      <c r="M430" t="s">
        <v>222</v>
      </c>
      <c r="N430" t="s">
        <v>35</v>
      </c>
      <c r="O430">
        <v>28800</v>
      </c>
      <c r="P430" t="s">
        <v>1844</v>
      </c>
      <c r="Q430" t="s">
        <v>1845</v>
      </c>
      <c r="R430" t="s">
        <v>1846</v>
      </c>
      <c r="S430" t="s">
        <v>1685</v>
      </c>
      <c r="T430">
        <v>0</v>
      </c>
      <c r="U430" t="s">
        <v>646</v>
      </c>
      <c r="V430" t="s">
        <v>197</v>
      </c>
      <c r="W430" t="s">
        <v>42</v>
      </c>
      <c r="X430" s="3">
        <v>250</v>
      </c>
      <c r="Y430" s="3">
        <f>表1[[#This Row],[最大座位数]]*0.589399</f>
        <v>147.34975</v>
      </c>
    </row>
    <row r="431" spans="1:25">
      <c r="A431" t="s">
        <v>1794</v>
      </c>
      <c r="B431" t="s">
        <v>346</v>
      </c>
      <c r="C431" t="s">
        <v>544</v>
      </c>
      <c r="D431" t="s">
        <v>119</v>
      </c>
      <c r="E431" t="s">
        <v>348</v>
      </c>
      <c r="F431" t="s">
        <v>349</v>
      </c>
      <c r="G431" t="s">
        <v>350</v>
      </c>
      <c r="H431" t="s">
        <v>350</v>
      </c>
      <c r="I431">
        <v>28800</v>
      </c>
      <c r="J431" t="s">
        <v>545</v>
      </c>
      <c r="K431" t="s">
        <v>32</v>
      </c>
      <c r="L431" t="s">
        <v>33</v>
      </c>
      <c r="M431" t="s">
        <v>34</v>
      </c>
      <c r="N431" t="s">
        <v>35</v>
      </c>
      <c r="O431">
        <v>28800</v>
      </c>
      <c r="P431" t="s">
        <v>1847</v>
      </c>
      <c r="Q431" t="s">
        <v>1824</v>
      </c>
      <c r="R431" t="s">
        <v>1848</v>
      </c>
      <c r="S431" t="s">
        <v>1849</v>
      </c>
      <c r="T431">
        <v>0</v>
      </c>
      <c r="U431" t="s">
        <v>197</v>
      </c>
      <c r="V431" t="s">
        <v>40</v>
      </c>
      <c r="W431" t="s">
        <v>42</v>
      </c>
      <c r="X431" s="3">
        <v>337</v>
      </c>
      <c r="Y431" s="3">
        <f>表1[[#This Row],[最大座位数]]*0.589399</f>
        <v>198.62746300000001</v>
      </c>
    </row>
    <row r="432" spans="1:25">
      <c r="A432" t="s">
        <v>1794</v>
      </c>
      <c r="B432" t="s">
        <v>202</v>
      </c>
      <c r="C432" t="s">
        <v>203</v>
      </c>
      <c r="D432" t="s">
        <v>74</v>
      </c>
      <c r="E432" t="s">
        <v>46</v>
      </c>
      <c r="F432" t="s">
        <v>47</v>
      </c>
      <c r="G432" t="s">
        <v>48</v>
      </c>
      <c r="H432" t="s">
        <v>49</v>
      </c>
      <c r="I432">
        <v>32400</v>
      </c>
      <c r="J432" t="s">
        <v>204</v>
      </c>
      <c r="K432" t="s">
        <v>205</v>
      </c>
      <c r="L432" t="s">
        <v>206</v>
      </c>
      <c r="M432" t="s">
        <v>207</v>
      </c>
      <c r="N432" t="s">
        <v>35</v>
      </c>
      <c r="O432">
        <v>28800</v>
      </c>
      <c r="P432" t="s">
        <v>1850</v>
      </c>
      <c r="Q432" t="s">
        <v>1851</v>
      </c>
      <c r="R432" t="s">
        <v>1852</v>
      </c>
      <c r="S432" t="s">
        <v>1853</v>
      </c>
      <c r="T432">
        <v>0</v>
      </c>
      <c r="U432" t="s">
        <v>87</v>
      </c>
      <c r="W432" t="s">
        <v>42</v>
      </c>
      <c r="X432" s="3">
        <v>186</v>
      </c>
      <c r="Y432" s="3">
        <f>表1[[#This Row],[最大座位数]]*0.589399</f>
        <v>109.628214</v>
      </c>
    </row>
    <row r="433" spans="1:25">
      <c r="A433" t="s">
        <v>1794</v>
      </c>
      <c r="B433" t="s">
        <v>88</v>
      </c>
      <c r="C433" t="s">
        <v>1090</v>
      </c>
      <c r="D433" t="s">
        <v>290</v>
      </c>
      <c r="E433" t="s">
        <v>469</v>
      </c>
      <c r="F433" t="s">
        <v>470</v>
      </c>
      <c r="G433" t="s">
        <v>471</v>
      </c>
      <c r="H433" t="s">
        <v>326</v>
      </c>
      <c r="I433">
        <v>-14400</v>
      </c>
      <c r="J433" t="s">
        <v>1091</v>
      </c>
      <c r="K433" t="s">
        <v>64</v>
      </c>
      <c r="L433" t="s">
        <v>65</v>
      </c>
      <c r="M433" t="s">
        <v>66</v>
      </c>
      <c r="N433" t="s">
        <v>35</v>
      </c>
      <c r="O433">
        <v>28800</v>
      </c>
      <c r="P433" t="s">
        <v>1699</v>
      </c>
      <c r="Q433" t="s">
        <v>1854</v>
      </c>
      <c r="R433" t="s">
        <v>1855</v>
      </c>
      <c r="S433" t="s">
        <v>1856</v>
      </c>
      <c r="T433">
        <v>0</v>
      </c>
      <c r="U433" t="s">
        <v>197</v>
      </c>
      <c r="V433" t="s">
        <v>87</v>
      </c>
      <c r="W433" t="s">
        <v>42</v>
      </c>
      <c r="X433" s="3">
        <v>316</v>
      </c>
      <c r="Y433" s="3">
        <v>179</v>
      </c>
    </row>
    <row r="434" spans="1:25">
      <c r="A434" t="s">
        <v>1794</v>
      </c>
      <c r="B434" t="s">
        <v>107</v>
      </c>
      <c r="C434" t="s">
        <v>108</v>
      </c>
      <c r="D434" t="s">
        <v>74</v>
      </c>
      <c r="E434" t="s">
        <v>75</v>
      </c>
      <c r="F434" t="s">
        <v>76</v>
      </c>
      <c r="G434" t="s">
        <v>77</v>
      </c>
      <c r="H434" t="s">
        <v>78</v>
      </c>
      <c r="I434">
        <v>25200</v>
      </c>
      <c r="J434" t="s">
        <v>109</v>
      </c>
      <c r="K434" t="s">
        <v>110</v>
      </c>
      <c r="L434" t="s">
        <v>111</v>
      </c>
      <c r="M434" t="s">
        <v>112</v>
      </c>
      <c r="N434" t="s">
        <v>35</v>
      </c>
      <c r="O434">
        <v>28800</v>
      </c>
      <c r="P434" t="s">
        <v>1857</v>
      </c>
      <c r="Q434" t="s">
        <v>1858</v>
      </c>
      <c r="R434" t="s">
        <v>1859</v>
      </c>
      <c r="S434" t="s">
        <v>1860</v>
      </c>
      <c r="T434">
        <v>0</v>
      </c>
      <c r="U434" t="s">
        <v>87</v>
      </c>
      <c r="W434" t="s">
        <v>42</v>
      </c>
      <c r="X434" s="3">
        <v>189</v>
      </c>
      <c r="Y434" s="3">
        <v>77</v>
      </c>
    </row>
    <row r="435" spans="1:25">
      <c r="A435" t="s">
        <v>1794</v>
      </c>
      <c r="B435" t="s">
        <v>255</v>
      </c>
      <c r="C435" t="s">
        <v>256</v>
      </c>
      <c r="D435" t="s">
        <v>257</v>
      </c>
      <c r="E435" t="s">
        <v>165</v>
      </c>
      <c r="F435" t="s">
        <v>166</v>
      </c>
      <c r="G435" t="s">
        <v>167</v>
      </c>
      <c r="H435" t="s">
        <v>168</v>
      </c>
      <c r="I435">
        <v>32400</v>
      </c>
      <c r="J435" t="s">
        <v>258</v>
      </c>
      <c r="K435" t="s">
        <v>64</v>
      </c>
      <c r="L435" t="s">
        <v>65</v>
      </c>
      <c r="M435" t="s">
        <v>66</v>
      </c>
      <c r="N435" t="s">
        <v>35</v>
      </c>
      <c r="O435">
        <v>28800</v>
      </c>
      <c r="P435" t="s">
        <v>1861</v>
      </c>
      <c r="Q435" t="s">
        <v>1862</v>
      </c>
      <c r="R435" t="s">
        <v>1863</v>
      </c>
      <c r="S435" t="s">
        <v>1864</v>
      </c>
      <c r="T435">
        <v>0</v>
      </c>
      <c r="U435" t="s">
        <v>87</v>
      </c>
      <c r="V435" t="s">
        <v>40</v>
      </c>
      <c r="W435" t="s">
        <v>42</v>
      </c>
      <c r="X435" s="3">
        <v>240</v>
      </c>
      <c r="Y435" s="3">
        <f>表1[[#This Row],[最大座位数]]*0.589399</f>
        <v>141.45576</v>
      </c>
    </row>
    <row r="436" spans="1:25">
      <c r="A436" t="s">
        <v>1794</v>
      </c>
      <c r="B436" t="s">
        <v>88</v>
      </c>
      <c r="C436" t="s">
        <v>89</v>
      </c>
      <c r="D436" t="s">
        <v>90</v>
      </c>
      <c r="E436" t="s">
        <v>91</v>
      </c>
      <c r="F436" t="s">
        <v>92</v>
      </c>
      <c r="G436" t="s">
        <v>93</v>
      </c>
      <c r="H436" t="s">
        <v>94</v>
      </c>
      <c r="I436">
        <v>39600</v>
      </c>
      <c r="J436" t="s">
        <v>95</v>
      </c>
      <c r="K436" t="s">
        <v>64</v>
      </c>
      <c r="L436" t="s">
        <v>65</v>
      </c>
      <c r="M436" t="s">
        <v>66</v>
      </c>
      <c r="N436" t="s">
        <v>35</v>
      </c>
      <c r="O436">
        <v>28800</v>
      </c>
      <c r="P436" t="s">
        <v>1862</v>
      </c>
      <c r="Q436" t="s">
        <v>1865</v>
      </c>
      <c r="R436" t="s">
        <v>1687</v>
      </c>
      <c r="S436" t="s">
        <v>1866</v>
      </c>
      <c r="T436">
        <v>0</v>
      </c>
      <c r="U436" t="s">
        <v>40</v>
      </c>
      <c r="V436" t="s">
        <v>87</v>
      </c>
      <c r="W436" t="s">
        <v>42</v>
      </c>
      <c r="X436" s="3">
        <v>285</v>
      </c>
      <c r="Y436" s="3">
        <v>281</v>
      </c>
    </row>
    <row r="437" spans="1:25">
      <c r="A437" t="s">
        <v>1794</v>
      </c>
      <c r="B437" t="s">
        <v>58</v>
      </c>
      <c r="C437" t="s">
        <v>880</v>
      </c>
      <c r="D437" t="s">
        <v>26</v>
      </c>
      <c r="E437" t="s">
        <v>75</v>
      </c>
      <c r="F437" t="s">
        <v>76</v>
      </c>
      <c r="G437" t="s">
        <v>77</v>
      </c>
      <c r="H437" t="s">
        <v>78</v>
      </c>
      <c r="I437">
        <v>25200</v>
      </c>
      <c r="J437" t="s">
        <v>460</v>
      </c>
      <c r="K437" t="s">
        <v>32</v>
      </c>
      <c r="L437" t="s">
        <v>33</v>
      </c>
      <c r="M437" t="s">
        <v>34</v>
      </c>
      <c r="N437" t="s">
        <v>35</v>
      </c>
      <c r="O437">
        <v>28800</v>
      </c>
      <c r="P437" t="s">
        <v>1824</v>
      </c>
      <c r="Q437" t="s">
        <v>1867</v>
      </c>
      <c r="R437" t="s">
        <v>1868</v>
      </c>
      <c r="S437" t="s">
        <v>1869</v>
      </c>
      <c r="T437">
        <v>0</v>
      </c>
      <c r="U437" t="s">
        <v>87</v>
      </c>
      <c r="V437" t="s">
        <v>41</v>
      </c>
      <c r="W437" t="s">
        <v>42</v>
      </c>
      <c r="X437" s="3">
        <v>186</v>
      </c>
      <c r="Y437" s="3">
        <f>表1[[#This Row],[最大座位数]]*0.589399</f>
        <v>109.628214</v>
      </c>
    </row>
    <row r="438" spans="1:25">
      <c r="A438" t="s">
        <v>1794</v>
      </c>
      <c r="B438" t="s">
        <v>370</v>
      </c>
      <c r="C438" t="s">
        <v>1347</v>
      </c>
      <c r="D438" t="s">
        <v>257</v>
      </c>
      <c r="E438" t="s">
        <v>641</v>
      </c>
      <c r="F438" t="s">
        <v>642</v>
      </c>
      <c r="G438" t="s">
        <v>167</v>
      </c>
      <c r="H438" t="s">
        <v>168</v>
      </c>
      <c r="I438">
        <v>32400</v>
      </c>
      <c r="J438" t="s">
        <v>1348</v>
      </c>
      <c r="K438" t="s">
        <v>32</v>
      </c>
      <c r="L438" t="s">
        <v>33</v>
      </c>
      <c r="M438" t="s">
        <v>34</v>
      </c>
      <c r="N438" t="s">
        <v>35</v>
      </c>
      <c r="O438">
        <v>28800</v>
      </c>
      <c r="P438" t="s">
        <v>1676</v>
      </c>
      <c r="Q438" t="s">
        <v>1870</v>
      </c>
      <c r="R438" t="s">
        <v>1837</v>
      </c>
      <c r="S438" t="s">
        <v>1871</v>
      </c>
      <c r="T438">
        <v>0</v>
      </c>
      <c r="U438" t="s">
        <v>646</v>
      </c>
      <c r="V438" t="s">
        <v>40</v>
      </c>
      <c r="W438" t="s">
        <v>42</v>
      </c>
      <c r="X438" s="3">
        <v>186</v>
      </c>
      <c r="Y438" s="3">
        <f>表1[[#This Row],[最大座位数]]*0.589399</f>
        <v>109.628214</v>
      </c>
    </row>
    <row r="439" spans="1:25">
      <c r="A439" t="s">
        <v>1794</v>
      </c>
      <c r="B439" t="s">
        <v>43</v>
      </c>
      <c r="C439" t="s">
        <v>1083</v>
      </c>
      <c r="D439" t="s">
        <v>74</v>
      </c>
      <c r="E439" t="s">
        <v>46</v>
      </c>
      <c r="F439" t="s">
        <v>47</v>
      </c>
      <c r="G439" t="s">
        <v>48</v>
      </c>
      <c r="H439" t="s">
        <v>49</v>
      </c>
      <c r="I439">
        <v>32400</v>
      </c>
      <c r="J439" t="s">
        <v>1084</v>
      </c>
      <c r="K439" t="s">
        <v>1085</v>
      </c>
      <c r="L439" t="s">
        <v>1086</v>
      </c>
      <c r="M439" t="s">
        <v>1087</v>
      </c>
      <c r="N439" t="s">
        <v>35</v>
      </c>
      <c r="O439">
        <v>28800</v>
      </c>
      <c r="P439" t="s">
        <v>1872</v>
      </c>
      <c r="Q439" t="s">
        <v>1873</v>
      </c>
      <c r="R439" t="s">
        <v>1874</v>
      </c>
      <c r="S439" t="s">
        <v>1546</v>
      </c>
      <c r="T439">
        <v>0</v>
      </c>
      <c r="U439" t="s">
        <v>40</v>
      </c>
      <c r="W439" t="s">
        <v>42</v>
      </c>
      <c r="X439" s="3">
        <v>138</v>
      </c>
      <c r="Y439" s="3">
        <f>表1[[#This Row],[最大座位数]]*0.589399</f>
        <v>81.337062000000003</v>
      </c>
    </row>
    <row r="440" spans="1:25">
      <c r="A440" t="s">
        <v>1794</v>
      </c>
      <c r="B440" t="s">
        <v>148</v>
      </c>
      <c r="C440" t="s">
        <v>271</v>
      </c>
      <c r="D440" t="s">
        <v>272</v>
      </c>
      <c r="E440" t="s">
        <v>151</v>
      </c>
      <c r="F440" t="s">
        <v>152</v>
      </c>
      <c r="G440" t="s">
        <v>77</v>
      </c>
      <c r="H440" t="s">
        <v>78</v>
      </c>
      <c r="I440">
        <v>25200</v>
      </c>
      <c r="J440" t="s">
        <v>273</v>
      </c>
      <c r="K440" t="s">
        <v>274</v>
      </c>
      <c r="L440" t="s">
        <v>275</v>
      </c>
      <c r="M440" t="s">
        <v>276</v>
      </c>
      <c r="N440" t="s">
        <v>35</v>
      </c>
      <c r="O440">
        <v>28800</v>
      </c>
      <c r="P440" t="s">
        <v>1875</v>
      </c>
      <c r="Q440" t="s">
        <v>1876</v>
      </c>
      <c r="R440" t="s">
        <v>1877</v>
      </c>
      <c r="S440" t="s">
        <v>1878</v>
      </c>
      <c r="T440">
        <v>0</v>
      </c>
      <c r="U440" t="s">
        <v>87</v>
      </c>
      <c r="V440" t="s">
        <v>40</v>
      </c>
      <c r="W440" t="s">
        <v>42</v>
      </c>
      <c r="X440" s="3">
        <v>209</v>
      </c>
      <c r="Y440" s="3">
        <f>表1[[#This Row],[最大座位数]]*0.589399</f>
        <v>123.18439100000001</v>
      </c>
    </row>
    <row r="441" spans="1:25">
      <c r="A441" t="s">
        <v>1794</v>
      </c>
      <c r="B441" t="s">
        <v>309</v>
      </c>
      <c r="C441" t="s">
        <v>310</v>
      </c>
      <c r="D441" t="s">
        <v>272</v>
      </c>
      <c r="E441" t="s">
        <v>311</v>
      </c>
      <c r="F441" t="s">
        <v>312</v>
      </c>
      <c r="G441" t="s">
        <v>313</v>
      </c>
      <c r="H441" t="s">
        <v>78</v>
      </c>
      <c r="I441">
        <v>25200</v>
      </c>
      <c r="J441" t="s">
        <v>340</v>
      </c>
      <c r="K441" t="s">
        <v>110</v>
      </c>
      <c r="L441" t="s">
        <v>111</v>
      </c>
      <c r="M441" t="s">
        <v>112</v>
      </c>
      <c r="N441" t="s">
        <v>35</v>
      </c>
      <c r="O441">
        <v>28800</v>
      </c>
      <c r="P441" t="s">
        <v>1879</v>
      </c>
      <c r="Q441" t="s">
        <v>1880</v>
      </c>
      <c r="R441" t="s">
        <v>1852</v>
      </c>
      <c r="S441" t="s">
        <v>1881</v>
      </c>
      <c r="T441">
        <v>1</v>
      </c>
      <c r="U441" t="s">
        <v>71</v>
      </c>
      <c r="W441" t="s">
        <v>42</v>
      </c>
      <c r="X441" s="3">
        <v>134</v>
      </c>
      <c r="Y441" s="3">
        <f>表1[[#This Row],[最大座位数]]*0.589399</f>
        <v>78.979466000000002</v>
      </c>
    </row>
    <row r="442" spans="1:25">
      <c r="A442" t="s">
        <v>1794</v>
      </c>
      <c r="B442" t="s">
        <v>148</v>
      </c>
      <c r="C442" t="s">
        <v>658</v>
      </c>
      <c r="D442" t="s">
        <v>272</v>
      </c>
      <c r="E442" t="s">
        <v>151</v>
      </c>
      <c r="F442" t="s">
        <v>152</v>
      </c>
      <c r="G442" t="s">
        <v>77</v>
      </c>
      <c r="H442" t="s">
        <v>78</v>
      </c>
      <c r="I442">
        <v>25200</v>
      </c>
      <c r="J442" t="s">
        <v>659</v>
      </c>
      <c r="K442" t="s">
        <v>660</v>
      </c>
      <c r="L442" t="s">
        <v>661</v>
      </c>
      <c r="M442" t="s">
        <v>662</v>
      </c>
      <c r="N442" t="s">
        <v>35</v>
      </c>
      <c r="O442">
        <v>28800</v>
      </c>
      <c r="P442" t="s">
        <v>1882</v>
      </c>
      <c r="Q442" t="s">
        <v>1883</v>
      </c>
      <c r="R442" t="s">
        <v>1884</v>
      </c>
      <c r="S442" t="s">
        <v>1885</v>
      </c>
      <c r="T442">
        <v>0</v>
      </c>
      <c r="U442" t="s">
        <v>87</v>
      </c>
      <c r="V442" t="s">
        <v>197</v>
      </c>
      <c r="W442" t="s">
        <v>42</v>
      </c>
      <c r="X442" s="3">
        <v>209</v>
      </c>
      <c r="Y442" s="3">
        <f>表1[[#This Row],[最大座位数]]*0.589399</f>
        <v>123.18439100000001</v>
      </c>
    </row>
    <row r="443" spans="1:25">
      <c r="A443" t="s">
        <v>1794</v>
      </c>
      <c r="B443" t="s">
        <v>24</v>
      </c>
      <c r="C443" t="s">
        <v>300</v>
      </c>
      <c r="D443" t="s">
        <v>26</v>
      </c>
      <c r="E443" t="s">
        <v>27</v>
      </c>
      <c r="F443" t="s">
        <v>28</v>
      </c>
      <c r="G443" t="s">
        <v>29</v>
      </c>
      <c r="H443" t="s">
        <v>30</v>
      </c>
      <c r="I443">
        <v>28800</v>
      </c>
      <c r="J443" t="s">
        <v>301</v>
      </c>
      <c r="K443" t="s">
        <v>302</v>
      </c>
      <c r="L443" t="s">
        <v>303</v>
      </c>
      <c r="M443" t="s">
        <v>304</v>
      </c>
      <c r="N443" t="s">
        <v>35</v>
      </c>
      <c r="O443">
        <v>28800</v>
      </c>
      <c r="P443" t="s">
        <v>1855</v>
      </c>
      <c r="Q443" t="s">
        <v>1886</v>
      </c>
      <c r="R443" t="s">
        <v>1887</v>
      </c>
      <c r="S443" t="s">
        <v>1888</v>
      </c>
      <c r="T443">
        <v>0</v>
      </c>
      <c r="U443" t="s">
        <v>40</v>
      </c>
      <c r="V443" t="s">
        <v>197</v>
      </c>
      <c r="W443" t="s">
        <v>42</v>
      </c>
      <c r="X443" s="3">
        <v>180</v>
      </c>
      <c r="Y443" s="3">
        <f>表1[[#This Row],[最大座位数]]*0.589399</f>
        <v>106.09182</v>
      </c>
    </row>
    <row r="444" spans="1:25">
      <c r="A444" t="s">
        <v>1794</v>
      </c>
      <c r="B444" t="s">
        <v>346</v>
      </c>
      <c r="C444" t="s">
        <v>655</v>
      </c>
      <c r="D444" t="s">
        <v>290</v>
      </c>
      <c r="E444" t="s">
        <v>348</v>
      </c>
      <c r="F444" t="s">
        <v>349</v>
      </c>
      <c r="G444" t="s">
        <v>350</v>
      </c>
      <c r="H444" t="s">
        <v>350</v>
      </c>
      <c r="I444">
        <v>28800</v>
      </c>
      <c r="J444" t="s">
        <v>656</v>
      </c>
      <c r="K444" t="s">
        <v>220</v>
      </c>
      <c r="L444" t="s">
        <v>221</v>
      </c>
      <c r="M444" t="s">
        <v>222</v>
      </c>
      <c r="N444" t="s">
        <v>35</v>
      </c>
      <c r="O444">
        <v>28800</v>
      </c>
      <c r="P444" t="s">
        <v>1836</v>
      </c>
      <c r="Q444" t="s">
        <v>1889</v>
      </c>
      <c r="R444" t="s">
        <v>1890</v>
      </c>
      <c r="S444" t="s">
        <v>1780</v>
      </c>
      <c r="T444">
        <v>0</v>
      </c>
      <c r="U444" t="s">
        <v>197</v>
      </c>
      <c r="V444" t="s">
        <v>197</v>
      </c>
      <c r="W444" t="s">
        <v>42</v>
      </c>
      <c r="X444" s="3">
        <v>264</v>
      </c>
      <c r="Y444" s="3">
        <f>表1[[#This Row],[最大座位数]]*0.589399</f>
        <v>155.601336</v>
      </c>
    </row>
    <row r="445" spans="1:25">
      <c r="A445" t="s">
        <v>1794</v>
      </c>
      <c r="B445" t="s">
        <v>88</v>
      </c>
      <c r="C445" t="s">
        <v>1295</v>
      </c>
      <c r="D445" t="s">
        <v>290</v>
      </c>
      <c r="E445" t="s">
        <v>410</v>
      </c>
      <c r="F445" t="s">
        <v>411</v>
      </c>
      <c r="G445" t="s">
        <v>412</v>
      </c>
      <c r="H445" t="s">
        <v>413</v>
      </c>
      <c r="I445">
        <v>-14400</v>
      </c>
      <c r="J445" t="s">
        <v>414</v>
      </c>
      <c r="K445" t="s">
        <v>170</v>
      </c>
      <c r="L445" t="s">
        <v>171</v>
      </c>
      <c r="M445" t="s">
        <v>172</v>
      </c>
      <c r="N445" t="s">
        <v>35</v>
      </c>
      <c r="O445">
        <v>28800</v>
      </c>
      <c r="P445" t="s">
        <v>1699</v>
      </c>
      <c r="Q445" t="s">
        <v>1891</v>
      </c>
      <c r="R445" t="s">
        <v>1892</v>
      </c>
      <c r="S445" t="s">
        <v>1893</v>
      </c>
      <c r="T445">
        <v>1</v>
      </c>
      <c r="U445" t="s">
        <v>87</v>
      </c>
      <c r="W445" t="s">
        <v>42</v>
      </c>
      <c r="X445" s="3">
        <v>316</v>
      </c>
      <c r="Y445" s="3">
        <f>表1[[#This Row],[最大座位数]]*0.589399</f>
        <v>186.25008400000002</v>
      </c>
    </row>
    <row r="446" spans="1:25">
      <c r="A446" t="s">
        <v>1794</v>
      </c>
      <c r="B446" t="s">
        <v>148</v>
      </c>
      <c r="C446" t="s">
        <v>706</v>
      </c>
      <c r="D446" t="s">
        <v>272</v>
      </c>
      <c r="E446" t="s">
        <v>151</v>
      </c>
      <c r="F446" t="s">
        <v>152</v>
      </c>
      <c r="G446" t="s">
        <v>77</v>
      </c>
      <c r="H446" t="s">
        <v>78</v>
      </c>
      <c r="I446">
        <v>25200</v>
      </c>
      <c r="J446" t="s">
        <v>707</v>
      </c>
      <c r="K446" t="s">
        <v>708</v>
      </c>
      <c r="L446" t="s">
        <v>709</v>
      </c>
      <c r="M446" t="s">
        <v>710</v>
      </c>
      <c r="N446" t="s">
        <v>35</v>
      </c>
      <c r="O446">
        <v>28800</v>
      </c>
      <c r="P446" t="s">
        <v>1894</v>
      </c>
      <c r="Q446" t="s">
        <v>1895</v>
      </c>
      <c r="R446" t="s">
        <v>1896</v>
      </c>
      <c r="S446" t="s">
        <v>1897</v>
      </c>
      <c r="T446">
        <v>0</v>
      </c>
      <c r="U446" t="s">
        <v>87</v>
      </c>
      <c r="V446" t="s">
        <v>40</v>
      </c>
      <c r="W446" t="s">
        <v>42</v>
      </c>
      <c r="X446" s="3">
        <v>209</v>
      </c>
      <c r="Y446" s="3">
        <f>表1[[#This Row],[最大座位数]]*0.589399</f>
        <v>123.18439100000001</v>
      </c>
    </row>
    <row r="447" spans="1:25">
      <c r="A447" t="s">
        <v>1794</v>
      </c>
      <c r="B447" t="s">
        <v>117</v>
      </c>
      <c r="C447" t="s">
        <v>749</v>
      </c>
      <c r="D447" t="s">
        <v>598</v>
      </c>
      <c r="E447" t="s">
        <v>1114</v>
      </c>
      <c r="F447" t="s">
        <v>1115</v>
      </c>
      <c r="G447" t="s">
        <v>1116</v>
      </c>
      <c r="H447" t="s">
        <v>413</v>
      </c>
      <c r="I447">
        <v>-25200</v>
      </c>
      <c r="J447" t="s">
        <v>1117</v>
      </c>
      <c r="K447" t="s">
        <v>220</v>
      </c>
      <c r="L447" t="s">
        <v>221</v>
      </c>
      <c r="M447" t="s">
        <v>222</v>
      </c>
      <c r="N447" t="s">
        <v>35</v>
      </c>
      <c r="O447">
        <v>28800</v>
      </c>
      <c r="P447" t="s">
        <v>1898</v>
      </c>
      <c r="Q447" t="s">
        <v>1899</v>
      </c>
      <c r="R447" t="s">
        <v>1900</v>
      </c>
      <c r="S447" t="s">
        <v>1901</v>
      </c>
      <c r="T447">
        <v>1</v>
      </c>
      <c r="U447" t="s">
        <v>71</v>
      </c>
      <c r="V447" t="s">
        <v>197</v>
      </c>
      <c r="W447" t="s">
        <v>42</v>
      </c>
      <c r="X447" s="3">
        <v>311</v>
      </c>
      <c r="Y447" s="3">
        <f>表1[[#This Row],[最大座位数]]*0.589399</f>
        <v>183.303089</v>
      </c>
    </row>
    <row r="448" spans="1:25">
      <c r="A448" t="s">
        <v>1794</v>
      </c>
      <c r="B448" t="s">
        <v>58</v>
      </c>
      <c r="C448" t="s">
        <v>355</v>
      </c>
      <c r="D448" t="s">
        <v>26</v>
      </c>
      <c r="E448" t="s">
        <v>228</v>
      </c>
      <c r="F448" t="s">
        <v>229</v>
      </c>
      <c r="G448" t="s">
        <v>230</v>
      </c>
      <c r="H448" t="s">
        <v>78</v>
      </c>
      <c r="I448">
        <v>25200</v>
      </c>
      <c r="J448" t="s">
        <v>356</v>
      </c>
      <c r="K448" t="s">
        <v>32</v>
      </c>
      <c r="L448" t="s">
        <v>33</v>
      </c>
      <c r="M448" t="s">
        <v>34</v>
      </c>
      <c r="N448" t="s">
        <v>35</v>
      </c>
      <c r="O448">
        <v>28800</v>
      </c>
      <c r="P448" t="s">
        <v>1902</v>
      </c>
      <c r="Q448" t="s">
        <v>1895</v>
      </c>
      <c r="R448" t="s">
        <v>1903</v>
      </c>
      <c r="S448" t="s">
        <v>1904</v>
      </c>
      <c r="T448">
        <v>0</v>
      </c>
      <c r="U448" t="s">
        <v>235</v>
      </c>
      <c r="V448" t="s">
        <v>41</v>
      </c>
      <c r="W448" t="s">
        <v>42</v>
      </c>
      <c r="X448" s="3">
        <v>186</v>
      </c>
      <c r="Y448" s="3">
        <f>表1[[#This Row],[最大座位数]]*0.589399</f>
        <v>109.628214</v>
      </c>
    </row>
    <row r="449" spans="1:25">
      <c r="A449" t="s">
        <v>1794</v>
      </c>
      <c r="B449" t="s">
        <v>72</v>
      </c>
      <c r="C449" t="s">
        <v>73</v>
      </c>
      <c r="D449" t="s">
        <v>74</v>
      </c>
      <c r="E449" t="s">
        <v>75</v>
      </c>
      <c r="F449" t="s">
        <v>76</v>
      </c>
      <c r="G449" t="s">
        <v>77</v>
      </c>
      <c r="H449" t="s">
        <v>78</v>
      </c>
      <c r="I449">
        <v>25200</v>
      </c>
      <c r="J449" t="s">
        <v>714</v>
      </c>
      <c r="K449" t="s">
        <v>170</v>
      </c>
      <c r="L449" t="s">
        <v>171</v>
      </c>
      <c r="M449" t="s">
        <v>172</v>
      </c>
      <c r="N449" t="s">
        <v>35</v>
      </c>
      <c r="O449">
        <v>28800</v>
      </c>
      <c r="P449" t="s">
        <v>1818</v>
      </c>
      <c r="Q449" t="s">
        <v>1905</v>
      </c>
      <c r="R449" t="s">
        <v>1906</v>
      </c>
      <c r="S449" t="s">
        <v>1907</v>
      </c>
      <c r="T449">
        <v>0</v>
      </c>
      <c r="U449" t="s">
        <v>87</v>
      </c>
      <c r="W449" t="s">
        <v>42</v>
      </c>
      <c r="X449" s="3">
        <v>184</v>
      </c>
      <c r="Y449" s="3">
        <v>78</v>
      </c>
    </row>
    <row r="450" spans="1:25">
      <c r="A450" t="s">
        <v>1794</v>
      </c>
      <c r="B450" t="s">
        <v>309</v>
      </c>
      <c r="C450" t="s">
        <v>310</v>
      </c>
      <c r="D450" t="s">
        <v>272</v>
      </c>
      <c r="E450" t="s">
        <v>311</v>
      </c>
      <c r="F450" t="s">
        <v>312</v>
      </c>
      <c r="G450" t="s">
        <v>313</v>
      </c>
      <c r="H450" t="s">
        <v>78</v>
      </c>
      <c r="I450">
        <v>25200</v>
      </c>
      <c r="J450" t="s">
        <v>314</v>
      </c>
      <c r="K450" t="s">
        <v>315</v>
      </c>
      <c r="L450" t="s">
        <v>316</v>
      </c>
      <c r="M450" t="s">
        <v>317</v>
      </c>
      <c r="N450" t="s">
        <v>35</v>
      </c>
      <c r="O450">
        <v>28800</v>
      </c>
      <c r="P450" t="s">
        <v>1879</v>
      </c>
      <c r="Q450" t="s">
        <v>1908</v>
      </c>
      <c r="R450" t="s">
        <v>1852</v>
      </c>
      <c r="S450" t="s">
        <v>1909</v>
      </c>
      <c r="T450">
        <v>0</v>
      </c>
      <c r="U450" t="s">
        <v>71</v>
      </c>
      <c r="V450" t="s">
        <v>71</v>
      </c>
      <c r="W450" t="s">
        <v>42</v>
      </c>
      <c r="X450" s="3">
        <v>134</v>
      </c>
      <c r="Y450" s="3">
        <f>表1[[#This Row],[最大座位数]]*0.589399</f>
        <v>78.979466000000002</v>
      </c>
    </row>
    <row r="451" spans="1:25">
      <c r="A451" t="s">
        <v>1794</v>
      </c>
      <c r="B451" t="s">
        <v>467</v>
      </c>
      <c r="C451" t="s">
        <v>468</v>
      </c>
      <c r="D451" t="s">
        <v>90</v>
      </c>
      <c r="E451" t="s">
        <v>469</v>
      </c>
      <c r="F451" t="s">
        <v>470</v>
      </c>
      <c r="G451" t="s">
        <v>471</v>
      </c>
      <c r="H451" t="s">
        <v>326</v>
      </c>
      <c r="I451">
        <v>-14400</v>
      </c>
      <c r="J451" t="s">
        <v>472</v>
      </c>
      <c r="K451" t="s">
        <v>220</v>
      </c>
      <c r="L451" t="s">
        <v>221</v>
      </c>
      <c r="M451" t="s">
        <v>222</v>
      </c>
      <c r="N451" t="s">
        <v>35</v>
      </c>
      <c r="O451">
        <v>28800</v>
      </c>
      <c r="P451" t="s">
        <v>1910</v>
      </c>
      <c r="Q451" t="s">
        <v>1911</v>
      </c>
      <c r="R451" t="s">
        <v>1912</v>
      </c>
      <c r="S451" t="s">
        <v>1913</v>
      </c>
      <c r="T451">
        <v>0</v>
      </c>
      <c r="U451" t="s">
        <v>197</v>
      </c>
      <c r="V451" t="s">
        <v>40</v>
      </c>
      <c r="W451" t="s">
        <v>42</v>
      </c>
      <c r="X451" s="3">
        <v>289</v>
      </c>
      <c r="Y451" s="3">
        <f>表1[[#This Row],[最大座位数]]*0.589399</f>
        <v>170.33631099999999</v>
      </c>
    </row>
    <row r="452" spans="1:25">
      <c r="A452" t="s">
        <v>1794</v>
      </c>
      <c r="B452" t="s">
        <v>88</v>
      </c>
      <c r="C452" t="s">
        <v>343</v>
      </c>
      <c r="D452" t="s">
        <v>45</v>
      </c>
      <c r="E452" t="s">
        <v>75</v>
      </c>
      <c r="F452" t="s">
        <v>76</v>
      </c>
      <c r="G452" t="s">
        <v>77</v>
      </c>
      <c r="H452" t="s">
        <v>78</v>
      </c>
      <c r="I452">
        <v>25200</v>
      </c>
      <c r="J452" t="s">
        <v>159</v>
      </c>
      <c r="K452" t="s">
        <v>64</v>
      </c>
      <c r="L452" t="s">
        <v>65</v>
      </c>
      <c r="M452" t="s">
        <v>66</v>
      </c>
      <c r="N452" t="s">
        <v>35</v>
      </c>
      <c r="O452">
        <v>28800</v>
      </c>
      <c r="P452" t="s">
        <v>1914</v>
      </c>
      <c r="Q452" t="s">
        <v>1915</v>
      </c>
      <c r="R452" t="s">
        <v>1916</v>
      </c>
      <c r="S452" t="s">
        <v>1917</v>
      </c>
      <c r="T452">
        <v>0</v>
      </c>
      <c r="U452" t="s">
        <v>87</v>
      </c>
      <c r="V452" t="s">
        <v>87</v>
      </c>
      <c r="W452" t="s">
        <v>42</v>
      </c>
      <c r="X452" s="3">
        <v>288</v>
      </c>
      <c r="Y452" s="3">
        <v>171</v>
      </c>
    </row>
    <row r="453" spans="1:25">
      <c r="A453" t="s">
        <v>1794</v>
      </c>
      <c r="B453" t="s">
        <v>58</v>
      </c>
      <c r="C453" t="s">
        <v>143</v>
      </c>
      <c r="D453" t="s">
        <v>26</v>
      </c>
      <c r="E453" t="s">
        <v>75</v>
      </c>
      <c r="F453" t="s">
        <v>76</v>
      </c>
      <c r="G453" t="s">
        <v>77</v>
      </c>
      <c r="H453" t="s">
        <v>78</v>
      </c>
      <c r="I453">
        <v>25200</v>
      </c>
      <c r="J453" t="s">
        <v>144</v>
      </c>
      <c r="K453" t="s">
        <v>136</v>
      </c>
      <c r="L453" t="s">
        <v>137</v>
      </c>
      <c r="M453" t="s">
        <v>138</v>
      </c>
      <c r="N453" t="s">
        <v>35</v>
      </c>
      <c r="O453">
        <v>28800</v>
      </c>
      <c r="P453" t="s">
        <v>1918</v>
      </c>
      <c r="Q453" t="s">
        <v>1919</v>
      </c>
      <c r="R453" t="s">
        <v>1918</v>
      </c>
      <c r="S453" t="s">
        <v>1920</v>
      </c>
      <c r="T453">
        <v>0</v>
      </c>
      <c r="U453" t="s">
        <v>87</v>
      </c>
      <c r="V453" t="s">
        <v>87</v>
      </c>
      <c r="W453" t="s">
        <v>42</v>
      </c>
      <c r="X453" s="3">
        <v>186</v>
      </c>
      <c r="Y453" s="3">
        <f>表1[[#This Row],[最大座位数]]*0.589399</f>
        <v>109.628214</v>
      </c>
    </row>
    <row r="454" spans="1:25">
      <c r="A454" t="s">
        <v>1794</v>
      </c>
      <c r="B454" t="s">
        <v>117</v>
      </c>
      <c r="C454" t="s">
        <v>672</v>
      </c>
      <c r="D454" t="s">
        <v>119</v>
      </c>
      <c r="E454" t="s">
        <v>390</v>
      </c>
      <c r="F454" t="s">
        <v>391</v>
      </c>
      <c r="G454" t="s">
        <v>392</v>
      </c>
      <c r="H454" t="s">
        <v>393</v>
      </c>
      <c r="I454">
        <v>3600</v>
      </c>
      <c r="J454" t="s">
        <v>673</v>
      </c>
      <c r="K454" t="s">
        <v>220</v>
      </c>
      <c r="L454" t="s">
        <v>221</v>
      </c>
      <c r="M454" t="s">
        <v>222</v>
      </c>
      <c r="N454" t="s">
        <v>35</v>
      </c>
      <c r="O454">
        <v>28800</v>
      </c>
      <c r="P454" t="s">
        <v>1921</v>
      </c>
      <c r="Q454" t="s">
        <v>1922</v>
      </c>
      <c r="R454" t="s">
        <v>1923</v>
      </c>
      <c r="S454" t="s">
        <v>1924</v>
      </c>
      <c r="T454">
        <v>0</v>
      </c>
      <c r="U454" t="s">
        <v>87</v>
      </c>
      <c r="V454" t="s">
        <v>197</v>
      </c>
      <c r="W454" t="s">
        <v>42</v>
      </c>
      <c r="X454" s="3">
        <v>312</v>
      </c>
      <c r="Y454" s="3">
        <f>表1[[#This Row],[最大座位数]]*0.589399</f>
        <v>183.89248800000001</v>
      </c>
    </row>
    <row r="455" spans="1:25">
      <c r="A455" t="s">
        <v>1794</v>
      </c>
      <c r="B455" t="s">
        <v>370</v>
      </c>
      <c r="C455" t="s">
        <v>761</v>
      </c>
      <c r="D455" t="s">
        <v>257</v>
      </c>
      <c r="E455" t="s">
        <v>165</v>
      </c>
      <c r="F455" t="s">
        <v>166</v>
      </c>
      <c r="G455" t="s">
        <v>167</v>
      </c>
      <c r="H455" t="s">
        <v>168</v>
      </c>
      <c r="I455">
        <v>32400</v>
      </c>
      <c r="J455" t="s">
        <v>677</v>
      </c>
      <c r="K455" t="s">
        <v>220</v>
      </c>
      <c r="L455" t="s">
        <v>221</v>
      </c>
      <c r="M455" t="s">
        <v>222</v>
      </c>
      <c r="N455" t="s">
        <v>35</v>
      </c>
      <c r="O455">
        <v>28800</v>
      </c>
      <c r="P455" t="s">
        <v>1925</v>
      </c>
      <c r="Q455" t="s">
        <v>1926</v>
      </c>
      <c r="R455" t="s">
        <v>1927</v>
      </c>
      <c r="S455" t="s">
        <v>1928</v>
      </c>
      <c r="T455">
        <v>0</v>
      </c>
      <c r="U455" t="s">
        <v>40</v>
      </c>
      <c r="V455" t="s">
        <v>197</v>
      </c>
      <c r="W455" t="s">
        <v>42</v>
      </c>
      <c r="X455" s="3">
        <v>186</v>
      </c>
      <c r="Y455" s="3">
        <f>表1[[#This Row],[最大座位数]]*0.589399</f>
        <v>109.628214</v>
      </c>
    </row>
    <row r="456" spans="1:25">
      <c r="A456" t="s">
        <v>1794</v>
      </c>
      <c r="B456" t="s">
        <v>117</v>
      </c>
      <c r="C456" t="s">
        <v>807</v>
      </c>
      <c r="D456" t="s">
        <v>45</v>
      </c>
      <c r="E456" t="s">
        <v>323</v>
      </c>
      <c r="F456" t="s">
        <v>324</v>
      </c>
      <c r="G456" t="s">
        <v>325</v>
      </c>
      <c r="H456" t="s">
        <v>326</v>
      </c>
      <c r="I456">
        <v>-25200</v>
      </c>
      <c r="J456" t="s">
        <v>808</v>
      </c>
      <c r="K456" t="s">
        <v>220</v>
      </c>
      <c r="L456" t="s">
        <v>221</v>
      </c>
      <c r="M456" t="s">
        <v>222</v>
      </c>
      <c r="N456" t="s">
        <v>35</v>
      </c>
      <c r="O456">
        <v>28800</v>
      </c>
      <c r="P456" t="s">
        <v>1929</v>
      </c>
      <c r="Q456" t="s">
        <v>1930</v>
      </c>
      <c r="R456" t="s">
        <v>1931</v>
      </c>
      <c r="S456" t="s">
        <v>1932</v>
      </c>
      <c r="T456">
        <v>0</v>
      </c>
      <c r="U456" t="s">
        <v>515</v>
      </c>
      <c r="V456" t="s">
        <v>197</v>
      </c>
      <c r="W456" t="s">
        <v>42</v>
      </c>
      <c r="X456" s="3">
        <v>301</v>
      </c>
      <c r="Y456" s="3">
        <v>174</v>
      </c>
    </row>
    <row r="457" spans="1:25">
      <c r="A457" t="s">
        <v>1794</v>
      </c>
      <c r="B457" t="s">
        <v>72</v>
      </c>
      <c r="C457" t="s">
        <v>164</v>
      </c>
      <c r="D457" t="s">
        <v>74</v>
      </c>
      <c r="E457" t="s">
        <v>165</v>
      </c>
      <c r="F457" t="s">
        <v>166</v>
      </c>
      <c r="G457" t="s">
        <v>167</v>
      </c>
      <c r="H457" t="s">
        <v>168</v>
      </c>
      <c r="I457">
        <v>32400</v>
      </c>
      <c r="J457" t="s">
        <v>169</v>
      </c>
      <c r="K457" t="s">
        <v>170</v>
      </c>
      <c r="L457" t="s">
        <v>171</v>
      </c>
      <c r="M457" t="s">
        <v>172</v>
      </c>
      <c r="N457" t="s">
        <v>35</v>
      </c>
      <c r="O457">
        <v>28800</v>
      </c>
      <c r="P457" t="s">
        <v>1878</v>
      </c>
      <c r="Q457" t="s">
        <v>1933</v>
      </c>
      <c r="R457" t="s">
        <v>1934</v>
      </c>
      <c r="S457" t="s">
        <v>1935</v>
      </c>
      <c r="T457">
        <v>0</v>
      </c>
      <c r="U457" t="s">
        <v>177</v>
      </c>
      <c r="W457" t="s">
        <v>42</v>
      </c>
      <c r="X457" s="3">
        <v>170</v>
      </c>
      <c r="Y457" s="3">
        <v>36</v>
      </c>
    </row>
    <row r="458" spans="1:25">
      <c r="A458" t="s">
        <v>1794</v>
      </c>
      <c r="B458" t="s">
        <v>496</v>
      </c>
      <c r="C458" t="s">
        <v>497</v>
      </c>
      <c r="D458" t="s">
        <v>90</v>
      </c>
      <c r="E458" t="s">
        <v>75</v>
      </c>
      <c r="F458" t="s">
        <v>76</v>
      </c>
      <c r="G458" t="s">
        <v>77</v>
      </c>
      <c r="H458" t="s">
        <v>78</v>
      </c>
      <c r="I458">
        <v>25200</v>
      </c>
      <c r="J458" t="s">
        <v>159</v>
      </c>
      <c r="K458" t="s">
        <v>64</v>
      </c>
      <c r="L458" t="s">
        <v>65</v>
      </c>
      <c r="M458" t="s">
        <v>66</v>
      </c>
      <c r="N458" t="s">
        <v>35</v>
      </c>
      <c r="O458">
        <v>28800</v>
      </c>
      <c r="P458" t="s">
        <v>1921</v>
      </c>
      <c r="Q458" t="s">
        <v>1936</v>
      </c>
      <c r="R458" t="s">
        <v>1937</v>
      </c>
      <c r="S458" t="s">
        <v>1938</v>
      </c>
      <c r="T458">
        <v>0</v>
      </c>
      <c r="U458" t="s">
        <v>87</v>
      </c>
      <c r="V458" t="s">
        <v>40</v>
      </c>
      <c r="W458" t="s">
        <v>42</v>
      </c>
      <c r="X458" s="3">
        <v>324</v>
      </c>
      <c r="Y458" s="3">
        <v>251</v>
      </c>
    </row>
    <row r="459" spans="1:25">
      <c r="A459" t="s">
        <v>1794</v>
      </c>
      <c r="B459" t="s">
        <v>370</v>
      </c>
      <c r="C459" t="s">
        <v>463</v>
      </c>
      <c r="D459" t="s">
        <v>90</v>
      </c>
      <c r="E459" t="s">
        <v>165</v>
      </c>
      <c r="F459" t="s">
        <v>166</v>
      </c>
      <c r="G459" t="s">
        <v>167</v>
      </c>
      <c r="H459" t="s">
        <v>168</v>
      </c>
      <c r="I459">
        <v>32400</v>
      </c>
      <c r="J459" t="s">
        <v>464</v>
      </c>
      <c r="K459" t="s">
        <v>80</v>
      </c>
      <c r="L459" t="s">
        <v>81</v>
      </c>
      <c r="M459" t="s">
        <v>82</v>
      </c>
      <c r="N459" t="s">
        <v>35</v>
      </c>
      <c r="O459">
        <v>28800</v>
      </c>
      <c r="P459" t="s">
        <v>1939</v>
      </c>
      <c r="Q459" t="s">
        <v>1685</v>
      </c>
      <c r="R459" t="s">
        <v>1940</v>
      </c>
      <c r="S459" t="s">
        <v>1941</v>
      </c>
      <c r="T459">
        <v>0</v>
      </c>
      <c r="U459" t="s">
        <v>40</v>
      </c>
      <c r="W459" t="s">
        <v>42</v>
      </c>
      <c r="X459" s="3">
        <v>203</v>
      </c>
      <c r="Y459" s="3">
        <f>表1[[#This Row],[最大座位数]]*0.589399</f>
        <v>119.647997</v>
      </c>
    </row>
    <row r="460" spans="1:25">
      <c r="A460" t="s">
        <v>1794</v>
      </c>
      <c r="B460" t="s">
        <v>246</v>
      </c>
      <c r="C460" t="s">
        <v>296</v>
      </c>
      <c r="D460" t="s">
        <v>131</v>
      </c>
      <c r="E460" t="s">
        <v>46</v>
      </c>
      <c r="F460" t="s">
        <v>47</v>
      </c>
      <c r="G460" t="s">
        <v>48</v>
      </c>
      <c r="H460" t="s">
        <v>49</v>
      </c>
      <c r="I460">
        <v>32400</v>
      </c>
      <c r="J460" t="s">
        <v>263</v>
      </c>
      <c r="K460" t="s">
        <v>264</v>
      </c>
      <c r="L460" t="s">
        <v>265</v>
      </c>
      <c r="M460" t="s">
        <v>266</v>
      </c>
      <c r="N460" t="s">
        <v>35</v>
      </c>
      <c r="O460">
        <v>28800</v>
      </c>
      <c r="P460" t="s">
        <v>1836</v>
      </c>
      <c r="Q460" t="s">
        <v>1850</v>
      </c>
      <c r="R460" t="s">
        <v>1942</v>
      </c>
      <c r="S460" t="s">
        <v>1943</v>
      </c>
      <c r="T460">
        <v>0</v>
      </c>
      <c r="U460" t="s">
        <v>87</v>
      </c>
      <c r="W460" t="s">
        <v>42</v>
      </c>
      <c r="X460" s="3">
        <v>177</v>
      </c>
      <c r="Y460" s="3">
        <f>表1[[#This Row],[最大座位数]]*0.589399</f>
        <v>104.323623</v>
      </c>
    </row>
    <row r="461" spans="1:25">
      <c r="A461" t="s">
        <v>1794</v>
      </c>
      <c r="B461" t="s">
        <v>198</v>
      </c>
      <c r="C461" t="s">
        <v>652</v>
      </c>
      <c r="D461" t="s">
        <v>74</v>
      </c>
      <c r="E461" t="s">
        <v>228</v>
      </c>
      <c r="F461" t="s">
        <v>229</v>
      </c>
      <c r="G461" t="s">
        <v>230</v>
      </c>
      <c r="H461" t="s">
        <v>78</v>
      </c>
      <c r="I461">
        <v>25200</v>
      </c>
      <c r="J461" t="s">
        <v>231</v>
      </c>
      <c r="K461" t="s">
        <v>64</v>
      </c>
      <c r="L461" t="s">
        <v>65</v>
      </c>
      <c r="M461" t="s">
        <v>66</v>
      </c>
      <c r="N461" t="s">
        <v>35</v>
      </c>
      <c r="O461">
        <v>28800</v>
      </c>
      <c r="P461" t="s">
        <v>1944</v>
      </c>
      <c r="Q461" t="s">
        <v>1823</v>
      </c>
      <c r="R461" t="s">
        <v>1945</v>
      </c>
      <c r="S461" t="s">
        <v>1946</v>
      </c>
      <c r="T461">
        <v>0</v>
      </c>
      <c r="U461" t="s">
        <v>71</v>
      </c>
      <c r="V461" t="s">
        <v>87</v>
      </c>
      <c r="W461" t="s">
        <v>42</v>
      </c>
      <c r="X461" s="3">
        <v>164</v>
      </c>
      <c r="Y461" s="3">
        <f>表1[[#This Row],[最大座位数]]*0.589399</f>
        <v>96.661435999999995</v>
      </c>
    </row>
    <row r="462" spans="1:25">
      <c r="A462" t="s">
        <v>1794</v>
      </c>
      <c r="B462" t="s">
        <v>72</v>
      </c>
      <c r="C462" t="s">
        <v>611</v>
      </c>
      <c r="D462" t="s">
        <v>74</v>
      </c>
      <c r="E462" t="s">
        <v>75</v>
      </c>
      <c r="F462" t="s">
        <v>76</v>
      </c>
      <c r="G462" t="s">
        <v>77</v>
      </c>
      <c r="H462" t="s">
        <v>78</v>
      </c>
      <c r="I462">
        <v>25200</v>
      </c>
      <c r="J462" t="s">
        <v>612</v>
      </c>
      <c r="K462" t="s">
        <v>190</v>
      </c>
      <c r="L462" t="s">
        <v>191</v>
      </c>
      <c r="M462" t="s">
        <v>192</v>
      </c>
      <c r="N462" t="s">
        <v>35</v>
      </c>
      <c r="O462">
        <v>28800</v>
      </c>
      <c r="P462" t="s">
        <v>1830</v>
      </c>
      <c r="Q462" t="s">
        <v>1947</v>
      </c>
      <c r="R462" t="s">
        <v>1948</v>
      </c>
      <c r="S462" t="s">
        <v>1949</v>
      </c>
      <c r="T462">
        <v>0</v>
      </c>
      <c r="U462" t="s">
        <v>87</v>
      </c>
      <c r="V462" t="s">
        <v>197</v>
      </c>
      <c r="W462" t="s">
        <v>42</v>
      </c>
      <c r="X462" s="3">
        <v>170</v>
      </c>
      <c r="Y462" s="3">
        <v>109</v>
      </c>
    </row>
    <row r="463" spans="1:25">
      <c r="A463" t="s">
        <v>1794</v>
      </c>
      <c r="B463" t="s">
        <v>1241</v>
      </c>
      <c r="C463" t="s">
        <v>1242</v>
      </c>
      <c r="D463" t="s">
        <v>282</v>
      </c>
      <c r="E463" t="s">
        <v>323</v>
      </c>
      <c r="F463" t="s">
        <v>324</v>
      </c>
      <c r="G463" t="s">
        <v>325</v>
      </c>
      <c r="H463" t="s">
        <v>326</v>
      </c>
      <c r="I463">
        <v>-25200</v>
      </c>
      <c r="J463" t="s">
        <v>1243</v>
      </c>
      <c r="K463" t="s">
        <v>51</v>
      </c>
      <c r="L463" t="s">
        <v>52</v>
      </c>
      <c r="M463" t="s">
        <v>53</v>
      </c>
      <c r="N463" t="s">
        <v>35</v>
      </c>
      <c r="O463">
        <v>28800</v>
      </c>
      <c r="P463" t="s">
        <v>1950</v>
      </c>
      <c r="Q463" t="s">
        <v>1951</v>
      </c>
      <c r="R463" t="s">
        <v>1831</v>
      </c>
      <c r="S463" t="s">
        <v>1952</v>
      </c>
      <c r="T463">
        <v>0</v>
      </c>
      <c r="U463" t="s">
        <v>71</v>
      </c>
      <c r="V463" t="s">
        <v>40</v>
      </c>
      <c r="W463" t="s">
        <v>42</v>
      </c>
      <c r="X463" s="3">
        <v>260</v>
      </c>
      <c r="Y463" s="3">
        <f>表1[[#This Row],[最大座位数]]*0.589399</f>
        <v>153.24374</v>
      </c>
    </row>
    <row r="464" spans="1:25">
      <c r="A464" t="s">
        <v>1794</v>
      </c>
      <c r="B464" t="s">
        <v>72</v>
      </c>
      <c r="C464" t="s">
        <v>1953</v>
      </c>
      <c r="D464" t="s">
        <v>90</v>
      </c>
      <c r="E464" t="s">
        <v>323</v>
      </c>
      <c r="F464" t="s">
        <v>324</v>
      </c>
      <c r="G464" t="s">
        <v>325</v>
      </c>
      <c r="H464" t="s">
        <v>326</v>
      </c>
      <c r="I464">
        <v>-25200</v>
      </c>
      <c r="J464" t="s">
        <v>1954</v>
      </c>
      <c r="K464" t="s">
        <v>190</v>
      </c>
      <c r="L464" t="s">
        <v>191</v>
      </c>
      <c r="M464" t="s">
        <v>192</v>
      </c>
      <c r="N464" t="s">
        <v>35</v>
      </c>
      <c r="O464">
        <v>28800</v>
      </c>
      <c r="P464" t="s">
        <v>1955</v>
      </c>
      <c r="Q464" t="s">
        <v>1956</v>
      </c>
      <c r="R464" t="s">
        <v>1957</v>
      </c>
      <c r="S464" t="s">
        <v>1958</v>
      </c>
      <c r="T464">
        <v>0</v>
      </c>
      <c r="U464" t="s">
        <v>71</v>
      </c>
      <c r="V464" t="s">
        <v>197</v>
      </c>
      <c r="W464" t="s">
        <v>42</v>
      </c>
      <c r="X464" s="3">
        <v>287</v>
      </c>
      <c r="Y464" s="3">
        <v>208</v>
      </c>
    </row>
    <row r="465" spans="1:25">
      <c r="A465" t="s">
        <v>1794</v>
      </c>
      <c r="B465" t="s">
        <v>288</v>
      </c>
      <c r="C465" t="s">
        <v>526</v>
      </c>
      <c r="D465" t="s">
        <v>45</v>
      </c>
      <c r="E465" t="s">
        <v>75</v>
      </c>
      <c r="F465" t="s">
        <v>76</v>
      </c>
      <c r="G465" t="s">
        <v>77</v>
      </c>
      <c r="H465" t="s">
        <v>78</v>
      </c>
      <c r="I465">
        <v>25200</v>
      </c>
      <c r="J465" t="s">
        <v>144</v>
      </c>
      <c r="K465" t="s">
        <v>136</v>
      </c>
      <c r="L465" t="s">
        <v>137</v>
      </c>
      <c r="M465" t="s">
        <v>138</v>
      </c>
      <c r="N465" t="s">
        <v>35</v>
      </c>
      <c r="O465">
        <v>28800</v>
      </c>
      <c r="P465" t="s">
        <v>1872</v>
      </c>
      <c r="Q465" t="s">
        <v>1880</v>
      </c>
      <c r="R465" t="s">
        <v>1959</v>
      </c>
      <c r="S465" t="s">
        <v>1960</v>
      </c>
      <c r="T465">
        <v>0</v>
      </c>
      <c r="U465" t="s">
        <v>87</v>
      </c>
      <c r="V465" t="s">
        <v>87</v>
      </c>
      <c r="W465" t="s">
        <v>42</v>
      </c>
      <c r="X465" s="3">
        <v>299</v>
      </c>
      <c r="Y465" s="3">
        <f>表1[[#This Row],[最大座位数]]*0.589399</f>
        <v>176.230301</v>
      </c>
    </row>
    <row r="466" spans="1:25">
      <c r="A466" t="s">
        <v>1794</v>
      </c>
      <c r="B466" t="s">
        <v>72</v>
      </c>
      <c r="C466" t="s">
        <v>73</v>
      </c>
      <c r="D466" t="s">
        <v>74</v>
      </c>
      <c r="E466" t="s">
        <v>75</v>
      </c>
      <c r="F466" t="s">
        <v>76</v>
      </c>
      <c r="G466" t="s">
        <v>77</v>
      </c>
      <c r="H466" t="s">
        <v>78</v>
      </c>
      <c r="I466">
        <v>25200</v>
      </c>
      <c r="J466" t="s">
        <v>79</v>
      </c>
      <c r="K466" t="s">
        <v>80</v>
      </c>
      <c r="L466" t="s">
        <v>81</v>
      </c>
      <c r="M466" t="s">
        <v>82</v>
      </c>
      <c r="N466" t="s">
        <v>35</v>
      </c>
      <c r="O466">
        <v>28800</v>
      </c>
      <c r="P466" t="s">
        <v>1818</v>
      </c>
      <c r="Q466" t="s">
        <v>1961</v>
      </c>
      <c r="R466" t="s">
        <v>1906</v>
      </c>
      <c r="S466" t="s">
        <v>1962</v>
      </c>
      <c r="T466">
        <v>1</v>
      </c>
      <c r="U466" t="s">
        <v>87</v>
      </c>
      <c r="W466" t="s">
        <v>42</v>
      </c>
      <c r="X466" s="3">
        <v>184</v>
      </c>
      <c r="Y466" s="3">
        <v>11</v>
      </c>
    </row>
    <row r="467" spans="1:25">
      <c r="A467" t="s">
        <v>1794</v>
      </c>
      <c r="B467" t="s">
        <v>764</v>
      </c>
      <c r="C467" t="s">
        <v>792</v>
      </c>
      <c r="D467" t="s">
        <v>45</v>
      </c>
      <c r="E467" t="s">
        <v>27</v>
      </c>
      <c r="F467" t="s">
        <v>28</v>
      </c>
      <c r="G467" t="s">
        <v>29</v>
      </c>
      <c r="H467" t="s">
        <v>30</v>
      </c>
      <c r="I467">
        <v>28800</v>
      </c>
      <c r="J467" t="s">
        <v>102</v>
      </c>
      <c r="K467" t="s">
        <v>64</v>
      </c>
      <c r="L467" t="s">
        <v>65</v>
      </c>
      <c r="M467" t="s">
        <v>66</v>
      </c>
      <c r="N467" t="s">
        <v>35</v>
      </c>
      <c r="O467">
        <v>28800</v>
      </c>
      <c r="P467" t="s">
        <v>1915</v>
      </c>
      <c r="Q467" t="s">
        <v>1900</v>
      </c>
      <c r="R467" t="s">
        <v>1963</v>
      </c>
      <c r="S467" t="s">
        <v>1964</v>
      </c>
      <c r="T467">
        <v>0</v>
      </c>
      <c r="U467" t="s">
        <v>40</v>
      </c>
      <c r="V467" t="s">
        <v>40</v>
      </c>
      <c r="W467" t="s">
        <v>42</v>
      </c>
      <c r="X467" s="3">
        <v>377</v>
      </c>
      <c r="Y467" s="3">
        <f>表1[[#This Row],[最大座位数]]*0.589399</f>
        <v>222.20342300000002</v>
      </c>
    </row>
    <row r="468" spans="1:25">
      <c r="A468" t="s">
        <v>1794</v>
      </c>
      <c r="B468" t="s">
        <v>427</v>
      </c>
      <c r="C468" t="s">
        <v>787</v>
      </c>
      <c r="D468" t="s">
        <v>74</v>
      </c>
      <c r="E468" t="s">
        <v>46</v>
      </c>
      <c r="F468" t="s">
        <v>47</v>
      </c>
      <c r="G468" t="s">
        <v>48</v>
      </c>
      <c r="H468" t="s">
        <v>49</v>
      </c>
      <c r="I468">
        <v>32400</v>
      </c>
      <c r="J468" t="s">
        <v>50</v>
      </c>
      <c r="K468" t="s">
        <v>51</v>
      </c>
      <c r="L468" t="s">
        <v>52</v>
      </c>
      <c r="M468" t="s">
        <v>53</v>
      </c>
      <c r="N468" t="s">
        <v>35</v>
      </c>
      <c r="O468">
        <v>28800</v>
      </c>
      <c r="P468" t="s">
        <v>1965</v>
      </c>
      <c r="Q468" t="s">
        <v>1804</v>
      </c>
      <c r="R468" t="s">
        <v>1966</v>
      </c>
      <c r="S468" t="s">
        <v>1967</v>
      </c>
      <c r="T468">
        <v>0</v>
      </c>
      <c r="U468" t="s">
        <v>87</v>
      </c>
      <c r="V468" t="s">
        <v>40</v>
      </c>
      <c r="W468" t="s">
        <v>42</v>
      </c>
      <c r="X468" s="3">
        <v>176</v>
      </c>
      <c r="Y468" s="3">
        <v>149</v>
      </c>
    </row>
    <row r="469" spans="1:25">
      <c r="A469" t="s">
        <v>1794</v>
      </c>
      <c r="B469" t="s">
        <v>88</v>
      </c>
      <c r="C469" t="s">
        <v>1295</v>
      </c>
      <c r="D469" t="s">
        <v>290</v>
      </c>
      <c r="E469" t="s">
        <v>410</v>
      </c>
      <c r="F469" t="s">
        <v>411</v>
      </c>
      <c r="G469" t="s">
        <v>412</v>
      </c>
      <c r="H469" t="s">
        <v>413</v>
      </c>
      <c r="I469">
        <v>-14400</v>
      </c>
      <c r="J469" t="s">
        <v>1296</v>
      </c>
      <c r="K469" t="s">
        <v>64</v>
      </c>
      <c r="L469" t="s">
        <v>65</v>
      </c>
      <c r="M469" t="s">
        <v>66</v>
      </c>
      <c r="N469" t="s">
        <v>35</v>
      </c>
      <c r="O469">
        <v>28800</v>
      </c>
      <c r="P469" t="s">
        <v>1699</v>
      </c>
      <c r="Q469" t="s">
        <v>1968</v>
      </c>
      <c r="R469" t="s">
        <v>1892</v>
      </c>
      <c r="S469" t="s">
        <v>1969</v>
      </c>
      <c r="T469">
        <v>0</v>
      </c>
      <c r="U469" t="s">
        <v>87</v>
      </c>
      <c r="V469" t="s">
        <v>87</v>
      </c>
      <c r="W469" t="s">
        <v>42</v>
      </c>
      <c r="X469" s="3">
        <v>316</v>
      </c>
      <c r="Y469" s="3">
        <f>表1[[#This Row],[最大座位数]]*0.589399</f>
        <v>186.25008400000002</v>
      </c>
    </row>
    <row r="470" spans="1:25">
      <c r="A470" t="s">
        <v>1794</v>
      </c>
      <c r="B470" t="s">
        <v>117</v>
      </c>
      <c r="C470" t="s">
        <v>456</v>
      </c>
      <c r="D470" t="s">
        <v>74</v>
      </c>
      <c r="E470" t="s">
        <v>46</v>
      </c>
      <c r="F470" t="s">
        <v>47</v>
      </c>
      <c r="G470" t="s">
        <v>48</v>
      </c>
      <c r="H470" t="s">
        <v>49</v>
      </c>
      <c r="I470">
        <v>32400</v>
      </c>
      <c r="J470" t="s">
        <v>219</v>
      </c>
      <c r="K470" t="s">
        <v>220</v>
      </c>
      <c r="L470" t="s">
        <v>221</v>
      </c>
      <c r="M470" t="s">
        <v>222</v>
      </c>
      <c r="N470" t="s">
        <v>35</v>
      </c>
      <c r="O470">
        <v>28800</v>
      </c>
      <c r="P470" t="s">
        <v>1870</v>
      </c>
      <c r="Q470" t="s">
        <v>1970</v>
      </c>
      <c r="R470" t="s">
        <v>1971</v>
      </c>
      <c r="S470" t="s">
        <v>1972</v>
      </c>
      <c r="T470">
        <v>0</v>
      </c>
      <c r="U470" t="s">
        <v>87</v>
      </c>
      <c r="V470" t="s">
        <v>197</v>
      </c>
      <c r="W470" t="s">
        <v>42</v>
      </c>
      <c r="X470" s="3">
        <v>167</v>
      </c>
      <c r="Y470" s="3">
        <v>116</v>
      </c>
    </row>
    <row r="471" spans="1:25">
      <c r="A471" t="s">
        <v>1794</v>
      </c>
      <c r="B471" t="s">
        <v>88</v>
      </c>
      <c r="C471" t="s">
        <v>331</v>
      </c>
      <c r="D471" t="s">
        <v>26</v>
      </c>
      <c r="E471" t="s">
        <v>46</v>
      </c>
      <c r="F471" t="s">
        <v>47</v>
      </c>
      <c r="G471" t="s">
        <v>48</v>
      </c>
      <c r="H471" t="s">
        <v>49</v>
      </c>
      <c r="I471">
        <v>32400</v>
      </c>
      <c r="J471" t="s">
        <v>332</v>
      </c>
      <c r="K471" t="s">
        <v>333</v>
      </c>
      <c r="L471" t="s">
        <v>334</v>
      </c>
      <c r="M471" t="s">
        <v>335</v>
      </c>
      <c r="N471" t="s">
        <v>35</v>
      </c>
      <c r="O471">
        <v>28800</v>
      </c>
      <c r="P471" t="s">
        <v>1973</v>
      </c>
      <c r="Q471" t="s">
        <v>1760</v>
      </c>
      <c r="R471" t="s">
        <v>1974</v>
      </c>
      <c r="S471" t="s">
        <v>1975</v>
      </c>
      <c r="T471">
        <v>0</v>
      </c>
      <c r="U471" t="s">
        <v>87</v>
      </c>
      <c r="W471" t="s">
        <v>42</v>
      </c>
      <c r="X471" s="3">
        <v>158</v>
      </c>
      <c r="Y471" s="3">
        <v>123</v>
      </c>
    </row>
    <row r="472" spans="1:25">
      <c r="A472" t="s">
        <v>1794</v>
      </c>
      <c r="B472" t="s">
        <v>486</v>
      </c>
      <c r="C472" t="s">
        <v>487</v>
      </c>
      <c r="D472" t="s">
        <v>74</v>
      </c>
      <c r="E472" t="s">
        <v>75</v>
      </c>
      <c r="F472" t="s">
        <v>76</v>
      </c>
      <c r="G472" t="s">
        <v>77</v>
      </c>
      <c r="H472" t="s">
        <v>78</v>
      </c>
      <c r="I472">
        <v>25200</v>
      </c>
      <c r="J472" t="s">
        <v>488</v>
      </c>
      <c r="K472" t="s">
        <v>302</v>
      </c>
      <c r="L472" t="s">
        <v>303</v>
      </c>
      <c r="M472" t="s">
        <v>304</v>
      </c>
      <c r="N472" t="s">
        <v>35</v>
      </c>
      <c r="O472">
        <v>28800</v>
      </c>
      <c r="P472" t="s">
        <v>1976</v>
      </c>
      <c r="Q472" t="s">
        <v>1977</v>
      </c>
      <c r="R472" t="s">
        <v>1978</v>
      </c>
      <c r="S472" t="s">
        <v>1979</v>
      </c>
      <c r="T472">
        <v>0</v>
      </c>
      <c r="U472" t="s">
        <v>87</v>
      </c>
      <c r="V472" t="s">
        <v>197</v>
      </c>
      <c r="W472" t="s">
        <v>42</v>
      </c>
      <c r="X472" s="3">
        <v>168</v>
      </c>
      <c r="Y472" s="3">
        <v>140</v>
      </c>
    </row>
    <row r="473" spans="1:25">
      <c r="A473" t="s">
        <v>1794</v>
      </c>
      <c r="B473" t="s">
        <v>1241</v>
      </c>
      <c r="C473" t="s">
        <v>1242</v>
      </c>
      <c r="D473" t="s">
        <v>282</v>
      </c>
      <c r="E473" t="s">
        <v>323</v>
      </c>
      <c r="F473" t="s">
        <v>324</v>
      </c>
      <c r="G473" t="s">
        <v>325</v>
      </c>
      <c r="H473" t="s">
        <v>326</v>
      </c>
      <c r="I473">
        <v>-25200</v>
      </c>
      <c r="J473" t="s">
        <v>1357</v>
      </c>
      <c r="K473" t="s">
        <v>708</v>
      </c>
      <c r="L473" t="s">
        <v>709</v>
      </c>
      <c r="M473" t="s">
        <v>710</v>
      </c>
      <c r="N473" t="s">
        <v>35</v>
      </c>
      <c r="O473">
        <v>28800</v>
      </c>
      <c r="P473" t="s">
        <v>1950</v>
      </c>
      <c r="Q473" t="s">
        <v>1980</v>
      </c>
      <c r="R473" t="s">
        <v>1831</v>
      </c>
      <c r="S473" t="s">
        <v>1981</v>
      </c>
      <c r="T473">
        <v>1</v>
      </c>
      <c r="U473" t="s">
        <v>71</v>
      </c>
      <c r="V473" t="s">
        <v>40</v>
      </c>
      <c r="W473" t="s">
        <v>42</v>
      </c>
      <c r="X473" s="3">
        <v>260</v>
      </c>
      <c r="Y473" s="3">
        <f>表1[[#This Row],[最大座位数]]*0.589399</f>
        <v>153.24374</v>
      </c>
    </row>
    <row r="474" spans="1:25">
      <c r="A474" t="s">
        <v>1794</v>
      </c>
      <c r="B474" t="s">
        <v>370</v>
      </c>
      <c r="C474" t="s">
        <v>723</v>
      </c>
      <c r="D474" t="s">
        <v>257</v>
      </c>
      <c r="E474" t="s">
        <v>641</v>
      </c>
      <c r="F474" t="s">
        <v>642</v>
      </c>
      <c r="G474" t="s">
        <v>167</v>
      </c>
      <c r="H474" t="s">
        <v>168</v>
      </c>
      <c r="I474">
        <v>32400</v>
      </c>
      <c r="J474" t="s">
        <v>724</v>
      </c>
      <c r="K474" t="s">
        <v>64</v>
      </c>
      <c r="L474" t="s">
        <v>65</v>
      </c>
      <c r="M474" t="s">
        <v>66</v>
      </c>
      <c r="N474" t="s">
        <v>35</v>
      </c>
      <c r="O474">
        <v>28800</v>
      </c>
      <c r="P474" t="s">
        <v>1878</v>
      </c>
      <c r="Q474" t="s">
        <v>1982</v>
      </c>
      <c r="R474" t="s">
        <v>1983</v>
      </c>
      <c r="S474" t="s">
        <v>1984</v>
      </c>
      <c r="T474">
        <v>0</v>
      </c>
      <c r="U474" t="s">
        <v>71</v>
      </c>
      <c r="V474" t="s">
        <v>87</v>
      </c>
      <c r="W474" t="s">
        <v>42</v>
      </c>
      <c r="X474" s="3">
        <v>186</v>
      </c>
      <c r="Y474" s="3">
        <f>表1[[#This Row],[最大座位数]]*0.589399</f>
        <v>109.628214</v>
      </c>
    </row>
    <row r="475" spans="1:25">
      <c r="A475" t="s">
        <v>1794</v>
      </c>
      <c r="B475" t="s">
        <v>246</v>
      </c>
      <c r="C475" t="s">
        <v>247</v>
      </c>
      <c r="D475" t="s">
        <v>131</v>
      </c>
      <c r="E475" t="s">
        <v>46</v>
      </c>
      <c r="F475" t="s">
        <v>47</v>
      </c>
      <c r="G475" t="s">
        <v>48</v>
      </c>
      <c r="H475" t="s">
        <v>49</v>
      </c>
      <c r="I475">
        <v>32400</v>
      </c>
      <c r="J475" t="s">
        <v>248</v>
      </c>
      <c r="K475" t="s">
        <v>249</v>
      </c>
      <c r="L475" t="s">
        <v>250</v>
      </c>
      <c r="M475" t="s">
        <v>251</v>
      </c>
      <c r="N475" t="s">
        <v>35</v>
      </c>
      <c r="O475">
        <v>28800</v>
      </c>
      <c r="P475" t="s">
        <v>1985</v>
      </c>
      <c r="Q475" t="s">
        <v>1889</v>
      </c>
      <c r="R475" t="s">
        <v>1986</v>
      </c>
      <c r="S475" t="s">
        <v>1987</v>
      </c>
      <c r="T475">
        <v>0</v>
      </c>
      <c r="U475" t="s">
        <v>87</v>
      </c>
      <c r="V475" t="s">
        <v>40</v>
      </c>
      <c r="W475" t="s">
        <v>42</v>
      </c>
      <c r="X475" s="3">
        <v>177</v>
      </c>
      <c r="Y475" s="3">
        <f>表1[[#This Row],[最大座位数]]*0.589399</f>
        <v>104.323623</v>
      </c>
    </row>
    <row r="476" spans="1:25">
      <c r="A476" t="s">
        <v>1794</v>
      </c>
      <c r="B476" t="s">
        <v>72</v>
      </c>
      <c r="C476" t="s">
        <v>188</v>
      </c>
      <c r="D476" t="s">
        <v>74</v>
      </c>
      <c r="E476" t="s">
        <v>27</v>
      </c>
      <c r="F476" t="s">
        <v>28</v>
      </c>
      <c r="G476" t="s">
        <v>29</v>
      </c>
      <c r="H476" t="s">
        <v>30</v>
      </c>
      <c r="I476">
        <v>28800</v>
      </c>
      <c r="J476" t="s">
        <v>236</v>
      </c>
      <c r="K476" t="s">
        <v>51</v>
      </c>
      <c r="L476" t="s">
        <v>52</v>
      </c>
      <c r="M476" t="s">
        <v>53</v>
      </c>
      <c r="N476" t="s">
        <v>35</v>
      </c>
      <c r="O476">
        <v>28800</v>
      </c>
      <c r="P476" t="s">
        <v>1988</v>
      </c>
      <c r="Q476" t="s">
        <v>1887</v>
      </c>
      <c r="R476" t="s">
        <v>1989</v>
      </c>
      <c r="S476" t="s">
        <v>1990</v>
      </c>
      <c r="T476">
        <v>1</v>
      </c>
      <c r="U476" t="s">
        <v>87</v>
      </c>
      <c r="V476" t="s">
        <v>40</v>
      </c>
      <c r="W476" t="s">
        <v>42</v>
      </c>
      <c r="X476" s="3">
        <v>170</v>
      </c>
      <c r="Y476" s="3">
        <v>8</v>
      </c>
    </row>
    <row r="477" spans="1:25">
      <c r="A477" t="s">
        <v>1794</v>
      </c>
      <c r="B477" t="s">
        <v>117</v>
      </c>
      <c r="C477" t="s">
        <v>440</v>
      </c>
      <c r="D477" t="s">
        <v>282</v>
      </c>
      <c r="E477" t="s">
        <v>75</v>
      </c>
      <c r="F477" t="s">
        <v>76</v>
      </c>
      <c r="G477" t="s">
        <v>77</v>
      </c>
      <c r="H477" t="s">
        <v>78</v>
      </c>
      <c r="I477">
        <v>25200</v>
      </c>
      <c r="J477" t="s">
        <v>159</v>
      </c>
      <c r="K477" t="s">
        <v>64</v>
      </c>
      <c r="L477" t="s">
        <v>65</v>
      </c>
      <c r="M477" t="s">
        <v>66</v>
      </c>
      <c r="N477" t="s">
        <v>35</v>
      </c>
      <c r="O477">
        <v>28800</v>
      </c>
      <c r="P477" t="s">
        <v>1780</v>
      </c>
      <c r="Q477" t="s">
        <v>1921</v>
      </c>
      <c r="R477" t="s">
        <v>1518</v>
      </c>
      <c r="S477" t="s">
        <v>1991</v>
      </c>
      <c r="T477">
        <v>0</v>
      </c>
      <c r="U477" t="s">
        <v>87</v>
      </c>
      <c r="V477" t="s">
        <v>40</v>
      </c>
      <c r="W477" t="s">
        <v>42</v>
      </c>
      <c r="X477" s="3">
        <v>265</v>
      </c>
      <c r="Y477" s="3">
        <v>191</v>
      </c>
    </row>
    <row r="478" spans="1:25">
      <c r="A478" t="s">
        <v>1794</v>
      </c>
      <c r="B478" t="s">
        <v>117</v>
      </c>
      <c r="C478" t="s">
        <v>218</v>
      </c>
      <c r="D478" t="s">
        <v>272</v>
      </c>
      <c r="E478" t="s">
        <v>46</v>
      </c>
      <c r="F478" t="s">
        <v>47</v>
      </c>
      <c r="G478" t="s">
        <v>48</v>
      </c>
      <c r="H478" t="s">
        <v>49</v>
      </c>
      <c r="I478">
        <v>32400</v>
      </c>
      <c r="J478" t="s">
        <v>219</v>
      </c>
      <c r="K478" t="s">
        <v>220</v>
      </c>
      <c r="L478" t="s">
        <v>221</v>
      </c>
      <c r="M478" t="s">
        <v>222</v>
      </c>
      <c r="N478" t="s">
        <v>35</v>
      </c>
      <c r="O478">
        <v>28800</v>
      </c>
      <c r="P478" t="s">
        <v>1833</v>
      </c>
      <c r="Q478" t="s">
        <v>1659</v>
      </c>
      <c r="R478" t="s">
        <v>1992</v>
      </c>
      <c r="S478" t="s">
        <v>1993</v>
      </c>
      <c r="T478">
        <v>0</v>
      </c>
      <c r="U478" t="s">
        <v>87</v>
      </c>
      <c r="V478" t="s">
        <v>197</v>
      </c>
      <c r="W478" t="s">
        <v>42</v>
      </c>
      <c r="X478" s="3">
        <v>128</v>
      </c>
      <c r="Y478" s="3">
        <v>78</v>
      </c>
    </row>
    <row r="479" spans="1:25">
      <c r="A479" t="s">
        <v>1794</v>
      </c>
      <c r="B479" t="s">
        <v>58</v>
      </c>
      <c r="C479" t="s">
        <v>826</v>
      </c>
      <c r="D479" t="s">
        <v>26</v>
      </c>
      <c r="E479" t="s">
        <v>60</v>
      </c>
      <c r="F479" t="s">
        <v>61</v>
      </c>
      <c r="G479" t="s">
        <v>62</v>
      </c>
      <c r="H479" t="s">
        <v>49</v>
      </c>
      <c r="I479">
        <v>32400</v>
      </c>
      <c r="J479" t="s">
        <v>827</v>
      </c>
      <c r="K479" t="s">
        <v>627</v>
      </c>
      <c r="L479" t="s">
        <v>628</v>
      </c>
      <c r="M479" t="s">
        <v>629</v>
      </c>
      <c r="N479" t="s">
        <v>35</v>
      </c>
      <c r="O479">
        <v>28800</v>
      </c>
      <c r="P479" t="s">
        <v>1876</v>
      </c>
      <c r="Q479" t="s">
        <v>1889</v>
      </c>
      <c r="R479" t="s">
        <v>1780</v>
      </c>
      <c r="S479" t="s">
        <v>1994</v>
      </c>
      <c r="T479">
        <v>0</v>
      </c>
      <c r="U479" t="s">
        <v>71</v>
      </c>
      <c r="V479" t="s">
        <v>197</v>
      </c>
      <c r="W479" t="s">
        <v>42</v>
      </c>
      <c r="X479" s="3">
        <v>180</v>
      </c>
      <c r="Y479" s="3">
        <f>表1[[#This Row],[最大座位数]]*0.589399</f>
        <v>106.09182</v>
      </c>
    </row>
    <row r="480" spans="1:25">
      <c r="A480" t="s">
        <v>1794</v>
      </c>
      <c r="B480" t="s">
        <v>117</v>
      </c>
      <c r="C480" t="s">
        <v>1464</v>
      </c>
      <c r="D480" t="s">
        <v>119</v>
      </c>
      <c r="E480" t="s">
        <v>1465</v>
      </c>
      <c r="F480" t="s">
        <v>1466</v>
      </c>
      <c r="G480" t="s">
        <v>697</v>
      </c>
      <c r="H480" t="s">
        <v>698</v>
      </c>
      <c r="I480">
        <v>0</v>
      </c>
      <c r="J480" t="s">
        <v>1467</v>
      </c>
      <c r="K480" t="s">
        <v>64</v>
      </c>
      <c r="L480" t="s">
        <v>65</v>
      </c>
      <c r="M480" t="s">
        <v>66</v>
      </c>
      <c r="N480" t="s">
        <v>35</v>
      </c>
      <c r="O480">
        <v>28800</v>
      </c>
      <c r="P480" t="s">
        <v>1995</v>
      </c>
      <c r="Q480" t="s">
        <v>1996</v>
      </c>
      <c r="R480" t="s">
        <v>1908</v>
      </c>
      <c r="S480" t="s">
        <v>1997</v>
      </c>
      <c r="T480">
        <v>0</v>
      </c>
      <c r="U480" t="s">
        <v>1472</v>
      </c>
      <c r="V480" t="s">
        <v>40</v>
      </c>
      <c r="W480" t="s">
        <v>42</v>
      </c>
      <c r="X480" s="3">
        <v>312</v>
      </c>
      <c r="Y480" s="3">
        <v>290</v>
      </c>
    </row>
    <row r="481" spans="1:25">
      <c r="A481" t="s">
        <v>1794</v>
      </c>
      <c r="B481" t="s">
        <v>117</v>
      </c>
      <c r="C481" s="1" t="s">
        <v>3240</v>
      </c>
      <c r="D481" t="s">
        <v>1174</v>
      </c>
      <c r="E481" t="s">
        <v>410</v>
      </c>
      <c r="F481" t="s">
        <v>411</v>
      </c>
      <c r="G481" t="s">
        <v>412</v>
      </c>
      <c r="H481" t="s">
        <v>413</v>
      </c>
      <c r="I481">
        <v>-14400</v>
      </c>
      <c r="J481" t="s">
        <v>843</v>
      </c>
      <c r="K481" t="s">
        <v>220</v>
      </c>
      <c r="L481" t="s">
        <v>221</v>
      </c>
      <c r="M481" t="s">
        <v>222</v>
      </c>
      <c r="N481" t="s">
        <v>35</v>
      </c>
      <c r="O481">
        <v>28800</v>
      </c>
      <c r="P481" t="s">
        <v>1855</v>
      </c>
      <c r="Q481" t="s">
        <v>1911</v>
      </c>
      <c r="R481" t="s">
        <v>1998</v>
      </c>
      <c r="S481" t="s">
        <v>1999</v>
      </c>
      <c r="T481">
        <v>0</v>
      </c>
      <c r="U481" t="s">
        <v>87</v>
      </c>
      <c r="V481" t="s">
        <v>197</v>
      </c>
      <c r="W481" t="s">
        <v>42</v>
      </c>
      <c r="X481" s="3">
        <v>311</v>
      </c>
      <c r="Y481" s="3">
        <v>307</v>
      </c>
    </row>
    <row r="482" spans="1:25">
      <c r="A482" t="s">
        <v>1794</v>
      </c>
      <c r="B482" t="s">
        <v>88</v>
      </c>
      <c r="C482" t="s">
        <v>614</v>
      </c>
      <c r="D482" t="s">
        <v>45</v>
      </c>
      <c r="E482" t="s">
        <v>165</v>
      </c>
      <c r="F482" t="s">
        <v>166</v>
      </c>
      <c r="G482" t="s">
        <v>167</v>
      </c>
      <c r="H482" t="s">
        <v>168</v>
      </c>
      <c r="I482">
        <v>32400</v>
      </c>
      <c r="J482" t="s">
        <v>258</v>
      </c>
      <c r="K482" t="s">
        <v>64</v>
      </c>
      <c r="L482" t="s">
        <v>65</v>
      </c>
      <c r="M482" t="s">
        <v>66</v>
      </c>
      <c r="N482" t="s">
        <v>35</v>
      </c>
      <c r="O482">
        <v>28800</v>
      </c>
      <c r="P482" t="s">
        <v>1929</v>
      </c>
      <c r="Q482" t="s">
        <v>1855</v>
      </c>
      <c r="R482" t="s">
        <v>1972</v>
      </c>
      <c r="S482" t="s">
        <v>1973</v>
      </c>
      <c r="T482">
        <v>0</v>
      </c>
      <c r="U482" t="s">
        <v>40</v>
      </c>
      <c r="V482" t="s">
        <v>87</v>
      </c>
      <c r="W482" t="s">
        <v>42</v>
      </c>
      <c r="X482" s="3">
        <v>300</v>
      </c>
      <c r="Y482" s="3">
        <v>88</v>
      </c>
    </row>
    <row r="483" spans="1:25">
      <c r="A483" t="s">
        <v>1794</v>
      </c>
      <c r="B483" t="s">
        <v>117</v>
      </c>
      <c r="C483" t="s">
        <v>694</v>
      </c>
      <c r="D483" t="s">
        <v>290</v>
      </c>
      <c r="E483" t="s">
        <v>695</v>
      </c>
      <c r="F483" t="s">
        <v>696</v>
      </c>
      <c r="G483" t="s">
        <v>697</v>
      </c>
      <c r="H483" t="s">
        <v>698</v>
      </c>
      <c r="I483">
        <v>0</v>
      </c>
      <c r="J483" t="s">
        <v>699</v>
      </c>
      <c r="K483" t="s">
        <v>220</v>
      </c>
      <c r="L483" t="s">
        <v>221</v>
      </c>
      <c r="M483" t="s">
        <v>222</v>
      </c>
      <c r="N483" t="s">
        <v>35</v>
      </c>
      <c r="O483">
        <v>28800</v>
      </c>
      <c r="P483" t="s">
        <v>1821</v>
      </c>
      <c r="Q483" t="s">
        <v>2000</v>
      </c>
      <c r="R483" t="s">
        <v>2001</v>
      </c>
      <c r="S483" t="s">
        <v>2002</v>
      </c>
      <c r="T483">
        <v>0</v>
      </c>
      <c r="U483" t="s">
        <v>40</v>
      </c>
      <c r="V483" t="s">
        <v>197</v>
      </c>
      <c r="W483" t="s">
        <v>42</v>
      </c>
      <c r="X483" s="3">
        <v>311</v>
      </c>
      <c r="Y483" s="3">
        <v>278</v>
      </c>
    </row>
    <row r="484" spans="1:25">
      <c r="A484" t="s">
        <v>1794</v>
      </c>
      <c r="B484" t="s">
        <v>58</v>
      </c>
      <c r="C484" t="s">
        <v>226</v>
      </c>
      <c r="D484" t="s">
        <v>26</v>
      </c>
      <c r="E484" t="s">
        <v>228</v>
      </c>
      <c r="F484" t="s">
        <v>229</v>
      </c>
      <c r="G484" t="s">
        <v>230</v>
      </c>
      <c r="H484" t="s">
        <v>78</v>
      </c>
      <c r="I484">
        <v>25200</v>
      </c>
      <c r="J484" t="s">
        <v>231</v>
      </c>
      <c r="K484" t="s">
        <v>64</v>
      </c>
      <c r="L484" t="s">
        <v>65</v>
      </c>
      <c r="M484" t="s">
        <v>66</v>
      </c>
      <c r="N484" t="s">
        <v>35</v>
      </c>
      <c r="O484">
        <v>28800</v>
      </c>
      <c r="P484" t="s">
        <v>2003</v>
      </c>
      <c r="Q484" t="s">
        <v>2004</v>
      </c>
      <c r="R484" t="s">
        <v>2005</v>
      </c>
      <c r="S484" t="s">
        <v>2006</v>
      </c>
      <c r="T484">
        <v>0</v>
      </c>
      <c r="U484" t="s">
        <v>235</v>
      </c>
      <c r="V484" t="s">
        <v>40</v>
      </c>
      <c r="W484" t="s">
        <v>42</v>
      </c>
      <c r="X484" s="3">
        <v>186</v>
      </c>
      <c r="Y484" s="3">
        <f>表1[[#This Row],[最大座位数]]*0.589399</f>
        <v>109.628214</v>
      </c>
    </row>
    <row r="485" spans="1:25">
      <c r="A485" t="s">
        <v>1794</v>
      </c>
      <c r="B485" t="s">
        <v>58</v>
      </c>
      <c r="C485" t="s">
        <v>493</v>
      </c>
      <c r="D485" t="s">
        <v>26</v>
      </c>
      <c r="E485" t="s">
        <v>75</v>
      </c>
      <c r="F485" t="s">
        <v>76</v>
      </c>
      <c r="G485" t="s">
        <v>77</v>
      </c>
      <c r="H485" t="s">
        <v>78</v>
      </c>
      <c r="I485">
        <v>25200</v>
      </c>
      <c r="J485" t="s">
        <v>460</v>
      </c>
      <c r="K485" t="s">
        <v>32</v>
      </c>
      <c r="L485" t="s">
        <v>33</v>
      </c>
      <c r="M485" t="s">
        <v>34</v>
      </c>
      <c r="N485" t="s">
        <v>35</v>
      </c>
      <c r="O485">
        <v>28800</v>
      </c>
      <c r="P485" t="s">
        <v>1933</v>
      </c>
      <c r="Q485" t="s">
        <v>1947</v>
      </c>
      <c r="R485" t="s">
        <v>2007</v>
      </c>
      <c r="S485" t="s">
        <v>1809</v>
      </c>
      <c r="T485">
        <v>0</v>
      </c>
      <c r="U485" t="s">
        <v>87</v>
      </c>
      <c r="V485" t="s">
        <v>41</v>
      </c>
      <c r="W485" t="s">
        <v>42</v>
      </c>
      <c r="X485" s="3">
        <v>186</v>
      </c>
      <c r="Y485" s="3">
        <f>表1[[#This Row],[最大座位数]]*0.589399</f>
        <v>109.628214</v>
      </c>
    </row>
    <row r="486" spans="1:25">
      <c r="A486" t="s">
        <v>1794</v>
      </c>
      <c r="B486" t="s">
        <v>346</v>
      </c>
      <c r="C486" t="s">
        <v>347</v>
      </c>
      <c r="D486" t="s">
        <v>290</v>
      </c>
      <c r="E486" t="s">
        <v>348</v>
      </c>
      <c r="F486" t="s">
        <v>349</v>
      </c>
      <c r="G486" t="s">
        <v>350</v>
      </c>
      <c r="H486" t="s">
        <v>350</v>
      </c>
      <c r="I486">
        <v>28800</v>
      </c>
      <c r="J486" t="s">
        <v>351</v>
      </c>
      <c r="K486" t="s">
        <v>64</v>
      </c>
      <c r="L486" t="s">
        <v>65</v>
      </c>
      <c r="M486" t="s">
        <v>66</v>
      </c>
      <c r="N486" t="s">
        <v>35</v>
      </c>
      <c r="O486">
        <v>28800</v>
      </c>
      <c r="P486" t="s">
        <v>1925</v>
      </c>
      <c r="Q486" t="s">
        <v>1780</v>
      </c>
      <c r="R486" t="s">
        <v>2008</v>
      </c>
      <c r="S486" t="s">
        <v>1880</v>
      </c>
      <c r="T486">
        <v>0</v>
      </c>
      <c r="U486" t="s">
        <v>197</v>
      </c>
      <c r="V486" t="s">
        <v>40</v>
      </c>
      <c r="W486" t="s">
        <v>42</v>
      </c>
      <c r="X486" s="3">
        <v>264</v>
      </c>
      <c r="Y486" s="3">
        <f>表1[[#This Row],[最大座位数]]*0.589399</f>
        <v>155.601336</v>
      </c>
    </row>
    <row r="487" spans="1:25">
      <c r="A487" t="s">
        <v>1794</v>
      </c>
      <c r="B487" t="s">
        <v>117</v>
      </c>
      <c r="C487" t="s">
        <v>262</v>
      </c>
      <c r="D487" t="s">
        <v>74</v>
      </c>
      <c r="E487" t="s">
        <v>46</v>
      </c>
      <c r="F487" t="s">
        <v>47</v>
      </c>
      <c r="G487" t="s">
        <v>48</v>
      </c>
      <c r="H487" t="s">
        <v>49</v>
      </c>
      <c r="I487">
        <v>32400</v>
      </c>
      <c r="J487" t="s">
        <v>263</v>
      </c>
      <c r="K487" t="s">
        <v>264</v>
      </c>
      <c r="L487" t="s">
        <v>265</v>
      </c>
      <c r="M487" t="s">
        <v>266</v>
      </c>
      <c r="N487" t="s">
        <v>35</v>
      </c>
      <c r="O487">
        <v>28800</v>
      </c>
      <c r="P487" t="s">
        <v>1881</v>
      </c>
      <c r="Q487" t="s">
        <v>1841</v>
      </c>
      <c r="R487" t="s">
        <v>2009</v>
      </c>
      <c r="S487" t="s">
        <v>2010</v>
      </c>
      <c r="T487">
        <v>0</v>
      </c>
      <c r="U487" t="s">
        <v>87</v>
      </c>
      <c r="W487" t="s">
        <v>42</v>
      </c>
      <c r="X487" s="3">
        <v>167</v>
      </c>
      <c r="Y487" s="3">
        <v>131</v>
      </c>
    </row>
    <row r="488" spans="1:25">
      <c r="A488" t="s">
        <v>1794</v>
      </c>
      <c r="B488" t="s">
        <v>496</v>
      </c>
      <c r="C488" t="s">
        <v>2011</v>
      </c>
      <c r="D488" t="s">
        <v>90</v>
      </c>
      <c r="E488" t="s">
        <v>348</v>
      </c>
      <c r="F488" t="s">
        <v>349</v>
      </c>
      <c r="G488" t="s">
        <v>350</v>
      </c>
      <c r="H488" t="s">
        <v>350</v>
      </c>
      <c r="I488">
        <v>28800</v>
      </c>
      <c r="J488" t="s">
        <v>351</v>
      </c>
      <c r="K488" t="s">
        <v>64</v>
      </c>
      <c r="L488" t="s">
        <v>65</v>
      </c>
      <c r="M488" t="s">
        <v>66</v>
      </c>
      <c r="N488" t="s">
        <v>35</v>
      </c>
      <c r="O488">
        <v>28800</v>
      </c>
      <c r="P488" t="s">
        <v>2012</v>
      </c>
      <c r="Q488" t="s">
        <v>2013</v>
      </c>
      <c r="R488" t="s">
        <v>2014</v>
      </c>
      <c r="S488" t="s">
        <v>2015</v>
      </c>
      <c r="T488">
        <v>0</v>
      </c>
      <c r="U488" t="s">
        <v>419</v>
      </c>
      <c r="V488" t="s">
        <v>40</v>
      </c>
      <c r="W488" t="s">
        <v>42</v>
      </c>
      <c r="X488" s="3">
        <v>324</v>
      </c>
      <c r="Y488" s="3">
        <v>38</v>
      </c>
    </row>
    <row r="489" spans="1:25">
      <c r="A489" t="s">
        <v>1794</v>
      </c>
      <c r="B489" t="s">
        <v>100</v>
      </c>
      <c r="C489" t="s">
        <v>101</v>
      </c>
      <c r="D489" t="s">
        <v>74</v>
      </c>
      <c r="E489" t="s">
        <v>27</v>
      </c>
      <c r="F489" t="s">
        <v>28</v>
      </c>
      <c r="G489" t="s">
        <v>29</v>
      </c>
      <c r="H489" t="s">
        <v>30</v>
      </c>
      <c r="I489">
        <v>28800</v>
      </c>
      <c r="J489" t="s">
        <v>102</v>
      </c>
      <c r="K489" t="s">
        <v>64</v>
      </c>
      <c r="L489" t="s">
        <v>65</v>
      </c>
      <c r="M489" t="s">
        <v>66</v>
      </c>
      <c r="N489" t="s">
        <v>35</v>
      </c>
      <c r="O489">
        <v>28800</v>
      </c>
      <c r="P489" t="s">
        <v>1836</v>
      </c>
      <c r="Q489" t="s">
        <v>2003</v>
      </c>
      <c r="R489" t="s">
        <v>2016</v>
      </c>
      <c r="S489" t="s">
        <v>2017</v>
      </c>
      <c r="T489">
        <v>0</v>
      </c>
      <c r="U489" t="s">
        <v>87</v>
      </c>
      <c r="V489" t="s">
        <v>40</v>
      </c>
      <c r="W489" t="s">
        <v>42</v>
      </c>
      <c r="X489" s="3">
        <v>160</v>
      </c>
      <c r="Y489" s="3">
        <f>表1[[#This Row],[最大座位数]]*0.589399</f>
        <v>94.303840000000008</v>
      </c>
    </row>
    <row r="490" spans="1:25">
      <c r="A490" t="s">
        <v>1794</v>
      </c>
      <c r="B490" t="s">
        <v>933</v>
      </c>
      <c r="C490" t="s">
        <v>2018</v>
      </c>
      <c r="D490" t="s">
        <v>74</v>
      </c>
      <c r="E490" t="s">
        <v>165</v>
      </c>
      <c r="F490" t="s">
        <v>166</v>
      </c>
      <c r="G490" t="s">
        <v>167</v>
      </c>
      <c r="H490" t="s">
        <v>168</v>
      </c>
      <c r="I490">
        <v>32400</v>
      </c>
      <c r="J490" t="s">
        <v>1428</v>
      </c>
      <c r="K490" t="s">
        <v>181</v>
      </c>
      <c r="L490" t="s">
        <v>182</v>
      </c>
      <c r="M490" t="s">
        <v>183</v>
      </c>
      <c r="N490" t="s">
        <v>35</v>
      </c>
      <c r="O490">
        <v>28800</v>
      </c>
      <c r="P490" t="s">
        <v>1715</v>
      </c>
      <c r="Q490" t="s">
        <v>1836</v>
      </c>
      <c r="R490" t="s">
        <v>2019</v>
      </c>
      <c r="S490" t="s">
        <v>2016</v>
      </c>
      <c r="T490">
        <v>0</v>
      </c>
      <c r="U490" t="s">
        <v>197</v>
      </c>
      <c r="V490" t="s">
        <v>71</v>
      </c>
      <c r="W490" t="s">
        <v>42</v>
      </c>
      <c r="X490" s="3">
        <v>189</v>
      </c>
      <c r="Y490" s="3">
        <f>表1[[#This Row],[最大座位数]]*0.589399</f>
        <v>111.396411</v>
      </c>
    </row>
    <row r="491" spans="1:25">
      <c r="A491" t="s">
        <v>1794</v>
      </c>
      <c r="B491" t="s">
        <v>88</v>
      </c>
      <c r="C491" t="s">
        <v>322</v>
      </c>
      <c r="D491" t="s">
        <v>282</v>
      </c>
      <c r="E491" t="s">
        <v>323</v>
      </c>
      <c r="F491" t="s">
        <v>324</v>
      </c>
      <c r="G491" t="s">
        <v>325</v>
      </c>
      <c r="H491" t="s">
        <v>326</v>
      </c>
      <c r="I491">
        <v>-25200</v>
      </c>
      <c r="J491" t="s">
        <v>327</v>
      </c>
      <c r="K491" t="s">
        <v>64</v>
      </c>
      <c r="L491" t="s">
        <v>65</v>
      </c>
      <c r="M491" t="s">
        <v>66</v>
      </c>
      <c r="N491" t="s">
        <v>35</v>
      </c>
      <c r="O491">
        <v>28800</v>
      </c>
      <c r="P491" t="s">
        <v>2020</v>
      </c>
      <c r="Q491" t="s">
        <v>2021</v>
      </c>
      <c r="R491" t="s">
        <v>2022</v>
      </c>
      <c r="S491" t="s">
        <v>2023</v>
      </c>
      <c r="T491">
        <v>0</v>
      </c>
      <c r="U491" t="s">
        <v>71</v>
      </c>
      <c r="V491" t="s">
        <v>87</v>
      </c>
      <c r="W491" t="s">
        <v>42</v>
      </c>
      <c r="X491" s="3">
        <v>232</v>
      </c>
      <c r="Y491" s="3">
        <v>126</v>
      </c>
    </row>
    <row r="492" spans="1:25">
      <c r="A492" t="s">
        <v>1794</v>
      </c>
      <c r="B492" t="s">
        <v>72</v>
      </c>
      <c r="C492" t="s">
        <v>2024</v>
      </c>
      <c r="D492" t="s">
        <v>74</v>
      </c>
      <c r="E492" t="s">
        <v>27</v>
      </c>
      <c r="F492" t="s">
        <v>28</v>
      </c>
      <c r="G492" t="s">
        <v>29</v>
      </c>
      <c r="H492" t="s">
        <v>30</v>
      </c>
      <c r="I492">
        <v>28800</v>
      </c>
      <c r="J492" t="s">
        <v>2025</v>
      </c>
      <c r="K492" t="s">
        <v>170</v>
      </c>
      <c r="L492" t="s">
        <v>171</v>
      </c>
      <c r="M492" t="s">
        <v>172</v>
      </c>
      <c r="N492" t="s">
        <v>35</v>
      </c>
      <c r="O492">
        <v>28800</v>
      </c>
      <c r="P492" t="s">
        <v>1950</v>
      </c>
      <c r="Q492" t="s">
        <v>2026</v>
      </c>
      <c r="R492" t="s">
        <v>1987</v>
      </c>
      <c r="S492" t="s">
        <v>2027</v>
      </c>
      <c r="T492">
        <v>0</v>
      </c>
      <c r="U492" t="s">
        <v>87</v>
      </c>
      <c r="W492" t="s">
        <v>42</v>
      </c>
      <c r="X492" s="3">
        <v>164</v>
      </c>
      <c r="Y492" s="3">
        <v>91</v>
      </c>
    </row>
    <row r="493" spans="1:25">
      <c r="A493" t="s">
        <v>1794</v>
      </c>
      <c r="B493" t="s">
        <v>43</v>
      </c>
      <c r="C493" t="s">
        <v>625</v>
      </c>
      <c r="D493" t="s">
        <v>272</v>
      </c>
      <c r="E493" t="s">
        <v>46</v>
      </c>
      <c r="F493" t="s">
        <v>47</v>
      </c>
      <c r="G493" t="s">
        <v>48</v>
      </c>
      <c r="H493" t="s">
        <v>49</v>
      </c>
      <c r="I493">
        <v>32400</v>
      </c>
      <c r="J493" t="s">
        <v>626</v>
      </c>
      <c r="K493" t="s">
        <v>627</v>
      </c>
      <c r="L493" t="s">
        <v>628</v>
      </c>
      <c r="M493" t="s">
        <v>629</v>
      </c>
      <c r="N493" t="s">
        <v>35</v>
      </c>
      <c r="O493">
        <v>28800</v>
      </c>
      <c r="P493" t="s">
        <v>1676</v>
      </c>
      <c r="Q493" t="s">
        <v>1879</v>
      </c>
      <c r="R493" t="s">
        <v>1846</v>
      </c>
      <c r="S493" t="s">
        <v>2028</v>
      </c>
      <c r="T493">
        <v>0</v>
      </c>
      <c r="U493" t="s">
        <v>40</v>
      </c>
      <c r="V493" t="s">
        <v>197</v>
      </c>
      <c r="W493" t="s">
        <v>42</v>
      </c>
      <c r="X493" s="3">
        <v>159</v>
      </c>
      <c r="Y493" s="3">
        <f>表1[[#This Row],[最大座位数]]*0.589399</f>
        <v>93.714441000000008</v>
      </c>
    </row>
    <row r="494" spans="1:25">
      <c r="A494" t="s">
        <v>1794</v>
      </c>
      <c r="B494" t="s">
        <v>117</v>
      </c>
      <c r="C494" t="s">
        <v>918</v>
      </c>
      <c r="D494" t="s">
        <v>45</v>
      </c>
      <c r="E494" t="s">
        <v>447</v>
      </c>
      <c r="F494" t="s">
        <v>448</v>
      </c>
      <c r="G494" t="s">
        <v>449</v>
      </c>
      <c r="H494" t="s">
        <v>450</v>
      </c>
      <c r="I494">
        <v>14400</v>
      </c>
      <c r="J494" t="s">
        <v>451</v>
      </c>
      <c r="K494" t="s">
        <v>220</v>
      </c>
      <c r="L494" t="s">
        <v>221</v>
      </c>
      <c r="M494" t="s">
        <v>222</v>
      </c>
      <c r="N494" t="s">
        <v>35</v>
      </c>
      <c r="O494">
        <v>28800</v>
      </c>
      <c r="P494" t="s">
        <v>1741</v>
      </c>
      <c r="Q494" t="s">
        <v>1804</v>
      </c>
      <c r="R494" t="s">
        <v>2029</v>
      </c>
      <c r="S494" t="s">
        <v>2030</v>
      </c>
      <c r="T494">
        <v>0</v>
      </c>
      <c r="U494" t="s">
        <v>87</v>
      </c>
      <c r="V494" t="s">
        <v>197</v>
      </c>
      <c r="W494" t="s">
        <v>42</v>
      </c>
      <c r="X494" s="3">
        <v>301</v>
      </c>
      <c r="Y494" s="3">
        <v>252</v>
      </c>
    </row>
    <row r="495" spans="1:25">
      <c r="A495" t="s">
        <v>1794</v>
      </c>
      <c r="B495" t="s">
        <v>43</v>
      </c>
      <c r="C495" t="s">
        <v>420</v>
      </c>
      <c r="D495" t="s">
        <v>45</v>
      </c>
      <c r="E495" t="s">
        <v>46</v>
      </c>
      <c r="F495" t="s">
        <v>47</v>
      </c>
      <c r="G495" t="s">
        <v>48</v>
      </c>
      <c r="H495" t="s">
        <v>49</v>
      </c>
      <c r="I495">
        <v>32400</v>
      </c>
      <c r="J495" t="s">
        <v>219</v>
      </c>
      <c r="K495" t="s">
        <v>220</v>
      </c>
      <c r="L495" t="s">
        <v>221</v>
      </c>
      <c r="M495" t="s">
        <v>222</v>
      </c>
      <c r="N495" t="s">
        <v>35</v>
      </c>
      <c r="O495">
        <v>28800</v>
      </c>
      <c r="P495" t="s">
        <v>1915</v>
      </c>
      <c r="Q495" t="s">
        <v>1821</v>
      </c>
      <c r="R495" t="s">
        <v>1977</v>
      </c>
      <c r="S495" t="s">
        <v>2031</v>
      </c>
      <c r="T495">
        <v>0</v>
      </c>
      <c r="U495" t="s">
        <v>40</v>
      </c>
      <c r="V495" t="s">
        <v>40</v>
      </c>
      <c r="W495" t="s">
        <v>42</v>
      </c>
      <c r="X495" s="3">
        <v>282</v>
      </c>
      <c r="Y495" s="3">
        <f>表1[[#This Row],[最大座位数]]*0.589399</f>
        <v>166.21051800000001</v>
      </c>
    </row>
    <row r="496" spans="1:25">
      <c r="A496" t="s">
        <v>1794</v>
      </c>
      <c r="B496" t="s">
        <v>88</v>
      </c>
      <c r="C496" t="s">
        <v>1458</v>
      </c>
      <c r="D496" t="s">
        <v>290</v>
      </c>
      <c r="E496" t="s">
        <v>750</v>
      </c>
      <c r="F496" t="s">
        <v>751</v>
      </c>
      <c r="G496" t="s">
        <v>752</v>
      </c>
      <c r="H496" t="s">
        <v>413</v>
      </c>
      <c r="I496">
        <v>-25200</v>
      </c>
      <c r="J496" t="s">
        <v>1459</v>
      </c>
      <c r="K496" t="s">
        <v>64</v>
      </c>
      <c r="L496" t="s">
        <v>65</v>
      </c>
      <c r="M496" t="s">
        <v>66</v>
      </c>
      <c r="N496" t="s">
        <v>35</v>
      </c>
      <c r="O496">
        <v>28800</v>
      </c>
      <c r="P496" t="s">
        <v>2032</v>
      </c>
      <c r="Q496" t="s">
        <v>2033</v>
      </c>
      <c r="R496" t="s">
        <v>1971</v>
      </c>
      <c r="S496" t="s">
        <v>2034</v>
      </c>
      <c r="T496">
        <v>0</v>
      </c>
      <c r="U496" t="s">
        <v>758</v>
      </c>
      <c r="V496" t="s">
        <v>87</v>
      </c>
      <c r="W496" t="s">
        <v>42</v>
      </c>
      <c r="X496" s="3">
        <v>316</v>
      </c>
      <c r="Y496" s="3">
        <f>表1[[#This Row],[最大座位数]]*0.589399</f>
        <v>186.25008400000002</v>
      </c>
    </row>
    <row r="497" spans="1:25">
      <c r="A497" t="s">
        <v>1794</v>
      </c>
      <c r="B497" t="s">
        <v>117</v>
      </c>
      <c r="C497" t="s">
        <v>733</v>
      </c>
      <c r="D497" t="s">
        <v>282</v>
      </c>
      <c r="E497" t="s">
        <v>348</v>
      </c>
      <c r="F497" t="s">
        <v>349</v>
      </c>
      <c r="G497" t="s">
        <v>350</v>
      </c>
      <c r="H497" t="s">
        <v>350</v>
      </c>
      <c r="I497">
        <v>28800</v>
      </c>
      <c r="J497" t="s">
        <v>734</v>
      </c>
      <c r="K497" t="s">
        <v>136</v>
      </c>
      <c r="L497" t="s">
        <v>137</v>
      </c>
      <c r="M497" t="s">
        <v>138</v>
      </c>
      <c r="N497" t="s">
        <v>35</v>
      </c>
      <c r="O497">
        <v>28800</v>
      </c>
      <c r="P497" t="s">
        <v>2035</v>
      </c>
      <c r="Q497" t="s">
        <v>2036</v>
      </c>
      <c r="R497" t="s">
        <v>2035</v>
      </c>
      <c r="S497" t="s">
        <v>2037</v>
      </c>
      <c r="T497">
        <v>0</v>
      </c>
      <c r="U497" t="s">
        <v>87</v>
      </c>
      <c r="V497" t="s">
        <v>87</v>
      </c>
      <c r="W497" t="s">
        <v>42</v>
      </c>
      <c r="X497" s="3">
        <v>265</v>
      </c>
      <c r="Y497" s="3">
        <v>73</v>
      </c>
    </row>
    <row r="498" spans="1:25">
      <c r="A498" t="s">
        <v>1794</v>
      </c>
      <c r="B498" t="s">
        <v>370</v>
      </c>
      <c r="C498" t="s">
        <v>639</v>
      </c>
      <c r="D498" t="s">
        <v>640</v>
      </c>
      <c r="E498" t="s">
        <v>641</v>
      </c>
      <c r="F498" t="s">
        <v>642</v>
      </c>
      <c r="G498" t="s">
        <v>167</v>
      </c>
      <c r="H498" t="s">
        <v>168</v>
      </c>
      <c r="I498">
        <v>32400</v>
      </c>
      <c r="J498" t="s">
        <v>643</v>
      </c>
      <c r="K498" t="s">
        <v>541</v>
      </c>
      <c r="L498" t="s">
        <v>542</v>
      </c>
      <c r="M498" t="s">
        <v>66</v>
      </c>
      <c r="N498" t="s">
        <v>35</v>
      </c>
      <c r="O498">
        <v>28800</v>
      </c>
      <c r="P498" t="s">
        <v>1544</v>
      </c>
      <c r="Q498" t="s">
        <v>1685</v>
      </c>
      <c r="R498" t="s">
        <v>1861</v>
      </c>
      <c r="S498" t="s">
        <v>2038</v>
      </c>
      <c r="T498">
        <v>0</v>
      </c>
      <c r="U498" t="s">
        <v>646</v>
      </c>
      <c r="V498" t="s">
        <v>87</v>
      </c>
      <c r="W498" t="s">
        <v>42</v>
      </c>
      <c r="X498" s="3">
        <v>227</v>
      </c>
      <c r="Y498" s="3">
        <f>表1[[#This Row],[最大座位数]]*0.589399</f>
        <v>133.79357300000001</v>
      </c>
    </row>
    <row r="499" spans="1:25">
      <c r="A499" t="s">
        <v>1794</v>
      </c>
      <c r="B499" t="s">
        <v>88</v>
      </c>
      <c r="C499" t="s">
        <v>664</v>
      </c>
      <c r="D499" t="s">
        <v>45</v>
      </c>
      <c r="E499" t="s">
        <v>372</v>
      </c>
      <c r="F499" t="s">
        <v>373</v>
      </c>
      <c r="G499" t="s">
        <v>374</v>
      </c>
      <c r="H499" t="s">
        <v>168</v>
      </c>
      <c r="I499">
        <v>32400</v>
      </c>
      <c r="J499" t="s">
        <v>375</v>
      </c>
      <c r="K499" t="s">
        <v>64</v>
      </c>
      <c r="L499" t="s">
        <v>65</v>
      </c>
      <c r="M499" t="s">
        <v>66</v>
      </c>
      <c r="N499" t="s">
        <v>35</v>
      </c>
      <c r="O499">
        <v>28800</v>
      </c>
      <c r="P499" t="s">
        <v>2039</v>
      </c>
      <c r="Q499" t="s">
        <v>2040</v>
      </c>
      <c r="R499" t="s">
        <v>2041</v>
      </c>
      <c r="S499" t="s">
        <v>2042</v>
      </c>
      <c r="T499">
        <v>0</v>
      </c>
      <c r="U499" t="s">
        <v>87</v>
      </c>
      <c r="V499" t="s">
        <v>87</v>
      </c>
      <c r="W499" t="s">
        <v>42</v>
      </c>
      <c r="X499" s="3">
        <v>300</v>
      </c>
      <c r="Y499" s="3">
        <v>117</v>
      </c>
    </row>
    <row r="500" spans="1:25">
      <c r="A500" t="s">
        <v>1794</v>
      </c>
      <c r="B500" t="s">
        <v>1145</v>
      </c>
      <c r="C500" t="s">
        <v>1146</v>
      </c>
      <c r="D500" t="s">
        <v>272</v>
      </c>
      <c r="E500" t="s">
        <v>27</v>
      </c>
      <c r="F500" t="s">
        <v>28</v>
      </c>
      <c r="G500" t="s">
        <v>29</v>
      </c>
      <c r="H500" t="s">
        <v>30</v>
      </c>
      <c r="I500">
        <v>28800</v>
      </c>
      <c r="J500" t="s">
        <v>31</v>
      </c>
      <c r="K500" t="s">
        <v>32</v>
      </c>
      <c r="L500" t="s">
        <v>33</v>
      </c>
      <c r="M500" t="s">
        <v>34</v>
      </c>
      <c r="N500" t="s">
        <v>35</v>
      </c>
      <c r="O500">
        <v>28800</v>
      </c>
      <c r="P500" t="s">
        <v>2043</v>
      </c>
      <c r="Q500" t="s">
        <v>2044</v>
      </c>
      <c r="R500" t="s">
        <v>2045</v>
      </c>
      <c r="S500" t="s">
        <v>2046</v>
      </c>
      <c r="T500">
        <v>0</v>
      </c>
      <c r="U500" t="s">
        <v>87</v>
      </c>
      <c r="V500" t="s">
        <v>41</v>
      </c>
      <c r="W500" t="s">
        <v>42</v>
      </c>
      <c r="X500" s="3">
        <v>180</v>
      </c>
      <c r="Y500" s="3">
        <f>表1[[#This Row],[最大座位数]]*0.589399</f>
        <v>106.09182</v>
      </c>
    </row>
    <row r="501" spans="1:25">
      <c r="A501" t="s">
        <v>1794</v>
      </c>
      <c r="B501" t="s">
        <v>288</v>
      </c>
      <c r="C501" t="s">
        <v>289</v>
      </c>
      <c r="D501" t="s">
        <v>290</v>
      </c>
      <c r="E501" t="s">
        <v>75</v>
      </c>
      <c r="F501" t="s">
        <v>76</v>
      </c>
      <c r="G501" t="s">
        <v>77</v>
      </c>
      <c r="H501" t="s">
        <v>78</v>
      </c>
      <c r="I501">
        <v>25200</v>
      </c>
      <c r="J501" t="s">
        <v>291</v>
      </c>
      <c r="K501" t="s">
        <v>220</v>
      </c>
      <c r="L501" t="s">
        <v>221</v>
      </c>
      <c r="M501" t="s">
        <v>222</v>
      </c>
      <c r="N501" t="s">
        <v>35</v>
      </c>
      <c r="O501">
        <v>28800</v>
      </c>
      <c r="P501" t="s">
        <v>2047</v>
      </c>
      <c r="Q501" t="s">
        <v>2048</v>
      </c>
      <c r="R501" t="s">
        <v>2049</v>
      </c>
      <c r="S501" t="s">
        <v>1820</v>
      </c>
      <c r="T501">
        <v>0</v>
      </c>
      <c r="U501" t="s">
        <v>87</v>
      </c>
      <c r="V501" t="s">
        <v>197</v>
      </c>
      <c r="W501" t="s">
        <v>42</v>
      </c>
      <c r="X501" s="3">
        <v>348</v>
      </c>
      <c r="Y501" s="3">
        <f>表1[[#This Row],[最大座位数]]*0.589399</f>
        <v>205.11085199999999</v>
      </c>
    </row>
    <row r="502" spans="1:25">
      <c r="A502" t="s">
        <v>1794</v>
      </c>
      <c r="B502" t="s">
        <v>288</v>
      </c>
      <c r="C502" t="s">
        <v>1388</v>
      </c>
      <c r="D502" t="s">
        <v>290</v>
      </c>
      <c r="E502" t="s">
        <v>75</v>
      </c>
      <c r="F502" t="s">
        <v>76</v>
      </c>
      <c r="G502" t="s">
        <v>77</v>
      </c>
      <c r="H502" t="s">
        <v>78</v>
      </c>
      <c r="I502">
        <v>25200</v>
      </c>
      <c r="J502" t="s">
        <v>159</v>
      </c>
      <c r="K502" t="s">
        <v>64</v>
      </c>
      <c r="L502" t="s">
        <v>65</v>
      </c>
      <c r="M502" t="s">
        <v>66</v>
      </c>
      <c r="N502" t="s">
        <v>35</v>
      </c>
      <c r="O502">
        <v>28800</v>
      </c>
      <c r="P502" t="s">
        <v>1877</v>
      </c>
      <c r="Q502" t="s">
        <v>2048</v>
      </c>
      <c r="R502" t="s">
        <v>2050</v>
      </c>
      <c r="S502" t="s">
        <v>2051</v>
      </c>
      <c r="T502">
        <v>0</v>
      </c>
      <c r="U502" t="s">
        <v>87</v>
      </c>
      <c r="V502" t="s">
        <v>40</v>
      </c>
      <c r="W502" t="s">
        <v>42</v>
      </c>
      <c r="X502" s="3">
        <v>348</v>
      </c>
      <c r="Y502" s="3">
        <f>表1[[#This Row],[最大座位数]]*0.589399</f>
        <v>205.11085199999999</v>
      </c>
    </row>
    <row r="503" spans="1:25">
      <c r="A503" t="s">
        <v>1794</v>
      </c>
      <c r="B503" t="s">
        <v>178</v>
      </c>
      <c r="C503" t="s">
        <v>459</v>
      </c>
      <c r="D503" t="s">
        <v>45</v>
      </c>
      <c r="E503" t="s">
        <v>75</v>
      </c>
      <c r="F503" t="s">
        <v>76</v>
      </c>
      <c r="G503" t="s">
        <v>77</v>
      </c>
      <c r="H503" t="s">
        <v>78</v>
      </c>
      <c r="I503">
        <v>25200</v>
      </c>
      <c r="J503" t="s">
        <v>460</v>
      </c>
      <c r="K503" t="s">
        <v>32</v>
      </c>
      <c r="L503" t="s">
        <v>33</v>
      </c>
      <c r="M503" t="s">
        <v>34</v>
      </c>
      <c r="N503" t="s">
        <v>35</v>
      </c>
      <c r="O503">
        <v>28800</v>
      </c>
      <c r="P503" t="s">
        <v>2052</v>
      </c>
      <c r="Q503" t="s">
        <v>2012</v>
      </c>
      <c r="R503" t="s">
        <v>2031</v>
      </c>
      <c r="S503" t="s">
        <v>2053</v>
      </c>
      <c r="T503">
        <v>0</v>
      </c>
      <c r="U503" t="s">
        <v>87</v>
      </c>
      <c r="V503" t="s">
        <v>40</v>
      </c>
      <c r="W503" t="s">
        <v>42</v>
      </c>
      <c r="X503" s="3">
        <v>283</v>
      </c>
      <c r="Y503" s="3">
        <v>245</v>
      </c>
    </row>
    <row r="504" spans="1:25">
      <c r="A504" t="s">
        <v>1794</v>
      </c>
      <c r="B504" t="s">
        <v>88</v>
      </c>
      <c r="C504" t="s">
        <v>1396</v>
      </c>
      <c r="D504" t="s">
        <v>290</v>
      </c>
      <c r="E504" t="s">
        <v>577</v>
      </c>
      <c r="F504" t="s">
        <v>578</v>
      </c>
      <c r="G504" t="s">
        <v>579</v>
      </c>
      <c r="H504" t="s">
        <v>94</v>
      </c>
      <c r="I504">
        <v>39600</v>
      </c>
      <c r="J504" t="s">
        <v>1397</v>
      </c>
      <c r="K504" t="s">
        <v>64</v>
      </c>
      <c r="L504" t="s">
        <v>65</v>
      </c>
      <c r="M504" t="s">
        <v>66</v>
      </c>
      <c r="N504" t="s">
        <v>35</v>
      </c>
      <c r="O504">
        <v>28800</v>
      </c>
      <c r="P504" t="s">
        <v>1862</v>
      </c>
      <c r="Q504" t="s">
        <v>1921</v>
      </c>
      <c r="R504" t="s">
        <v>2054</v>
      </c>
      <c r="S504" t="s">
        <v>2055</v>
      </c>
      <c r="T504">
        <v>0</v>
      </c>
      <c r="U504" t="s">
        <v>87</v>
      </c>
      <c r="V504" t="s">
        <v>87</v>
      </c>
      <c r="W504" t="s">
        <v>42</v>
      </c>
      <c r="X504" s="3">
        <v>316</v>
      </c>
      <c r="Y504" s="3">
        <v>277</v>
      </c>
    </row>
    <row r="505" spans="1:25">
      <c r="A505" t="s">
        <v>1794</v>
      </c>
      <c r="B505" t="s">
        <v>516</v>
      </c>
      <c r="C505" t="s">
        <v>517</v>
      </c>
      <c r="D505" t="s">
        <v>290</v>
      </c>
      <c r="E505" t="s">
        <v>518</v>
      </c>
      <c r="F505" t="s">
        <v>519</v>
      </c>
      <c r="G505" t="s">
        <v>520</v>
      </c>
      <c r="H505" t="s">
        <v>450</v>
      </c>
      <c r="I505">
        <v>14400</v>
      </c>
      <c r="J505" t="s">
        <v>521</v>
      </c>
      <c r="K505" t="s">
        <v>220</v>
      </c>
      <c r="L505" t="s">
        <v>221</v>
      </c>
      <c r="M505" t="s">
        <v>222</v>
      </c>
      <c r="N505" t="s">
        <v>35</v>
      </c>
      <c r="O505">
        <v>28800</v>
      </c>
      <c r="P505" t="s">
        <v>1827</v>
      </c>
      <c r="Q505" t="s">
        <v>2056</v>
      </c>
      <c r="R505" t="s">
        <v>2057</v>
      </c>
      <c r="S505" t="s">
        <v>2058</v>
      </c>
      <c r="T505">
        <v>0</v>
      </c>
      <c r="U505" t="s">
        <v>197</v>
      </c>
      <c r="V505" t="s">
        <v>197</v>
      </c>
      <c r="W505" t="s">
        <v>42</v>
      </c>
      <c r="X505" s="3">
        <v>412</v>
      </c>
      <c r="Y505" s="3">
        <f>表1[[#This Row],[最大座位数]]*0.589399</f>
        <v>242.83238800000001</v>
      </c>
    </row>
    <row r="506" spans="1:25">
      <c r="A506" t="s">
        <v>1794</v>
      </c>
      <c r="B506" t="s">
        <v>255</v>
      </c>
      <c r="C506" t="s">
        <v>1843</v>
      </c>
      <c r="D506" t="s">
        <v>290</v>
      </c>
      <c r="E506" t="s">
        <v>165</v>
      </c>
      <c r="F506" t="s">
        <v>166</v>
      </c>
      <c r="G506" t="s">
        <v>167</v>
      </c>
      <c r="H506" t="s">
        <v>168</v>
      </c>
      <c r="I506">
        <v>32400</v>
      </c>
      <c r="J506" t="s">
        <v>677</v>
      </c>
      <c r="K506" t="s">
        <v>220</v>
      </c>
      <c r="L506" t="s">
        <v>221</v>
      </c>
      <c r="M506" t="s">
        <v>222</v>
      </c>
      <c r="N506" t="s">
        <v>35</v>
      </c>
      <c r="O506">
        <v>28800</v>
      </c>
      <c r="P506" t="s">
        <v>1844</v>
      </c>
      <c r="Q506" t="s">
        <v>1845</v>
      </c>
      <c r="R506" t="s">
        <v>1846</v>
      </c>
      <c r="S506" t="s">
        <v>2059</v>
      </c>
      <c r="T506">
        <v>0</v>
      </c>
      <c r="U506" t="s">
        <v>87</v>
      </c>
      <c r="V506" t="s">
        <v>197</v>
      </c>
      <c r="W506" t="s">
        <v>42</v>
      </c>
      <c r="X506" s="3">
        <v>250</v>
      </c>
      <c r="Y506" s="3">
        <f>表1[[#This Row],[最大座位数]]*0.589399</f>
        <v>147.34975</v>
      </c>
    </row>
    <row r="507" spans="1:25">
      <c r="A507" t="s">
        <v>1794</v>
      </c>
      <c r="B507" t="s">
        <v>88</v>
      </c>
      <c r="C507" t="s">
        <v>1325</v>
      </c>
      <c r="D507" t="s">
        <v>90</v>
      </c>
      <c r="E507" t="s">
        <v>348</v>
      </c>
      <c r="F507" t="s">
        <v>349</v>
      </c>
      <c r="G507" t="s">
        <v>350</v>
      </c>
      <c r="H507" t="s">
        <v>350</v>
      </c>
      <c r="I507">
        <v>28800</v>
      </c>
      <c r="J507" t="s">
        <v>351</v>
      </c>
      <c r="K507" t="s">
        <v>64</v>
      </c>
      <c r="L507" t="s">
        <v>65</v>
      </c>
      <c r="M507" t="s">
        <v>66</v>
      </c>
      <c r="N507" t="s">
        <v>35</v>
      </c>
      <c r="O507">
        <v>28800</v>
      </c>
      <c r="P507" t="s">
        <v>1974</v>
      </c>
      <c r="Q507" t="s">
        <v>1809</v>
      </c>
      <c r="R507" t="s">
        <v>1990</v>
      </c>
      <c r="S507" t="s">
        <v>1886</v>
      </c>
      <c r="T507">
        <v>0</v>
      </c>
      <c r="U507" t="s">
        <v>197</v>
      </c>
      <c r="V507" t="s">
        <v>87</v>
      </c>
      <c r="W507" t="s">
        <v>42</v>
      </c>
      <c r="X507" s="3">
        <v>285</v>
      </c>
      <c r="Y507" s="3">
        <v>107</v>
      </c>
    </row>
    <row r="508" spans="1:25">
      <c r="A508" t="s">
        <v>1794</v>
      </c>
      <c r="B508" t="s">
        <v>370</v>
      </c>
      <c r="C508" t="s">
        <v>371</v>
      </c>
      <c r="D508" t="s">
        <v>272</v>
      </c>
      <c r="E508" t="s">
        <v>372</v>
      </c>
      <c r="F508" t="s">
        <v>373</v>
      </c>
      <c r="G508" t="s">
        <v>374</v>
      </c>
      <c r="H508" t="s">
        <v>168</v>
      </c>
      <c r="I508">
        <v>32400</v>
      </c>
      <c r="J508" t="s">
        <v>375</v>
      </c>
      <c r="K508" t="s">
        <v>64</v>
      </c>
      <c r="L508" t="s">
        <v>65</v>
      </c>
      <c r="M508" t="s">
        <v>66</v>
      </c>
      <c r="N508" t="s">
        <v>35</v>
      </c>
      <c r="O508">
        <v>28800</v>
      </c>
      <c r="P508" t="s">
        <v>2047</v>
      </c>
      <c r="Q508" t="s">
        <v>1514</v>
      </c>
      <c r="R508" t="s">
        <v>2060</v>
      </c>
      <c r="S508" t="s">
        <v>1685</v>
      </c>
      <c r="T508">
        <v>0</v>
      </c>
      <c r="U508" t="s">
        <v>87</v>
      </c>
      <c r="V508" t="s">
        <v>87</v>
      </c>
      <c r="W508" t="s">
        <v>42</v>
      </c>
      <c r="X508" s="3">
        <v>144</v>
      </c>
      <c r="Y508" s="3">
        <f>表1[[#This Row],[最大座位数]]*0.589399</f>
        <v>84.873456000000004</v>
      </c>
    </row>
    <row r="509" spans="1:25">
      <c r="A509" t="s">
        <v>1794</v>
      </c>
      <c r="B509" t="s">
        <v>88</v>
      </c>
      <c r="C509" t="s">
        <v>632</v>
      </c>
      <c r="D509" t="s">
        <v>633</v>
      </c>
      <c r="E509" t="s">
        <v>46</v>
      </c>
      <c r="F509" t="s">
        <v>47</v>
      </c>
      <c r="G509" t="s">
        <v>48</v>
      </c>
      <c r="H509" t="s">
        <v>49</v>
      </c>
      <c r="I509">
        <v>32400</v>
      </c>
      <c r="J509" t="s">
        <v>248</v>
      </c>
      <c r="K509" t="s">
        <v>249</v>
      </c>
      <c r="L509" t="s">
        <v>250</v>
      </c>
      <c r="M509" t="s">
        <v>251</v>
      </c>
      <c r="N509" t="s">
        <v>35</v>
      </c>
      <c r="O509">
        <v>28800</v>
      </c>
      <c r="P509" t="s">
        <v>1845</v>
      </c>
      <c r="Q509" t="s">
        <v>2036</v>
      </c>
      <c r="R509" t="s">
        <v>1773</v>
      </c>
      <c r="S509" t="s">
        <v>2061</v>
      </c>
      <c r="T509">
        <v>0</v>
      </c>
      <c r="U509" t="s">
        <v>87</v>
      </c>
      <c r="V509" t="s">
        <v>40</v>
      </c>
      <c r="W509" t="s">
        <v>42</v>
      </c>
      <c r="X509" s="3">
        <v>122</v>
      </c>
      <c r="Y509" s="3">
        <v>81</v>
      </c>
    </row>
    <row r="510" spans="1:25">
      <c r="A510" t="s">
        <v>1794</v>
      </c>
      <c r="B510" t="s">
        <v>117</v>
      </c>
      <c r="C510" t="s">
        <v>749</v>
      </c>
      <c r="D510" t="s">
        <v>290</v>
      </c>
      <c r="E510" t="s">
        <v>750</v>
      </c>
      <c r="F510" t="s">
        <v>751</v>
      </c>
      <c r="G510" t="s">
        <v>752</v>
      </c>
      <c r="H510" t="s">
        <v>413</v>
      </c>
      <c r="I510">
        <v>-25200</v>
      </c>
      <c r="J510" t="s">
        <v>753</v>
      </c>
      <c r="K510" t="s">
        <v>220</v>
      </c>
      <c r="L510" t="s">
        <v>221</v>
      </c>
      <c r="M510" t="s">
        <v>222</v>
      </c>
      <c r="N510" t="s">
        <v>35</v>
      </c>
      <c r="O510">
        <v>28800</v>
      </c>
      <c r="P510" t="s">
        <v>1555</v>
      </c>
      <c r="Q510" t="s">
        <v>1787</v>
      </c>
      <c r="R510" t="s">
        <v>2062</v>
      </c>
      <c r="S510" t="s">
        <v>1789</v>
      </c>
      <c r="T510">
        <v>0</v>
      </c>
      <c r="U510" t="s">
        <v>758</v>
      </c>
      <c r="V510" t="s">
        <v>197</v>
      </c>
      <c r="W510" t="s">
        <v>42</v>
      </c>
      <c r="X510" s="3">
        <v>311</v>
      </c>
      <c r="Y510" s="3">
        <v>184</v>
      </c>
    </row>
    <row r="511" spans="1:25">
      <c r="A511" t="s">
        <v>1794</v>
      </c>
      <c r="B511" t="s">
        <v>24</v>
      </c>
      <c r="C511" t="s">
        <v>25</v>
      </c>
      <c r="D511" t="s">
        <v>26</v>
      </c>
      <c r="E511" t="s">
        <v>27</v>
      </c>
      <c r="F511" t="s">
        <v>28</v>
      </c>
      <c r="G511" t="s">
        <v>29</v>
      </c>
      <c r="H511" t="s">
        <v>30</v>
      </c>
      <c r="I511">
        <v>28800</v>
      </c>
      <c r="J511" t="s">
        <v>31</v>
      </c>
      <c r="K511" t="s">
        <v>32</v>
      </c>
      <c r="L511" t="s">
        <v>33</v>
      </c>
      <c r="M511" t="s">
        <v>34</v>
      </c>
      <c r="N511" t="s">
        <v>35</v>
      </c>
      <c r="O511">
        <v>28800</v>
      </c>
      <c r="P511" t="s">
        <v>1808</v>
      </c>
      <c r="Q511" t="s">
        <v>2063</v>
      </c>
      <c r="R511" t="s">
        <v>2064</v>
      </c>
      <c r="S511" t="s">
        <v>1819</v>
      </c>
      <c r="T511">
        <v>0</v>
      </c>
      <c r="U511" t="s">
        <v>40</v>
      </c>
      <c r="V511" t="s">
        <v>41</v>
      </c>
      <c r="W511" t="s">
        <v>42</v>
      </c>
      <c r="X511" s="3">
        <v>180</v>
      </c>
      <c r="Y511" s="3">
        <f>表1[[#This Row],[最大座位数]]*0.589399</f>
        <v>106.09182</v>
      </c>
    </row>
    <row r="512" spans="1:25">
      <c r="A512" t="s">
        <v>1794</v>
      </c>
      <c r="B512" t="s">
        <v>178</v>
      </c>
      <c r="C512" t="s">
        <v>717</v>
      </c>
      <c r="D512" t="s">
        <v>131</v>
      </c>
      <c r="E512" t="s">
        <v>46</v>
      </c>
      <c r="F512" t="s">
        <v>47</v>
      </c>
      <c r="G512" t="s">
        <v>48</v>
      </c>
      <c r="H512" t="s">
        <v>49</v>
      </c>
      <c r="I512">
        <v>32400</v>
      </c>
      <c r="J512" t="s">
        <v>626</v>
      </c>
      <c r="K512" t="s">
        <v>627</v>
      </c>
      <c r="L512" t="s">
        <v>628</v>
      </c>
      <c r="M512" t="s">
        <v>629</v>
      </c>
      <c r="N512" t="s">
        <v>35</v>
      </c>
      <c r="O512">
        <v>28800</v>
      </c>
      <c r="P512" t="s">
        <v>1967</v>
      </c>
      <c r="Q512" t="s">
        <v>1985</v>
      </c>
      <c r="R512" t="s">
        <v>2065</v>
      </c>
      <c r="S512" t="s">
        <v>2066</v>
      </c>
      <c r="T512">
        <v>0</v>
      </c>
      <c r="U512" t="s">
        <v>87</v>
      </c>
      <c r="V512" t="s">
        <v>197</v>
      </c>
      <c r="W512" t="s">
        <v>42</v>
      </c>
      <c r="X512" s="3">
        <v>189</v>
      </c>
      <c r="Y512" s="3">
        <v>175</v>
      </c>
    </row>
    <row r="513" spans="1:25">
      <c r="A513" t="s">
        <v>1794</v>
      </c>
      <c r="B513" t="s">
        <v>178</v>
      </c>
      <c r="C513" t="s">
        <v>2067</v>
      </c>
      <c r="D513" t="s">
        <v>26</v>
      </c>
      <c r="E513" t="s">
        <v>372</v>
      </c>
      <c r="F513" t="s">
        <v>373</v>
      </c>
      <c r="G513" t="s">
        <v>374</v>
      </c>
      <c r="H513" t="s">
        <v>168</v>
      </c>
      <c r="I513">
        <v>32400</v>
      </c>
      <c r="J513" t="s">
        <v>2068</v>
      </c>
      <c r="K513" t="s">
        <v>80</v>
      </c>
      <c r="L513" t="s">
        <v>81</v>
      </c>
      <c r="M513" t="s">
        <v>82</v>
      </c>
      <c r="N513" t="s">
        <v>35</v>
      </c>
      <c r="O513">
        <v>28800</v>
      </c>
      <c r="P513" t="s">
        <v>1908</v>
      </c>
      <c r="Q513" t="s">
        <v>1914</v>
      </c>
      <c r="R513" t="s">
        <v>2069</v>
      </c>
      <c r="S513" t="s">
        <v>2020</v>
      </c>
      <c r="T513">
        <v>0</v>
      </c>
      <c r="U513" t="s">
        <v>87</v>
      </c>
      <c r="W513" t="s">
        <v>42</v>
      </c>
      <c r="X513" s="3">
        <v>160</v>
      </c>
      <c r="Y513" s="3">
        <v>103</v>
      </c>
    </row>
    <row r="514" spans="1:25">
      <c r="A514" t="s">
        <v>1794</v>
      </c>
      <c r="B514" t="s">
        <v>58</v>
      </c>
      <c r="C514" t="s">
        <v>593</v>
      </c>
      <c r="D514" t="s">
        <v>26</v>
      </c>
      <c r="E514" t="s">
        <v>75</v>
      </c>
      <c r="F514" t="s">
        <v>76</v>
      </c>
      <c r="G514" t="s">
        <v>77</v>
      </c>
      <c r="H514" t="s">
        <v>78</v>
      </c>
      <c r="I514">
        <v>25200</v>
      </c>
      <c r="J514" t="s">
        <v>159</v>
      </c>
      <c r="K514" t="s">
        <v>64</v>
      </c>
      <c r="L514" t="s">
        <v>65</v>
      </c>
      <c r="M514" t="s">
        <v>66</v>
      </c>
      <c r="N514" t="s">
        <v>35</v>
      </c>
      <c r="O514">
        <v>28800</v>
      </c>
      <c r="P514" t="s">
        <v>1914</v>
      </c>
      <c r="Q514" t="s">
        <v>2070</v>
      </c>
      <c r="R514" t="s">
        <v>2071</v>
      </c>
      <c r="S514" t="s">
        <v>2072</v>
      </c>
      <c r="T514">
        <v>0</v>
      </c>
      <c r="U514" t="s">
        <v>87</v>
      </c>
      <c r="V514" t="s">
        <v>40</v>
      </c>
      <c r="W514" t="s">
        <v>42</v>
      </c>
      <c r="X514" s="3">
        <v>186</v>
      </c>
      <c r="Y514" s="3">
        <f>表1[[#This Row],[最大座位数]]*0.589399</f>
        <v>109.628214</v>
      </c>
    </row>
    <row r="515" spans="1:25">
      <c r="A515" t="s">
        <v>1794</v>
      </c>
      <c r="B515" t="s">
        <v>584</v>
      </c>
      <c r="C515" t="s">
        <v>585</v>
      </c>
      <c r="D515" t="s">
        <v>26</v>
      </c>
      <c r="E515" t="s">
        <v>75</v>
      </c>
      <c r="F515" t="s">
        <v>76</v>
      </c>
      <c r="G515" t="s">
        <v>77</v>
      </c>
      <c r="H515" t="s">
        <v>78</v>
      </c>
      <c r="I515">
        <v>25200</v>
      </c>
      <c r="J515" t="s">
        <v>586</v>
      </c>
      <c r="K515" t="s">
        <v>587</v>
      </c>
      <c r="L515" t="s">
        <v>588</v>
      </c>
      <c r="M515" t="s">
        <v>589</v>
      </c>
      <c r="N515" t="s">
        <v>35</v>
      </c>
      <c r="O515">
        <v>28800</v>
      </c>
      <c r="P515" t="s">
        <v>2004</v>
      </c>
      <c r="Q515" t="s">
        <v>1814</v>
      </c>
      <c r="R515" t="s">
        <v>2073</v>
      </c>
      <c r="S515" t="s">
        <v>2074</v>
      </c>
      <c r="T515">
        <v>0</v>
      </c>
      <c r="U515" t="s">
        <v>87</v>
      </c>
      <c r="V515" t="s">
        <v>40</v>
      </c>
      <c r="W515" t="s">
        <v>42</v>
      </c>
      <c r="X515" s="3">
        <v>180</v>
      </c>
      <c r="Y515" s="3">
        <v>88</v>
      </c>
    </row>
    <row r="516" spans="1:25">
      <c r="A516" t="s">
        <v>1794</v>
      </c>
      <c r="B516" t="s">
        <v>100</v>
      </c>
      <c r="C516" t="s">
        <v>669</v>
      </c>
      <c r="D516" t="s">
        <v>45</v>
      </c>
      <c r="E516" t="s">
        <v>27</v>
      </c>
      <c r="F516" t="s">
        <v>28</v>
      </c>
      <c r="G516" t="s">
        <v>29</v>
      </c>
      <c r="H516" t="s">
        <v>30</v>
      </c>
      <c r="I516">
        <v>28800</v>
      </c>
      <c r="J516" t="s">
        <v>31</v>
      </c>
      <c r="K516" t="s">
        <v>32</v>
      </c>
      <c r="L516" t="s">
        <v>33</v>
      </c>
      <c r="M516" t="s">
        <v>34</v>
      </c>
      <c r="N516" t="s">
        <v>35</v>
      </c>
      <c r="O516">
        <v>28800</v>
      </c>
      <c r="P516" t="s">
        <v>1939</v>
      </c>
      <c r="Q516" t="s">
        <v>1914</v>
      </c>
      <c r="R516" t="s">
        <v>2075</v>
      </c>
      <c r="S516" t="s">
        <v>2076</v>
      </c>
      <c r="T516">
        <v>0</v>
      </c>
      <c r="U516" t="s">
        <v>87</v>
      </c>
      <c r="V516" t="s">
        <v>41</v>
      </c>
      <c r="W516" t="s">
        <v>42</v>
      </c>
      <c r="X516" s="3">
        <v>290</v>
      </c>
      <c r="Y516" s="3">
        <f>表1[[#This Row],[最大座位数]]*0.589399</f>
        <v>170.92571000000001</v>
      </c>
    </row>
    <row r="517" spans="1:25">
      <c r="A517" t="s">
        <v>1794</v>
      </c>
      <c r="B517" t="s">
        <v>88</v>
      </c>
      <c r="C517" t="s">
        <v>2077</v>
      </c>
      <c r="D517" t="s">
        <v>633</v>
      </c>
      <c r="E517" t="s">
        <v>165</v>
      </c>
      <c r="F517" t="s">
        <v>166</v>
      </c>
      <c r="G517" t="s">
        <v>167</v>
      </c>
      <c r="H517" t="s">
        <v>168</v>
      </c>
      <c r="I517">
        <v>32400</v>
      </c>
      <c r="J517" t="s">
        <v>2078</v>
      </c>
      <c r="K517" t="s">
        <v>249</v>
      </c>
      <c r="L517" t="s">
        <v>250</v>
      </c>
      <c r="M517" t="s">
        <v>251</v>
      </c>
      <c r="N517" t="s">
        <v>35</v>
      </c>
      <c r="O517">
        <v>28800</v>
      </c>
      <c r="P517" t="s">
        <v>2079</v>
      </c>
      <c r="Q517" t="s">
        <v>1919</v>
      </c>
      <c r="R517" t="s">
        <v>2080</v>
      </c>
      <c r="S517" t="s">
        <v>1973</v>
      </c>
      <c r="T517">
        <v>0</v>
      </c>
      <c r="U517" t="s">
        <v>40</v>
      </c>
      <c r="V517" t="s">
        <v>40</v>
      </c>
      <c r="W517" t="s">
        <v>42</v>
      </c>
      <c r="X517" s="3">
        <v>122</v>
      </c>
      <c r="Y517" s="3">
        <v>46</v>
      </c>
    </row>
    <row r="518" spans="1:25">
      <c r="A518" t="s">
        <v>1794</v>
      </c>
      <c r="B518" t="s">
        <v>496</v>
      </c>
      <c r="C518" t="s">
        <v>907</v>
      </c>
      <c r="D518" t="s">
        <v>131</v>
      </c>
      <c r="E518" t="s">
        <v>372</v>
      </c>
      <c r="F518" t="s">
        <v>373</v>
      </c>
      <c r="G518" t="s">
        <v>374</v>
      </c>
      <c r="H518" t="s">
        <v>168</v>
      </c>
      <c r="I518">
        <v>32400</v>
      </c>
      <c r="J518" t="s">
        <v>375</v>
      </c>
      <c r="K518" t="s">
        <v>64</v>
      </c>
      <c r="L518" t="s">
        <v>65</v>
      </c>
      <c r="M518" t="s">
        <v>66</v>
      </c>
      <c r="N518" t="s">
        <v>35</v>
      </c>
      <c r="O518">
        <v>28800</v>
      </c>
      <c r="P518" t="s">
        <v>2081</v>
      </c>
      <c r="Q518" t="s">
        <v>1945</v>
      </c>
      <c r="R518" t="s">
        <v>2082</v>
      </c>
      <c r="S518" t="s">
        <v>2083</v>
      </c>
      <c r="T518">
        <v>0</v>
      </c>
      <c r="U518" t="s">
        <v>87</v>
      </c>
      <c r="V518" t="s">
        <v>40</v>
      </c>
      <c r="W518" t="s">
        <v>42</v>
      </c>
      <c r="X518" s="3">
        <v>198</v>
      </c>
      <c r="Y518" s="3">
        <v>95</v>
      </c>
    </row>
    <row r="519" spans="1:25">
      <c r="A519" t="s">
        <v>1794</v>
      </c>
      <c r="B519" t="s">
        <v>117</v>
      </c>
      <c r="C519" t="s">
        <v>676</v>
      </c>
      <c r="D519" t="s">
        <v>45</v>
      </c>
      <c r="E519" t="s">
        <v>165</v>
      </c>
      <c r="F519" t="s">
        <v>166</v>
      </c>
      <c r="G519" t="s">
        <v>167</v>
      </c>
      <c r="H519" t="s">
        <v>168</v>
      </c>
      <c r="I519">
        <v>32400</v>
      </c>
      <c r="J519" t="s">
        <v>677</v>
      </c>
      <c r="K519" t="s">
        <v>220</v>
      </c>
      <c r="L519" t="s">
        <v>221</v>
      </c>
      <c r="M519" t="s">
        <v>222</v>
      </c>
      <c r="N519" t="s">
        <v>35</v>
      </c>
      <c r="O519">
        <v>28800</v>
      </c>
      <c r="P519" t="s">
        <v>2084</v>
      </c>
      <c r="Q519" t="s">
        <v>1866</v>
      </c>
      <c r="R519" t="s">
        <v>2085</v>
      </c>
      <c r="S519" t="s">
        <v>2086</v>
      </c>
      <c r="T519">
        <v>0</v>
      </c>
      <c r="U519" t="s">
        <v>575</v>
      </c>
      <c r="V519" t="s">
        <v>197</v>
      </c>
      <c r="W519" t="s">
        <v>42</v>
      </c>
      <c r="X519" s="3">
        <v>301</v>
      </c>
      <c r="Y519" s="3">
        <v>107</v>
      </c>
    </row>
    <row r="520" spans="1:25">
      <c r="A520" t="s">
        <v>1794</v>
      </c>
      <c r="B520" t="s">
        <v>148</v>
      </c>
      <c r="C520" t="s">
        <v>149</v>
      </c>
      <c r="D520" t="s">
        <v>272</v>
      </c>
      <c r="E520" t="s">
        <v>151</v>
      </c>
      <c r="F520" t="s">
        <v>152</v>
      </c>
      <c r="G520" t="s">
        <v>77</v>
      </c>
      <c r="H520" t="s">
        <v>78</v>
      </c>
      <c r="I520">
        <v>25200</v>
      </c>
      <c r="J520" t="s">
        <v>153</v>
      </c>
      <c r="K520" t="s">
        <v>136</v>
      </c>
      <c r="L520" t="s">
        <v>137</v>
      </c>
      <c r="M520" t="s">
        <v>138</v>
      </c>
      <c r="N520" t="s">
        <v>35</v>
      </c>
      <c r="O520">
        <v>28800</v>
      </c>
      <c r="P520" t="s">
        <v>1898</v>
      </c>
      <c r="Q520" t="s">
        <v>2087</v>
      </c>
      <c r="R520" t="s">
        <v>2083</v>
      </c>
      <c r="S520" t="s">
        <v>2088</v>
      </c>
      <c r="T520">
        <v>0</v>
      </c>
      <c r="U520" t="s">
        <v>87</v>
      </c>
      <c r="V520" t="s">
        <v>87</v>
      </c>
      <c r="W520" t="s">
        <v>42</v>
      </c>
      <c r="X520" s="3">
        <v>209</v>
      </c>
      <c r="Y520" s="3">
        <f>表1[[#This Row],[最大座位数]]*0.589399</f>
        <v>123.18439100000001</v>
      </c>
    </row>
    <row r="521" spans="1:25">
      <c r="A521" t="s">
        <v>1794</v>
      </c>
      <c r="B521" t="s">
        <v>178</v>
      </c>
      <c r="C521" t="s">
        <v>647</v>
      </c>
      <c r="D521" t="s">
        <v>119</v>
      </c>
      <c r="E521" t="s">
        <v>390</v>
      </c>
      <c r="F521" t="s">
        <v>391</v>
      </c>
      <c r="G521" t="s">
        <v>392</v>
      </c>
      <c r="H521" t="s">
        <v>393</v>
      </c>
      <c r="I521">
        <v>3600</v>
      </c>
      <c r="J521" t="s">
        <v>648</v>
      </c>
      <c r="K521" t="s">
        <v>32</v>
      </c>
      <c r="L521" t="s">
        <v>33</v>
      </c>
      <c r="M521" t="s">
        <v>34</v>
      </c>
      <c r="N521" t="s">
        <v>35</v>
      </c>
      <c r="O521">
        <v>28800</v>
      </c>
      <c r="P521" t="s">
        <v>1685</v>
      </c>
      <c r="Q521" t="s">
        <v>2089</v>
      </c>
      <c r="R521" t="s">
        <v>2090</v>
      </c>
      <c r="S521" t="s">
        <v>2091</v>
      </c>
      <c r="T521">
        <v>0</v>
      </c>
      <c r="U521" t="s">
        <v>399</v>
      </c>
      <c r="V521" t="s">
        <v>40</v>
      </c>
      <c r="W521" t="s">
        <v>42</v>
      </c>
      <c r="X521" s="3">
        <v>314</v>
      </c>
      <c r="Y521" s="3">
        <f>表1[[#This Row],[最大座位数]]*0.589399</f>
        <v>185.07128600000001</v>
      </c>
    </row>
    <row r="522" spans="1:25">
      <c r="A522" t="s">
        <v>1794</v>
      </c>
      <c r="B522" t="s">
        <v>117</v>
      </c>
      <c r="C522" t="s">
        <v>2092</v>
      </c>
      <c r="D522" t="s">
        <v>74</v>
      </c>
      <c r="E522" t="s">
        <v>2093</v>
      </c>
      <c r="F522" t="s">
        <v>2094</v>
      </c>
      <c r="G522" t="s">
        <v>2095</v>
      </c>
      <c r="H522" t="s">
        <v>49</v>
      </c>
      <c r="I522">
        <v>32400</v>
      </c>
      <c r="J522" t="s">
        <v>2096</v>
      </c>
      <c r="K522" t="s">
        <v>220</v>
      </c>
      <c r="L522" t="s">
        <v>221</v>
      </c>
      <c r="M522" t="s">
        <v>222</v>
      </c>
      <c r="N522" t="s">
        <v>35</v>
      </c>
      <c r="O522">
        <v>28800</v>
      </c>
      <c r="P522" t="s">
        <v>1967</v>
      </c>
      <c r="Q522" t="s">
        <v>1970</v>
      </c>
      <c r="R522" t="s">
        <v>2097</v>
      </c>
      <c r="S522" t="s">
        <v>2098</v>
      </c>
      <c r="T522">
        <v>0</v>
      </c>
      <c r="U522" t="s">
        <v>71</v>
      </c>
      <c r="V522" t="s">
        <v>197</v>
      </c>
      <c r="W522" t="s">
        <v>42</v>
      </c>
      <c r="X522" s="3">
        <v>159</v>
      </c>
      <c r="Y522" s="3">
        <v>55</v>
      </c>
    </row>
    <row r="523" spans="1:25">
      <c r="A523" t="s">
        <v>1794</v>
      </c>
      <c r="B523" t="s">
        <v>148</v>
      </c>
      <c r="C523" t="s">
        <v>559</v>
      </c>
      <c r="D523" t="s">
        <v>272</v>
      </c>
      <c r="E523" t="s">
        <v>151</v>
      </c>
      <c r="F523" t="s">
        <v>152</v>
      </c>
      <c r="G523" t="s">
        <v>77</v>
      </c>
      <c r="H523" t="s">
        <v>78</v>
      </c>
      <c r="I523">
        <v>25200</v>
      </c>
      <c r="J523" t="s">
        <v>560</v>
      </c>
      <c r="K523" t="s">
        <v>561</v>
      </c>
      <c r="L523" t="s">
        <v>562</v>
      </c>
      <c r="M523" t="s">
        <v>563</v>
      </c>
      <c r="N523" t="s">
        <v>35</v>
      </c>
      <c r="O523">
        <v>28800</v>
      </c>
      <c r="P523" t="s">
        <v>2079</v>
      </c>
      <c r="Q523" t="s">
        <v>2099</v>
      </c>
      <c r="R523" t="s">
        <v>2020</v>
      </c>
      <c r="S523" t="s">
        <v>1933</v>
      </c>
      <c r="T523">
        <v>0</v>
      </c>
      <c r="U523" t="s">
        <v>87</v>
      </c>
      <c r="W523" t="s">
        <v>42</v>
      </c>
      <c r="X523" s="3">
        <v>209</v>
      </c>
      <c r="Y523" s="3">
        <f>表1[[#This Row],[最大座位数]]*0.589399</f>
        <v>123.18439100000001</v>
      </c>
    </row>
    <row r="524" spans="1:25">
      <c r="A524" t="s">
        <v>1794</v>
      </c>
      <c r="B524" t="s">
        <v>148</v>
      </c>
      <c r="C524" t="s">
        <v>239</v>
      </c>
      <c r="D524" t="s">
        <v>240</v>
      </c>
      <c r="E524" t="s">
        <v>151</v>
      </c>
      <c r="F524" t="s">
        <v>152</v>
      </c>
      <c r="G524" t="s">
        <v>77</v>
      </c>
      <c r="H524" t="s">
        <v>78</v>
      </c>
      <c r="I524">
        <v>25200</v>
      </c>
      <c r="J524" t="s">
        <v>241</v>
      </c>
      <c r="K524" t="s">
        <v>64</v>
      </c>
      <c r="L524" t="s">
        <v>65</v>
      </c>
      <c r="M524" t="s">
        <v>66</v>
      </c>
      <c r="N524" t="s">
        <v>35</v>
      </c>
      <c r="O524">
        <v>28800</v>
      </c>
      <c r="P524" t="s">
        <v>2100</v>
      </c>
      <c r="Q524" t="s">
        <v>2101</v>
      </c>
      <c r="R524" t="s">
        <v>2102</v>
      </c>
      <c r="S524" t="s">
        <v>2103</v>
      </c>
      <c r="T524">
        <v>0</v>
      </c>
      <c r="U524" t="s">
        <v>87</v>
      </c>
      <c r="V524" t="s">
        <v>40</v>
      </c>
      <c r="W524" t="s">
        <v>42</v>
      </c>
      <c r="X524" s="3">
        <v>440</v>
      </c>
      <c r="Y524" s="3">
        <f>表1[[#This Row],[最大座位数]]*0.589399</f>
        <v>259.33555999999999</v>
      </c>
    </row>
    <row r="525" spans="1:25">
      <c r="A525" t="s">
        <v>1794</v>
      </c>
      <c r="B525" t="s">
        <v>444</v>
      </c>
      <c r="C525" t="s">
        <v>445</v>
      </c>
      <c r="D525" t="s">
        <v>446</v>
      </c>
      <c r="E525" t="s">
        <v>447</v>
      </c>
      <c r="F525" t="s">
        <v>448</v>
      </c>
      <c r="G525" t="s">
        <v>449</v>
      </c>
      <c r="H525" t="s">
        <v>450</v>
      </c>
      <c r="I525">
        <v>14400</v>
      </c>
      <c r="J525" t="s">
        <v>451</v>
      </c>
      <c r="K525" t="s">
        <v>220</v>
      </c>
      <c r="L525" t="s">
        <v>221</v>
      </c>
      <c r="M525" t="s">
        <v>222</v>
      </c>
      <c r="N525" t="s">
        <v>35</v>
      </c>
      <c r="O525">
        <v>28800</v>
      </c>
      <c r="P525" t="s">
        <v>2104</v>
      </c>
      <c r="Q525" t="s">
        <v>1518</v>
      </c>
      <c r="R525" t="s">
        <v>2105</v>
      </c>
      <c r="S525" t="s">
        <v>2106</v>
      </c>
      <c r="T525">
        <v>0</v>
      </c>
      <c r="U525" t="s">
        <v>197</v>
      </c>
      <c r="V525" t="s">
        <v>197</v>
      </c>
      <c r="W525" t="s">
        <v>42</v>
      </c>
      <c r="X525" s="3">
        <v>517</v>
      </c>
      <c r="Y525" s="3">
        <f>表1[[#This Row],[最大座位数]]*0.589399</f>
        <v>304.71928300000002</v>
      </c>
    </row>
    <row r="526" spans="1:25">
      <c r="A526" t="s">
        <v>1794</v>
      </c>
      <c r="B526" t="s">
        <v>246</v>
      </c>
      <c r="C526" t="s">
        <v>608</v>
      </c>
      <c r="D526" t="s">
        <v>45</v>
      </c>
      <c r="E526" t="s">
        <v>46</v>
      </c>
      <c r="F526" t="s">
        <v>47</v>
      </c>
      <c r="G526" t="s">
        <v>48</v>
      </c>
      <c r="H526" t="s">
        <v>49</v>
      </c>
      <c r="I526">
        <v>32400</v>
      </c>
      <c r="J526" t="s">
        <v>50</v>
      </c>
      <c r="K526" t="s">
        <v>51</v>
      </c>
      <c r="L526" t="s">
        <v>52</v>
      </c>
      <c r="M526" t="s">
        <v>53</v>
      </c>
      <c r="N526" t="s">
        <v>35</v>
      </c>
      <c r="O526">
        <v>28800</v>
      </c>
      <c r="P526" t="s">
        <v>2107</v>
      </c>
      <c r="Q526" t="s">
        <v>1861</v>
      </c>
      <c r="R526" t="s">
        <v>2108</v>
      </c>
      <c r="S526" t="s">
        <v>2109</v>
      </c>
      <c r="T526">
        <v>0</v>
      </c>
      <c r="U526" t="s">
        <v>87</v>
      </c>
      <c r="V526" t="s">
        <v>40</v>
      </c>
      <c r="W526" t="s">
        <v>42</v>
      </c>
      <c r="X526" s="3">
        <v>290</v>
      </c>
      <c r="Y526" s="3">
        <f>表1[[#This Row],[最大座位数]]*0.589399</f>
        <v>170.92571000000001</v>
      </c>
    </row>
    <row r="527" spans="1:25">
      <c r="A527" t="s">
        <v>1794</v>
      </c>
      <c r="B527" t="s">
        <v>148</v>
      </c>
      <c r="C527" t="s">
        <v>500</v>
      </c>
      <c r="D527" t="s">
        <v>272</v>
      </c>
      <c r="E527" t="s">
        <v>151</v>
      </c>
      <c r="F527" t="s">
        <v>152</v>
      </c>
      <c r="G527" t="s">
        <v>77</v>
      </c>
      <c r="H527" t="s">
        <v>78</v>
      </c>
      <c r="I527">
        <v>25200</v>
      </c>
      <c r="J527" t="s">
        <v>501</v>
      </c>
      <c r="K527" t="s">
        <v>502</v>
      </c>
      <c r="L527" t="s">
        <v>503</v>
      </c>
      <c r="M527" t="s">
        <v>504</v>
      </c>
      <c r="N527" t="s">
        <v>35</v>
      </c>
      <c r="O527">
        <v>28800</v>
      </c>
      <c r="P527" t="s">
        <v>1871</v>
      </c>
      <c r="Q527" t="s">
        <v>2100</v>
      </c>
      <c r="R527" t="s">
        <v>2110</v>
      </c>
      <c r="S527" t="s">
        <v>2111</v>
      </c>
      <c r="T527">
        <v>0</v>
      </c>
      <c r="U527" t="s">
        <v>87</v>
      </c>
      <c r="V527" t="s">
        <v>40</v>
      </c>
      <c r="W527" t="s">
        <v>42</v>
      </c>
      <c r="X527" s="3">
        <v>209</v>
      </c>
      <c r="Y527" s="3">
        <f>表1[[#This Row],[最大座位数]]*0.589399</f>
        <v>123.18439100000001</v>
      </c>
    </row>
    <row r="528" spans="1:25">
      <c r="A528" t="s">
        <v>1794</v>
      </c>
      <c r="B528" t="s">
        <v>117</v>
      </c>
      <c r="C528" t="s">
        <v>566</v>
      </c>
      <c r="D528" t="s">
        <v>567</v>
      </c>
      <c r="E528" t="s">
        <v>120</v>
      </c>
      <c r="F528" t="s">
        <v>121</v>
      </c>
      <c r="G528" t="s">
        <v>122</v>
      </c>
      <c r="H528" t="s">
        <v>123</v>
      </c>
      <c r="I528">
        <v>3600</v>
      </c>
      <c r="J528" t="s">
        <v>568</v>
      </c>
      <c r="K528" t="s">
        <v>220</v>
      </c>
      <c r="L528" t="s">
        <v>221</v>
      </c>
      <c r="M528" t="s">
        <v>222</v>
      </c>
      <c r="N528" t="s">
        <v>35</v>
      </c>
      <c r="O528">
        <v>28800</v>
      </c>
      <c r="P528" t="s">
        <v>1977</v>
      </c>
      <c r="Q528" t="s">
        <v>2112</v>
      </c>
      <c r="R528" t="s">
        <v>2113</v>
      </c>
      <c r="S528" t="s">
        <v>2114</v>
      </c>
      <c r="T528">
        <v>0</v>
      </c>
      <c r="U528" t="s">
        <v>87</v>
      </c>
      <c r="V528" t="s">
        <v>197</v>
      </c>
      <c r="W528" t="s">
        <v>42</v>
      </c>
      <c r="X528" s="3">
        <v>365</v>
      </c>
      <c r="Y528" s="3">
        <v>301</v>
      </c>
    </row>
    <row r="529" spans="1:25">
      <c r="A529" t="s">
        <v>1794</v>
      </c>
      <c r="B529" t="s">
        <v>117</v>
      </c>
      <c r="C529" t="s">
        <v>849</v>
      </c>
      <c r="D529" t="s">
        <v>282</v>
      </c>
      <c r="E529" t="s">
        <v>372</v>
      </c>
      <c r="F529" t="s">
        <v>373</v>
      </c>
      <c r="G529" t="s">
        <v>374</v>
      </c>
      <c r="H529" t="s">
        <v>168</v>
      </c>
      <c r="I529">
        <v>32400</v>
      </c>
      <c r="J529" t="s">
        <v>375</v>
      </c>
      <c r="K529" t="s">
        <v>64</v>
      </c>
      <c r="L529" t="s">
        <v>65</v>
      </c>
      <c r="M529" t="s">
        <v>66</v>
      </c>
      <c r="N529" t="s">
        <v>35</v>
      </c>
      <c r="O529">
        <v>28800</v>
      </c>
      <c r="P529" t="s">
        <v>2115</v>
      </c>
      <c r="Q529" t="s">
        <v>1976</v>
      </c>
      <c r="R529" t="s">
        <v>2022</v>
      </c>
      <c r="S529" t="s">
        <v>2116</v>
      </c>
      <c r="T529">
        <v>0</v>
      </c>
      <c r="U529" t="s">
        <v>87</v>
      </c>
      <c r="V529" t="s">
        <v>40</v>
      </c>
      <c r="W529" t="s">
        <v>42</v>
      </c>
      <c r="X529" s="3">
        <v>265</v>
      </c>
      <c r="Y529" s="3">
        <v>111</v>
      </c>
    </row>
    <row r="530" spans="1:25">
      <c r="A530" t="s">
        <v>1794</v>
      </c>
      <c r="B530" t="s">
        <v>72</v>
      </c>
      <c r="C530" t="s">
        <v>719</v>
      </c>
      <c r="D530" t="s">
        <v>74</v>
      </c>
      <c r="E530" t="s">
        <v>348</v>
      </c>
      <c r="F530" t="s">
        <v>349</v>
      </c>
      <c r="G530" t="s">
        <v>350</v>
      </c>
      <c r="H530" t="s">
        <v>350</v>
      </c>
      <c r="I530">
        <v>28800</v>
      </c>
      <c r="J530" t="s">
        <v>720</v>
      </c>
      <c r="K530" t="s">
        <v>190</v>
      </c>
      <c r="L530" t="s">
        <v>191</v>
      </c>
      <c r="M530" t="s">
        <v>192</v>
      </c>
      <c r="N530" t="s">
        <v>35</v>
      </c>
      <c r="O530">
        <v>28800</v>
      </c>
      <c r="P530" t="s">
        <v>2084</v>
      </c>
      <c r="Q530" t="s">
        <v>1921</v>
      </c>
      <c r="R530" t="s">
        <v>2117</v>
      </c>
      <c r="S530" t="s">
        <v>2118</v>
      </c>
      <c r="T530">
        <v>0</v>
      </c>
      <c r="U530" t="s">
        <v>87</v>
      </c>
      <c r="V530" t="s">
        <v>197</v>
      </c>
      <c r="W530" t="s">
        <v>42</v>
      </c>
      <c r="X530" s="3">
        <v>170</v>
      </c>
      <c r="Y530" s="3">
        <v>23</v>
      </c>
    </row>
    <row r="531" spans="1:25">
      <c r="A531" t="s">
        <v>1794</v>
      </c>
      <c r="B531" t="s">
        <v>43</v>
      </c>
      <c r="C531" t="s">
        <v>281</v>
      </c>
      <c r="D531" t="s">
        <v>45</v>
      </c>
      <c r="E531" t="s">
        <v>46</v>
      </c>
      <c r="F531" t="s">
        <v>47</v>
      </c>
      <c r="G531" t="s">
        <v>48</v>
      </c>
      <c r="H531" t="s">
        <v>49</v>
      </c>
      <c r="I531">
        <v>32400</v>
      </c>
      <c r="J531" t="s">
        <v>283</v>
      </c>
      <c r="K531" t="s">
        <v>64</v>
      </c>
      <c r="L531" t="s">
        <v>65</v>
      </c>
      <c r="M531" t="s">
        <v>66</v>
      </c>
      <c r="N531" t="s">
        <v>35</v>
      </c>
      <c r="O531">
        <v>28800</v>
      </c>
      <c r="P531" t="s">
        <v>1822</v>
      </c>
      <c r="Q531" t="s">
        <v>1871</v>
      </c>
      <c r="R531" t="s">
        <v>2119</v>
      </c>
      <c r="S531" t="s">
        <v>2120</v>
      </c>
      <c r="T531">
        <v>0</v>
      </c>
      <c r="U531" t="s">
        <v>40</v>
      </c>
      <c r="V531" t="s">
        <v>87</v>
      </c>
      <c r="W531" t="s">
        <v>42</v>
      </c>
      <c r="X531" s="3">
        <v>282</v>
      </c>
      <c r="Y531" s="3">
        <f>表1[[#This Row],[最大座位数]]*0.589399</f>
        <v>166.21051800000001</v>
      </c>
    </row>
    <row r="532" spans="1:25">
      <c r="A532" t="s">
        <v>1794</v>
      </c>
      <c r="B532" t="s">
        <v>72</v>
      </c>
      <c r="C532" t="s">
        <v>188</v>
      </c>
      <c r="D532" t="s">
        <v>74</v>
      </c>
      <c r="E532" t="s">
        <v>27</v>
      </c>
      <c r="F532" t="s">
        <v>28</v>
      </c>
      <c r="G532" t="s">
        <v>29</v>
      </c>
      <c r="H532" t="s">
        <v>30</v>
      </c>
      <c r="I532">
        <v>28800</v>
      </c>
      <c r="J532" t="s">
        <v>189</v>
      </c>
      <c r="K532" t="s">
        <v>190</v>
      </c>
      <c r="L532" t="s">
        <v>191</v>
      </c>
      <c r="M532" t="s">
        <v>192</v>
      </c>
      <c r="N532" t="s">
        <v>35</v>
      </c>
      <c r="O532">
        <v>28800</v>
      </c>
      <c r="P532" t="s">
        <v>1988</v>
      </c>
      <c r="Q532" t="s">
        <v>1908</v>
      </c>
      <c r="R532" t="s">
        <v>1989</v>
      </c>
      <c r="S532" t="s">
        <v>2121</v>
      </c>
      <c r="T532">
        <v>0</v>
      </c>
      <c r="U532" t="s">
        <v>87</v>
      </c>
      <c r="V532" t="s">
        <v>197</v>
      </c>
      <c r="W532" t="s">
        <v>42</v>
      </c>
      <c r="X532" s="3">
        <v>170</v>
      </c>
      <c r="Y532" s="3">
        <v>101</v>
      </c>
    </row>
    <row r="533" spans="1:25">
      <c r="A533" t="s">
        <v>2122</v>
      </c>
      <c r="B533" t="s">
        <v>178</v>
      </c>
      <c r="C533" t="s">
        <v>595</v>
      </c>
      <c r="D533" t="s">
        <v>131</v>
      </c>
      <c r="E533" t="s">
        <v>27</v>
      </c>
      <c r="F533" t="s">
        <v>28</v>
      </c>
      <c r="G533" t="s">
        <v>29</v>
      </c>
      <c r="H533" t="s">
        <v>30</v>
      </c>
      <c r="I533">
        <v>28800</v>
      </c>
      <c r="J533" t="s">
        <v>31</v>
      </c>
      <c r="K533" t="s">
        <v>32</v>
      </c>
      <c r="L533" t="s">
        <v>33</v>
      </c>
      <c r="M533" t="s">
        <v>34</v>
      </c>
      <c r="N533" t="s">
        <v>35</v>
      </c>
      <c r="O533">
        <v>28800</v>
      </c>
      <c r="P533" t="s">
        <v>2056</v>
      </c>
      <c r="Q533" t="s">
        <v>2123</v>
      </c>
      <c r="R533" t="s">
        <v>2124</v>
      </c>
      <c r="S533" t="s">
        <v>2125</v>
      </c>
      <c r="T533">
        <v>0</v>
      </c>
      <c r="U533" t="s">
        <v>87</v>
      </c>
      <c r="V533" t="s">
        <v>40</v>
      </c>
      <c r="W533" t="s">
        <v>42</v>
      </c>
      <c r="X533" s="3">
        <v>189</v>
      </c>
      <c r="Y533" s="3">
        <v>174</v>
      </c>
    </row>
    <row r="534" spans="1:25">
      <c r="A534" t="s">
        <v>2122</v>
      </c>
      <c r="B534" t="s">
        <v>255</v>
      </c>
      <c r="C534" t="s">
        <v>1843</v>
      </c>
      <c r="D534" t="s">
        <v>290</v>
      </c>
      <c r="E534" t="s">
        <v>165</v>
      </c>
      <c r="F534" t="s">
        <v>166</v>
      </c>
      <c r="G534" t="s">
        <v>167</v>
      </c>
      <c r="H534" t="s">
        <v>168</v>
      </c>
      <c r="I534">
        <v>32400</v>
      </c>
      <c r="J534" t="s">
        <v>677</v>
      </c>
      <c r="K534" t="s">
        <v>220</v>
      </c>
      <c r="L534" t="s">
        <v>221</v>
      </c>
      <c r="M534" t="s">
        <v>222</v>
      </c>
      <c r="N534" t="s">
        <v>35</v>
      </c>
      <c r="O534">
        <v>28800</v>
      </c>
      <c r="P534" t="s">
        <v>2126</v>
      </c>
      <c r="Q534" t="s">
        <v>2127</v>
      </c>
      <c r="R534" t="s">
        <v>2128</v>
      </c>
      <c r="S534" t="s">
        <v>2129</v>
      </c>
      <c r="T534">
        <v>0</v>
      </c>
      <c r="U534" t="s">
        <v>87</v>
      </c>
      <c r="V534" t="s">
        <v>197</v>
      </c>
      <c r="W534" t="s">
        <v>42</v>
      </c>
      <c r="X534" s="3">
        <v>264</v>
      </c>
      <c r="Y534" s="3">
        <f>表1[[#This Row],[最大座位数]]*0.676116</f>
        <v>178.49462400000002</v>
      </c>
    </row>
    <row r="535" spans="1:25">
      <c r="A535" t="s">
        <v>2122</v>
      </c>
      <c r="B535" t="s">
        <v>255</v>
      </c>
      <c r="C535" t="s">
        <v>821</v>
      </c>
      <c r="D535" t="s">
        <v>26</v>
      </c>
      <c r="E535" t="s">
        <v>165</v>
      </c>
      <c r="F535" t="s">
        <v>166</v>
      </c>
      <c r="G535" t="s">
        <v>167</v>
      </c>
      <c r="H535" t="s">
        <v>168</v>
      </c>
      <c r="I535">
        <v>32400</v>
      </c>
      <c r="J535" t="s">
        <v>822</v>
      </c>
      <c r="K535" t="s">
        <v>190</v>
      </c>
      <c r="L535" t="s">
        <v>191</v>
      </c>
      <c r="M535" t="s">
        <v>192</v>
      </c>
      <c r="N535" t="s">
        <v>35</v>
      </c>
      <c r="O535">
        <v>28800</v>
      </c>
      <c r="P535" t="s">
        <v>2130</v>
      </c>
      <c r="Q535" t="s">
        <v>2131</v>
      </c>
      <c r="R535" t="s">
        <v>2132</v>
      </c>
      <c r="S535" t="s">
        <v>2133</v>
      </c>
      <c r="T535">
        <v>0</v>
      </c>
      <c r="U535" t="s">
        <v>87</v>
      </c>
      <c r="V535" t="s">
        <v>197</v>
      </c>
      <c r="W535" t="s">
        <v>42</v>
      </c>
      <c r="X535" s="3">
        <v>146</v>
      </c>
      <c r="Y535" s="3">
        <f>表1[[#This Row],[最大座位数]]*0.676116</f>
        <v>98.712936000000013</v>
      </c>
    </row>
    <row r="536" spans="1:25">
      <c r="A536" t="s">
        <v>2122</v>
      </c>
      <c r="B536" t="s">
        <v>246</v>
      </c>
      <c r="C536" t="s">
        <v>529</v>
      </c>
      <c r="D536" t="s">
        <v>131</v>
      </c>
      <c r="E536" t="s">
        <v>46</v>
      </c>
      <c r="F536" t="s">
        <v>47</v>
      </c>
      <c r="G536" t="s">
        <v>48</v>
      </c>
      <c r="H536" t="s">
        <v>49</v>
      </c>
      <c r="I536">
        <v>32400</v>
      </c>
      <c r="J536" t="s">
        <v>283</v>
      </c>
      <c r="K536" t="s">
        <v>64</v>
      </c>
      <c r="L536" t="s">
        <v>65</v>
      </c>
      <c r="M536" t="s">
        <v>66</v>
      </c>
      <c r="N536" t="s">
        <v>35</v>
      </c>
      <c r="O536">
        <v>28800</v>
      </c>
      <c r="P536" t="s">
        <v>2134</v>
      </c>
      <c r="Q536" t="s">
        <v>2135</v>
      </c>
      <c r="R536" t="s">
        <v>2136</v>
      </c>
      <c r="S536" t="s">
        <v>2137</v>
      </c>
      <c r="T536">
        <v>0</v>
      </c>
      <c r="U536" t="s">
        <v>87</v>
      </c>
      <c r="V536" t="s">
        <v>40</v>
      </c>
      <c r="W536" t="s">
        <v>42</v>
      </c>
      <c r="X536" s="3">
        <v>177</v>
      </c>
      <c r="Y536" s="3">
        <f>表1[[#This Row],[最大座位数]]*0.676116</f>
        <v>119.672532</v>
      </c>
    </row>
    <row r="537" spans="1:25">
      <c r="A537" t="s">
        <v>2122</v>
      </c>
      <c r="B537" t="s">
        <v>1315</v>
      </c>
      <c r="C537" t="s">
        <v>2138</v>
      </c>
      <c r="D537" t="s">
        <v>90</v>
      </c>
      <c r="E537" t="s">
        <v>348</v>
      </c>
      <c r="F537" t="s">
        <v>349</v>
      </c>
      <c r="G537" t="s">
        <v>350</v>
      </c>
      <c r="H537" t="s">
        <v>350</v>
      </c>
      <c r="I537">
        <v>28800</v>
      </c>
      <c r="J537" t="s">
        <v>545</v>
      </c>
      <c r="K537" t="s">
        <v>32</v>
      </c>
      <c r="L537" t="s">
        <v>33</v>
      </c>
      <c r="M537" t="s">
        <v>34</v>
      </c>
      <c r="N537" t="s">
        <v>35</v>
      </c>
      <c r="O537">
        <v>28800</v>
      </c>
      <c r="P537" t="s">
        <v>2139</v>
      </c>
      <c r="Q537" t="s">
        <v>2140</v>
      </c>
      <c r="R537" t="s">
        <v>2141</v>
      </c>
      <c r="S537" t="s">
        <v>2142</v>
      </c>
      <c r="T537">
        <v>0</v>
      </c>
      <c r="U537" t="s">
        <v>87</v>
      </c>
      <c r="V537" t="s">
        <v>41</v>
      </c>
      <c r="W537" t="s">
        <v>42</v>
      </c>
      <c r="X537" s="3">
        <v>375</v>
      </c>
      <c r="Y537" s="3">
        <f>表1[[#This Row],[最大座位数]]*0.676116</f>
        <v>253.54350000000002</v>
      </c>
    </row>
    <row r="538" spans="1:25">
      <c r="A538" t="s">
        <v>2122</v>
      </c>
      <c r="B538" t="s">
        <v>43</v>
      </c>
      <c r="C538" t="s">
        <v>1013</v>
      </c>
      <c r="D538" t="s">
        <v>150</v>
      </c>
      <c r="E538" t="s">
        <v>46</v>
      </c>
      <c r="F538" t="s">
        <v>47</v>
      </c>
      <c r="G538" t="s">
        <v>48</v>
      </c>
      <c r="H538" t="s">
        <v>49</v>
      </c>
      <c r="I538">
        <v>32400</v>
      </c>
      <c r="J538" t="s">
        <v>263</v>
      </c>
      <c r="K538" t="s">
        <v>264</v>
      </c>
      <c r="L538" t="s">
        <v>265</v>
      </c>
      <c r="M538" t="s">
        <v>266</v>
      </c>
      <c r="N538" t="s">
        <v>35</v>
      </c>
      <c r="O538">
        <v>28800</v>
      </c>
      <c r="P538" t="s">
        <v>2126</v>
      </c>
      <c r="Q538" t="s">
        <v>2143</v>
      </c>
      <c r="R538" t="s">
        <v>2144</v>
      </c>
      <c r="S538" t="s">
        <v>2145</v>
      </c>
      <c r="T538">
        <v>0</v>
      </c>
      <c r="U538" t="s">
        <v>40</v>
      </c>
      <c r="W538" t="s">
        <v>42</v>
      </c>
      <c r="X538" s="3">
        <v>188</v>
      </c>
      <c r="Y538" s="3">
        <f>表1[[#This Row],[最大座位数]]*0.676116</f>
        <v>127.10980800000002</v>
      </c>
    </row>
    <row r="539" spans="1:25">
      <c r="A539" t="s">
        <v>2122</v>
      </c>
      <c r="B539" t="s">
        <v>88</v>
      </c>
      <c r="C539" t="s">
        <v>1325</v>
      </c>
      <c r="D539" t="s">
        <v>90</v>
      </c>
      <c r="E539" t="s">
        <v>348</v>
      </c>
      <c r="F539" t="s">
        <v>349</v>
      </c>
      <c r="G539" t="s">
        <v>350</v>
      </c>
      <c r="H539" t="s">
        <v>350</v>
      </c>
      <c r="I539">
        <v>28800</v>
      </c>
      <c r="J539" t="s">
        <v>351</v>
      </c>
      <c r="K539" t="s">
        <v>64</v>
      </c>
      <c r="L539" t="s">
        <v>65</v>
      </c>
      <c r="M539" t="s">
        <v>66</v>
      </c>
      <c r="N539" t="s">
        <v>35</v>
      </c>
      <c r="O539">
        <v>28800</v>
      </c>
      <c r="P539" t="s">
        <v>2146</v>
      </c>
      <c r="Q539" t="s">
        <v>2147</v>
      </c>
      <c r="R539" t="s">
        <v>2148</v>
      </c>
      <c r="S539" t="s">
        <v>2149</v>
      </c>
      <c r="T539">
        <v>0</v>
      </c>
      <c r="U539" t="s">
        <v>197</v>
      </c>
      <c r="V539" t="s">
        <v>87</v>
      </c>
      <c r="W539" t="s">
        <v>42</v>
      </c>
      <c r="X539" s="3">
        <v>285</v>
      </c>
      <c r="Y539" s="3">
        <v>120</v>
      </c>
    </row>
    <row r="540" spans="1:25">
      <c r="A540" t="s">
        <v>2122</v>
      </c>
      <c r="B540" t="s">
        <v>117</v>
      </c>
      <c r="C540" t="s">
        <v>733</v>
      </c>
      <c r="D540" t="s">
        <v>282</v>
      </c>
      <c r="E540" t="s">
        <v>348</v>
      </c>
      <c r="F540" t="s">
        <v>349</v>
      </c>
      <c r="G540" t="s">
        <v>350</v>
      </c>
      <c r="H540" t="s">
        <v>350</v>
      </c>
      <c r="I540">
        <v>28800</v>
      </c>
      <c r="J540" t="s">
        <v>734</v>
      </c>
      <c r="K540" t="s">
        <v>136</v>
      </c>
      <c r="L540" t="s">
        <v>137</v>
      </c>
      <c r="M540" t="s">
        <v>138</v>
      </c>
      <c r="N540" t="s">
        <v>35</v>
      </c>
      <c r="O540">
        <v>28800</v>
      </c>
      <c r="P540" t="s">
        <v>2150</v>
      </c>
      <c r="Q540" t="s">
        <v>2151</v>
      </c>
      <c r="R540" t="s">
        <v>2152</v>
      </c>
      <c r="S540" t="s">
        <v>2153</v>
      </c>
      <c r="T540">
        <v>0</v>
      </c>
      <c r="U540" t="s">
        <v>87</v>
      </c>
      <c r="V540" t="s">
        <v>87</v>
      </c>
      <c r="W540" t="s">
        <v>42</v>
      </c>
      <c r="X540" s="3">
        <v>265</v>
      </c>
      <c r="Y540" s="3">
        <v>91</v>
      </c>
    </row>
    <row r="541" spans="1:25">
      <c r="A541" t="s">
        <v>2122</v>
      </c>
      <c r="B541" t="s">
        <v>58</v>
      </c>
      <c r="C541" t="s">
        <v>593</v>
      </c>
      <c r="D541" t="s">
        <v>26</v>
      </c>
      <c r="E541" t="s">
        <v>75</v>
      </c>
      <c r="F541" t="s">
        <v>76</v>
      </c>
      <c r="G541" t="s">
        <v>77</v>
      </c>
      <c r="H541" t="s">
        <v>78</v>
      </c>
      <c r="I541">
        <v>25200</v>
      </c>
      <c r="J541" t="s">
        <v>159</v>
      </c>
      <c r="K541" t="s">
        <v>64</v>
      </c>
      <c r="L541" t="s">
        <v>65</v>
      </c>
      <c r="M541" t="s">
        <v>66</v>
      </c>
      <c r="N541" t="s">
        <v>35</v>
      </c>
      <c r="O541">
        <v>28800</v>
      </c>
      <c r="P541" t="s">
        <v>2154</v>
      </c>
      <c r="Q541" t="s">
        <v>2155</v>
      </c>
      <c r="R541" t="s">
        <v>2156</v>
      </c>
      <c r="S541" t="s">
        <v>2157</v>
      </c>
      <c r="T541">
        <v>0</v>
      </c>
      <c r="U541" t="s">
        <v>87</v>
      </c>
      <c r="V541" t="s">
        <v>40</v>
      </c>
      <c r="W541" t="s">
        <v>42</v>
      </c>
      <c r="X541" s="3">
        <v>186</v>
      </c>
      <c r="Y541" s="3">
        <f>表1[[#This Row],[最大座位数]]*0.676116</f>
        <v>125.75757600000001</v>
      </c>
    </row>
    <row r="542" spans="1:25">
      <c r="A542" t="s">
        <v>2122</v>
      </c>
      <c r="B542" t="s">
        <v>117</v>
      </c>
      <c r="C542" t="s">
        <v>1500</v>
      </c>
      <c r="D542" t="s">
        <v>45</v>
      </c>
      <c r="E542" t="s">
        <v>1501</v>
      </c>
      <c r="F542" t="s">
        <v>1502</v>
      </c>
      <c r="G542" t="s">
        <v>1503</v>
      </c>
      <c r="H542" t="s">
        <v>404</v>
      </c>
      <c r="I542">
        <v>3600</v>
      </c>
      <c r="J542" t="s">
        <v>1504</v>
      </c>
      <c r="K542" t="s">
        <v>220</v>
      </c>
      <c r="L542" t="s">
        <v>221</v>
      </c>
      <c r="M542" t="s">
        <v>222</v>
      </c>
      <c r="N542" t="s">
        <v>35</v>
      </c>
      <c r="O542">
        <v>28800</v>
      </c>
      <c r="P542" t="s">
        <v>2158</v>
      </c>
      <c r="Q542" t="s">
        <v>2159</v>
      </c>
      <c r="R542" t="s">
        <v>2160</v>
      </c>
      <c r="S542" t="s">
        <v>2161</v>
      </c>
      <c r="T542">
        <v>0</v>
      </c>
      <c r="U542" t="s">
        <v>87</v>
      </c>
      <c r="V542" t="s">
        <v>197</v>
      </c>
      <c r="W542" t="s">
        <v>42</v>
      </c>
      <c r="X542" s="3">
        <v>301</v>
      </c>
      <c r="Y542" s="3">
        <v>265</v>
      </c>
    </row>
    <row r="543" spans="1:25">
      <c r="A543" t="s">
        <v>2122</v>
      </c>
      <c r="B543" t="s">
        <v>88</v>
      </c>
      <c r="C543" t="s">
        <v>730</v>
      </c>
      <c r="D543" t="s">
        <v>74</v>
      </c>
      <c r="E543" t="s">
        <v>75</v>
      </c>
      <c r="F543" t="s">
        <v>76</v>
      </c>
      <c r="G543" t="s">
        <v>77</v>
      </c>
      <c r="H543" t="s">
        <v>78</v>
      </c>
      <c r="I543">
        <v>25200</v>
      </c>
      <c r="J543" t="s">
        <v>109</v>
      </c>
      <c r="K543" t="s">
        <v>110</v>
      </c>
      <c r="L543" t="s">
        <v>111</v>
      </c>
      <c r="M543" t="s">
        <v>112</v>
      </c>
      <c r="N543" t="s">
        <v>35</v>
      </c>
      <c r="O543">
        <v>28800</v>
      </c>
      <c r="P543" t="s">
        <v>2162</v>
      </c>
      <c r="Q543" t="s">
        <v>2163</v>
      </c>
      <c r="R543" t="s">
        <v>2164</v>
      </c>
      <c r="S543" t="s">
        <v>2165</v>
      </c>
      <c r="T543">
        <v>0</v>
      </c>
      <c r="U543" t="s">
        <v>87</v>
      </c>
      <c r="W543" t="s">
        <v>42</v>
      </c>
      <c r="X543" s="3">
        <v>162</v>
      </c>
      <c r="Y543" s="3">
        <v>112</v>
      </c>
    </row>
    <row r="544" spans="1:25">
      <c r="A544" t="s">
        <v>2122</v>
      </c>
      <c r="B544" t="s">
        <v>107</v>
      </c>
      <c r="C544" t="s">
        <v>1023</v>
      </c>
      <c r="D544" t="s">
        <v>74</v>
      </c>
      <c r="E544" t="s">
        <v>311</v>
      </c>
      <c r="F544" t="s">
        <v>312</v>
      </c>
      <c r="G544" t="s">
        <v>313</v>
      </c>
      <c r="H544" t="s">
        <v>78</v>
      </c>
      <c r="I544">
        <v>25200</v>
      </c>
      <c r="J544" t="s">
        <v>340</v>
      </c>
      <c r="K544" t="s">
        <v>110</v>
      </c>
      <c r="L544" t="s">
        <v>111</v>
      </c>
      <c r="M544" t="s">
        <v>112</v>
      </c>
      <c r="N544" t="s">
        <v>35</v>
      </c>
      <c r="O544">
        <v>28800</v>
      </c>
      <c r="P544" t="s">
        <v>2166</v>
      </c>
      <c r="Q544" t="s">
        <v>2167</v>
      </c>
      <c r="R544" t="s">
        <v>2168</v>
      </c>
      <c r="S544" t="s">
        <v>2169</v>
      </c>
      <c r="T544">
        <v>0</v>
      </c>
      <c r="U544" t="s">
        <v>71</v>
      </c>
      <c r="W544" t="s">
        <v>42</v>
      </c>
      <c r="X544" s="3">
        <v>189</v>
      </c>
      <c r="Y544" s="3">
        <v>176</v>
      </c>
    </row>
    <row r="545" spans="1:25">
      <c r="A545" t="s">
        <v>2122</v>
      </c>
      <c r="B545" t="s">
        <v>117</v>
      </c>
      <c r="C545" t="s">
        <v>118</v>
      </c>
      <c r="D545" t="s">
        <v>119</v>
      </c>
      <c r="E545" t="s">
        <v>120</v>
      </c>
      <c r="F545" t="s">
        <v>121</v>
      </c>
      <c r="G545" t="s">
        <v>122</v>
      </c>
      <c r="H545" t="s">
        <v>123</v>
      </c>
      <c r="I545">
        <v>3600</v>
      </c>
      <c r="J545" t="s">
        <v>124</v>
      </c>
      <c r="K545" t="s">
        <v>64</v>
      </c>
      <c r="L545" t="s">
        <v>65</v>
      </c>
      <c r="M545" t="s">
        <v>66</v>
      </c>
      <c r="N545" t="s">
        <v>35</v>
      </c>
      <c r="O545">
        <v>28800</v>
      </c>
      <c r="P545" t="s">
        <v>2170</v>
      </c>
      <c r="Q545" t="s">
        <v>2171</v>
      </c>
      <c r="R545" t="s">
        <v>2172</v>
      </c>
      <c r="S545" t="s">
        <v>2173</v>
      </c>
      <c r="T545">
        <v>0</v>
      </c>
      <c r="U545" t="s">
        <v>87</v>
      </c>
      <c r="V545" t="s">
        <v>40</v>
      </c>
      <c r="W545" t="s">
        <v>42</v>
      </c>
      <c r="X545" s="3">
        <v>312</v>
      </c>
      <c r="Y545" s="3">
        <f>表1[[#This Row],[最大座位数]]*0.676116</f>
        <v>210.94819200000001</v>
      </c>
    </row>
    <row r="546" spans="1:25">
      <c r="A546" t="s">
        <v>2122</v>
      </c>
      <c r="B546" t="s">
        <v>58</v>
      </c>
      <c r="C546" t="s">
        <v>158</v>
      </c>
      <c r="D546" t="s">
        <v>26</v>
      </c>
      <c r="E546" t="s">
        <v>75</v>
      </c>
      <c r="F546" t="s">
        <v>76</v>
      </c>
      <c r="G546" t="s">
        <v>77</v>
      </c>
      <c r="H546" t="s">
        <v>78</v>
      </c>
      <c r="I546">
        <v>25200</v>
      </c>
      <c r="J546" t="s">
        <v>159</v>
      </c>
      <c r="K546" t="s">
        <v>64</v>
      </c>
      <c r="L546" t="s">
        <v>65</v>
      </c>
      <c r="M546" t="s">
        <v>66</v>
      </c>
      <c r="N546" t="s">
        <v>35</v>
      </c>
      <c r="O546">
        <v>28800</v>
      </c>
      <c r="P546" t="s">
        <v>2174</v>
      </c>
      <c r="Q546" t="s">
        <v>2175</v>
      </c>
      <c r="R546" t="s">
        <v>2176</v>
      </c>
      <c r="S546" t="s">
        <v>2177</v>
      </c>
      <c r="T546">
        <v>0</v>
      </c>
      <c r="U546" t="s">
        <v>87</v>
      </c>
      <c r="V546" t="s">
        <v>40</v>
      </c>
      <c r="W546" t="s">
        <v>42</v>
      </c>
      <c r="X546" s="3">
        <v>186</v>
      </c>
      <c r="Y546" s="3">
        <f>表1[[#This Row],[最大座位数]]*0.676116</f>
        <v>125.75757600000001</v>
      </c>
    </row>
    <row r="547" spans="1:25">
      <c r="A547" t="s">
        <v>2122</v>
      </c>
      <c r="B547" t="s">
        <v>88</v>
      </c>
      <c r="C547" t="s">
        <v>89</v>
      </c>
      <c r="D547" t="s">
        <v>90</v>
      </c>
      <c r="E547" t="s">
        <v>91</v>
      </c>
      <c r="F547" t="s">
        <v>92</v>
      </c>
      <c r="G547" t="s">
        <v>93</v>
      </c>
      <c r="H547" t="s">
        <v>94</v>
      </c>
      <c r="I547">
        <v>39600</v>
      </c>
      <c r="J547" t="s">
        <v>95</v>
      </c>
      <c r="K547" t="s">
        <v>64</v>
      </c>
      <c r="L547" t="s">
        <v>65</v>
      </c>
      <c r="M547" t="s">
        <v>66</v>
      </c>
      <c r="N547" t="s">
        <v>35</v>
      </c>
      <c r="O547">
        <v>28800</v>
      </c>
      <c r="P547" t="s">
        <v>2178</v>
      </c>
      <c r="Q547" t="s">
        <v>2179</v>
      </c>
      <c r="R547" t="s">
        <v>2180</v>
      </c>
      <c r="S547" t="s">
        <v>2181</v>
      </c>
      <c r="T547">
        <v>0</v>
      </c>
      <c r="U547" t="s">
        <v>40</v>
      </c>
      <c r="V547" t="s">
        <v>87</v>
      </c>
      <c r="W547" t="s">
        <v>42</v>
      </c>
      <c r="X547" s="3">
        <v>285</v>
      </c>
      <c r="Y547" s="3">
        <v>249</v>
      </c>
    </row>
    <row r="548" spans="1:25">
      <c r="A548" t="s">
        <v>2122</v>
      </c>
      <c r="B548" t="s">
        <v>246</v>
      </c>
      <c r="C548" t="s">
        <v>1128</v>
      </c>
      <c r="D548" t="s">
        <v>131</v>
      </c>
      <c r="E548" t="s">
        <v>46</v>
      </c>
      <c r="F548" t="s">
        <v>47</v>
      </c>
      <c r="G548" t="s">
        <v>48</v>
      </c>
      <c r="H548" t="s">
        <v>49</v>
      </c>
      <c r="I548">
        <v>32400</v>
      </c>
      <c r="J548" t="s">
        <v>436</v>
      </c>
      <c r="K548" t="s">
        <v>80</v>
      </c>
      <c r="L548" t="s">
        <v>81</v>
      </c>
      <c r="M548" t="s">
        <v>82</v>
      </c>
      <c r="N548" t="s">
        <v>35</v>
      </c>
      <c r="O548">
        <v>28800</v>
      </c>
      <c r="P548" t="s">
        <v>2182</v>
      </c>
      <c r="Q548" t="s">
        <v>2183</v>
      </c>
      <c r="R548" t="s">
        <v>2184</v>
      </c>
      <c r="S548" t="s">
        <v>2185</v>
      </c>
      <c r="T548">
        <v>0</v>
      </c>
      <c r="U548" t="s">
        <v>87</v>
      </c>
      <c r="W548" t="s">
        <v>42</v>
      </c>
      <c r="X548" s="3">
        <v>200</v>
      </c>
      <c r="Y548" s="3">
        <f>表1[[#This Row],[最大座位数]]*0.676116</f>
        <v>135.22320000000002</v>
      </c>
    </row>
    <row r="549" spans="1:25">
      <c r="A549" t="s">
        <v>2122</v>
      </c>
      <c r="B549" t="s">
        <v>246</v>
      </c>
      <c r="C549" t="s">
        <v>979</v>
      </c>
      <c r="D549" t="s">
        <v>131</v>
      </c>
      <c r="E549" t="s">
        <v>46</v>
      </c>
      <c r="F549" t="s">
        <v>47</v>
      </c>
      <c r="G549" t="s">
        <v>48</v>
      </c>
      <c r="H549" t="s">
        <v>49</v>
      </c>
      <c r="I549">
        <v>32400</v>
      </c>
      <c r="J549" t="s">
        <v>180</v>
      </c>
      <c r="K549" t="s">
        <v>181</v>
      </c>
      <c r="L549" t="s">
        <v>182</v>
      </c>
      <c r="M549" t="s">
        <v>183</v>
      </c>
      <c r="N549" t="s">
        <v>35</v>
      </c>
      <c r="O549">
        <v>28800</v>
      </c>
      <c r="P549" t="s">
        <v>2186</v>
      </c>
      <c r="Q549" t="s">
        <v>2187</v>
      </c>
      <c r="R549" t="s">
        <v>2188</v>
      </c>
      <c r="S549" t="s">
        <v>2189</v>
      </c>
      <c r="T549">
        <v>0</v>
      </c>
      <c r="U549" t="s">
        <v>87</v>
      </c>
      <c r="V549" t="s">
        <v>71</v>
      </c>
      <c r="W549" t="s">
        <v>42</v>
      </c>
      <c r="X549" s="3">
        <v>177</v>
      </c>
      <c r="Y549" s="3">
        <f>表1[[#This Row],[最大座位数]]*0.676116</f>
        <v>119.672532</v>
      </c>
    </row>
    <row r="550" spans="1:25">
      <c r="A550" t="s">
        <v>2122</v>
      </c>
      <c r="B550" t="s">
        <v>1145</v>
      </c>
      <c r="C550" t="s">
        <v>1146</v>
      </c>
      <c r="D550" t="s">
        <v>272</v>
      </c>
      <c r="E550" t="s">
        <v>27</v>
      </c>
      <c r="F550" t="s">
        <v>28</v>
      </c>
      <c r="G550" t="s">
        <v>29</v>
      </c>
      <c r="H550" t="s">
        <v>30</v>
      </c>
      <c r="I550">
        <v>28800</v>
      </c>
      <c r="J550" t="s">
        <v>31</v>
      </c>
      <c r="K550" t="s">
        <v>32</v>
      </c>
      <c r="L550" t="s">
        <v>33</v>
      </c>
      <c r="M550" t="s">
        <v>34</v>
      </c>
      <c r="N550" t="s">
        <v>35</v>
      </c>
      <c r="O550">
        <v>28800</v>
      </c>
      <c r="P550" t="s">
        <v>2190</v>
      </c>
      <c r="Q550" t="s">
        <v>2191</v>
      </c>
      <c r="R550" t="s">
        <v>2192</v>
      </c>
      <c r="S550" t="s">
        <v>2193</v>
      </c>
      <c r="T550">
        <v>0</v>
      </c>
      <c r="U550" t="s">
        <v>87</v>
      </c>
      <c r="V550" t="s">
        <v>41</v>
      </c>
      <c r="W550" t="s">
        <v>42</v>
      </c>
      <c r="X550" s="3">
        <v>180</v>
      </c>
      <c r="Y550" s="3">
        <f>表1[[#This Row],[最大座位数]]*0.676116</f>
        <v>121.70088000000001</v>
      </c>
    </row>
    <row r="551" spans="1:25">
      <c r="A551" t="s">
        <v>2122</v>
      </c>
      <c r="B551" t="s">
        <v>346</v>
      </c>
      <c r="C551" t="s">
        <v>655</v>
      </c>
      <c r="D551" t="s">
        <v>290</v>
      </c>
      <c r="E551" t="s">
        <v>348</v>
      </c>
      <c r="F551" t="s">
        <v>349</v>
      </c>
      <c r="G551" t="s">
        <v>350</v>
      </c>
      <c r="H551" t="s">
        <v>350</v>
      </c>
      <c r="I551">
        <v>28800</v>
      </c>
      <c r="J551" t="s">
        <v>656</v>
      </c>
      <c r="K551" t="s">
        <v>220</v>
      </c>
      <c r="L551" t="s">
        <v>221</v>
      </c>
      <c r="M551" t="s">
        <v>222</v>
      </c>
      <c r="N551" t="s">
        <v>35</v>
      </c>
      <c r="O551">
        <v>28800</v>
      </c>
      <c r="P551" t="s">
        <v>2194</v>
      </c>
      <c r="Q551" t="s">
        <v>2195</v>
      </c>
      <c r="R551" t="s">
        <v>2196</v>
      </c>
      <c r="S551" t="s">
        <v>2197</v>
      </c>
      <c r="T551">
        <v>0</v>
      </c>
      <c r="U551" t="s">
        <v>197</v>
      </c>
      <c r="V551" t="s">
        <v>197</v>
      </c>
      <c r="W551" t="s">
        <v>42</v>
      </c>
      <c r="X551" s="3">
        <v>264</v>
      </c>
      <c r="Y551" s="3">
        <f>表1[[#This Row],[最大座位数]]*0.676116</f>
        <v>178.49462400000002</v>
      </c>
    </row>
    <row r="552" spans="1:25">
      <c r="A552" t="s">
        <v>2122</v>
      </c>
      <c r="B552" t="s">
        <v>72</v>
      </c>
      <c r="C552" t="s">
        <v>188</v>
      </c>
      <c r="D552" t="s">
        <v>74</v>
      </c>
      <c r="E552" t="s">
        <v>27</v>
      </c>
      <c r="F552" t="s">
        <v>28</v>
      </c>
      <c r="G552" t="s">
        <v>29</v>
      </c>
      <c r="H552" t="s">
        <v>30</v>
      </c>
      <c r="I552">
        <v>28800</v>
      </c>
      <c r="J552" t="s">
        <v>236</v>
      </c>
      <c r="K552" t="s">
        <v>51</v>
      </c>
      <c r="L552" t="s">
        <v>52</v>
      </c>
      <c r="M552" t="s">
        <v>53</v>
      </c>
      <c r="N552" t="s">
        <v>35</v>
      </c>
      <c r="O552">
        <v>28800</v>
      </c>
      <c r="P552" t="s">
        <v>2198</v>
      </c>
      <c r="Q552" t="s">
        <v>2199</v>
      </c>
      <c r="R552" t="s">
        <v>2200</v>
      </c>
      <c r="S552" t="s">
        <v>2201</v>
      </c>
      <c r="T552">
        <v>1</v>
      </c>
      <c r="U552" t="s">
        <v>87</v>
      </c>
      <c r="V552" t="s">
        <v>40</v>
      </c>
      <c r="W552" t="s">
        <v>42</v>
      </c>
      <c r="X552" s="3">
        <v>164</v>
      </c>
      <c r="Y552" s="3">
        <v>18</v>
      </c>
    </row>
    <row r="553" spans="1:25">
      <c r="A553" t="s">
        <v>2122</v>
      </c>
      <c r="B553" t="s">
        <v>88</v>
      </c>
      <c r="C553" t="s">
        <v>614</v>
      </c>
      <c r="D553" t="s">
        <v>45</v>
      </c>
      <c r="E553" t="s">
        <v>165</v>
      </c>
      <c r="F553" t="s">
        <v>166</v>
      </c>
      <c r="G553" t="s">
        <v>167</v>
      </c>
      <c r="H553" t="s">
        <v>168</v>
      </c>
      <c r="I553">
        <v>32400</v>
      </c>
      <c r="J553" t="s">
        <v>258</v>
      </c>
      <c r="K553" t="s">
        <v>64</v>
      </c>
      <c r="L553" t="s">
        <v>65</v>
      </c>
      <c r="M553" t="s">
        <v>66</v>
      </c>
      <c r="N553" t="s">
        <v>35</v>
      </c>
      <c r="O553">
        <v>28800</v>
      </c>
      <c r="P553" t="s">
        <v>2131</v>
      </c>
      <c r="Q553" t="s">
        <v>1932</v>
      </c>
      <c r="R553" t="s">
        <v>2202</v>
      </c>
      <c r="S553" t="s">
        <v>2203</v>
      </c>
      <c r="T553">
        <v>0</v>
      </c>
      <c r="U553" t="s">
        <v>40</v>
      </c>
      <c r="V553" t="s">
        <v>87</v>
      </c>
      <c r="W553" t="s">
        <v>42</v>
      </c>
      <c r="X553" s="3">
        <v>300</v>
      </c>
      <c r="Y553" s="3">
        <v>98</v>
      </c>
    </row>
    <row r="554" spans="1:25">
      <c r="A554" t="s">
        <v>2122</v>
      </c>
      <c r="B554" t="s">
        <v>24</v>
      </c>
      <c r="C554" t="s">
        <v>25</v>
      </c>
      <c r="D554" t="s">
        <v>26</v>
      </c>
      <c r="E554" t="s">
        <v>27</v>
      </c>
      <c r="F554" t="s">
        <v>28</v>
      </c>
      <c r="G554" t="s">
        <v>29</v>
      </c>
      <c r="H554" t="s">
        <v>30</v>
      </c>
      <c r="I554">
        <v>28800</v>
      </c>
      <c r="J554" t="s">
        <v>31</v>
      </c>
      <c r="K554" t="s">
        <v>32</v>
      </c>
      <c r="L554" t="s">
        <v>33</v>
      </c>
      <c r="M554" t="s">
        <v>34</v>
      </c>
      <c r="N554" t="s">
        <v>35</v>
      </c>
      <c r="O554">
        <v>28800</v>
      </c>
      <c r="P554" t="s">
        <v>2204</v>
      </c>
      <c r="Q554" t="s">
        <v>2205</v>
      </c>
      <c r="R554" t="s">
        <v>2206</v>
      </c>
      <c r="S554" t="s">
        <v>2207</v>
      </c>
      <c r="T554">
        <v>0</v>
      </c>
      <c r="U554" t="s">
        <v>40</v>
      </c>
      <c r="V554" t="s">
        <v>41</v>
      </c>
      <c r="W554" t="s">
        <v>42</v>
      </c>
      <c r="X554" s="3">
        <v>186</v>
      </c>
      <c r="Y554" s="3">
        <f>表1[[#This Row],[最大座位数]]*0.676116</f>
        <v>125.75757600000001</v>
      </c>
    </row>
    <row r="555" spans="1:25">
      <c r="A555" t="s">
        <v>2122</v>
      </c>
      <c r="B555" t="s">
        <v>117</v>
      </c>
      <c r="C555" t="s">
        <v>1057</v>
      </c>
      <c r="D555" t="s">
        <v>119</v>
      </c>
      <c r="E555" t="s">
        <v>348</v>
      </c>
      <c r="F555" t="s">
        <v>349</v>
      </c>
      <c r="G555" t="s">
        <v>350</v>
      </c>
      <c r="H555" t="s">
        <v>350</v>
      </c>
      <c r="I555">
        <v>28800</v>
      </c>
      <c r="J555" t="s">
        <v>351</v>
      </c>
      <c r="K555" t="s">
        <v>64</v>
      </c>
      <c r="L555" t="s">
        <v>65</v>
      </c>
      <c r="M555" t="s">
        <v>66</v>
      </c>
      <c r="N555" t="s">
        <v>35</v>
      </c>
      <c r="O555">
        <v>28800</v>
      </c>
      <c r="P555" t="s">
        <v>2208</v>
      </c>
      <c r="Q555" t="s">
        <v>2209</v>
      </c>
      <c r="R555" t="s">
        <v>2208</v>
      </c>
      <c r="S555" t="s">
        <v>2210</v>
      </c>
      <c r="T555">
        <v>0</v>
      </c>
      <c r="U555" t="s">
        <v>87</v>
      </c>
      <c r="V555" t="s">
        <v>40</v>
      </c>
      <c r="W555" t="s">
        <v>42</v>
      </c>
      <c r="X555" s="3">
        <v>312</v>
      </c>
      <c r="Y555" s="3">
        <v>65</v>
      </c>
    </row>
    <row r="556" spans="1:25">
      <c r="A556" t="s">
        <v>2122</v>
      </c>
      <c r="B556" t="s">
        <v>288</v>
      </c>
      <c r="C556" t="s">
        <v>1047</v>
      </c>
      <c r="D556" t="s">
        <v>598</v>
      </c>
      <c r="E556" t="s">
        <v>75</v>
      </c>
      <c r="F556" t="s">
        <v>76</v>
      </c>
      <c r="G556" t="s">
        <v>77</v>
      </c>
      <c r="H556" t="s">
        <v>78</v>
      </c>
      <c r="I556">
        <v>25200</v>
      </c>
      <c r="J556" t="s">
        <v>460</v>
      </c>
      <c r="K556" t="s">
        <v>32</v>
      </c>
      <c r="L556" t="s">
        <v>33</v>
      </c>
      <c r="M556" t="s">
        <v>34</v>
      </c>
      <c r="N556" t="s">
        <v>35</v>
      </c>
      <c r="O556">
        <v>28800</v>
      </c>
      <c r="P556" t="s">
        <v>2182</v>
      </c>
      <c r="Q556" t="s">
        <v>2211</v>
      </c>
      <c r="R556" t="s">
        <v>2212</v>
      </c>
      <c r="S556" t="s">
        <v>2213</v>
      </c>
      <c r="T556">
        <v>0</v>
      </c>
      <c r="U556" t="s">
        <v>87</v>
      </c>
      <c r="V556" t="s">
        <v>40</v>
      </c>
      <c r="W556" t="s">
        <v>42</v>
      </c>
      <c r="X556" s="3">
        <v>364</v>
      </c>
      <c r="Y556" s="3">
        <f>表1[[#This Row],[最大座位数]]*0.676116</f>
        <v>246.10622400000003</v>
      </c>
    </row>
    <row r="557" spans="1:25">
      <c r="A557" t="s">
        <v>2122</v>
      </c>
      <c r="B557" t="s">
        <v>496</v>
      </c>
      <c r="C557" t="s">
        <v>497</v>
      </c>
      <c r="D557" t="s">
        <v>90</v>
      </c>
      <c r="E557" t="s">
        <v>75</v>
      </c>
      <c r="F557" t="s">
        <v>76</v>
      </c>
      <c r="G557" t="s">
        <v>77</v>
      </c>
      <c r="H557" t="s">
        <v>78</v>
      </c>
      <c r="I557">
        <v>25200</v>
      </c>
      <c r="J557" t="s">
        <v>159</v>
      </c>
      <c r="K557" t="s">
        <v>64</v>
      </c>
      <c r="L557" t="s">
        <v>65</v>
      </c>
      <c r="M557" t="s">
        <v>66</v>
      </c>
      <c r="N557" t="s">
        <v>35</v>
      </c>
      <c r="O557">
        <v>28800</v>
      </c>
      <c r="P557" t="s">
        <v>2214</v>
      </c>
      <c r="Q557" t="s">
        <v>2215</v>
      </c>
      <c r="R557" t="s">
        <v>2216</v>
      </c>
      <c r="S557" t="s">
        <v>2217</v>
      </c>
      <c r="T557">
        <v>0</v>
      </c>
      <c r="U557" t="s">
        <v>87</v>
      </c>
      <c r="V557" t="s">
        <v>40</v>
      </c>
      <c r="W557" t="s">
        <v>42</v>
      </c>
      <c r="X557" s="3">
        <v>324</v>
      </c>
      <c r="Y557" s="3">
        <v>224</v>
      </c>
    </row>
    <row r="558" spans="1:25">
      <c r="A558" t="s">
        <v>2122</v>
      </c>
      <c r="B558" t="s">
        <v>72</v>
      </c>
      <c r="C558" t="s">
        <v>188</v>
      </c>
      <c r="D558" t="s">
        <v>74</v>
      </c>
      <c r="E558" t="s">
        <v>27</v>
      </c>
      <c r="F558" t="s">
        <v>28</v>
      </c>
      <c r="G558" t="s">
        <v>29</v>
      </c>
      <c r="H558" t="s">
        <v>30</v>
      </c>
      <c r="I558">
        <v>28800</v>
      </c>
      <c r="J558" t="s">
        <v>189</v>
      </c>
      <c r="K558" t="s">
        <v>190</v>
      </c>
      <c r="L558" t="s">
        <v>191</v>
      </c>
      <c r="M558" t="s">
        <v>192</v>
      </c>
      <c r="N558" t="s">
        <v>35</v>
      </c>
      <c r="O558">
        <v>28800</v>
      </c>
      <c r="P558" t="s">
        <v>2198</v>
      </c>
      <c r="Q558" t="s">
        <v>2186</v>
      </c>
      <c r="R558" t="s">
        <v>2200</v>
      </c>
      <c r="S558" t="s">
        <v>2218</v>
      </c>
      <c r="T558">
        <v>0</v>
      </c>
      <c r="U558" t="s">
        <v>87</v>
      </c>
      <c r="V558" t="s">
        <v>197</v>
      </c>
      <c r="W558" t="s">
        <v>42</v>
      </c>
      <c r="X558" s="3">
        <v>164</v>
      </c>
      <c r="Y558" s="3">
        <v>104</v>
      </c>
    </row>
    <row r="559" spans="1:25">
      <c r="A559" t="s">
        <v>2122</v>
      </c>
      <c r="B559" t="s">
        <v>255</v>
      </c>
      <c r="C559" t="s">
        <v>256</v>
      </c>
      <c r="D559" t="s">
        <v>257</v>
      </c>
      <c r="E559" t="s">
        <v>165</v>
      </c>
      <c r="F559" t="s">
        <v>166</v>
      </c>
      <c r="G559" t="s">
        <v>167</v>
      </c>
      <c r="H559" t="s">
        <v>168</v>
      </c>
      <c r="I559">
        <v>32400</v>
      </c>
      <c r="J559" t="s">
        <v>258</v>
      </c>
      <c r="K559" t="s">
        <v>64</v>
      </c>
      <c r="L559" t="s">
        <v>65</v>
      </c>
      <c r="M559" t="s">
        <v>66</v>
      </c>
      <c r="N559" t="s">
        <v>35</v>
      </c>
      <c r="O559">
        <v>28800</v>
      </c>
      <c r="P559" t="s">
        <v>2219</v>
      </c>
      <c r="Q559" t="s">
        <v>2178</v>
      </c>
      <c r="R559" t="s">
        <v>2220</v>
      </c>
      <c r="S559" t="s">
        <v>2221</v>
      </c>
      <c r="T559">
        <v>0</v>
      </c>
      <c r="U559" t="s">
        <v>87</v>
      </c>
      <c r="V559" t="s">
        <v>40</v>
      </c>
      <c r="W559" t="s">
        <v>42</v>
      </c>
      <c r="X559" s="3">
        <v>240</v>
      </c>
      <c r="Y559" s="3">
        <f>表1[[#This Row],[最大座位数]]*0.676116</f>
        <v>162.26784000000001</v>
      </c>
    </row>
    <row r="560" spans="1:25">
      <c r="A560" t="s">
        <v>2122</v>
      </c>
      <c r="B560" t="s">
        <v>370</v>
      </c>
      <c r="C560" t="s">
        <v>639</v>
      </c>
      <c r="D560" t="s">
        <v>640</v>
      </c>
      <c r="E560" t="s">
        <v>641</v>
      </c>
      <c r="F560" t="s">
        <v>642</v>
      </c>
      <c r="G560" t="s">
        <v>167</v>
      </c>
      <c r="H560" t="s">
        <v>168</v>
      </c>
      <c r="I560">
        <v>32400</v>
      </c>
      <c r="J560" t="s">
        <v>643</v>
      </c>
      <c r="K560" t="s">
        <v>541</v>
      </c>
      <c r="L560" t="s">
        <v>542</v>
      </c>
      <c r="M560" t="s">
        <v>66</v>
      </c>
      <c r="N560" t="s">
        <v>35</v>
      </c>
      <c r="O560">
        <v>28800</v>
      </c>
      <c r="P560" t="s">
        <v>2128</v>
      </c>
      <c r="Q560" t="s">
        <v>2112</v>
      </c>
      <c r="R560" t="s">
        <v>2222</v>
      </c>
      <c r="S560" t="s">
        <v>2129</v>
      </c>
      <c r="T560">
        <v>0</v>
      </c>
      <c r="U560" t="s">
        <v>646</v>
      </c>
      <c r="V560" t="s">
        <v>87</v>
      </c>
      <c r="W560" t="s">
        <v>42</v>
      </c>
      <c r="X560" s="3">
        <v>227</v>
      </c>
      <c r="Y560" s="3">
        <f>表1[[#This Row],[最大座位数]]*0.676116</f>
        <v>153.47833200000002</v>
      </c>
    </row>
    <row r="561" spans="1:25">
      <c r="A561" t="s">
        <v>2122</v>
      </c>
      <c r="B561" t="s">
        <v>246</v>
      </c>
      <c r="C561" t="s">
        <v>728</v>
      </c>
      <c r="D561" t="s">
        <v>131</v>
      </c>
      <c r="E561" t="s">
        <v>46</v>
      </c>
      <c r="F561" t="s">
        <v>47</v>
      </c>
      <c r="G561" t="s">
        <v>48</v>
      </c>
      <c r="H561" t="s">
        <v>49</v>
      </c>
      <c r="I561">
        <v>32400</v>
      </c>
      <c r="J561" t="s">
        <v>219</v>
      </c>
      <c r="K561" t="s">
        <v>220</v>
      </c>
      <c r="L561" t="s">
        <v>221</v>
      </c>
      <c r="M561" t="s">
        <v>222</v>
      </c>
      <c r="N561" t="s">
        <v>35</v>
      </c>
      <c r="O561">
        <v>28800</v>
      </c>
      <c r="P561" t="s">
        <v>2223</v>
      </c>
      <c r="Q561" t="s">
        <v>2224</v>
      </c>
      <c r="R561" t="s">
        <v>2225</v>
      </c>
      <c r="S561" t="s">
        <v>2226</v>
      </c>
      <c r="T561">
        <v>0</v>
      </c>
      <c r="U561" t="s">
        <v>87</v>
      </c>
      <c r="V561" t="s">
        <v>197</v>
      </c>
      <c r="W561" t="s">
        <v>42</v>
      </c>
      <c r="X561" s="3">
        <v>200</v>
      </c>
      <c r="Y561" s="3">
        <f>表1[[#This Row],[最大座位数]]*0.676116</f>
        <v>135.22320000000002</v>
      </c>
    </row>
    <row r="562" spans="1:25">
      <c r="A562" t="s">
        <v>2122</v>
      </c>
      <c r="B562" t="s">
        <v>117</v>
      </c>
      <c r="C562" t="s">
        <v>597</v>
      </c>
      <c r="D562" t="s">
        <v>290</v>
      </c>
      <c r="E562" t="s">
        <v>599</v>
      </c>
      <c r="F562" t="s">
        <v>600</v>
      </c>
      <c r="G562" t="s">
        <v>601</v>
      </c>
      <c r="H562" t="s">
        <v>413</v>
      </c>
      <c r="I562">
        <v>-14400</v>
      </c>
      <c r="J562" t="s">
        <v>602</v>
      </c>
      <c r="K562" t="s">
        <v>220</v>
      </c>
      <c r="L562" t="s">
        <v>221</v>
      </c>
      <c r="M562" t="s">
        <v>222</v>
      </c>
      <c r="N562" t="s">
        <v>35</v>
      </c>
      <c r="O562">
        <v>28800</v>
      </c>
      <c r="P562" t="s">
        <v>2227</v>
      </c>
      <c r="Q562" t="s">
        <v>2228</v>
      </c>
      <c r="R562" t="s">
        <v>2229</v>
      </c>
      <c r="S562" t="s">
        <v>2230</v>
      </c>
      <c r="T562">
        <v>1</v>
      </c>
      <c r="U562" t="s">
        <v>607</v>
      </c>
      <c r="V562" t="s">
        <v>197</v>
      </c>
      <c r="W562" t="s">
        <v>42</v>
      </c>
      <c r="X562" s="3">
        <v>311</v>
      </c>
      <c r="Y562" s="3">
        <f>表1[[#This Row],[最大座位数]]*0.676116</f>
        <v>210.27207600000003</v>
      </c>
    </row>
    <row r="563" spans="1:25">
      <c r="A563" t="s">
        <v>2122</v>
      </c>
      <c r="B563" t="s">
        <v>178</v>
      </c>
      <c r="C563" t="s">
        <v>459</v>
      </c>
      <c r="D563" t="s">
        <v>131</v>
      </c>
      <c r="E563" t="s">
        <v>75</v>
      </c>
      <c r="F563" t="s">
        <v>76</v>
      </c>
      <c r="G563" t="s">
        <v>77</v>
      </c>
      <c r="H563" t="s">
        <v>78</v>
      </c>
      <c r="I563">
        <v>25200</v>
      </c>
      <c r="J563" t="s">
        <v>460</v>
      </c>
      <c r="K563" t="s">
        <v>32</v>
      </c>
      <c r="L563" t="s">
        <v>33</v>
      </c>
      <c r="M563" t="s">
        <v>34</v>
      </c>
      <c r="N563" t="s">
        <v>35</v>
      </c>
      <c r="O563">
        <v>28800</v>
      </c>
      <c r="P563" t="s">
        <v>2231</v>
      </c>
      <c r="Q563" t="s">
        <v>2232</v>
      </c>
      <c r="R563" t="s">
        <v>2233</v>
      </c>
      <c r="S563" t="s">
        <v>2234</v>
      </c>
      <c r="T563">
        <v>0</v>
      </c>
      <c r="U563" t="s">
        <v>87</v>
      </c>
      <c r="V563" t="s">
        <v>40</v>
      </c>
      <c r="W563" t="s">
        <v>42</v>
      </c>
      <c r="X563" s="3">
        <v>195</v>
      </c>
      <c r="Y563" s="3">
        <v>179</v>
      </c>
    </row>
    <row r="564" spans="1:25">
      <c r="A564" t="s">
        <v>2122</v>
      </c>
      <c r="B564" t="s">
        <v>178</v>
      </c>
      <c r="C564" t="s">
        <v>1694</v>
      </c>
      <c r="D564" t="s">
        <v>26</v>
      </c>
      <c r="E564" t="s">
        <v>165</v>
      </c>
      <c r="F564" t="s">
        <v>166</v>
      </c>
      <c r="G564" t="s">
        <v>167</v>
      </c>
      <c r="H564" t="s">
        <v>168</v>
      </c>
      <c r="I564">
        <v>32400</v>
      </c>
      <c r="J564" t="s">
        <v>1695</v>
      </c>
      <c r="K564" t="s">
        <v>627</v>
      </c>
      <c r="L564" t="s">
        <v>628</v>
      </c>
      <c r="M564" t="s">
        <v>629</v>
      </c>
      <c r="N564" t="s">
        <v>35</v>
      </c>
      <c r="O564">
        <v>28800</v>
      </c>
      <c r="P564" t="s">
        <v>2235</v>
      </c>
      <c r="Q564" t="s">
        <v>2204</v>
      </c>
      <c r="R564" t="s">
        <v>2236</v>
      </c>
      <c r="S564" t="s">
        <v>2237</v>
      </c>
      <c r="T564">
        <v>0</v>
      </c>
      <c r="U564" t="s">
        <v>177</v>
      </c>
      <c r="V564" t="s">
        <v>197</v>
      </c>
      <c r="W564" t="s">
        <v>42</v>
      </c>
      <c r="X564" s="3">
        <v>152</v>
      </c>
      <c r="Y564" s="3">
        <v>73</v>
      </c>
    </row>
    <row r="565" spans="1:25">
      <c r="A565" t="s">
        <v>2122</v>
      </c>
      <c r="B565" t="s">
        <v>58</v>
      </c>
      <c r="C565" t="s">
        <v>226</v>
      </c>
      <c r="D565" t="s">
        <v>26</v>
      </c>
      <c r="E565" t="s">
        <v>228</v>
      </c>
      <c r="F565" t="s">
        <v>229</v>
      </c>
      <c r="G565" t="s">
        <v>230</v>
      </c>
      <c r="H565" t="s">
        <v>78</v>
      </c>
      <c r="I565">
        <v>25200</v>
      </c>
      <c r="J565" t="s">
        <v>231</v>
      </c>
      <c r="K565" t="s">
        <v>64</v>
      </c>
      <c r="L565" t="s">
        <v>65</v>
      </c>
      <c r="M565" t="s">
        <v>66</v>
      </c>
      <c r="N565" t="s">
        <v>35</v>
      </c>
      <c r="O565">
        <v>28800</v>
      </c>
      <c r="P565" t="s">
        <v>2238</v>
      </c>
      <c r="Q565" t="s">
        <v>2239</v>
      </c>
      <c r="R565" t="s">
        <v>2240</v>
      </c>
      <c r="S565" t="s">
        <v>2241</v>
      </c>
      <c r="T565">
        <v>0</v>
      </c>
      <c r="U565" t="s">
        <v>235</v>
      </c>
      <c r="V565" t="s">
        <v>40</v>
      </c>
      <c r="W565" t="s">
        <v>42</v>
      </c>
      <c r="X565" s="3">
        <v>186</v>
      </c>
      <c r="Y565" s="3">
        <f>表1[[#This Row],[最大座位数]]*0.676116</f>
        <v>125.75757600000001</v>
      </c>
    </row>
    <row r="566" spans="1:25">
      <c r="A566" t="s">
        <v>2122</v>
      </c>
      <c r="B566" t="s">
        <v>117</v>
      </c>
      <c r="C566" t="s">
        <v>1512</v>
      </c>
      <c r="D566" t="s">
        <v>119</v>
      </c>
      <c r="E566" t="s">
        <v>695</v>
      </c>
      <c r="F566" t="s">
        <v>696</v>
      </c>
      <c r="G566" t="s">
        <v>697</v>
      </c>
      <c r="H566" t="s">
        <v>698</v>
      </c>
      <c r="I566">
        <v>0</v>
      </c>
      <c r="J566" t="s">
        <v>699</v>
      </c>
      <c r="K566" t="s">
        <v>220</v>
      </c>
      <c r="L566" t="s">
        <v>221</v>
      </c>
      <c r="M566" t="s">
        <v>222</v>
      </c>
      <c r="N566" t="s">
        <v>35</v>
      </c>
      <c r="O566">
        <v>28800</v>
      </c>
      <c r="P566" t="s">
        <v>2242</v>
      </c>
      <c r="Q566" t="s">
        <v>2243</v>
      </c>
      <c r="R566" t="s">
        <v>2244</v>
      </c>
      <c r="S566" t="s">
        <v>2245</v>
      </c>
      <c r="T566">
        <v>0</v>
      </c>
      <c r="U566" t="s">
        <v>40</v>
      </c>
      <c r="V566" t="s">
        <v>197</v>
      </c>
      <c r="W566" t="s">
        <v>42</v>
      </c>
      <c r="X566" s="3">
        <v>312</v>
      </c>
      <c r="Y566" s="3">
        <f>表1[[#This Row],[最大座位数]]*0.676116</f>
        <v>210.94819200000001</v>
      </c>
    </row>
    <row r="567" spans="1:25">
      <c r="A567" t="s">
        <v>2122</v>
      </c>
      <c r="B567" t="s">
        <v>107</v>
      </c>
      <c r="C567" t="s">
        <v>108</v>
      </c>
      <c r="D567" t="s">
        <v>26</v>
      </c>
      <c r="E567" t="s">
        <v>75</v>
      </c>
      <c r="F567" t="s">
        <v>76</v>
      </c>
      <c r="G567" t="s">
        <v>77</v>
      </c>
      <c r="H567" t="s">
        <v>78</v>
      </c>
      <c r="I567">
        <v>25200</v>
      </c>
      <c r="J567" t="s">
        <v>109</v>
      </c>
      <c r="K567" t="s">
        <v>110</v>
      </c>
      <c r="L567" t="s">
        <v>111</v>
      </c>
      <c r="M567" t="s">
        <v>112</v>
      </c>
      <c r="N567" t="s">
        <v>35</v>
      </c>
      <c r="O567">
        <v>28800</v>
      </c>
      <c r="P567" t="s">
        <v>2210</v>
      </c>
      <c r="Q567" t="s">
        <v>2246</v>
      </c>
      <c r="R567" t="s">
        <v>2247</v>
      </c>
      <c r="S567" t="s">
        <v>2248</v>
      </c>
      <c r="T567">
        <v>0</v>
      </c>
      <c r="U567" t="s">
        <v>87</v>
      </c>
      <c r="W567" t="s">
        <v>42</v>
      </c>
      <c r="X567" s="3">
        <v>186</v>
      </c>
      <c r="Y567" s="3">
        <v>111</v>
      </c>
    </row>
    <row r="568" spans="1:25">
      <c r="A568" t="s">
        <v>2122</v>
      </c>
      <c r="B568" t="s">
        <v>117</v>
      </c>
      <c r="C568" t="s">
        <v>365</v>
      </c>
      <c r="D568" t="s">
        <v>45</v>
      </c>
      <c r="E568" t="s">
        <v>75</v>
      </c>
      <c r="F568" t="s">
        <v>76</v>
      </c>
      <c r="G568" t="s">
        <v>77</v>
      </c>
      <c r="H568" t="s">
        <v>78</v>
      </c>
      <c r="I568">
        <v>25200</v>
      </c>
      <c r="J568" t="s">
        <v>291</v>
      </c>
      <c r="K568" t="s">
        <v>220</v>
      </c>
      <c r="L568" t="s">
        <v>221</v>
      </c>
      <c r="M568" t="s">
        <v>222</v>
      </c>
      <c r="N568" t="s">
        <v>35</v>
      </c>
      <c r="O568">
        <v>28800</v>
      </c>
      <c r="P568" t="s">
        <v>2249</v>
      </c>
      <c r="Q568" t="s">
        <v>1996</v>
      </c>
      <c r="R568" t="s">
        <v>2250</v>
      </c>
      <c r="S568" t="s">
        <v>2251</v>
      </c>
      <c r="T568">
        <v>0</v>
      </c>
      <c r="U568" t="s">
        <v>87</v>
      </c>
      <c r="V568" t="s">
        <v>197</v>
      </c>
      <c r="W568" t="s">
        <v>42</v>
      </c>
      <c r="X568" s="3">
        <v>301</v>
      </c>
      <c r="Y568" s="3">
        <v>240</v>
      </c>
    </row>
    <row r="569" spans="1:25">
      <c r="A569" t="s">
        <v>2122</v>
      </c>
      <c r="B569" t="s">
        <v>117</v>
      </c>
      <c r="C569" t="s">
        <v>1152</v>
      </c>
      <c r="D569" t="s">
        <v>90</v>
      </c>
      <c r="E569" t="s">
        <v>1153</v>
      </c>
      <c r="F569" t="s">
        <v>1154</v>
      </c>
      <c r="G569" t="s">
        <v>1155</v>
      </c>
      <c r="H569" t="s">
        <v>326</v>
      </c>
      <c r="I569">
        <v>-14400</v>
      </c>
      <c r="J569" t="s">
        <v>1156</v>
      </c>
      <c r="K569" t="s">
        <v>220</v>
      </c>
      <c r="L569" t="s">
        <v>221</v>
      </c>
      <c r="M569" t="s">
        <v>222</v>
      </c>
      <c r="N569" t="s">
        <v>35</v>
      </c>
      <c r="O569">
        <v>28800</v>
      </c>
      <c r="P569" t="s">
        <v>2252</v>
      </c>
      <c r="Q569" t="s">
        <v>2253</v>
      </c>
      <c r="R569" t="s">
        <v>2254</v>
      </c>
      <c r="S569" t="s">
        <v>2255</v>
      </c>
      <c r="T569">
        <v>0</v>
      </c>
      <c r="U569" t="s">
        <v>1161</v>
      </c>
      <c r="V569" t="s">
        <v>197</v>
      </c>
      <c r="W569" t="s">
        <v>42</v>
      </c>
      <c r="X569" s="3">
        <v>327</v>
      </c>
      <c r="Y569" s="3">
        <f>表1[[#This Row],[最大座位数]]*0.676116</f>
        <v>221.089932</v>
      </c>
    </row>
    <row r="570" spans="1:25">
      <c r="A570" t="s">
        <v>2122</v>
      </c>
      <c r="B570" t="s">
        <v>246</v>
      </c>
      <c r="C570" t="s">
        <v>617</v>
      </c>
      <c r="D570" t="s">
        <v>131</v>
      </c>
      <c r="E570" t="s">
        <v>46</v>
      </c>
      <c r="F570" t="s">
        <v>47</v>
      </c>
      <c r="G570" t="s">
        <v>48</v>
      </c>
      <c r="H570" t="s">
        <v>49</v>
      </c>
      <c r="I570">
        <v>32400</v>
      </c>
      <c r="J570" t="s">
        <v>618</v>
      </c>
      <c r="K570" t="s">
        <v>619</v>
      </c>
      <c r="L570" t="s">
        <v>620</v>
      </c>
      <c r="M570" t="s">
        <v>621</v>
      </c>
      <c r="N570" t="s">
        <v>35</v>
      </c>
      <c r="O570">
        <v>28800</v>
      </c>
      <c r="P570" t="s">
        <v>2126</v>
      </c>
      <c r="Q570" t="s">
        <v>2256</v>
      </c>
      <c r="R570" t="s">
        <v>2257</v>
      </c>
      <c r="S570" t="s">
        <v>2258</v>
      </c>
      <c r="T570">
        <v>0</v>
      </c>
      <c r="U570" t="s">
        <v>87</v>
      </c>
      <c r="V570" t="s">
        <v>87</v>
      </c>
      <c r="W570" t="s">
        <v>42</v>
      </c>
      <c r="X570" s="3">
        <v>177</v>
      </c>
      <c r="Y570" s="3">
        <f>表1[[#This Row],[最大座位数]]*0.676116</f>
        <v>119.672532</v>
      </c>
    </row>
    <row r="571" spans="1:25">
      <c r="A571" t="s">
        <v>2122</v>
      </c>
      <c r="B571" t="s">
        <v>72</v>
      </c>
      <c r="C571" t="s">
        <v>409</v>
      </c>
      <c r="D571" t="s">
        <v>90</v>
      </c>
      <c r="E571" t="s">
        <v>410</v>
      </c>
      <c r="F571" t="s">
        <v>411</v>
      </c>
      <c r="G571" t="s">
        <v>412</v>
      </c>
      <c r="H571" t="s">
        <v>413</v>
      </c>
      <c r="I571">
        <v>-14400</v>
      </c>
      <c r="J571" t="s">
        <v>414</v>
      </c>
      <c r="K571" t="s">
        <v>170</v>
      </c>
      <c r="L571" t="s">
        <v>171</v>
      </c>
      <c r="M571" t="s">
        <v>172</v>
      </c>
      <c r="N571" t="s">
        <v>35</v>
      </c>
      <c r="O571">
        <v>28800</v>
      </c>
      <c r="P571" t="s">
        <v>2259</v>
      </c>
      <c r="Q571" t="s">
        <v>2260</v>
      </c>
      <c r="R571" t="s">
        <v>2261</v>
      </c>
      <c r="S571" t="s">
        <v>2262</v>
      </c>
      <c r="T571">
        <v>0</v>
      </c>
      <c r="U571" t="s">
        <v>419</v>
      </c>
      <c r="W571" t="s">
        <v>42</v>
      </c>
      <c r="X571" s="3">
        <v>287</v>
      </c>
      <c r="Y571" s="3">
        <f>表1[[#This Row],[最大座位数]]*0.676116</f>
        <v>194.04529200000002</v>
      </c>
    </row>
    <row r="572" spans="1:25">
      <c r="A572" t="s">
        <v>2122</v>
      </c>
      <c r="B572" t="s">
        <v>255</v>
      </c>
      <c r="C572" t="s">
        <v>877</v>
      </c>
      <c r="D572" t="s">
        <v>26</v>
      </c>
      <c r="E572" t="s">
        <v>165</v>
      </c>
      <c r="F572" t="s">
        <v>166</v>
      </c>
      <c r="G572" t="s">
        <v>167</v>
      </c>
      <c r="H572" t="s">
        <v>168</v>
      </c>
      <c r="I572">
        <v>32400</v>
      </c>
      <c r="J572" t="s">
        <v>464</v>
      </c>
      <c r="K572" t="s">
        <v>80</v>
      </c>
      <c r="L572" t="s">
        <v>81</v>
      </c>
      <c r="M572" t="s">
        <v>82</v>
      </c>
      <c r="N572" t="s">
        <v>35</v>
      </c>
      <c r="O572">
        <v>28800</v>
      </c>
      <c r="P572" t="s">
        <v>2263</v>
      </c>
      <c r="Q572" t="s">
        <v>1922</v>
      </c>
      <c r="R572" t="s">
        <v>2264</v>
      </c>
      <c r="S572" t="s">
        <v>2265</v>
      </c>
      <c r="T572">
        <v>0</v>
      </c>
      <c r="U572" t="s">
        <v>87</v>
      </c>
      <c r="W572" t="s">
        <v>42</v>
      </c>
      <c r="X572" s="3">
        <v>146</v>
      </c>
      <c r="Y572" s="3">
        <f>表1[[#This Row],[最大座位数]]*0.676116</f>
        <v>98.712936000000013</v>
      </c>
    </row>
    <row r="573" spans="1:25">
      <c r="A573" t="s">
        <v>2122</v>
      </c>
      <c r="B573" t="s">
        <v>117</v>
      </c>
      <c r="C573" t="s">
        <v>807</v>
      </c>
      <c r="D573" t="s">
        <v>45</v>
      </c>
      <c r="E573" t="s">
        <v>323</v>
      </c>
      <c r="F573" t="s">
        <v>324</v>
      </c>
      <c r="G573" t="s">
        <v>325</v>
      </c>
      <c r="H573" t="s">
        <v>326</v>
      </c>
      <c r="I573">
        <v>-25200</v>
      </c>
      <c r="J573" t="s">
        <v>808</v>
      </c>
      <c r="K573" t="s">
        <v>220</v>
      </c>
      <c r="L573" t="s">
        <v>221</v>
      </c>
      <c r="M573" t="s">
        <v>222</v>
      </c>
      <c r="N573" t="s">
        <v>35</v>
      </c>
      <c r="O573">
        <v>28800</v>
      </c>
      <c r="P573" t="s">
        <v>2131</v>
      </c>
      <c r="Q573" t="s">
        <v>2266</v>
      </c>
      <c r="R573" t="s">
        <v>2267</v>
      </c>
      <c r="S573" t="s">
        <v>2268</v>
      </c>
      <c r="T573">
        <v>0</v>
      </c>
      <c r="U573" t="s">
        <v>515</v>
      </c>
      <c r="V573" t="s">
        <v>197</v>
      </c>
      <c r="W573" t="s">
        <v>42</v>
      </c>
      <c r="X573" s="3">
        <v>301</v>
      </c>
      <c r="Y573" s="3">
        <v>240</v>
      </c>
    </row>
    <row r="574" spans="1:25">
      <c r="A574" t="s">
        <v>2122</v>
      </c>
      <c r="B574" t="s">
        <v>309</v>
      </c>
      <c r="C574" t="s">
        <v>817</v>
      </c>
      <c r="D574" t="s">
        <v>272</v>
      </c>
      <c r="E574" t="s">
        <v>132</v>
      </c>
      <c r="F574" t="s">
        <v>133</v>
      </c>
      <c r="G574" t="s">
        <v>134</v>
      </c>
      <c r="H574" t="s">
        <v>78</v>
      </c>
      <c r="I574">
        <v>25200</v>
      </c>
      <c r="J574" t="s">
        <v>885</v>
      </c>
      <c r="K574" t="s">
        <v>315</v>
      </c>
      <c r="L574" t="s">
        <v>316</v>
      </c>
      <c r="M574" t="s">
        <v>317</v>
      </c>
      <c r="N574" t="s">
        <v>35</v>
      </c>
      <c r="O574">
        <v>28800</v>
      </c>
      <c r="P574" t="s">
        <v>2219</v>
      </c>
      <c r="Q574" t="s">
        <v>2137</v>
      </c>
      <c r="R574" t="s">
        <v>2269</v>
      </c>
      <c r="S574" t="s">
        <v>2270</v>
      </c>
      <c r="T574">
        <v>0</v>
      </c>
      <c r="U574" t="s">
        <v>71</v>
      </c>
      <c r="V574" t="s">
        <v>71</v>
      </c>
      <c r="W574" t="s">
        <v>42</v>
      </c>
      <c r="X574" s="3">
        <v>144</v>
      </c>
      <c r="Y574" s="3">
        <f>表1[[#This Row],[最大座位数]]*0.676116</f>
        <v>97.360704000000013</v>
      </c>
    </row>
    <row r="575" spans="1:25">
      <c r="A575" t="s">
        <v>2122</v>
      </c>
      <c r="B575" t="s">
        <v>88</v>
      </c>
      <c r="C575" t="s">
        <v>322</v>
      </c>
      <c r="D575" t="s">
        <v>282</v>
      </c>
      <c r="E575" t="s">
        <v>323</v>
      </c>
      <c r="F575" t="s">
        <v>324</v>
      </c>
      <c r="G575" t="s">
        <v>325</v>
      </c>
      <c r="H575" t="s">
        <v>326</v>
      </c>
      <c r="I575">
        <v>-25200</v>
      </c>
      <c r="J575" t="s">
        <v>327</v>
      </c>
      <c r="K575" t="s">
        <v>64</v>
      </c>
      <c r="L575" t="s">
        <v>65</v>
      </c>
      <c r="M575" t="s">
        <v>66</v>
      </c>
      <c r="N575" t="s">
        <v>35</v>
      </c>
      <c r="O575">
        <v>28800</v>
      </c>
      <c r="P575" t="s">
        <v>2211</v>
      </c>
      <c r="Q575" t="s">
        <v>2271</v>
      </c>
      <c r="R575" t="s">
        <v>2272</v>
      </c>
      <c r="S575" t="s">
        <v>2273</v>
      </c>
      <c r="T575">
        <v>0</v>
      </c>
      <c r="U575" t="s">
        <v>71</v>
      </c>
      <c r="V575" t="s">
        <v>87</v>
      </c>
      <c r="W575" t="s">
        <v>42</v>
      </c>
      <c r="X575" s="3">
        <v>232</v>
      </c>
      <c r="Y575" s="3">
        <v>178</v>
      </c>
    </row>
    <row r="576" spans="1:25">
      <c r="A576" t="s">
        <v>2122</v>
      </c>
      <c r="B576" t="s">
        <v>427</v>
      </c>
      <c r="C576" t="s">
        <v>787</v>
      </c>
      <c r="D576" t="s">
        <v>74</v>
      </c>
      <c r="E576" t="s">
        <v>46</v>
      </c>
      <c r="F576" t="s">
        <v>47</v>
      </c>
      <c r="G576" t="s">
        <v>48</v>
      </c>
      <c r="H576" t="s">
        <v>49</v>
      </c>
      <c r="I576">
        <v>32400</v>
      </c>
      <c r="J576" t="s">
        <v>50</v>
      </c>
      <c r="K576" t="s">
        <v>51</v>
      </c>
      <c r="L576" t="s">
        <v>52</v>
      </c>
      <c r="M576" t="s">
        <v>53</v>
      </c>
      <c r="N576" t="s">
        <v>35</v>
      </c>
      <c r="O576">
        <v>28800</v>
      </c>
      <c r="P576" t="s">
        <v>2186</v>
      </c>
      <c r="Q576" t="s">
        <v>2225</v>
      </c>
      <c r="R576" t="s">
        <v>2274</v>
      </c>
      <c r="S576" t="s">
        <v>2275</v>
      </c>
      <c r="T576">
        <v>0</v>
      </c>
      <c r="U576" t="s">
        <v>87</v>
      </c>
      <c r="V576" t="s">
        <v>40</v>
      </c>
      <c r="W576" t="s">
        <v>42</v>
      </c>
      <c r="X576" s="3">
        <v>176</v>
      </c>
      <c r="Y576" s="3">
        <v>133</v>
      </c>
    </row>
    <row r="577" spans="1:25">
      <c r="A577" t="s">
        <v>2122</v>
      </c>
      <c r="B577" t="s">
        <v>117</v>
      </c>
      <c r="C577" t="s">
        <v>1310</v>
      </c>
      <c r="D577" t="s">
        <v>45</v>
      </c>
      <c r="E577" t="s">
        <v>91</v>
      </c>
      <c r="F577" t="s">
        <v>92</v>
      </c>
      <c r="G577" t="s">
        <v>93</v>
      </c>
      <c r="H577" t="s">
        <v>94</v>
      </c>
      <c r="I577">
        <v>39600</v>
      </c>
      <c r="J577" t="s">
        <v>1311</v>
      </c>
      <c r="K577" t="s">
        <v>220</v>
      </c>
      <c r="L577" t="s">
        <v>221</v>
      </c>
      <c r="M577" t="s">
        <v>222</v>
      </c>
      <c r="N577" t="s">
        <v>35</v>
      </c>
      <c r="O577">
        <v>28800</v>
      </c>
      <c r="P577" t="s">
        <v>2276</v>
      </c>
      <c r="Q577" t="s">
        <v>2277</v>
      </c>
      <c r="R577" t="s">
        <v>2278</v>
      </c>
      <c r="S577" t="s">
        <v>2279</v>
      </c>
      <c r="T577">
        <v>0</v>
      </c>
      <c r="U577" t="s">
        <v>40</v>
      </c>
      <c r="V577" t="s">
        <v>197</v>
      </c>
      <c r="W577" t="s">
        <v>42</v>
      </c>
      <c r="X577" s="3">
        <v>301</v>
      </c>
      <c r="Y577" s="3">
        <v>238</v>
      </c>
    </row>
    <row r="578" spans="1:25">
      <c r="A578" t="s">
        <v>2122</v>
      </c>
      <c r="B578" t="s">
        <v>117</v>
      </c>
      <c r="C578" t="s">
        <v>400</v>
      </c>
      <c r="D578" t="s">
        <v>90</v>
      </c>
      <c r="E578" t="s">
        <v>401</v>
      </c>
      <c r="F578" t="s">
        <v>402</v>
      </c>
      <c r="G578" t="s">
        <v>403</v>
      </c>
      <c r="H578" t="s">
        <v>404</v>
      </c>
      <c r="I578">
        <v>3600</v>
      </c>
      <c r="J578" t="s">
        <v>405</v>
      </c>
      <c r="K578" t="s">
        <v>220</v>
      </c>
      <c r="L578" t="s">
        <v>221</v>
      </c>
      <c r="M578" t="s">
        <v>222</v>
      </c>
      <c r="N578" t="s">
        <v>35</v>
      </c>
      <c r="O578">
        <v>28800</v>
      </c>
      <c r="P578" t="s">
        <v>2280</v>
      </c>
      <c r="Q578" t="s">
        <v>2277</v>
      </c>
      <c r="R578" t="s">
        <v>2226</v>
      </c>
      <c r="S578" t="s">
        <v>2281</v>
      </c>
      <c r="T578">
        <v>0</v>
      </c>
      <c r="U578" t="s">
        <v>87</v>
      </c>
      <c r="V578" t="s">
        <v>197</v>
      </c>
      <c r="W578" t="s">
        <v>42</v>
      </c>
      <c r="X578" s="3">
        <v>293</v>
      </c>
      <c r="Y578" s="3">
        <v>265</v>
      </c>
    </row>
    <row r="579" spans="1:25">
      <c r="A579" t="s">
        <v>2122</v>
      </c>
      <c r="B579" t="s">
        <v>117</v>
      </c>
      <c r="C579" t="s">
        <v>218</v>
      </c>
      <c r="D579" t="s">
        <v>131</v>
      </c>
      <c r="E579" t="s">
        <v>46</v>
      </c>
      <c r="F579" t="s">
        <v>47</v>
      </c>
      <c r="G579" t="s">
        <v>48</v>
      </c>
      <c r="H579" t="s">
        <v>49</v>
      </c>
      <c r="I579">
        <v>32400</v>
      </c>
      <c r="J579" t="s">
        <v>219</v>
      </c>
      <c r="K579" t="s">
        <v>220</v>
      </c>
      <c r="L579" t="s">
        <v>221</v>
      </c>
      <c r="M579" t="s">
        <v>222</v>
      </c>
      <c r="N579" t="s">
        <v>35</v>
      </c>
      <c r="O579">
        <v>28800</v>
      </c>
      <c r="P579" t="s">
        <v>2174</v>
      </c>
      <c r="Q579" t="s">
        <v>1854</v>
      </c>
      <c r="R579" t="s">
        <v>2176</v>
      </c>
      <c r="S579" t="s">
        <v>2282</v>
      </c>
      <c r="T579">
        <v>0</v>
      </c>
      <c r="U579" t="s">
        <v>87</v>
      </c>
      <c r="V579" t="s">
        <v>197</v>
      </c>
      <c r="W579" t="s">
        <v>42</v>
      </c>
      <c r="X579" s="3">
        <v>194</v>
      </c>
      <c r="Y579" s="3">
        <v>93</v>
      </c>
    </row>
    <row r="580" spans="1:25">
      <c r="A580" t="s">
        <v>2122</v>
      </c>
      <c r="B580" t="s">
        <v>117</v>
      </c>
      <c r="C580" t="s">
        <v>894</v>
      </c>
      <c r="D580" t="s">
        <v>282</v>
      </c>
      <c r="E580" t="s">
        <v>895</v>
      </c>
      <c r="F580" t="s">
        <v>896</v>
      </c>
      <c r="G580" t="s">
        <v>897</v>
      </c>
      <c r="H580" t="s">
        <v>898</v>
      </c>
      <c r="I580">
        <v>25200</v>
      </c>
      <c r="J580" t="s">
        <v>899</v>
      </c>
      <c r="K580" t="s">
        <v>64</v>
      </c>
      <c r="L580" t="s">
        <v>65</v>
      </c>
      <c r="M580" t="s">
        <v>66</v>
      </c>
      <c r="N580" t="s">
        <v>35</v>
      </c>
      <c r="O580">
        <v>28800</v>
      </c>
      <c r="P580" t="s">
        <v>2283</v>
      </c>
      <c r="Q580" t="s">
        <v>2128</v>
      </c>
      <c r="R580" t="s">
        <v>2284</v>
      </c>
      <c r="S580" t="s">
        <v>2285</v>
      </c>
      <c r="T580">
        <v>0</v>
      </c>
      <c r="U580" t="s">
        <v>40</v>
      </c>
      <c r="V580" t="s">
        <v>40</v>
      </c>
      <c r="W580" t="s">
        <v>42</v>
      </c>
      <c r="X580" s="3">
        <v>265</v>
      </c>
      <c r="Y580" s="3">
        <f>表1[[#This Row],[最大座位数]]*0.676116</f>
        <v>179.17074000000002</v>
      </c>
    </row>
    <row r="581" spans="1:25">
      <c r="A581" t="s">
        <v>2122</v>
      </c>
      <c r="B581" t="s">
        <v>117</v>
      </c>
      <c r="C581" t="s">
        <v>572</v>
      </c>
      <c r="D581" t="s">
        <v>282</v>
      </c>
      <c r="E581" t="s">
        <v>165</v>
      </c>
      <c r="F581" t="s">
        <v>166</v>
      </c>
      <c r="G581" t="s">
        <v>167</v>
      </c>
      <c r="H581" t="s">
        <v>168</v>
      </c>
      <c r="I581">
        <v>32400</v>
      </c>
      <c r="J581" t="s">
        <v>258</v>
      </c>
      <c r="K581" t="s">
        <v>64</v>
      </c>
      <c r="L581" t="s">
        <v>65</v>
      </c>
      <c r="M581" t="s">
        <v>66</v>
      </c>
      <c r="N581" t="s">
        <v>35</v>
      </c>
      <c r="O581">
        <v>28800</v>
      </c>
      <c r="P581" t="s">
        <v>2195</v>
      </c>
      <c r="Q581" t="s">
        <v>2286</v>
      </c>
      <c r="R581" t="s">
        <v>2287</v>
      </c>
      <c r="S581" t="s">
        <v>2288</v>
      </c>
      <c r="T581">
        <v>0</v>
      </c>
      <c r="U581" t="s">
        <v>575</v>
      </c>
      <c r="V581" t="s">
        <v>40</v>
      </c>
      <c r="W581" t="s">
        <v>42</v>
      </c>
      <c r="X581" s="3">
        <v>265</v>
      </c>
      <c r="Y581" s="3">
        <v>105</v>
      </c>
    </row>
    <row r="582" spans="1:25">
      <c r="A582" t="s">
        <v>2122</v>
      </c>
      <c r="B582" t="s">
        <v>933</v>
      </c>
      <c r="C582" t="s">
        <v>934</v>
      </c>
      <c r="D582" t="s">
        <v>74</v>
      </c>
      <c r="E582" t="s">
        <v>165</v>
      </c>
      <c r="F582" t="s">
        <v>166</v>
      </c>
      <c r="G582" t="s">
        <v>167</v>
      </c>
      <c r="H582" t="s">
        <v>168</v>
      </c>
      <c r="I582">
        <v>32400</v>
      </c>
      <c r="J582" t="s">
        <v>258</v>
      </c>
      <c r="K582" t="s">
        <v>64</v>
      </c>
      <c r="L582" t="s">
        <v>65</v>
      </c>
      <c r="M582" t="s">
        <v>66</v>
      </c>
      <c r="N582" t="s">
        <v>35</v>
      </c>
      <c r="O582">
        <v>28800</v>
      </c>
      <c r="P582" t="s">
        <v>2130</v>
      </c>
      <c r="Q582" t="s">
        <v>2223</v>
      </c>
      <c r="R582" t="s">
        <v>2289</v>
      </c>
      <c r="S582" t="s">
        <v>2290</v>
      </c>
      <c r="T582">
        <v>0</v>
      </c>
      <c r="U582" t="s">
        <v>197</v>
      </c>
      <c r="V582" t="s">
        <v>40</v>
      </c>
      <c r="W582" t="s">
        <v>42</v>
      </c>
      <c r="X582" s="3">
        <v>189</v>
      </c>
      <c r="Y582" s="3">
        <f>表1[[#This Row],[最大座位数]]*0.676116</f>
        <v>127.78592400000001</v>
      </c>
    </row>
    <row r="583" spans="1:25">
      <c r="A583" t="s">
        <v>2122</v>
      </c>
      <c r="B583" t="s">
        <v>58</v>
      </c>
      <c r="C583" t="s">
        <v>143</v>
      </c>
      <c r="D583" t="s">
        <v>26</v>
      </c>
      <c r="E583" t="s">
        <v>75</v>
      </c>
      <c r="F583" t="s">
        <v>76</v>
      </c>
      <c r="G583" t="s">
        <v>77</v>
      </c>
      <c r="H583" t="s">
        <v>78</v>
      </c>
      <c r="I583">
        <v>25200</v>
      </c>
      <c r="J583" t="s">
        <v>144</v>
      </c>
      <c r="K583" t="s">
        <v>136</v>
      </c>
      <c r="L583" t="s">
        <v>137</v>
      </c>
      <c r="M583" t="s">
        <v>138</v>
      </c>
      <c r="N583" t="s">
        <v>35</v>
      </c>
      <c r="O583">
        <v>28800</v>
      </c>
      <c r="P583" t="s">
        <v>2291</v>
      </c>
      <c r="Q583" t="s">
        <v>2292</v>
      </c>
      <c r="R583" t="s">
        <v>2127</v>
      </c>
      <c r="S583" t="s">
        <v>2293</v>
      </c>
      <c r="T583">
        <v>0</v>
      </c>
      <c r="U583" t="s">
        <v>87</v>
      </c>
      <c r="V583" t="s">
        <v>87</v>
      </c>
      <c r="W583" t="s">
        <v>42</v>
      </c>
      <c r="X583" s="3">
        <v>186</v>
      </c>
      <c r="Y583" s="3">
        <f>表1[[#This Row],[最大座位数]]*0.676116</f>
        <v>125.75757600000001</v>
      </c>
    </row>
    <row r="584" spans="1:25">
      <c r="A584" t="s">
        <v>2122</v>
      </c>
      <c r="B584" t="s">
        <v>72</v>
      </c>
      <c r="C584" t="s">
        <v>611</v>
      </c>
      <c r="D584" t="s">
        <v>74</v>
      </c>
      <c r="E584" t="s">
        <v>75</v>
      </c>
      <c r="F584" t="s">
        <v>76</v>
      </c>
      <c r="G584" t="s">
        <v>77</v>
      </c>
      <c r="H584" t="s">
        <v>78</v>
      </c>
      <c r="I584">
        <v>25200</v>
      </c>
      <c r="J584" t="s">
        <v>612</v>
      </c>
      <c r="K584" t="s">
        <v>190</v>
      </c>
      <c r="L584" t="s">
        <v>191</v>
      </c>
      <c r="M584" t="s">
        <v>192</v>
      </c>
      <c r="N584" t="s">
        <v>35</v>
      </c>
      <c r="O584">
        <v>28800</v>
      </c>
      <c r="P584" t="s">
        <v>2286</v>
      </c>
      <c r="Q584" t="s">
        <v>2294</v>
      </c>
      <c r="R584" t="s">
        <v>2295</v>
      </c>
      <c r="S584" t="s">
        <v>2296</v>
      </c>
      <c r="T584">
        <v>0</v>
      </c>
      <c r="U584" t="s">
        <v>87</v>
      </c>
      <c r="V584" t="s">
        <v>197</v>
      </c>
      <c r="W584" t="s">
        <v>42</v>
      </c>
      <c r="X584" s="3">
        <v>170</v>
      </c>
      <c r="Y584" s="3">
        <v>107</v>
      </c>
    </row>
    <row r="585" spans="1:25">
      <c r="A585" t="s">
        <v>2122</v>
      </c>
      <c r="B585" t="s">
        <v>496</v>
      </c>
      <c r="C585" t="s">
        <v>636</v>
      </c>
      <c r="D585" t="s">
        <v>131</v>
      </c>
      <c r="E585" t="s">
        <v>165</v>
      </c>
      <c r="F585" t="s">
        <v>166</v>
      </c>
      <c r="G585" t="s">
        <v>167</v>
      </c>
      <c r="H585" t="s">
        <v>168</v>
      </c>
      <c r="I585">
        <v>32400</v>
      </c>
      <c r="J585" t="s">
        <v>258</v>
      </c>
      <c r="K585" t="s">
        <v>64</v>
      </c>
      <c r="L585" t="s">
        <v>65</v>
      </c>
      <c r="M585" t="s">
        <v>66</v>
      </c>
      <c r="N585" t="s">
        <v>35</v>
      </c>
      <c r="O585">
        <v>28800</v>
      </c>
      <c r="P585" t="s">
        <v>2297</v>
      </c>
      <c r="Q585" t="s">
        <v>1930</v>
      </c>
      <c r="R585" t="s">
        <v>2298</v>
      </c>
      <c r="S585" t="s">
        <v>2299</v>
      </c>
      <c r="T585">
        <v>0</v>
      </c>
      <c r="U585" t="s">
        <v>40</v>
      </c>
      <c r="V585" t="s">
        <v>40</v>
      </c>
      <c r="W585" t="s">
        <v>42</v>
      </c>
      <c r="X585" s="3">
        <v>198</v>
      </c>
      <c r="Y585" s="3">
        <v>114</v>
      </c>
    </row>
    <row r="586" spans="1:25">
      <c r="A586" t="s">
        <v>2122</v>
      </c>
      <c r="B586" t="s">
        <v>117</v>
      </c>
      <c r="C586" t="s">
        <v>958</v>
      </c>
      <c r="D586" t="s">
        <v>282</v>
      </c>
      <c r="E586" t="s">
        <v>372</v>
      </c>
      <c r="F586" t="s">
        <v>373</v>
      </c>
      <c r="G586" t="s">
        <v>374</v>
      </c>
      <c r="H586" t="s">
        <v>168</v>
      </c>
      <c r="I586">
        <v>32400</v>
      </c>
      <c r="J586" t="s">
        <v>959</v>
      </c>
      <c r="K586" t="s">
        <v>220</v>
      </c>
      <c r="L586" t="s">
        <v>221</v>
      </c>
      <c r="M586" t="s">
        <v>222</v>
      </c>
      <c r="N586" t="s">
        <v>35</v>
      </c>
      <c r="O586">
        <v>28800</v>
      </c>
      <c r="P586" t="s">
        <v>2131</v>
      </c>
      <c r="Q586" t="s">
        <v>2204</v>
      </c>
      <c r="R586" t="s">
        <v>2300</v>
      </c>
      <c r="S586" t="s">
        <v>2301</v>
      </c>
      <c r="T586">
        <v>0</v>
      </c>
      <c r="U586" t="s">
        <v>87</v>
      </c>
      <c r="V586" t="s">
        <v>197</v>
      </c>
      <c r="W586" t="s">
        <v>42</v>
      </c>
      <c r="X586" s="3">
        <v>237</v>
      </c>
      <c r="Y586" s="3">
        <v>79</v>
      </c>
    </row>
    <row r="587" spans="1:25">
      <c r="A587" t="s">
        <v>2122</v>
      </c>
      <c r="B587" t="s">
        <v>88</v>
      </c>
      <c r="C587" t="s">
        <v>343</v>
      </c>
      <c r="D587" t="s">
        <v>119</v>
      </c>
      <c r="E587" t="s">
        <v>75</v>
      </c>
      <c r="F587" t="s">
        <v>76</v>
      </c>
      <c r="G587" t="s">
        <v>77</v>
      </c>
      <c r="H587" t="s">
        <v>78</v>
      </c>
      <c r="I587">
        <v>25200</v>
      </c>
      <c r="J587" t="s">
        <v>159</v>
      </c>
      <c r="K587" t="s">
        <v>64</v>
      </c>
      <c r="L587" t="s">
        <v>65</v>
      </c>
      <c r="M587" t="s">
        <v>66</v>
      </c>
      <c r="N587" t="s">
        <v>35</v>
      </c>
      <c r="O587">
        <v>28800</v>
      </c>
      <c r="P587" t="s">
        <v>2154</v>
      </c>
      <c r="Q587" t="s">
        <v>2170</v>
      </c>
      <c r="R587" t="s">
        <v>2302</v>
      </c>
      <c r="S587" t="s">
        <v>2303</v>
      </c>
      <c r="T587">
        <v>0</v>
      </c>
      <c r="U587" t="s">
        <v>87</v>
      </c>
      <c r="V587" t="s">
        <v>87</v>
      </c>
      <c r="W587" t="s">
        <v>42</v>
      </c>
      <c r="X587" s="3">
        <v>288</v>
      </c>
      <c r="Y587" s="3">
        <v>171</v>
      </c>
    </row>
    <row r="588" spans="1:25">
      <c r="A588" t="s">
        <v>2122</v>
      </c>
      <c r="B588" t="s">
        <v>178</v>
      </c>
      <c r="C588" t="s">
        <v>576</v>
      </c>
      <c r="D588" t="s">
        <v>45</v>
      </c>
      <c r="E588" t="s">
        <v>577</v>
      </c>
      <c r="F588" t="s">
        <v>578</v>
      </c>
      <c r="G588" t="s">
        <v>579</v>
      </c>
      <c r="H588" t="s">
        <v>94</v>
      </c>
      <c r="I588">
        <v>39600</v>
      </c>
      <c r="J588" t="s">
        <v>580</v>
      </c>
      <c r="K588" t="s">
        <v>32</v>
      </c>
      <c r="L588" t="s">
        <v>33</v>
      </c>
      <c r="M588" t="s">
        <v>34</v>
      </c>
      <c r="N588" t="s">
        <v>35</v>
      </c>
      <c r="O588">
        <v>28800</v>
      </c>
      <c r="P588" t="s">
        <v>2304</v>
      </c>
      <c r="Q588" t="s">
        <v>2242</v>
      </c>
      <c r="R588" t="s">
        <v>2305</v>
      </c>
      <c r="S588" t="s">
        <v>2306</v>
      </c>
      <c r="T588">
        <v>0</v>
      </c>
      <c r="U588" t="s">
        <v>87</v>
      </c>
      <c r="V588" t="s">
        <v>40</v>
      </c>
      <c r="W588" t="s">
        <v>42</v>
      </c>
      <c r="X588" s="3">
        <v>283</v>
      </c>
      <c r="Y588" s="3">
        <v>248</v>
      </c>
    </row>
    <row r="589" spans="1:25">
      <c r="A589" t="s">
        <v>2122</v>
      </c>
      <c r="B589" t="s">
        <v>198</v>
      </c>
      <c r="C589" t="s">
        <v>652</v>
      </c>
      <c r="D589" t="s">
        <v>74</v>
      </c>
      <c r="E589" t="s">
        <v>228</v>
      </c>
      <c r="F589" t="s">
        <v>229</v>
      </c>
      <c r="G589" t="s">
        <v>230</v>
      </c>
      <c r="H589" t="s">
        <v>78</v>
      </c>
      <c r="I589">
        <v>25200</v>
      </c>
      <c r="J589" t="s">
        <v>231</v>
      </c>
      <c r="K589" t="s">
        <v>64</v>
      </c>
      <c r="L589" t="s">
        <v>65</v>
      </c>
      <c r="M589" t="s">
        <v>66</v>
      </c>
      <c r="N589" t="s">
        <v>35</v>
      </c>
      <c r="O589">
        <v>28800</v>
      </c>
      <c r="P589" t="s">
        <v>2227</v>
      </c>
      <c r="Q589" t="s">
        <v>2277</v>
      </c>
      <c r="R589" t="s">
        <v>2307</v>
      </c>
      <c r="S589" t="s">
        <v>2308</v>
      </c>
      <c r="T589">
        <v>0</v>
      </c>
      <c r="U589" t="s">
        <v>71</v>
      </c>
      <c r="V589" t="s">
        <v>87</v>
      </c>
      <c r="W589" t="s">
        <v>42</v>
      </c>
      <c r="X589" s="3">
        <v>170</v>
      </c>
      <c r="Y589" s="3">
        <f>表1[[#This Row],[最大座位数]]*0.676116</f>
        <v>114.93972000000001</v>
      </c>
    </row>
    <row r="590" spans="1:25">
      <c r="A590" t="s">
        <v>2122</v>
      </c>
      <c r="B590" t="s">
        <v>370</v>
      </c>
      <c r="C590" t="s">
        <v>761</v>
      </c>
      <c r="D590" t="s">
        <v>257</v>
      </c>
      <c r="E590" t="s">
        <v>165</v>
      </c>
      <c r="F590" t="s">
        <v>166</v>
      </c>
      <c r="G590" t="s">
        <v>167</v>
      </c>
      <c r="H590" t="s">
        <v>168</v>
      </c>
      <c r="I590">
        <v>32400</v>
      </c>
      <c r="J590" t="s">
        <v>677</v>
      </c>
      <c r="K590" t="s">
        <v>220</v>
      </c>
      <c r="L590" t="s">
        <v>221</v>
      </c>
      <c r="M590" t="s">
        <v>222</v>
      </c>
      <c r="N590" t="s">
        <v>35</v>
      </c>
      <c r="O590">
        <v>28800</v>
      </c>
      <c r="P590" t="s">
        <v>2144</v>
      </c>
      <c r="Q590" t="s">
        <v>2223</v>
      </c>
      <c r="R590" t="s">
        <v>2309</v>
      </c>
      <c r="S590" t="s">
        <v>2310</v>
      </c>
      <c r="T590">
        <v>0</v>
      </c>
      <c r="U590" t="s">
        <v>40</v>
      </c>
      <c r="V590" t="s">
        <v>197</v>
      </c>
      <c r="W590" t="s">
        <v>42</v>
      </c>
      <c r="X590" s="3">
        <v>186</v>
      </c>
      <c r="Y590" s="3">
        <f>表1[[#This Row],[最大座位数]]*0.676116</f>
        <v>125.75757600000001</v>
      </c>
    </row>
    <row r="591" spans="1:25">
      <c r="A591" t="s">
        <v>2122</v>
      </c>
      <c r="B591" t="s">
        <v>88</v>
      </c>
      <c r="C591" t="s">
        <v>1026</v>
      </c>
      <c r="D591" t="s">
        <v>119</v>
      </c>
      <c r="E591" t="s">
        <v>120</v>
      </c>
      <c r="F591" t="s">
        <v>121</v>
      </c>
      <c r="G591" t="s">
        <v>122</v>
      </c>
      <c r="H591" t="s">
        <v>123</v>
      </c>
      <c r="I591">
        <v>3600</v>
      </c>
      <c r="J591" t="s">
        <v>124</v>
      </c>
      <c r="K591" t="s">
        <v>64</v>
      </c>
      <c r="L591" t="s">
        <v>65</v>
      </c>
      <c r="M591" t="s">
        <v>66</v>
      </c>
      <c r="N591" t="s">
        <v>35</v>
      </c>
      <c r="O591">
        <v>28800</v>
      </c>
      <c r="P591" t="s">
        <v>2154</v>
      </c>
      <c r="Q591" t="s">
        <v>2311</v>
      </c>
      <c r="R591" t="s">
        <v>2197</v>
      </c>
      <c r="S591" t="s">
        <v>2312</v>
      </c>
      <c r="T591">
        <v>0</v>
      </c>
      <c r="U591" t="s">
        <v>40</v>
      </c>
      <c r="V591" t="s">
        <v>87</v>
      </c>
      <c r="W591" t="s">
        <v>42</v>
      </c>
      <c r="X591" s="3">
        <v>288</v>
      </c>
      <c r="Y591" s="3">
        <v>225</v>
      </c>
    </row>
    <row r="592" spans="1:25">
      <c r="A592" t="s">
        <v>2122</v>
      </c>
      <c r="B592" t="s">
        <v>467</v>
      </c>
      <c r="C592" t="s">
        <v>468</v>
      </c>
      <c r="D592" t="s">
        <v>90</v>
      </c>
      <c r="E592" t="s">
        <v>469</v>
      </c>
      <c r="F592" t="s">
        <v>470</v>
      </c>
      <c r="G592" t="s">
        <v>471</v>
      </c>
      <c r="H592" t="s">
        <v>326</v>
      </c>
      <c r="I592">
        <v>-14400</v>
      </c>
      <c r="J592" t="s">
        <v>472</v>
      </c>
      <c r="K592" t="s">
        <v>220</v>
      </c>
      <c r="L592" t="s">
        <v>221</v>
      </c>
      <c r="M592" t="s">
        <v>222</v>
      </c>
      <c r="N592" t="s">
        <v>35</v>
      </c>
      <c r="O592">
        <v>28800</v>
      </c>
      <c r="P592" t="s">
        <v>2313</v>
      </c>
      <c r="Q592" t="s">
        <v>2314</v>
      </c>
      <c r="R592" t="s">
        <v>2286</v>
      </c>
      <c r="S592" t="s">
        <v>2315</v>
      </c>
      <c r="T592">
        <v>0</v>
      </c>
      <c r="U592" t="s">
        <v>197</v>
      </c>
      <c r="V592" t="s">
        <v>40</v>
      </c>
      <c r="W592" t="s">
        <v>42</v>
      </c>
      <c r="X592" s="3">
        <v>289</v>
      </c>
      <c r="Y592" s="3">
        <v>248</v>
      </c>
    </row>
    <row r="593" spans="1:25">
      <c r="A593" t="s">
        <v>2122</v>
      </c>
      <c r="B593" t="s">
        <v>117</v>
      </c>
      <c r="C593" t="s">
        <v>694</v>
      </c>
      <c r="D593" t="s">
        <v>290</v>
      </c>
      <c r="E593" t="s">
        <v>695</v>
      </c>
      <c r="F593" t="s">
        <v>696</v>
      </c>
      <c r="G593" t="s">
        <v>697</v>
      </c>
      <c r="H593" t="s">
        <v>698</v>
      </c>
      <c r="I593">
        <v>0</v>
      </c>
      <c r="J593" t="s">
        <v>699</v>
      </c>
      <c r="K593" t="s">
        <v>220</v>
      </c>
      <c r="L593" t="s">
        <v>221</v>
      </c>
      <c r="M593" t="s">
        <v>222</v>
      </c>
      <c r="N593" t="s">
        <v>35</v>
      </c>
      <c r="O593">
        <v>28800</v>
      </c>
      <c r="P593" t="s">
        <v>2316</v>
      </c>
      <c r="Q593" t="s">
        <v>2317</v>
      </c>
      <c r="R593" t="s">
        <v>2241</v>
      </c>
      <c r="S593" t="s">
        <v>2318</v>
      </c>
      <c r="T593">
        <v>0</v>
      </c>
      <c r="U593" t="s">
        <v>40</v>
      </c>
      <c r="V593" t="s">
        <v>197</v>
      </c>
      <c r="W593" t="s">
        <v>42</v>
      </c>
      <c r="X593" s="3">
        <v>311</v>
      </c>
      <c r="Y593" s="3">
        <v>293</v>
      </c>
    </row>
    <row r="594" spans="1:25">
      <c r="A594" t="s">
        <v>2122</v>
      </c>
      <c r="B594" t="s">
        <v>370</v>
      </c>
      <c r="C594" t="s">
        <v>723</v>
      </c>
      <c r="D594" t="s">
        <v>257</v>
      </c>
      <c r="E594" t="s">
        <v>641</v>
      </c>
      <c r="F594" t="s">
        <v>642</v>
      </c>
      <c r="G594" t="s">
        <v>167</v>
      </c>
      <c r="H594" t="s">
        <v>168</v>
      </c>
      <c r="I594">
        <v>32400</v>
      </c>
      <c r="J594" t="s">
        <v>724</v>
      </c>
      <c r="K594" t="s">
        <v>64</v>
      </c>
      <c r="L594" t="s">
        <v>65</v>
      </c>
      <c r="M594" t="s">
        <v>66</v>
      </c>
      <c r="N594" t="s">
        <v>35</v>
      </c>
      <c r="O594">
        <v>28800</v>
      </c>
      <c r="P594" t="s">
        <v>2319</v>
      </c>
      <c r="Q594" t="s">
        <v>2320</v>
      </c>
      <c r="R594" t="s">
        <v>2321</v>
      </c>
      <c r="S594" t="s">
        <v>1932</v>
      </c>
      <c r="T594">
        <v>0</v>
      </c>
      <c r="U594" t="s">
        <v>646</v>
      </c>
      <c r="V594" t="s">
        <v>87</v>
      </c>
      <c r="W594" t="s">
        <v>42</v>
      </c>
      <c r="X594" s="3">
        <v>186</v>
      </c>
      <c r="Y594" s="3">
        <f>表1[[#This Row],[最大座位数]]*0.676116</f>
        <v>125.75757600000001</v>
      </c>
    </row>
    <row r="595" spans="1:25">
      <c r="A595" t="s">
        <v>2122</v>
      </c>
      <c r="B595" t="s">
        <v>255</v>
      </c>
      <c r="C595" t="s">
        <v>1005</v>
      </c>
      <c r="D595" t="s">
        <v>257</v>
      </c>
      <c r="E595" t="s">
        <v>165</v>
      </c>
      <c r="F595" t="s">
        <v>166</v>
      </c>
      <c r="G595" t="s">
        <v>167</v>
      </c>
      <c r="H595" t="s">
        <v>168</v>
      </c>
      <c r="I595">
        <v>32400</v>
      </c>
      <c r="J595" t="s">
        <v>1006</v>
      </c>
      <c r="K595" t="s">
        <v>51</v>
      </c>
      <c r="L595" t="s">
        <v>52</v>
      </c>
      <c r="M595" t="s">
        <v>53</v>
      </c>
      <c r="N595" t="s">
        <v>35</v>
      </c>
      <c r="O595">
        <v>28800</v>
      </c>
      <c r="P595" t="s">
        <v>2322</v>
      </c>
      <c r="Q595" t="s">
        <v>2123</v>
      </c>
      <c r="R595" t="s">
        <v>2323</v>
      </c>
      <c r="S595" t="s">
        <v>2310</v>
      </c>
      <c r="T595">
        <v>0</v>
      </c>
      <c r="U595" t="s">
        <v>87</v>
      </c>
      <c r="V595" t="s">
        <v>40</v>
      </c>
      <c r="W595" t="s">
        <v>42</v>
      </c>
      <c r="X595" s="3">
        <v>240</v>
      </c>
      <c r="Y595" s="3">
        <f>表1[[#This Row],[最大座位数]]*0.676116</f>
        <v>162.26784000000001</v>
      </c>
    </row>
    <row r="596" spans="1:25">
      <c r="A596" t="s">
        <v>2122</v>
      </c>
      <c r="B596" t="s">
        <v>117</v>
      </c>
      <c r="C596" t="s">
        <v>749</v>
      </c>
      <c r="D596" t="s">
        <v>290</v>
      </c>
      <c r="E596" t="s">
        <v>750</v>
      </c>
      <c r="F596" t="s">
        <v>751</v>
      </c>
      <c r="G596" t="s">
        <v>752</v>
      </c>
      <c r="H596" t="s">
        <v>413</v>
      </c>
      <c r="I596">
        <v>-25200</v>
      </c>
      <c r="J596" t="s">
        <v>753</v>
      </c>
      <c r="K596" t="s">
        <v>220</v>
      </c>
      <c r="L596" t="s">
        <v>221</v>
      </c>
      <c r="M596" t="s">
        <v>222</v>
      </c>
      <c r="N596" t="s">
        <v>35</v>
      </c>
      <c r="O596">
        <v>28800</v>
      </c>
      <c r="P596" t="s">
        <v>2324</v>
      </c>
      <c r="Q596" t="s">
        <v>1899</v>
      </c>
      <c r="R596" t="s">
        <v>2325</v>
      </c>
      <c r="S596" t="s">
        <v>1901</v>
      </c>
      <c r="T596">
        <v>0</v>
      </c>
      <c r="U596" t="s">
        <v>758</v>
      </c>
      <c r="V596" t="s">
        <v>197</v>
      </c>
      <c r="W596" t="s">
        <v>42</v>
      </c>
      <c r="X596" s="3">
        <v>311</v>
      </c>
      <c r="Y596" s="3">
        <v>225</v>
      </c>
    </row>
    <row r="597" spans="1:25">
      <c r="A597" t="s">
        <v>2122</v>
      </c>
      <c r="B597" t="s">
        <v>117</v>
      </c>
      <c r="C597" t="s">
        <v>440</v>
      </c>
      <c r="D597" t="s">
        <v>282</v>
      </c>
      <c r="E597" t="s">
        <v>75</v>
      </c>
      <c r="F597" t="s">
        <v>76</v>
      </c>
      <c r="G597" t="s">
        <v>77</v>
      </c>
      <c r="H597" t="s">
        <v>78</v>
      </c>
      <c r="I597">
        <v>25200</v>
      </c>
      <c r="J597" t="s">
        <v>159</v>
      </c>
      <c r="K597" t="s">
        <v>64</v>
      </c>
      <c r="L597" t="s">
        <v>65</v>
      </c>
      <c r="M597" t="s">
        <v>66</v>
      </c>
      <c r="N597" t="s">
        <v>35</v>
      </c>
      <c r="O597">
        <v>28800</v>
      </c>
      <c r="P597" t="s">
        <v>2326</v>
      </c>
      <c r="Q597" t="s">
        <v>2214</v>
      </c>
      <c r="R597" t="s">
        <v>2327</v>
      </c>
      <c r="S597" t="s">
        <v>2216</v>
      </c>
      <c r="T597">
        <v>0</v>
      </c>
      <c r="U597" t="s">
        <v>87</v>
      </c>
      <c r="V597" t="s">
        <v>40</v>
      </c>
      <c r="W597" t="s">
        <v>42</v>
      </c>
      <c r="X597" s="3">
        <v>265</v>
      </c>
      <c r="Y597" s="3">
        <v>201</v>
      </c>
    </row>
    <row r="598" spans="1:25">
      <c r="A598" t="s">
        <v>2122</v>
      </c>
      <c r="B598" t="s">
        <v>444</v>
      </c>
      <c r="C598" t="s">
        <v>445</v>
      </c>
      <c r="D598" t="s">
        <v>446</v>
      </c>
      <c r="E598" t="s">
        <v>447</v>
      </c>
      <c r="F598" t="s">
        <v>448</v>
      </c>
      <c r="G598" t="s">
        <v>449</v>
      </c>
      <c r="H598" t="s">
        <v>450</v>
      </c>
      <c r="I598">
        <v>14400</v>
      </c>
      <c r="J598" t="s">
        <v>451</v>
      </c>
      <c r="K598" t="s">
        <v>220</v>
      </c>
      <c r="L598" t="s">
        <v>221</v>
      </c>
      <c r="M598" t="s">
        <v>222</v>
      </c>
      <c r="N598" t="s">
        <v>35</v>
      </c>
      <c r="O598">
        <v>28800</v>
      </c>
      <c r="P598" t="s">
        <v>2328</v>
      </c>
      <c r="Q598" t="s">
        <v>2000</v>
      </c>
      <c r="R598" t="s">
        <v>2329</v>
      </c>
      <c r="S598" t="s">
        <v>2330</v>
      </c>
      <c r="T598">
        <v>0</v>
      </c>
      <c r="U598" t="s">
        <v>197</v>
      </c>
      <c r="V598" t="s">
        <v>197</v>
      </c>
      <c r="W598" t="s">
        <v>42</v>
      </c>
      <c r="X598" s="3">
        <v>517</v>
      </c>
      <c r="Y598" s="3">
        <f>表1[[#This Row],[最大座位数]]*0.676116</f>
        <v>349.55197200000003</v>
      </c>
    </row>
    <row r="599" spans="1:25">
      <c r="A599" t="s">
        <v>2122</v>
      </c>
      <c r="B599" t="s">
        <v>117</v>
      </c>
      <c r="C599" t="s">
        <v>918</v>
      </c>
      <c r="D599" t="s">
        <v>45</v>
      </c>
      <c r="E599" t="s">
        <v>447</v>
      </c>
      <c r="F599" t="s">
        <v>448</v>
      </c>
      <c r="G599" t="s">
        <v>449</v>
      </c>
      <c r="H599" t="s">
        <v>450</v>
      </c>
      <c r="I599">
        <v>14400</v>
      </c>
      <c r="J599" t="s">
        <v>451</v>
      </c>
      <c r="K599" t="s">
        <v>220</v>
      </c>
      <c r="L599" t="s">
        <v>221</v>
      </c>
      <c r="M599" t="s">
        <v>222</v>
      </c>
      <c r="N599" t="s">
        <v>35</v>
      </c>
      <c r="O599">
        <v>28800</v>
      </c>
      <c r="P599" t="s">
        <v>2249</v>
      </c>
      <c r="Q599" t="s">
        <v>2331</v>
      </c>
      <c r="R599" t="s">
        <v>2332</v>
      </c>
      <c r="S599" t="s">
        <v>2333</v>
      </c>
      <c r="T599">
        <v>0</v>
      </c>
      <c r="U599" t="s">
        <v>87</v>
      </c>
      <c r="V599" t="s">
        <v>197</v>
      </c>
      <c r="W599" t="s">
        <v>42</v>
      </c>
      <c r="X599" s="3">
        <v>301</v>
      </c>
      <c r="Y599" s="3">
        <v>255</v>
      </c>
    </row>
    <row r="600" spans="1:25">
      <c r="A600" t="s">
        <v>2122</v>
      </c>
      <c r="B600" t="s">
        <v>516</v>
      </c>
      <c r="C600" t="s">
        <v>517</v>
      </c>
      <c r="D600" t="s">
        <v>290</v>
      </c>
      <c r="E600" t="s">
        <v>518</v>
      </c>
      <c r="F600" t="s">
        <v>519</v>
      </c>
      <c r="G600" t="s">
        <v>520</v>
      </c>
      <c r="H600" t="s">
        <v>450</v>
      </c>
      <c r="I600">
        <v>14400</v>
      </c>
      <c r="J600" t="s">
        <v>521</v>
      </c>
      <c r="K600" t="s">
        <v>220</v>
      </c>
      <c r="L600" t="s">
        <v>221</v>
      </c>
      <c r="M600" t="s">
        <v>222</v>
      </c>
      <c r="N600" t="s">
        <v>35</v>
      </c>
      <c r="O600">
        <v>28800</v>
      </c>
      <c r="P600" t="s">
        <v>2209</v>
      </c>
      <c r="Q600" t="s">
        <v>2334</v>
      </c>
      <c r="R600" t="s">
        <v>2335</v>
      </c>
      <c r="S600" t="s">
        <v>2334</v>
      </c>
      <c r="T600">
        <v>0</v>
      </c>
      <c r="U600" t="s">
        <v>197</v>
      </c>
      <c r="V600" t="s">
        <v>197</v>
      </c>
      <c r="W600" t="s">
        <v>42</v>
      </c>
      <c r="X600" s="3">
        <v>412</v>
      </c>
      <c r="Y600" s="3">
        <f>表1[[#This Row],[最大座位数]]*0.676116</f>
        <v>278.55979200000002</v>
      </c>
    </row>
    <row r="601" spans="1:25">
      <c r="A601" t="s">
        <v>2122</v>
      </c>
      <c r="B601" t="s">
        <v>88</v>
      </c>
      <c r="C601" t="s">
        <v>1103</v>
      </c>
      <c r="D601" t="s">
        <v>290</v>
      </c>
      <c r="E601" t="s">
        <v>695</v>
      </c>
      <c r="F601" t="s">
        <v>696</v>
      </c>
      <c r="G601" t="s">
        <v>697</v>
      </c>
      <c r="H601" t="s">
        <v>698</v>
      </c>
      <c r="I601">
        <v>0</v>
      </c>
      <c r="J601" t="s">
        <v>1104</v>
      </c>
      <c r="K601" t="s">
        <v>64</v>
      </c>
      <c r="L601" t="s">
        <v>65</v>
      </c>
      <c r="M601" t="s">
        <v>66</v>
      </c>
      <c r="N601" t="s">
        <v>35</v>
      </c>
      <c r="O601">
        <v>28800</v>
      </c>
      <c r="P601" t="s">
        <v>2336</v>
      </c>
      <c r="Q601" t="s">
        <v>2337</v>
      </c>
      <c r="R601" t="s">
        <v>2209</v>
      </c>
      <c r="S601" t="s">
        <v>2338</v>
      </c>
      <c r="T601">
        <v>0</v>
      </c>
      <c r="U601" t="s">
        <v>419</v>
      </c>
      <c r="V601" t="s">
        <v>87</v>
      </c>
      <c r="W601" t="s">
        <v>42</v>
      </c>
      <c r="X601" s="3">
        <v>316</v>
      </c>
      <c r="Y601" s="3">
        <f>表1[[#This Row],[最大座位数]]*0.676116</f>
        <v>213.65265600000001</v>
      </c>
    </row>
    <row r="602" spans="1:25">
      <c r="A602" t="s">
        <v>2122</v>
      </c>
      <c r="B602" t="s">
        <v>117</v>
      </c>
      <c r="C602" t="s">
        <v>676</v>
      </c>
      <c r="D602" t="s">
        <v>45</v>
      </c>
      <c r="E602" t="s">
        <v>165</v>
      </c>
      <c r="F602" t="s">
        <v>166</v>
      </c>
      <c r="G602" t="s">
        <v>167</v>
      </c>
      <c r="H602" t="s">
        <v>168</v>
      </c>
      <c r="I602">
        <v>32400</v>
      </c>
      <c r="J602" t="s">
        <v>677</v>
      </c>
      <c r="K602" t="s">
        <v>220</v>
      </c>
      <c r="L602" t="s">
        <v>221</v>
      </c>
      <c r="M602" t="s">
        <v>222</v>
      </c>
      <c r="N602" t="s">
        <v>35</v>
      </c>
      <c r="O602">
        <v>28800</v>
      </c>
      <c r="P602" t="s">
        <v>2339</v>
      </c>
      <c r="Q602" t="s">
        <v>2340</v>
      </c>
      <c r="R602" t="s">
        <v>2341</v>
      </c>
      <c r="S602" t="s">
        <v>2342</v>
      </c>
      <c r="T602">
        <v>0</v>
      </c>
      <c r="U602" t="s">
        <v>575</v>
      </c>
      <c r="V602" t="s">
        <v>197</v>
      </c>
      <c r="W602" t="s">
        <v>42</v>
      </c>
      <c r="X602" s="3">
        <v>301</v>
      </c>
      <c r="Y602" s="3">
        <v>93</v>
      </c>
    </row>
    <row r="603" spans="1:25">
      <c r="A603" t="s">
        <v>2122</v>
      </c>
      <c r="B603" t="s">
        <v>346</v>
      </c>
      <c r="C603" t="s">
        <v>347</v>
      </c>
      <c r="D603" t="s">
        <v>290</v>
      </c>
      <c r="E603" t="s">
        <v>348</v>
      </c>
      <c r="F603" t="s">
        <v>349</v>
      </c>
      <c r="G603" t="s">
        <v>350</v>
      </c>
      <c r="H603" t="s">
        <v>350</v>
      </c>
      <c r="I603">
        <v>28800</v>
      </c>
      <c r="J603" t="s">
        <v>351</v>
      </c>
      <c r="K603" t="s">
        <v>64</v>
      </c>
      <c r="L603" t="s">
        <v>65</v>
      </c>
      <c r="M603" t="s">
        <v>66</v>
      </c>
      <c r="N603" t="s">
        <v>35</v>
      </c>
      <c r="O603">
        <v>28800</v>
      </c>
      <c r="P603" t="s">
        <v>2144</v>
      </c>
      <c r="Q603" t="s">
        <v>2326</v>
      </c>
      <c r="R603" t="s">
        <v>2182</v>
      </c>
      <c r="S603" t="s">
        <v>2343</v>
      </c>
      <c r="T603">
        <v>0</v>
      </c>
      <c r="U603" t="s">
        <v>197</v>
      </c>
      <c r="V603" t="s">
        <v>40</v>
      </c>
      <c r="W603" t="s">
        <v>42</v>
      </c>
      <c r="X603" s="3">
        <v>264</v>
      </c>
      <c r="Y603" s="3">
        <f>表1[[#This Row],[最大座位数]]*0.676116</f>
        <v>178.49462400000002</v>
      </c>
    </row>
    <row r="604" spans="1:25">
      <c r="A604" t="s">
        <v>2122</v>
      </c>
      <c r="B604" t="s">
        <v>178</v>
      </c>
      <c r="C604" t="s">
        <v>717</v>
      </c>
      <c r="D604" t="s">
        <v>131</v>
      </c>
      <c r="E604" t="s">
        <v>46</v>
      </c>
      <c r="F604" t="s">
        <v>47</v>
      </c>
      <c r="G604" t="s">
        <v>48</v>
      </c>
      <c r="H604" t="s">
        <v>49</v>
      </c>
      <c r="I604">
        <v>32400</v>
      </c>
      <c r="J604" t="s">
        <v>626</v>
      </c>
      <c r="K604" t="s">
        <v>627</v>
      </c>
      <c r="L604" t="s">
        <v>628</v>
      </c>
      <c r="M604" t="s">
        <v>629</v>
      </c>
      <c r="N604" t="s">
        <v>35</v>
      </c>
      <c r="O604">
        <v>28800</v>
      </c>
      <c r="P604" t="s">
        <v>2123</v>
      </c>
      <c r="Q604" t="s">
        <v>2235</v>
      </c>
      <c r="R604" t="s">
        <v>2344</v>
      </c>
      <c r="S604" t="s">
        <v>2345</v>
      </c>
      <c r="T604">
        <v>0</v>
      </c>
      <c r="U604" t="s">
        <v>87</v>
      </c>
      <c r="V604" t="s">
        <v>197</v>
      </c>
      <c r="W604" t="s">
        <v>42</v>
      </c>
      <c r="X604" s="3">
        <v>189</v>
      </c>
      <c r="Y604" s="3">
        <v>171</v>
      </c>
    </row>
    <row r="605" spans="1:25">
      <c r="A605" t="s">
        <v>2122</v>
      </c>
      <c r="B605" t="s">
        <v>198</v>
      </c>
      <c r="C605" t="s">
        <v>199</v>
      </c>
      <c r="D605" t="s">
        <v>74</v>
      </c>
      <c r="E605" t="s">
        <v>27</v>
      </c>
      <c r="F605" t="s">
        <v>28</v>
      </c>
      <c r="G605" t="s">
        <v>29</v>
      </c>
      <c r="H605" t="s">
        <v>30</v>
      </c>
      <c r="I605">
        <v>28800</v>
      </c>
      <c r="J605" t="s">
        <v>102</v>
      </c>
      <c r="K605" t="s">
        <v>64</v>
      </c>
      <c r="L605" t="s">
        <v>65</v>
      </c>
      <c r="M605" t="s">
        <v>66</v>
      </c>
      <c r="N605" t="s">
        <v>35</v>
      </c>
      <c r="O605">
        <v>28800</v>
      </c>
      <c r="P605" t="s">
        <v>2204</v>
      </c>
      <c r="Q605" t="s">
        <v>2147</v>
      </c>
      <c r="R605" t="s">
        <v>2299</v>
      </c>
      <c r="S605" t="s">
        <v>2346</v>
      </c>
      <c r="T605">
        <v>0</v>
      </c>
      <c r="U605" t="s">
        <v>87</v>
      </c>
      <c r="V605" t="s">
        <v>87</v>
      </c>
      <c r="W605" t="s">
        <v>42</v>
      </c>
      <c r="X605" s="3">
        <v>170</v>
      </c>
      <c r="Y605" s="3">
        <v>141</v>
      </c>
    </row>
    <row r="606" spans="1:25">
      <c r="A606" t="s">
        <v>2122</v>
      </c>
      <c r="B606" t="s">
        <v>178</v>
      </c>
      <c r="C606" t="s">
        <v>2347</v>
      </c>
      <c r="D606" t="s">
        <v>26</v>
      </c>
      <c r="E606" t="s">
        <v>372</v>
      </c>
      <c r="F606" t="s">
        <v>373</v>
      </c>
      <c r="G606" t="s">
        <v>374</v>
      </c>
      <c r="H606" t="s">
        <v>168</v>
      </c>
      <c r="I606">
        <v>32400</v>
      </c>
      <c r="J606" t="s">
        <v>2348</v>
      </c>
      <c r="K606" t="s">
        <v>181</v>
      </c>
      <c r="L606" t="s">
        <v>182</v>
      </c>
      <c r="M606" t="s">
        <v>183</v>
      </c>
      <c r="N606" t="s">
        <v>35</v>
      </c>
      <c r="O606">
        <v>28800</v>
      </c>
      <c r="P606" t="s">
        <v>2349</v>
      </c>
      <c r="Q606" t="s">
        <v>2339</v>
      </c>
      <c r="R606" t="s">
        <v>2350</v>
      </c>
      <c r="S606" t="s">
        <v>2351</v>
      </c>
      <c r="T606">
        <v>0</v>
      </c>
      <c r="U606" t="s">
        <v>87</v>
      </c>
      <c r="V606" t="s">
        <v>71</v>
      </c>
      <c r="W606" t="s">
        <v>42</v>
      </c>
      <c r="X606" s="3">
        <v>160</v>
      </c>
      <c r="Y606" s="3">
        <v>92</v>
      </c>
    </row>
    <row r="607" spans="1:25">
      <c r="A607" t="s">
        <v>2122</v>
      </c>
      <c r="B607" t="s">
        <v>309</v>
      </c>
      <c r="C607" t="s">
        <v>817</v>
      </c>
      <c r="D607" t="s">
        <v>272</v>
      </c>
      <c r="E607" t="s">
        <v>132</v>
      </c>
      <c r="F607" t="s">
        <v>133</v>
      </c>
      <c r="G607" t="s">
        <v>134</v>
      </c>
      <c r="H607" t="s">
        <v>78</v>
      </c>
      <c r="I607">
        <v>25200</v>
      </c>
      <c r="J607" t="s">
        <v>818</v>
      </c>
      <c r="K607" t="s">
        <v>110</v>
      </c>
      <c r="L607" t="s">
        <v>111</v>
      </c>
      <c r="M607" t="s">
        <v>112</v>
      </c>
      <c r="N607" t="s">
        <v>35</v>
      </c>
      <c r="O607">
        <v>28800</v>
      </c>
      <c r="P607" t="s">
        <v>2219</v>
      </c>
      <c r="Q607" t="s">
        <v>2352</v>
      </c>
      <c r="R607" t="s">
        <v>2269</v>
      </c>
      <c r="S607" t="s">
        <v>2267</v>
      </c>
      <c r="T607">
        <v>1</v>
      </c>
      <c r="U607" t="s">
        <v>71</v>
      </c>
      <c r="W607" t="s">
        <v>42</v>
      </c>
      <c r="X607" s="3">
        <v>144</v>
      </c>
      <c r="Y607" s="3">
        <f>表1[[#This Row],[最大座位数]]*0.676116</f>
        <v>97.360704000000013</v>
      </c>
    </row>
    <row r="608" spans="1:25">
      <c r="A608" t="s">
        <v>2122</v>
      </c>
      <c r="B608" t="s">
        <v>496</v>
      </c>
      <c r="C608" t="s">
        <v>2011</v>
      </c>
      <c r="D608" t="s">
        <v>90</v>
      </c>
      <c r="E608" t="s">
        <v>348</v>
      </c>
      <c r="F608" t="s">
        <v>349</v>
      </c>
      <c r="G608" t="s">
        <v>350</v>
      </c>
      <c r="H608" t="s">
        <v>350</v>
      </c>
      <c r="I608">
        <v>28800</v>
      </c>
      <c r="J608" t="s">
        <v>351</v>
      </c>
      <c r="K608" t="s">
        <v>64</v>
      </c>
      <c r="L608" t="s">
        <v>65</v>
      </c>
      <c r="M608" t="s">
        <v>66</v>
      </c>
      <c r="N608" t="s">
        <v>35</v>
      </c>
      <c r="O608">
        <v>28800</v>
      </c>
      <c r="P608" t="s">
        <v>2353</v>
      </c>
      <c r="Q608" t="s">
        <v>1815</v>
      </c>
      <c r="R608" t="s">
        <v>2232</v>
      </c>
      <c r="S608" t="s">
        <v>2354</v>
      </c>
      <c r="T608">
        <v>0</v>
      </c>
      <c r="U608" t="s">
        <v>419</v>
      </c>
      <c r="V608" t="s">
        <v>40</v>
      </c>
      <c r="W608" t="s">
        <v>42</v>
      </c>
      <c r="X608" s="3">
        <v>324</v>
      </c>
      <c r="Y608" s="3">
        <v>60</v>
      </c>
    </row>
    <row r="609" spans="1:25">
      <c r="A609" t="s">
        <v>2122</v>
      </c>
      <c r="B609" t="s">
        <v>88</v>
      </c>
      <c r="C609" t="s">
        <v>389</v>
      </c>
      <c r="D609" t="s">
        <v>290</v>
      </c>
      <c r="E609" t="s">
        <v>390</v>
      </c>
      <c r="F609" t="s">
        <v>391</v>
      </c>
      <c r="G609" t="s">
        <v>392</v>
      </c>
      <c r="H609" t="s">
        <v>393</v>
      </c>
      <c r="I609">
        <v>3600</v>
      </c>
      <c r="J609" t="s">
        <v>394</v>
      </c>
      <c r="K609" t="s">
        <v>64</v>
      </c>
      <c r="L609" t="s">
        <v>65</v>
      </c>
      <c r="M609" t="s">
        <v>66</v>
      </c>
      <c r="N609" t="s">
        <v>35</v>
      </c>
      <c r="O609">
        <v>28800</v>
      </c>
      <c r="P609" t="s">
        <v>2355</v>
      </c>
      <c r="Q609" t="s">
        <v>2356</v>
      </c>
      <c r="R609" t="s">
        <v>2357</v>
      </c>
      <c r="S609" t="s">
        <v>2358</v>
      </c>
      <c r="T609">
        <v>0</v>
      </c>
      <c r="U609" t="s">
        <v>399</v>
      </c>
      <c r="V609" t="s">
        <v>87</v>
      </c>
      <c r="W609" t="s">
        <v>42</v>
      </c>
      <c r="X609" s="3">
        <v>319</v>
      </c>
      <c r="Y609" s="3">
        <v>318</v>
      </c>
    </row>
    <row r="610" spans="1:25">
      <c r="A610" t="s">
        <v>2122</v>
      </c>
      <c r="B610" t="s">
        <v>88</v>
      </c>
      <c r="C610" t="s">
        <v>537</v>
      </c>
      <c r="D610" t="s">
        <v>131</v>
      </c>
      <c r="E610" t="s">
        <v>538</v>
      </c>
      <c r="F610" t="s">
        <v>539</v>
      </c>
      <c r="G610" t="s">
        <v>48</v>
      </c>
      <c r="H610" t="s">
        <v>49</v>
      </c>
      <c r="I610">
        <v>32400</v>
      </c>
      <c r="J610" t="s">
        <v>540</v>
      </c>
      <c r="K610" t="s">
        <v>541</v>
      </c>
      <c r="L610" t="s">
        <v>542</v>
      </c>
      <c r="M610" t="s">
        <v>66</v>
      </c>
      <c r="N610" t="s">
        <v>35</v>
      </c>
      <c r="O610">
        <v>28800</v>
      </c>
      <c r="P610" t="s">
        <v>2178</v>
      </c>
      <c r="Q610" t="s">
        <v>2331</v>
      </c>
      <c r="R610" t="s">
        <v>2359</v>
      </c>
      <c r="S610" t="s">
        <v>2360</v>
      </c>
      <c r="T610">
        <v>0</v>
      </c>
      <c r="U610" t="s">
        <v>71</v>
      </c>
      <c r="V610" t="s">
        <v>87</v>
      </c>
      <c r="W610" t="s">
        <v>42</v>
      </c>
      <c r="X610" s="3">
        <v>182</v>
      </c>
      <c r="Y610" s="3">
        <v>130</v>
      </c>
    </row>
    <row r="611" spans="1:25">
      <c r="A611" t="s">
        <v>2122</v>
      </c>
      <c r="B611" t="s">
        <v>117</v>
      </c>
      <c r="C611" t="s">
        <v>996</v>
      </c>
      <c r="D611" t="s">
        <v>282</v>
      </c>
      <c r="E611" t="s">
        <v>997</v>
      </c>
      <c r="F611" t="s">
        <v>998</v>
      </c>
      <c r="G611" t="s">
        <v>999</v>
      </c>
      <c r="H611" t="s">
        <v>898</v>
      </c>
      <c r="I611">
        <v>25200</v>
      </c>
      <c r="J611" t="s">
        <v>1000</v>
      </c>
      <c r="K611" t="s">
        <v>64</v>
      </c>
      <c r="L611" t="s">
        <v>65</v>
      </c>
      <c r="M611" t="s">
        <v>66</v>
      </c>
      <c r="N611" t="s">
        <v>35</v>
      </c>
      <c r="O611">
        <v>28800</v>
      </c>
      <c r="P611" t="s">
        <v>2361</v>
      </c>
      <c r="Q611" t="s">
        <v>2362</v>
      </c>
      <c r="R611" t="s">
        <v>2363</v>
      </c>
      <c r="S611" t="s">
        <v>2364</v>
      </c>
      <c r="T611">
        <v>0</v>
      </c>
      <c r="U611" t="s">
        <v>40</v>
      </c>
      <c r="V611" t="s">
        <v>40</v>
      </c>
      <c r="W611" t="s">
        <v>42</v>
      </c>
      <c r="X611" s="3">
        <v>265</v>
      </c>
      <c r="Y611" s="3">
        <f>表1[[#This Row],[最大座位数]]*0.676116</f>
        <v>179.17074000000002</v>
      </c>
    </row>
    <row r="612" spans="1:25">
      <c r="A612" t="s">
        <v>2122</v>
      </c>
      <c r="B612" t="s">
        <v>117</v>
      </c>
      <c r="C612" t="s">
        <v>1553</v>
      </c>
      <c r="D612" t="s">
        <v>282</v>
      </c>
      <c r="E612" t="s">
        <v>895</v>
      </c>
      <c r="F612" t="s">
        <v>896</v>
      </c>
      <c r="G612" t="s">
        <v>897</v>
      </c>
      <c r="H612" t="s">
        <v>898</v>
      </c>
      <c r="I612">
        <v>25200</v>
      </c>
      <c r="J612" t="s">
        <v>899</v>
      </c>
      <c r="K612" t="s">
        <v>64</v>
      </c>
      <c r="L612" t="s">
        <v>65</v>
      </c>
      <c r="M612" t="s">
        <v>66</v>
      </c>
      <c r="N612" t="s">
        <v>35</v>
      </c>
      <c r="O612">
        <v>28800</v>
      </c>
      <c r="P612" t="s">
        <v>2210</v>
      </c>
      <c r="Q612" t="s">
        <v>2365</v>
      </c>
      <c r="R612" t="s">
        <v>2366</v>
      </c>
      <c r="S612" t="s">
        <v>2367</v>
      </c>
      <c r="T612">
        <v>0</v>
      </c>
      <c r="U612" t="s">
        <v>40</v>
      </c>
      <c r="V612" t="s">
        <v>40</v>
      </c>
      <c r="W612" t="s">
        <v>42</v>
      </c>
      <c r="X612" s="3">
        <v>265</v>
      </c>
      <c r="Y612" s="3">
        <f>表1[[#This Row],[最大座位数]]*0.676116</f>
        <v>179.17074000000002</v>
      </c>
    </row>
    <row r="613" spans="1:25">
      <c r="A613" t="s">
        <v>2122</v>
      </c>
      <c r="B613" t="s">
        <v>117</v>
      </c>
      <c r="C613" t="s">
        <v>456</v>
      </c>
      <c r="D613" t="s">
        <v>74</v>
      </c>
      <c r="E613" t="s">
        <v>46</v>
      </c>
      <c r="F613" t="s">
        <v>47</v>
      </c>
      <c r="G613" t="s">
        <v>48</v>
      </c>
      <c r="H613" t="s">
        <v>49</v>
      </c>
      <c r="I613">
        <v>32400</v>
      </c>
      <c r="J613" t="s">
        <v>219</v>
      </c>
      <c r="K613" t="s">
        <v>220</v>
      </c>
      <c r="L613" t="s">
        <v>221</v>
      </c>
      <c r="M613" t="s">
        <v>222</v>
      </c>
      <c r="N613" t="s">
        <v>35</v>
      </c>
      <c r="O613">
        <v>28800</v>
      </c>
      <c r="P613" t="s">
        <v>2349</v>
      </c>
      <c r="Q613" t="s">
        <v>2368</v>
      </c>
      <c r="R613" t="s">
        <v>2369</v>
      </c>
      <c r="S613" t="s">
        <v>2156</v>
      </c>
      <c r="T613">
        <v>0</v>
      </c>
      <c r="U613" t="s">
        <v>87</v>
      </c>
      <c r="V613" t="s">
        <v>197</v>
      </c>
      <c r="W613" t="s">
        <v>42</v>
      </c>
      <c r="X613" s="3">
        <v>167</v>
      </c>
      <c r="Y613" s="3">
        <v>126</v>
      </c>
    </row>
    <row r="614" spans="1:25">
      <c r="A614" t="s">
        <v>2122</v>
      </c>
      <c r="B614" t="s">
        <v>72</v>
      </c>
      <c r="C614" t="s">
        <v>912</v>
      </c>
      <c r="D614" t="s">
        <v>90</v>
      </c>
      <c r="E614" t="s">
        <v>750</v>
      </c>
      <c r="F614" t="s">
        <v>751</v>
      </c>
      <c r="G614" t="s">
        <v>752</v>
      </c>
      <c r="H614" t="s">
        <v>413</v>
      </c>
      <c r="I614">
        <v>-25200</v>
      </c>
      <c r="J614" t="s">
        <v>1076</v>
      </c>
      <c r="K614" t="s">
        <v>190</v>
      </c>
      <c r="L614" t="s">
        <v>191</v>
      </c>
      <c r="M614" t="s">
        <v>192</v>
      </c>
      <c r="N614" t="s">
        <v>35</v>
      </c>
      <c r="O614">
        <v>28800</v>
      </c>
      <c r="P614" t="s">
        <v>2370</v>
      </c>
      <c r="Q614" t="s">
        <v>2371</v>
      </c>
      <c r="R614" t="s">
        <v>2372</v>
      </c>
      <c r="S614" t="s">
        <v>2373</v>
      </c>
      <c r="T614">
        <v>1</v>
      </c>
      <c r="U614" t="s">
        <v>758</v>
      </c>
      <c r="V614" t="s">
        <v>197</v>
      </c>
      <c r="W614" t="s">
        <v>42</v>
      </c>
      <c r="X614" s="3">
        <v>287</v>
      </c>
      <c r="Y614" s="3">
        <v>70</v>
      </c>
    </row>
    <row r="615" spans="1:25">
      <c r="A615" t="s">
        <v>2122</v>
      </c>
      <c r="B615" t="s">
        <v>72</v>
      </c>
      <c r="C615" t="s">
        <v>1289</v>
      </c>
      <c r="D615" t="s">
        <v>74</v>
      </c>
      <c r="E615" t="s">
        <v>348</v>
      </c>
      <c r="F615" t="s">
        <v>349</v>
      </c>
      <c r="G615" t="s">
        <v>350</v>
      </c>
      <c r="H615" t="s">
        <v>350</v>
      </c>
      <c r="I615">
        <v>28800</v>
      </c>
      <c r="J615" t="s">
        <v>1290</v>
      </c>
      <c r="K615" t="s">
        <v>170</v>
      </c>
      <c r="L615" t="s">
        <v>171</v>
      </c>
      <c r="M615" t="s">
        <v>172</v>
      </c>
      <c r="N615" t="s">
        <v>35</v>
      </c>
      <c r="O615">
        <v>28800</v>
      </c>
      <c r="P615" t="s">
        <v>2146</v>
      </c>
      <c r="Q615" t="s">
        <v>2374</v>
      </c>
      <c r="R615" t="s">
        <v>2375</v>
      </c>
      <c r="S615" t="s">
        <v>2376</v>
      </c>
      <c r="T615">
        <v>0</v>
      </c>
      <c r="U615" t="s">
        <v>87</v>
      </c>
      <c r="W615" t="s">
        <v>42</v>
      </c>
      <c r="X615" s="3">
        <v>170</v>
      </c>
      <c r="Y615" s="3">
        <v>43</v>
      </c>
    </row>
    <row r="616" spans="1:25">
      <c r="A616" t="s">
        <v>2122</v>
      </c>
      <c r="B616" t="s">
        <v>100</v>
      </c>
      <c r="C616" t="s">
        <v>669</v>
      </c>
      <c r="D616" t="s">
        <v>45</v>
      </c>
      <c r="E616" t="s">
        <v>27</v>
      </c>
      <c r="F616" t="s">
        <v>28</v>
      </c>
      <c r="G616" t="s">
        <v>29</v>
      </c>
      <c r="H616" t="s">
        <v>30</v>
      </c>
      <c r="I616">
        <v>28800</v>
      </c>
      <c r="J616" t="s">
        <v>31</v>
      </c>
      <c r="K616" t="s">
        <v>32</v>
      </c>
      <c r="L616" t="s">
        <v>33</v>
      </c>
      <c r="M616" t="s">
        <v>34</v>
      </c>
      <c r="N616" t="s">
        <v>35</v>
      </c>
      <c r="O616">
        <v>28800</v>
      </c>
      <c r="P616" t="s">
        <v>2377</v>
      </c>
      <c r="Q616" t="s">
        <v>2154</v>
      </c>
      <c r="R616" t="s">
        <v>2378</v>
      </c>
      <c r="S616" t="s">
        <v>2238</v>
      </c>
      <c r="T616">
        <v>0</v>
      </c>
      <c r="U616" t="s">
        <v>87</v>
      </c>
      <c r="V616" t="s">
        <v>41</v>
      </c>
      <c r="W616" t="s">
        <v>42</v>
      </c>
      <c r="X616" s="3">
        <v>290</v>
      </c>
      <c r="Y616" s="3">
        <f>表1[[#This Row],[最大座位数]]*0.676116</f>
        <v>196.07364000000001</v>
      </c>
    </row>
    <row r="617" spans="1:25">
      <c r="A617" t="s">
        <v>2122</v>
      </c>
      <c r="B617" t="s">
        <v>100</v>
      </c>
      <c r="C617" t="s">
        <v>101</v>
      </c>
      <c r="D617" t="s">
        <v>74</v>
      </c>
      <c r="E617" t="s">
        <v>27</v>
      </c>
      <c r="F617" t="s">
        <v>28</v>
      </c>
      <c r="G617" t="s">
        <v>29</v>
      </c>
      <c r="H617" t="s">
        <v>30</v>
      </c>
      <c r="I617">
        <v>28800</v>
      </c>
      <c r="J617" t="s">
        <v>102</v>
      </c>
      <c r="K617" t="s">
        <v>64</v>
      </c>
      <c r="L617" t="s">
        <v>65</v>
      </c>
      <c r="M617" t="s">
        <v>66</v>
      </c>
      <c r="N617" t="s">
        <v>35</v>
      </c>
      <c r="O617">
        <v>28800</v>
      </c>
      <c r="P617" t="s">
        <v>2194</v>
      </c>
      <c r="Q617" t="s">
        <v>2238</v>
      </c>
      <c r="R617" t="s">
        <v>2379</v>
      </c>
      <c r="S617" t="s">
        <v>2380</v>
      </c>
      <c r="T617">
        <v>0</v>
      </c>
      <c r="U617" t="s">
        <v>87</v>
      </c>
      <c r="V617" t="s">
        <v>40</v>
      </c>
      <c r="W617" t="s">
        <v>42</v>
      </c>
      <c r="X617" s="3">
        <v>160</v>
      </c>
      <c r="Y617" s="3">
        <f>表1[[#This Row],[最大座位数]]*0.676116</f>
        <v>108.17856</v>
      </c>
    </row>
    <row r="618" spans="1:25">
      <c r="A618" t="s">
        <v>2122</v>
      </c>
      <c r="B618" t="s">
        <v>1315</v>
      </c>
      <c r="C618" t="s">
        <v>1316</v>
      </c>
      <c r="E618" t="s">
        <v>348</v>
      </c>
      <c r="F618" t="s">
        <v>349</v>
      </c>
      <c r="G618" t="s">
        <v>350</v>
      </c>
      <c r="H618" t="s">
        <v>350</v>
      </c>
      <c r="I618">
        <v>28800</v>
      </c>
      <c r="J618" t="s">
        <v>1318</v>
      </c>
      <c r="K618" t="s">
        <v>249</v>
      </c>
      <c r="L618" t="s">
        <v>250</v>
      </c>
      <c r="M618" t="s">
        <v>251</v>
      </c>
      <c r="N618" t="s">
        <v>35</v>
      </c>
      <c r="O618">
        <v>28800</v>
      </c>
      <c r="P618" t="s">
        <v>2381</v>
      </c>
      <c r="Q618" t="s">
        <v>2382</v>
      </c>
      <c r="R618" t="s">
        <v>2383</v>
      </c>
      <c r="S618" t="s">
        <v>2384</v>
      </c>
      <c r="T618">
        <v>0</v>
      </c>
      <c r="U618" t="s">
        <v>87</v>
      </c>
      <c r="V618" t="s">
        <v>40</v>
      </c>
      <c r="W618" t="s">
        <v>42</v>
      </c>
      <c r="X618" s="3">
        <v>375</v>
      </c>
      <c r="Y618" s="3">
        <f>表1[[#This Row],[最大座位数]]*0.676116</f>
        <v>253.54350000000002</v>
      </c>
    </row>
    <row r="619" spans="1:25">
      <c r="A619" t="s">
        <v>2122</v>
      </c>
      <c r="B619" t="s">
        <v>58</v>
      </c>
      <c r="C619" t="s">
        <v>880</v>
      </c>
      <c r="D619" t="s">
        <v>26</v>
      </c>
      <c r="E619" t="s">
        <v>75</v>
      </c>
      <c r="F619" t="s">
        <v>76</v>
      </c>
      <c r="G619" t="s">
        <v>77</v>
      </c>
      <c r="H619" t="s">
        <v>78</v>
      </c>
      <c r="I619">
        <v>25200</v>
      </c>
      <c r="J619" t="s">
        <v>460</v>
      </c>
      <c r="K619" t="s">
        <v>32</v>
      </c>
      <c r="L619" t="s">
        <v>33</v>
      </c>
      <c r="M619" t="s">
        <v>34</v>
      </c>
      <c r="N619" t="s">
        <v>35</v>
      </c>
      <c r="O619">
        <v>28800</v>
      </c>
      <c r="P619" t="s">
        <v>2310</v>
      </c>
      <c r="Q619" t="s">
        <v>2385</v>
      </c>
      <c r="R619" t="s">
        <v>2386</v>
      </c>
      <c r="S619" t="s">
        <v>2387</v>
      </c>
      <c r="T619">
        <v>0</v>
      </c>
      <c r="U619" t="s">
        <v>87</v>
      </c>
      <c r="V619" t="s">
        <v>41</v>
      </c>
      <c r="W619" t="s">
        <v>42</v>
      </c>
      <c r="X619" s="3">
        <v>186</v>
      </c>
      <c r="Y619" s="3">
        <f>表1[[#This Row],[最大座位数]]*0.676116</f>
        <v>125.75757600000001</v>
      </c>
    </row>
    <row r="620" spans="1:25">
      <c r="A620" t="s">
        <v>2122</v>
      </c>
      <c r="B620" t="s">
        <v>178</v>
      </c>
      <c r="C620" t="s">
        <v>969</v>
      </c>
      <c r="D620" t="s">
        <v>45</v>
      </c>
      <c r="E620" t="s">
        <v>750</v>
      </c>
      <c r="F620" t="s">
        <v>751</v>
      </c>
      <c r="G620" t="s">
        <v>752</v>
      </c>
      <c r="H620" t="s">
        <v>413</v>
      </c>
      <c r="I620">
        <v>-25200</v>
      </c>
      <c r="J620" t="s">
        <v>970</v>
      </c>
      <c r="K620" t="s">
        <v>627</v>
      </c>
      <c r="L620" t="s">
        <v>628</v>
      </c>
      <c r="M620" t="s">
        <v>629</v>
      </c>
      <c r="N620" t="s">
        <v>35</v>
      </c>
      <c r="O620">
        <v>28800</v>
      </c>
      <c r="P620" t="s">
        <v>2324</v>
      </c>
      <c r="Q620" t="s">
        <v>2388</v>
      </c>
      <c r="R620" t="s">
        <v>2389</v>
      </c>
      <c r="S620" t="s">
        <v>2390</v>
      </c>
      <c r="T620">
        <v>0</v>
      </c>
      <c r="U620" t="s">
        <v>758</v>
      </c>
      <c r="V620" t="s">
        <v>197</v>
      </c>
      <c r="W620" t="s">
        <v>42</v>
      </c>
      <c r="X620" s="3">
        <v>286</v>
      </c>
      <c r="Y620" s="3">
        <v>268</v>
      </c>
    </row>
    <row r="621" spans="1:25">
      <c r="A621" t="s">
        <v>2122</v>
      </c>
      <c r="B621" t="s">
        <v>88</v>
      </c>
      <c r="C621" t="s">
        <v>664</v>
      </c>
      <c r="D621" t="s">
        <v>45</v>
      </c>
      <c r="E621" t="s">
        <v>372</v>
      </c>
      <c r="F621" t="s">
        <v>373</v>
      </c>
      <c r="G621" t="s">
        <v>374</v>
      </c>
      <c r="H621" t="s">
        <v>168</v>
      </c>
      <c r="I621">
        <v>32400</v>
      </c>
      <c r="J621" t="s">
        <v>375</v>
      </c>
      <c r="K621" t="s">
        <v>64</v>
      </c>
      <c r="L621" t="s">
        <v>65</v>
      </c>
      <c r="M621" t="s">
        <v>66</v>
      </c>
      <c r="N621" t="s">
        <v>35</v>
      </c>
      <c r="O621">
        <v>28800</v>
      </c>
      <c r="P621" t="s">
        <v>2224</v>
      </c>
      <c r="Q621" t="s">
        <v>2162</v>
      </c>
      <c r="R621" t="s">
        <v>2391</v>
      </c>
      <c r="S621" t="s">
        <v>2292</v>
      </c>
      <c r="T621">
        <v>0</v>
      </c>
      <c r="U621" t="s">
        <v>87</v>
      </c>
      <c r="V621" t="s">
        <v>87</v>
      </c>
      <c r="W621" t="s">
        <v>42</v>
      </c>
      <c r="X621" s="3">
        <v>300</v>
      </c>
      <c r="Y621" s="3">
        <v>125</v>
      </c>
    </row>
    <row r="622" spans="1:25">
      <c r="A622" t="s">
        <v>2122</v>
      </c>
      <c r="B622" t="s">
        <v>117</v>
      </c>
      <c r="C622" t="s">
        <v>1135</v>
      </c>
      <c r="D622" t="s">
        <v>45</v>
      </c>
      <c r="E622" t="s">
        <v>1136</v>
      </c>
      <c r="F622" t="s">
        <v>1137</v>
      </c>
      <c r="G622" t="s">
        <v>1138</v>
      </c>
      <c r="H622" t="s">
        <v>123</v>
      </c>
      <c r="I622">
        <v>3600</v>
      </c>
      <c r="J622" t="s">
        <v>1139</v>
      </c>
      <c r="K622" t="s">
        <v>220</v>
      </c>
      <c r="L622" t="s">
        <v>221</v>
      </c>
      <c r="M622" t="s">
        <v>222</v>
      </c>
      <c r="N622" t="s">
        <v>35</v>
      </c>
      <c r="O622">
        <v>28800</v>
      </c>
      <c r="P622" t="s">
        <v>2392</v>
      </c>
      <c r="Q622" t="s">
        <v>2393</v>
      </c>
      <c r="R622" t="s">
        <v>2125</v>
      </c>
      <c r="S622" t="s">
        <v>2394</v>
      </c>
      <c r="T622">
        <v>0</v>
      </c>
      <c r="U622" t="s">
        <v>40</v>
      </c>
      <c r="V622" t="s">
        <v>197</v>
      </c>
      <c r="W622" t="s">
        <v>42</v>
      </c>
      <c r="X622" s="3">
        <v>301</v>
      </c>
      <c r="Y622" s="3">
        <v>266</v>
      </c>
    </row>
    <row r="623" spans="1:25">
      <c r="A623" t="s">
        <v>2122</v>
      </c>
      <c r="B623" t="s">
        <v>88</v>
      </c>
      <c r="C623" t="s">
        <v>1396</v>
      </c>
      <c r="D623" t="s">
        <v>290</v>
      </c>
      <c r="E623" t="s">
        <v>577</v>
      </c>
      <c r="F623" t="s">
        <v>578</v>
      </c>
      <c r="G623" t="s">
        <v>579</v>
      </c>
      <c r="H623" t="s">
        <v>94</v>
      </c>
      <c r="I623">
        <v>39600</v>
      </c>
      <c r="J623" t="s">
        <v>1397</v>
      </c>
      <c r="K623" t="s">
        <v>64</v>
      </c>
      <c r="L623" t="s">
        <v>65</v>
      </c>
      <c r="M623" t="s">
        <v>66</v>
      </c>
      <c r="N623" t="s">
        <v>35</v>
      </c>
      <c r="O623">
        <v>28800</v>
      </c>
      <c r="P623" t="s">
        <v>2178</v>
      </c>
      <c r="Q623" t="s">
        <v>2214</v>
      </c>
      <c r="R623" t="s">
        <v>2395</v>
      </c>
      <c r="S623" t="s">
        <v>2396</v>
      </c>
      <c r="T623">
        <v>0</v>
      </c>
      <c r="U623" t="s">
        <v>87</v>
      </c>
      <c r="V623" t="s">
        <v>87</v>
      </c>
      <c r="W623" t="s">
        <v>42</v>
      </c>
      <c r="X623" s="3">
        <v>316</v>
      </c>
      <c r="Y623" s="3">
        <v>293</v>
      </c>
    </row>
    <row r="624" spans="1:25">
      <c r="A624" t="s">
        <v>2122</v>
      </c>
      <c r="B624" t="s">
        <v>117</v>
      </c>
      <c r="C624" t="s">
        <v>262</v>
      </c>
      <c r="D624" t="s">
        <v>74</v>
      </c>
      <c r="E624" t="s">
        <v>46</v>
      </c>
      <c r="F624" t="s">
        <v>47</v>
      </c>
      <c r="G624" t="s">
        <v>48</v>
      </c>
      <c r="H624" t="s">
        <v>49</v>
      </c>
      <c r="I624">
        <v>32400</v>
      </c>
      <c r="J624" t="s">
        <v>263</v>
      </c>
      <c r="K624" t="s">
        <v>264</v>
      </c>
      <c r="L624" t="s">
        <v>265</v>
      </c>
      <c r="M624" t="s">
        <v>266</v>
      </c>
      <c r="N624" t="s">
        <v>35</v>
      </c>
      <c r="O624">
        <v>28800</v>
      </c>
      <c r="P624" t="s">
        <v>2397</v>
      </c>
      <c r="Q624" t="s">
        <v>2398</v>
      </c>
      <c r="R624" t="s">
        <v>2399</v>
      </c>
      <c r="S624" t="s">
        <v>2023</v>
      </c>
      <c r="T624">
        <v>0</v>
      </c>
      <c r="U624" t="s">
        <v>87</v>
      </c>
      <c r="W624" t="s">
        <v>42</v>
      </c>
      <c r="X624" s="3">
        <v>167</v>
      </c>
      <c r="Y624" s="3">
        <v>142</v>
      </c>
    </row>
    <row r="625" spans="1:25">
      <c r="A625" t="s">
        <v>2122</v>
      </c>
      <c r="B625" t="s">
        <v>58</v>
      </c>
      <c r="C625" t="s">
        <v>493</v>
      </c>
      <c r="D625" t="s">
        <v>26</v>
      </c>
      <c r="E625" t="s">
        <v>75</v>
      </c>
      <c r="F625" t="s">
        <v>76</v>
      </c>
      <c r="G625" t="s">
        <v>77</v>
      </c>
      <c r="H625" t="s">
        <v>78</v>
      </c>
      <c r="I625">
        <v>25200</v>
      </c>
      <c r="J625" t="s">
        <v>460</v>
      </c>
      <c r="K625" t="s">
        <v>32</v>
      </c>
      <c r="L625" t="s">
        <v>33</v>
      </c>
      <c r="M625" t="s">
        <v>34</v>
      </c>
      <c r="N625" t="s">
        <v>35</v>
      </c>
      <c r="O625">
        <v>28800</v>
      </c>
      <c r="P625" t="s">
        <v>2400</v>
      </c>
      <c r="Q625" t="s">
        <v>2294</v>
      </c>
      <c r="R625" t="s">
        <v>2401</v>
      </c>
      <c r="S625" t="s">
        <v>2402</v>
      </c>
      <c r="T625">
        <v>0</v>
      </c>
      <c r="U625" t="s">
        <v>87</v>
      </c>
      <c r="V625" t="s">
        <v>41</v>
      </c>
      <c r="W625" t="s">
        <v>42</v>
      </c>
      <c r="X625" s="3">
        <v>186</v>
      </c>
      <c r="Y625" s="3">
        <f>表1[[#This Row],[最大座位数]]*0.676116</f>
        <v>125.75757600000001</v>
      </c>
    </row>
    <row r="626" spans="1:25">
      <c r="A626" t="s">
        <v>2122</v>
      </c>
      <c r="B626" t="s">
        <v>117</v>
      </c>
      <c r="C626" t="s">
        <v>672</v>
      </c>
      <c r="D626" t="s">
        <v>119</v>
      </c>
      <c r="E626" t="s">
        <v>390</v>
      </c>
      <c r="F626" t="s">
        <v>391</v>
      </c>
      <c r="G626" t="s">
        <v>392</v>
      </c>
      <c r="H626" t="s">
        <v>393</v>
      </c>
      <c r="I626">
        <v>3600</v>
      </c>
      <c r="J626" t="s">
        <v>673</v>
      </c>
      <c r="K626" t="s">
        <v>220</v>
      </c>
      <c r="L626" t="s">
        <v>221</v>
      </c>
      <c r="M626" t="s">
        <v>222</v>
      </c>
      <c r="N626" t="s">
        <v>35</v>
      </c>
      <c r="O626">
        <v>28800</v>
      </c>
      <c r="P626" t="s">
        <v>2214</v>
      </c>
      <c r="Q626" t="s">
        <v>2403</v>
      </c>
      <c r="R626" t="s">
        <v>2404</v>
      </c>
      <c r="S626" t="s">
        <v>2405</v>
      </c>
      <c r="T626">
        <v>0</v>
      </c>
      <c r="U626" t="s">
        <v>87</v>
      </c>
      <c r="V626" t="s">
        <v>197</v>
      </c>
      <c r="W626" t="s">
        <v>42</v>
      </c>
      <c r="X626" s="3">
        <v>312</v>
      </c>
      <c r="Y626" s="3">
        <v>274</v>
      </c>
    </row>
    <row r="627" spans="1:25">
      <c r="A627" t="s">
        <v>2122</v>
      </c>
      <c r="B627" t="s">
        <v>246</v>
      </c>
      <c r="C627" t="s">
        <v>531</v>
      </c>
      <c r="D627" t="s">
        <v>131</v>
      </c>
      <c r="E627" t="s">
        <v>46</v>
      </c>
      <c r="F627" t="s">
        <v>47</v>
      </c>
      <c r="G627" t="s">
        <v>48</v>
      </c>
      <c r="H627" t="s">
        <v>49</v>
      </c>
      <c r="I627">
        <v>32400</v>
      </c>
      <c r="J627" t="s">
        <v>532</v>
      </c>
      <c r="K627" t="s">
        <v>32</v>
      </c>
      <c r="L627" t="s">
        <v>33</v>
      </c>
      <c r="M627" t="s">
        <v>34</v>
      </c>
      <c r="N627" t="s">
        <v>35</v>
      </c>
      <c r="O627">
        <v>28800</v>
      </c>
      <c r="P627" t="s">
        <v>2406</v>
      </c>
      <c r="Q627" t="s">
        <v>2407</v>
      </c>
      <c r="R627" t="s">
        <v>2408</v>
      </c>
      <c r="S627" t="s">
        <v>2409</v>
      </c>
      <c r="T627">
        <v>0</v>
      </c>
      <c r="U627" t="s">
        <v>87</v>
      </c>
      <c r="V627" t="s">
        <v>41</v>
      </c>
      <c r="W627" t="s">
        <v>42</v>
      </c>
      <c r="X627" s="3">
        <v>177</v>
      </c>
      <c r="Y627" s="3">
        <f>表1[[#This Row],[最大座位数]]*0.676116</f>
        <v>119.672532</v>
      </c>
    </row>
    <row r="628" spans="1:25">
      <c r="A628" t="s">
        <v>2122</v>
      </c>
      <c r="B628" t="s">
        <v>72</v>
      </c>
      <c r="C628" t="s">
        <v>912</v>
      </c>
      <c r="D628" t="s">
        <v>90</v>
      </c>
      <c r="E628" t="s">
        <v>750</v>
      </c>
      <c r="F628" t="s">
        <v>751</v>
      </c>
      <c r="G628" t="s">
        <v>752</v>
      </c>
      <c r="H628" t="s">
        <v>413</v>
      </c>
      <c r="I628">
        <v>-25200</v>
      </c>
      <c r="J628" t="s">
        <v>913</v>
      </c>
      <c r="K628" t="s">
        <v>51</v>
      </c>
      <c r="L628" t="s">
        <v>52</v>
      </c>
      <c r="M628" t="s">
        <v>53</v>
      </c>
      <c r="N628" t="s">
        <v>35</v>
      </c>
      <c r="O628">
        <v>28800</v>
      </c>
      <c r="P628" t="s">
        <v>2370</v>
      </c>
      <c r="Q628" t="s">
        <v>2277</v>
      </c>
      <c r="R628" t="s">
        <v>2372</v>
      </c>
      <c r="S628" t="s">
        <v>2410</v>
      </c>
      <c r="T628">
        <v>0</v>
      </c>
      <c r="U628" t="s">
        <v>758</v>
      </c>
      <c r="V628" t="s">
        <v>40</v>
      </c>
      <c r="W628" t="s">
        <v>42</v>
      </c>
      <c r="X628" s="3">
        <v>287</v>
      </c>
      <c r="Y628" s="3">
        <v>174</v>
      </c>
    </row>
    <row r="629" spans="1:25">
      <c r="A629" t="s">
        <v>2122</v>
      </c>
      <c r="B629" t="s">
        <v>178</v>
      </c>
      <c r="C629" t="s">
        <v>179</v>
      </c>
      <c r="D629" t="s">
        <v>131</v>
      </c>
      <c r="E629" t="s">
        <v>46</v>
      </c>
      <c r="F629" t="s">
        <v>47</v>
      </c>
      <c r="G629" t="s">
        <v>48</v>
      </c>
      <c r="H629" t="s">
        <v>49</v>
      </c>
      <c r="I629">
        <v>32400</v>
      </c>
      <c r="J629" t="s">
        <v>180</v>
      </c>
      <c r="K629" t="s">
        <v>181</v>
      </c>
      <c r="L629" t="s">
        <v>182</v>
      </c>
      <c r="M629" t="s">
        <v>183</v>
      </c>
      <c r="N629" t="s">
        <v>35</v>
      </c>
      <c r="O629">
        <v>28800</v>
      </c>
      <c r="P629" t="s">
        <v>2216</v>
      </c>
      <c r="Q629" t="s">
        <v>2209</v>
      </c>
      <c r="R629" t="s">
        <v>2411</v>
      </c>
      <c r="S629" t="s">
        <v>2412</v>
      </c>
      <c r="T629">
        <v>0</v>
      </c>
      <c r="U629" t="s">
        <v>87</v>
      </c>
      <c r="V629" t="s">
        <v>71</v>
      </c>
      <c r="W629" t="s">
        <v>42</v>
      </c>
      <c r="X629" s="3">
        <v>195</v>
      </c>
      <c r="Y629" s="3">
        <v>175</v>
      </c>
    </row>
    <row r="630" spans="1:25">
      <c r="A630" t="s">
        <v>2122</v>
      </c>
      <c r="B630" t="s">
        <v>117</v>
      </c>
      <c r="C630" t="s">
        <v>849</v>
      </c>
      <c r="D630" t="s">
        <v>282</v>
      </c>
      <c r="E630" t="s">
        <v>372</v>
      </c>
      <c r="F630" t="s">
        <v>373</v>
      </c>
      <c r="G630" t="s">
        <v>374</v>
      </c>
      <c r="H630" t="s">
        <v>168</v>
      </c>
      <c r="I630">
        <v>32400</v>
      </c>
      <c r="J630" t="s">
        <v>375</v>
      </c>
      <c r="K630" t="s">
        <v>64</v>
      </c>
      <c r="L630" t="s">
        <v>65</v>
      </c>
      <c r="M630" t="s">
        <v>66</v>
      </c>
      <c r="N630" t="s">
        <v>35</v>
      </c>
      <c r="O630">
        <v>28800</v>
      </c>
      <c r="P630" t="s">
        <v>2187</v>
      </c>
      <c r="Q630" t="s">
        <v>2252</v>
      </c>
      <c r="R630" t="s">
        <v>2369</v>
      </c>
      <c r="S630" t="s">
        <v>2413</v>
      </c>
      <c r="T630">
        <v>0</v>
      </c>
      <c r="U630" t="s">
        <v>87</v>
      </c>
      <c r="V630" t="s">
        <v>40</v>
      </c>
      <c r="W630" t="s">
        <v>42</v>
      </c>
      <c r="X630" s="3">
        <v>265</v>
      </c>
      <c r="Y630" s="3">
        <f>表1[[#This Row],[最大座位数]]*0.676116</f>
        <v>179.17074000000002</v>
      </c>
    </row>
    <row r="631" spans="1:25">
      <c r="A631" t="s">
        <v>2122</v>
      </c>
      <c r="B631" t="s">
        <v>178</v>
      </c>
      <c r="C631" t="s">
        <v>212</v>
      </c>
      <c r="D631" t="s">
        <v>45</v>
      </c>
      <c r="E631" t="s">
        <v>91</v>
      </c>
      <c r="F631" t="s">
        <v>92</v>
      </c>
      <c r="G631" t="s">
        <v>93</v>
      </c>
      <c r="H631" t="s">
        <v>94</v>
      </c>
      <c r="I631">
        <v>39600</v>
      </c>
      <c r="J631" t="s">
        <v>213</v>
      </c>
      <c r="K631" t="s">
        <v>32</v>
      </c>
      <c r="L631" t="s">
        <v>33</v>
      </c>
      <c r="M631" t="s">
        <v>34</v>
      </c>
      <c r="N631" t="s">
        <v>35</v>
      </c>
      <c r="O631">
        <v>28800</v>
      </c>
      <c r="P631" t="s">
        <v>2304</v>
      </c>
      <c r="Q631" t="s">
        <v>2414</v>
      </c>
      <c r="R631" t="s">
        <v>2112</v>
      </c>
      <c r="S631" t="s">
        <v>2415</v>
      </c>
      <c r="T631">
        <v>0</v>
      </c>
      <c r="U631" t="s">
        <v>40</v>
      </c>
      <c r="V631" t="s">
        <v>40</v>
      </c>
      <c r="W631" t="s">
        <v>42</v>
      </c>
      <c r="X631" s="3">
        <v>283</v>
      </c>
      <c r="Y631" s="3">
        <v>242</v>
      </c>
    </row>
    <row r="632" spans="1:25">
      <c r="A632" t="s">
        <v>2416</v>
      </c>
      <c r="B632" t="s">
        <v>178</v>
      </c>
      <c r="C632" t="s">
        <v>595</v>
      </c>
      <c r="D632" t="s">
        <v>131</v>
      </c>
      <c r="E632" t="s">
        <v>27</v>
      </c>
      <c r="F632" t="s">
        <v>28</v>
      </c>
      <c r="G632" t="s">
        <v>29</v>
      </c>
      <c r="H632" t="s">
        <v>30</v>
      </c>
      <c r="I632">
        <v>28800</v>
      </c>
      <c r="J632" t="s">
        <v>31</v>
      </c>
      <c r="K632" t="s">
        <v>32</v>
      </c>
      <c r="L632" t="s">
        <v>33</v>
      </c>
      <c r="M632" t="s">
        <v>34</v>
      </c>
      <c r="N632" t="s">
        <v>35</v>
      </c>
      <c r="O632">
        <v>28800</v>
      </c>
      <c r="P632" t="s">
        <v>2417</v>
      </c>
      <c r="Q632" t="s">
        <v>2418</v>
      </c>
      <c r="R632" t="s">
        <v>2419</v>
      </c>
      <c r="S632" t="s">
        <v>2420</v>
      </c>
      <c r="T632">
        <v>0</v>
      </c>
      <c r="U632" t="s">
        <v>87</v>
      </c>
      <c r="V632" t="s">
        <v>40</v>
      </c>
      <c r="W632" t="s">
        <v>42</v>
      </c>
      <c r="X632" s="3">
        <v>189</v>
      </c>
      <c r="Y632" s="3">
        <v>163</v>
      </c>
    </row>
    <row r="633" spans="1:25">
      <c r="A633" t="s">
        <v>2416</v>
      </c>
      <c r="B633" t="s">
        <v>43</v>
      </c>
      <c r="C633" t="s">
        <v>625</v>
      </c>
      <c r="D633" t="s">
        <v>272</v>
      </c>
      <c r="E633" t="s">
        <v>46</v>
      </c>
      <c r="F633" t="s">
        <v>47</v>
      </c>
      <c r="G633" t="s">
        <v>48</v>
      </c>
      <c r="H633" t="s">
        <v>49</v>
      </c>
      <c r="I633">
        <v>32400</v>
      </c>
      <c r="J633" t="s">
        <v>626</v>
      </c>
      <c r="K633" t="s">
        <v>627</v>
      </c>
      <c r="L633" t="s">
        <v>628</v>
      </c>
      <c r="M633" t="s">
        <v>629</v>
      </c>
      <c r="N633" t="s">
        <v>35</v>
      </c>
      <c r="O633">
        <v>28800</v>
      </c>
      <c r="P633" t="s">
        <v>2417</v>
      </c>
      <c r="Q633" t="s">
        <v>2421</v>
      </c>
      <c r="R633" t="s">
        <v>2422</v>
      </c>
      <c r="S633" t="s">
        <v>2423</v>
      </c>
      <c r="T633">
        <v>0</v>
      </c>
      <c r="U633" t="s">
        <v>40</v>
      </c>
      <c r="V633" t="s">
        <v>197</v>
      </c>
      <c r="W633" t="s">
        <v>42</v>
      </c>
      <c r="X633" s="3">
        <v>159</v>
      </c>
      <c r="Y633" s="3">
        <f>表1[[#This Row],[最大座位数]]*0.71412</f>
        <v>113.54508</v>
      </c>
    </row>
    <row r="634" spans="1:25">
      <c r="A634" t="s">
        <v>2416</v>
      </c>
      <c r="B634" t="s">
        <v>117</v>
      </c>
      <c r="C634" t="s">
        <v>807</v>
      </c>
      <c r="D634" t="s">
        <v>45</v>
      </c>
      <c r="E634" t="s">
        <v>323</v>
      </c>
      <c r="F634" t="s">
        <v>324</v>
      </c>
      <c r="G634" t="s">
        <v>325</v>
      </c>
      <c r="H634" t="s">
        <v>326</v>
      </c>
      <c r="I634">
        <v>-25200</v>
      </c>
      <c r="J634" t="s">
        <v>808</v>
      </c>
      <c r="K634" t="s">
        <v>220</v>
      </c>
      <c r="L634" t="s">
        <v>221</v>
      </c>
      <c r="M634" t="s">
        <v>222</v>
      </c>
      <c r="N634" t="s">
        <v>35</v>
      </c>
      <c r="O634">
        <v>28800</v>
      </c>
      <c r="P634" t="s">
        <v>2424</v>
      </c>
      <c r="Q634" t="s">
        <v>2425</v>
      </c>
      <c r="R634" t="s">
        <v>2426</v>
      </c>
      <c r="S634" t="s">
        <v>2427</v>
      </c>
      <c r="T634">
        <v>0</v>
      </c>
      <c r="U634" t="s">
        <v>515</v>
      </c>
      <c r="V634" t="s">
        <v>197</v>
      </c>
      <c r="W634" t="s">
        <v>42</v>
      </c>
      <c r="X634" s="3">
        <v>301</v>
      </c>
      <c r="Y634" s="3">
        <v>203</v>
      </c>
    </row>
    <row r="635" spans="1:25">
      <c r="A635" t="s">
        <v>2416</v>
      </c>
      <c r="B635" t="s">
        <v>246</v>
      </c>
      <c r="C635" t="s">
        <v>361</v>
      </c>
      <c r="D635" t="s">
        <v>131</v>
      </c>
      <c r="E635" t="s">
        <v>46</v>
      </c>
      <c r="F635" t="s">
        <v>47</v>
      </c>
      <c r="G635" t="s">
        <v>48</v>
      </c>
      <c r="H635" t="s">
        <v>49</v>
      </c>
      <c r="I635">
        <v>32400</v>
      </c>
      <c r="J635" t="s">
        <v>204</v>
      </c>
      <c r="K635" t="s">
        <v>205</v>
      </c>
      <c r="L635" t="s">
        <v>206</v>
      </c>
      <c r="M635" t="s">
        <v>207</v>
      </c>
      <c r="N635" t="s">
        <v>35</v>
      </c>
      <c r="O635">
        <v>28800</v>
      </c>
      <c r="P635" t="s">
        <v>2428</v>
      </c>
      <c r="Q635" t="s">
        <v>2429</v>
      </c>
      <c r="R635" t="s">
        <v>2429</v>
      </c>
      <c r="S635" t="s">
        <v>2430</v>
      </c>
      <c r="T635">
        <v>0</v>
      </c>
      <c r="U635" t="s">
        <v>87</v>
      </c>
      <c r="W635" t="s">
        <v>42</v>
      </c>
      <c r="X635" s="3">
        <v>188</v>
      </c>
      <c r="Y635" s="3">
        <f>表1[[#This Row],[最大座位数]]*0.71412</f>
        <v>134.25456</v>
      </c>
    </row>
    <row r="636" spans="1:25">
      <c r="A636" t="s">
        <v>2416</v>
      </c>
      <c r="B636" t="s">
        <v>117</v>
      </c>
      <c r="C636" t="s">
        <v>262</v>
      </c>
      <c r="D636" t="s">
        <v>74</v>
      </c>
      <c r="E636" t="s">
        <v>46</v>
      </c>
      <c r="F636" t="s">
        <v>47</v>
      </c>
      <c r="G636" t="s">
        <v>48</v>
      </c>
      <c r="H636" t="s">
        <v>49</v>
      </c>
      <c r="I636">
        <v>32400</v>
      </c>
      <c r="J636" t="s">
        <v>263</v>
      </c>
      <c r="K636" t="s">
        <v>264</v>
      </c>
      <c r="L636" t="s">
        <v>265</v>
      </c>
      <c r="M636" t="s">
        <v>266</v>
      </c>
      <c r="N636" t="s">
        <v>35</v>
      </c>
      <c r="O636">
        <v>28800</v>
      </c>
      <c r="P636" t="s">
        <v>2431</v>
      </c>
      <c r="Q636" t="s">
        <v>2432</v>
      </c>
      <c r="R636" t="s">
        <v>2433</v>
      </c>
      <c r="S636" t="s">
        <v>2434</v>
      </c>
      <c r="T636">
        <v>0</v>
      </c>
      <c r="U636" t="s">
        <v>87</v>
      </c>
      <c r="W636" t="s">
        <v>42</v>
      </c>
      <c r="X636" s="3">
        <v>167</v>
      </c>
      <c r="Y636" s="3">
        <v>144</v>
      </c>
    </row>
    <row r="637" spans="1:25">
      <c r="A637" t="s">
        <v>2416</v>
      </c>
      <c r="B637" t="s">
        <v>178</v>
      </c>
      <c r="C637" t="s">
        <v>2435</v>
      </c>
      <c r="D637" t="s">
        <v>26</v>
      </c>
      <c r="E637" t="s">
        <v>372</v>
      </c>
      <c r="F637" t="s">
        <v>373</v>
      </c>
      <c r="G637" t="s">
        <v>374</v>
      </c>
      <c r="H637" t="s">
        <v>168</v>
      </c>
      <c r="I637">
        <v>32400</v>
      </c>
      <c r="J637" t="s">
        <v>2436</v>
      </c>
      <c r="K637" t="s">
        <v>627</v>
      </c>
      <c r="L637" t="s">
        <v>628</v>
      </c>
      <c r="M637" t="s">
        <v>629</v>
      </c>
      <c r="N637" t="s">
        <v>35</v>
      </c>
      <c r="O637">
        <v>28800</v>
      </c>
      <c r="P637" t="s">
        <v>2420</v>
      </c>
      <c r="Q637" t="s">
        <v>2437</v>
      </c>
      <c r="R637" t="s">
        <v>2438</v>
      </c>
      <c r="S637" t="s">
        <v>2439</v>
      </c>
      <c r="T637">
        <v>0</v>
      </c>
      <c r="U637" t="s">
        <v>87</v>
      </c>
      <c r="V637" t="s">
        <v>197</v>
      </c>
      <c r="W637" t="s">
        <v>42</v>
      </c>
      <c r="X637" s="3">
        <v>166</v>
      </c>
      <c r="Y637" s="3">
        <v>78</v>
      </c>
    </row>
    <row r="638" spans="1:25">
      <c r="A638" t="s">
        <v>2416</v>
      </c>
      <c r="B638" t="s">
        <v>178</v>
      </c>
      <c r="C638" t="s">
        <v>1694</v>
      </c>
      <c r="D638" t="s">
        <v>26</v>
      </c>
      <c r="E638" t="s">
        <v>165</v>
      </c>
      <c r="F638" t="s">
        <v>166</v>
      </c>
      <c r="G638" t="s">
        <v>167</v>
      </c>
      <c r="H638" t="s">
        <v>168</v>
      </c>
      <c r="I638">
        <v>32400</v>
      </c>
      <c r="J638" t="s">
        <v>1695</v>
      </c>
      <c r="K638" t="s">
        <v>627</v>
      </c>
      <c r="L638" t="s">
        <v>628</v>
      </c>
      <c r="M638" t="s">
        <v>629</v>
      </c>
      <c r="N638" t="s">
        <v>35</v>
      </c>
      <c r="O638">
        <v>28800</v>
      </c>
      <c r="P638" t="s">
        <v>2440</v>
      </c>
      <c r="Q638" t="s">
        <v>2441</v>
      </c>
      <c r="R638" t="s">
        <v>2442</v>
      </c>
      <c r="S638" t="s">
        <v>2443</v>
      </c>
      <c r="T638">
        <v>0</v>
      </c>
      <c r="U638" t="s">
        <v>177</v>
      </c>
      <c r="V638" t="s">
        <v>197</v>
      </c>
      <c r="W638" t="s">
        <v>42</v>
      </c>
      <c r="X638" s="3">
        <v>152</v>
      </c>
      <c r="Y638" s="3">
        <v>63</v>
      </c>
    </row>
    <row r="639" spans="1:25">
      <c r="A639" t="s">
        <v>2416</v>
      </c>
      <c r="B639" t="s">
        <v>88</v>
      </c>
      <c r="C639" t="s">
        <v>664</v>
      </c>
      <c r="D639" t="s">
        <v>45</v>
      </c>
      <c r="E639" t="s">
        <v>372</v>
      </c>
      <c r="F639" t="s">
        <v>373</v>
      </c>
      <c r="G639" t="s">
        <v>374</v>
      </c>
      <c r="H639" t="s">
        <v>168</v>
      </c>
      <c r="I639">
        <v>32400</v>
      </c>
      <c r="J639" t="s">
        <v>375</v>
      </c>
      <c r="K639" t="s">
        <v>64</v>
      </c>
      <c r="L639" t="s">
        <v>65</v>
      </c>
      <c r="M639" t="s">
        <v>66</v>
      </c>
      <c r="N639" t="s">
        <v>35</v>
      </c>
      <c r="O639">
        <v>28800</v>
      </c>
      <c r="P639" t="s">
        <v>2444</v>
      </c>
      <c r="Q639" t="s">
        <v>2445</v>
      </c>
      <c r="R639" t="s">
        <v>2446</v>
      </c>
      <c r="S639" t="s">
        <v>2447</v>
      </c>
      <c r="T639">
        <v>0</v>
      </c>
      <c r="U639" t="s">
        <v>87</v>
      </c>
      <c r="V639" t="s">
        <v>87</v>
      </c>
      <c r="W639" t="s">
        <v>42</v>
      </c>
      <c r="X639" s="3">
        <v>294</v>
      </c>
      <c r="Y639" s="3">
        <v>201</v>
      </c>
    </row>
    <row r="640" spans="1:25">
      <c r="A640" t="s">
        <v>2416</v>
      </c>
      <c r="B640" t="s">
        <v>117</v>
      </c>
      <c r="C640" t="s">
        <v>733</v>
      </c>
      <c r="D640" t="s">
        <v>282</v>
      </c>
      <c r="E640" t="s">
        <v>348</v>
      </c>
      <c r="F640" t="s">
        <v>349</v>
      </c>
      <c r="G640" t="s">
        <v>350</v>
      </c>
      <c r="H640" t="s">
        <v>350</v>
      </c>
      <c r="I640">
        <v>28800</v>
      </c>
      <c r="J640" t="s">
        <v>734</v>
      </c>
      <c r="K640" t="s">
        <v>136</v>
      </c>
      <c r="L640" t="s">
        <v>137</v>
      </c>
      <c r="M640" t="s">
        <v>138</v>
      </c>
      <c r="N640" t="s">
        <v>35</v>
      </c>
      <c r="O640">
        <v>28800</v>
      </c>
      <c r="P640" t="s">
        <v>2448</v>
      </c>
      <c r="Q640" t="s">
        <v>2449</v>
      </c>
      <c r="R640" t="s">
        <v>2450</v>
      </c>
      <c r="S640" t="s">
        <v>2451</v>
      </c>
      <c r="T640">
        <v>0</v>
      </c>
      <c r="U640" t="s">
        <v>87</v>
      </c>
      <c r="V640" t="s">
        <v>87</v>
      </c>
      <c r="W640" t="s">
        <v>42</v>
      </c>
      <c r="X640" s="3">
        <v>265</v>
      </c>
      <c r="Y640" s="3">
        <v>85</v>
      </c>
    </row>
    <row r="641" spans="1:25">
      <c r="A641" t="s">
        <v>2416</v>
      </c>
      <c r="B641" t="s">
        <v>496</v>
      </c>
      <c r="C641" t="s">
        <v>497</v>
      </c>
      <c r="D641" t="s">
        <v>90</v>
      </c>
      <c r="E641" t="s">
        <v>75</v>
      </c>
      <c r="F641" t="s">
        <v>76</v>
      </c>
      <c r="G641" t="s">
        <v>77</v>
      </c>
      <c r="H641" t="s">
        <v>78</v>
      </c>
      <c r="I641">
        <v>25200</v>
      </c>
      <c r="J641" t="s">
        <v>159</v>
      </c>
      <c r="K641" t="s">
        <v>64</v>
      </c>
      <c r="L641" t="s">
        <v>65</v>
      </c>
      <c r="M641" t="s">
        <v>66</v>
      </c>
      <c r="N641" t="s">
        <v>35</v>
      </c>
      <c r="O641">
        <v>28800</v>
      </c>
      <c r="P641" t="s">
        <v>2452</v>
      </c>
      <c r="Q641" t="s">
        <v>2453</v>
      </c>
      <c r="R641" t="s">
        <v>2454</v>
      </c>
      <c r="S641" t="s">
        <v>2455</v>
      </c>
      <c r="T641">
        <v>0</v>
      </c>
      <c r="U641" t="s">
        <v>87</v>
      </c>
      <c r="V641" t="s">
        <v>40</v>
      </c>
      <c r="W641" t="s">
        <v>42</v>
      </c>
      <c r="X641" s="3">
        <v>324</v>
      </c>
      <c r="Y641" s="3">
        <v>267</v>
      </c>
    </row>
    <row r="642" spans="1:25">
      <c r="A642" t="s">
        <v>2416</v>
      </c>
      <c r="B642" t="s">
        <v>58</v>
      </c>
      <c r="C642" t="s">
        <v>493</v>
      </c>
      <c r="D642" t="s">
        <v>26</v>
      </c>
      <c r="E642" t="s">
        <v>75</v>
      </c>
      <c r="F642" t="s">
        <v>76</v>
      </c>
      <c r="G642" t="s">
        <v>77</v>
      </c>
      <c r="H642" t="s">
        <v>78</v>
      </c>
      <c r="I642">
        <v>25200</v>
      </c>
      <c r="J642" t="s">
        <v>460</v>
      </c>
      <c r="K642" t="s">
        <v>32</v>
      </c>
      <c r="L642" t="s">
        <v>33</v>
      </c>
      <c r="M642" t="s">
        <v>34</v>
      </c>
      <c r="N642" t="s">
        <v>35</v>
      </c>
      <c r="O642">
        <v>28800</v>
      </c>
      <c r="P642" t="s">
        <v>2456</v>
      </c>
      <c r="Q642" t="s">
        <v>2457</v>
      </c>
      <c r="R642" t="s">
        <v>2458</v>
      </c>
      <c r="S642" t="s">
        <v>2459</v>
      </c>
      <c r="T642">
        <v>0</v>
      </c>
      <c r="U642" t="s">
        <v>87</v>
      </c>
      <c r="V642" t="s">
        <v>41</v>
      </c>
      <c r="W642" t="s">
        <v>42</v>
      </c>
      <c r="X642" s="3">
        <v>186</v>
      </c>
      <c r="Y642" s="3">
        <f>表1[[#This Row],[最大座位数]]*0.71412</f>
        <v>132.82632000000001</v>
      </c>
    </row>
    <row r="643" spans="1:25">
      <c r="A643" t="s">
        <v>2416</v>
      </c>
      <c r="B643" t="s">
        <v>88</v>
      </c>
      <c r="C643" t="s">
        <v>389</v>
      </c>
      <c r="D643" t="s">
        <v>290</v>
      </c>
      <c r="E643" t="s">
        <v>390</v>
      </c>
      <c r="F643" t="s">
        <v>391</v>
      </c>
      <c r="G643" t="s">
        <v>392</v>
      </c>
      <c r="H643" t="s">
        <v>393</v>
      </c>
      <c r="I643">
        <v>3600</v>
      </c>
      <c r="J643" t="s">
        <v>394</v>
      </c>
      <c r="K643" t="s">
        <v>64</v>
      </c>
      <c r="L643" t="s">
        <v>65</v>
      </c>
      <c r="M643" t="s">
        <v>66</v>
      </c>
      <c r="N643" t="s">
        <v>35</v>
      </c>
      <c r="O643">
        <v>28800</v>
      </c>
      <c r="P643" t="s">
        <v>2460</v>
      </c>
      <c r="Q643" t="s">
        <v>2461</v>
      </c>
      <c r="R643" t="s">
        <v>2462</v>
      </c>
      <c r="S643" t="s">
        <v>2463</v>
      </c>
      <c r="T643">
        <v>0</v>
      </c>
      <c r="U643" t="s">
        <v>399</v>
      </c>
      <c r="V643" t="s">
        <v>87</v>
      </c>
      <c r="W643" t="s">
        <v>42</v>
      </c>
      <c r="X643" s="3">
        <v>319</v>
      </c>
      <c r="Y643" s="3">
        <v>319</v>
      </c>
    </row>
    <row r="644" spans="1:25">
      <c r="A644" t="s">
        <v>2416</v>
      </c>
      <c r="B644" t="s">
        <v>43</v>
      </c>
      <c r="C644" t="s">
        <v>281</v>
      </c>
      <c r="D644" t="s">
        <v>45</v>
      </c>
      <c r="E644" t="s">
        <v>46</v>
      </c>
      <c r="F644" t="s">
        <v>47</v>
      </c>
      <c r="G644" t="s">
        <v>48</v>
      </c>
      <c r="H644" t="s">
        <v>49</v>
      </c>
      <c r="I644">
        <v>32400</v>
      </c>
      <c r="J644" t="s">
        <v>283</v>
      </c>
      <c r="K644" t="s">
        <v>64</v>
      </c>
      <c r="L644" t="s">
        <v>65</v>
      </c>
      <c r="M644" t="s">
        <v>66</v>
      </c>
      <c r="N644" t="s">
        <v>35</v>
      </c>
      <c r="O644">
        <v>28800</v>
      </c>
      <c r="P644" t="s">
        <v>2464</v>
      </c>
      <c r="Q644" t="s">
        <v>2465</v>
      </c>
      <c r="R644" t="s">
        <v>2466</v>
      </c>
      <c r="S644" t="s">
        <v>2467</v>
      </c>
      <c r="T644">
        <v>0</v>
      </c>
      <c r="U644" t="s">
        <v>40</v>
      </c>
      <c r="V644" t="s">
        <v>87</v>
      </c>
      <c r="W644" t="s">
        <v>42</v>
      </c>
      <c r="X644" s="3">
        <v>282</v>
      </c>
      <c r="Y644" s="3">
        <f>表1[[#This Row],[最大座位数]]*0.71412</f>
        <v>201.38183999999998</v>
      </c>
    </row>
    <row r="645" spans="1:25">
      <c r="A645" t="s">
        <v>2416</v>
      </c>
      <c r="B645" t="s">
        <v>100</v>
      </c>
      <c r="C645" t="s">
        <v>669</v>
      </c>
      <c r="D645" t="s">
        <v>74</v>
      </c>
      <c r="E645" t="s">
        <v>27</v>
      </c>
      <c r="F645" t="s">
        <v>28</v>
      </c>
      <c r="G645" t="s">
        <v>29</v>
      </c>
      <c r="H645" t="s">
        <v>30</v>
      </c>
      <c r="I645">
        <v>28800</v>
      </c>
      <c r="J645" t="s">
        <v>31</v>
      </c>
      <c r="K645" t="s">
        <v>32</v>
      </c>
      <c r="L645" t="s">
        <v>33</v>
      </c>
      <c r="M645" t="s">
        <v>34</v>
      </c>
      <c r="N645" t="s">
        <v>35</v>
      </c>
      <c r="O645">
        <v>28800</v>
      </c>
      <c r="P645" t="s">
        <v>2468</v>
      </c>
      <c r="Q645" t="s">
        <v>2469</v>
      </c>
      <c r="R645" t="s">
        <v>2470</v>
      </c>
      <c r="S645" t="s">
        <v>2471</v>
      </c>
      <c r="T645">
        <v>0</v>
      </c>
      <c r="U645" t="s">
        <v>87</v>
      </c>
      <c r="V645" t="s">
        <v>41</v>
      </c>
      <c r="W645" t="s">
        <v>42</v>
      </c>
      <c r="X645" s="3">
        <v>160</v>
      </c>
      <c r="Y645" s="3">
        <f>表1[[#This Row],[最大座位数]]*0.71412</f>
        <v>114.25919999999999</v>
      </c>
    </row>
    <row r="646" spans="1:25">
      <c r="A646" t="s">
        <v>2416</v>
      </c>
      <c r="B646" t="s">
        <v>72</v>
      </c>
      <c r="C646" t="s">
        <v>188</v>
      </c>
      <c r="D646" t="s">
        <v>74</v>
      </c>
      <c r="E646" t="s">
        <v>27</v>
      </c>
      <c r="F646" t="s">
        <v>28</v>
      </c>
      <c r="G646" t="s">
        <v>29</v>
      </c>
      <c r="H646" t="s">
        <v>30</v>
      </c>
      <c r="I646">
        <v>28800</v>
      </c>
      <c r="J646" t="s">
        <v>236</v>
      </c>
      <c r="K646" t="s">
        <v>51</v>
      </c>
      <c r="L646" t="s">
        <v>52</v>
      </c>
      <c r="M646" t="s">
        <v>53</v>
      </c>
      <c r="N646" t="s">
        <v>35</v>
      </c>
      <c r="O646">
        <v>28800</v>
      </c>
      <c r="P646" t="s">
        <v>2472</v>
      </c>
      <c r="Q646" t="s">
        <v>2473</v>
      </c>
      <c r="R646" t="s">
        <v>2474</v>
      </c>
      <c r="S646" t="s">
        <v>2475</v>
      </c>
      <c r="T646">
        <v>1</v>
      </c>
      <c r="U646" t="s">
        <v>87</v>
      </c>
      <c r="V646" t="s">
        <v>40</v>
      </c>
      <c r="W646" t="s">
        <v>42</v>
      </c>
      <c r="X646" s="3">
        <v>170</v>
      </c>
      <c r="Y646" s="3">
        <v>34</v>
      </c>
    </row>
    <row r="647" spans="1:25">
      <c r="A647" t="s">
        <v>2416</v>
      </c>
      <c r="B647" t="s">
        <v>346</v>
      </c>
      <c r="C647" t="s">
        <v>655</v>
      </c>
      <c r="D647" t="s">
        <v>290</v>
      </c>
      <c r="E647" t="s">
        <v>348</v>
      </c>
      <c r="F647" t="s">
        <v>349</v>
      </c>
      <c r="G647" t="s">
        <v>350</v>
      </c>
      <c r="H647" t="s">
        <v>350</v>
      </c>
      <c r="I647">
        <v>28800</v>
      </c>
      <c r="J647" t="s">
        <v>656</v>
      </c>
      <c r="K647" t="s">
        <v>220</v>
      </c>
      <c r="L647" t="s">
        <v>221</v>
      </c>
      <c r="M647" t="s">
        <v>222</v>
      </c>
      <c r="N647" t="s">
        <v>35</v>
      </c>
      <c r="O647">
        <v>28800</v>
      </c>
      <c r="P647" t="s">
        <v>2476</v>
      </c>
      <c r="Q647" t="s">
        <v>2437</v>
      </c>
      <c r="R647" t="s">
        <v>2477</v>
      </c>
      <c r="S647" t="s">
        <v>2478</v>
      </c>
      <c r="T647">
        <v>0</v>
      </c>
      <c r="U647" t="s">
        <v>197</v>
      </c>
      <c r="V647" t="s">
        <v>197</v>
      </c>
      <c r="W647" t="s">
        <v>42</v>
      </c>
      <c r="X647" s="3">
        <v>278</v>
      </c>
      <c r="Y647" s="3">
        <f>表1[[#This Row],[最大座位数]]*0.71412</f>
        <v>198.52536000000001</v>
      </c>
    </row>
    <row r="648" spans="1:25">
      <c r="A648" t="s">
        <v>2416</v>
      </c>
      <c r="B648" t="s">
        <v>764</v>
      </c>
      <c r="C648" t="s">
        <v>765</v>
      </c>
      <c r="D648" t="s">
        <v>45</v>
      </c>
      <c r="E648" t="s">
        <v>27</v>
      </c>
      <c r="F648" t="s">
        <v>28</v>
      </c>
      <c r="G648" t="s">
        <v>29</v>
      </c>
      <c r="H648" t="s">
        <v>30</v>
      </c>
      <c r="I648">
        <v>28800</v>
      </c>
      <c r="J648" t="s">
        <v>766</v>
      </c>
      <c r="K648" t="s">
        <v>220</v>
      </c>
      <c r="L648" t="s">
        <v>221</v>
      </c>
      <c r="M648" t="s">
        <v>222</v>
      </c>
      <c r="N648" t="s">
        <v>35</v>
      </c>
      <c r="O648">
        <v>28800</v>
      </c>
      <c r="P648" t="s">
        <v>2479</v>
      </c>
      <c r="Q648" t="s">
        <v>2480</v>
      </c>
      <c r="R648" t="s">
        <v>2481</v>
      </c>
      <c r="S648" t="s">
        <v>2482</v>
      </c>
      <c r="T648">
        <v>0</v>
      </c>
      <c r="U648" t="s">
        <v>40</v>
      </c>
      <c r="V648" t="s">
        <v>40</v>
      </c>
      <c r="W648" t="s">
        <v>42</v>
      </c>
      <c r="X648" s="3">
        <v>377</v>
      </c>
      <c r="Y648" s="3">
        <f>表1[[#This Row],[最大座位数]]*0.71412</f>
        <v>269.22323999999998</v>
      </c>
    </row>
    <row r="649" spans="1:25">
      <c r="A649" t="s">
        <v>2416</v>
      </c>
      <c r="B649" t="s">
        <v>117</v>
      </c>
      <c r="C649" t="s">
        <v>672</v>
      </c>
      <c r="D649" t="s">
        <v>119</v>
      </c>
      <c r="E649" t="s">
        <v>390</v>
      </c>
      <c r="F649" t="s">
        <v>391</v>
      </c>
      <c r="G649" t="s">
        <v>392</v>
      </c>
      <c r="H649" t="s">
        <v>393</v>
      </c>
      <c r="I649">
        <v>3600</v>
      </c>
      <c r="J649" t="s">
        <v>673</v>
      </c>
      <c r="K649" t="s">
        <v>220</v>
      </c>
      <c r="L649" t="s">
        <v>221</v>
      </c>
      <c r="M649" t="s">
        <v>222</v>
      </c>
      <c r="N649" t="s">
        <v>35</v>
      </c>
      <c r="O649">
        <v>28800</v>
      </c>
      <c r="P649" t="s">
        <v>2452</v>
      </c>
      <c r="Q649" t="s">
        <v>2483</v>
      </c>
      <c r="R649" t="s">
        <v>2484</v>
      </c>
      <c r="S649" t="s">
        <v>2485</v>
      </c>
      <c r="T649">
        <v>0</v>
      </c>
      <c r="U649" t="s">
        <v>87</v>
      </c>
      <c r="V649" t="s">
        <v>197</v>
      </c>
      <c r="W649" t="s">
        <v>42</v>
      </c>
      <c r="X649" s="3">
        <v>312</v>
      </c>
      <c r="Y649" s="3">
        <f>表1[[#This Row],[最大座位数]]*0.71412</f>
        <v>222.80544</v>
      </c>
    </row>
    <row r="650" spans="1:25">
      <c r="A650" t="s">
        <v>2416</v>
      </c>
      <c r="B650" t="s">
        <v>198</v>
      </c>
      <c r="C650" t="s">
        <v>199</v>
      </c>
      <c r="D650" t="s">
        <v>74</v>
      </c>
      <c r="E650" t="s">
        <v>27</v>
      </c>
      <c r="F650" t="s">
        <v>28</v>
      </c>
      <c r="G650" t="s">
        <v>29</v>
      </c>
      <c r="H650" t="s">
        <v>30</v>
      </c>
      <c r="I650">
        <v>28800</v>
      </c>
      <c r="J650" t="s">
        <v>102</v>
      </c>
      <c r="K650" t="s">
        <v>64</v>
      </c>
      <c r="L650" t="s">
        <v>65</v>
      </c>
      <c r="M650" t="s">
        <v>66</v>
      </c>
      <c r="N650" t="s">
        <v>35</v>
      </c>
      <c r="O650">
        <v>28800</v>
      </c>
      <c r="P650" t="s">
        <v>2441</v>
      </c>
      <c r="Q650" t="s">
        <v>2486</v>
      </c>
      <c r="R650" t="s">
        <v>2487</v>
      </c>
      <c r="S650" t="s">
        <v>2488</v>
      </c>
      <c r="T650">
        <v>0</v>
      </c>
      <c r="U650" t="s">
        <v>87</v>
      </c>
      <c r="V650" t="s">
        <v>87</v>
      </c>
      <c r="W650" t="s">
        <v>42</v>
      </c>
      <c r="X650" s="3">
        <v>170</v>
      </c>
      <c r="Y650" s="3">
        <v>136</v>
      </c>
    </row>
    <row r="651" spans="1:25">
      <c r="A651" t="s">
        <v>2416</v>
      </c>
      <c r="B651" t="s">
        <v>516</v>
      </c>
      <c r="C651" t="s">
        <v>517</v>
      </c>
      <c r="D651" t="s">
        <v>290</v>
      </c>
      <c r="E651" t="s">
        <v>518</v>
      </c>
      <c r="F651" t="s">
        <v>519</v>
      </c>
      <c r="G651" t="s">
        <v>520</v>
      </c>
      <c r="H651" t="s">
        <v>450</v>
      </c>
      <c r="I651">
        <v>14400</v>
      </c>
      <c r="J651" t="s">
        <v>521</v>
      </c>
      <c r="K651" t="s">
        <v>220</v>
      </c>
      <c r="L651" t="s">
        <v>221</v>
      </c>
      <c r="M651" t="s">
        <v>222</v>
      </c>
      <c r="N651" t="s">
        <v>35</v>
      </c>
      <c r="O651">
        <v>28800</v>
      </c>
      <c r="P651" t="s">
        <v>2489</v>
      </c>
      <c r="Q651" t="s">
        <v>2490</v>
      </c>
      <c r="R651" t="s">
        <v>2457</v>
      </c>
      <c r="S651" t="s">
        <v>2491</v>
      </c>
      <c r="T651">
        <v>0</v>
      </c>
      <c r="U651" t="s">
        <v>197</v>
      </c>
      <c r="V651" t="s">
        <v>197</v>
      </c>
      <c r="W651" t="s">
        <v>42</v>
      </c>
      <c r="X651" s="3">
        <v>380</v>
      </c>
      <c r="Y651" s="3">
        <f>表1[[#This Row],[最大座位数]]*0.71412</f>
        <v>271.36559999999997</v>
      </c>
    </row>
    <row r="652" spans="1:25">
      <c r="A652" t="s">
        <v>2416</v>
      </c>
      <c r="B652" t="s">
        <v>738</v>
      </c>
      <c r="C652" t="s">
        <v>739</v>
      </c>
      <c r="D652" t="s">
        <v>74</v>
      </c>
      <c r="E652" t="s">
        <v>348</v>
      </c>
      <c r="F652" t="s">
        <v>349</v>
      </c>
      <c r="G652" t="s">
        <v>350</v>
      </c>
      <c r="H652" t="s">
        <v>350</v>
      </c>
      <c r="I652">
        <v>28800</v>
      </c>
      <c r="J652" t="s">
        <v>740</v>
      </c>
      <c r="K652" t="s">
        <v>660</v>
      </c>
      <c r="L652" t="s">
        <v>661</v>
      </c>
      <c r="M652" t="s">
        <v>662</v>
      </c>
      <c r="N652" t="s">
        <v>35</v>
      </c>
      <c r="O652">
        <v>28800</v>
      </c>
      <c r="P652" t="s">
        <v>2492</v>
      </c>
      <c r="Q652" t="s">
        <v>2493</v>
      </c>
      <c r="R652" t="s">
        <v>2494</v>
      </c>
      <c r="S652" t="s">
        <v>2466</v>
      </c>
      <c r="T652">
        <v>0</v>
      </c>
      <c r="U652" t="s">
        <v>40</v>
      </c>
      <c r="V652" t="s">
        <v>197</v>
      </c>
      <c r="W652" t="s">
        <v>42</v>
      </c>
      <c r="X652" s="3">
        <v>162</v>
      </c>
      <c r="Y652" s="3">
        <f>表1[[#This Row],[最大座位数]]*0.71412</f>
        <v>115.68744</v>
      </c>
    </row>
    <row r="653" spans="1:25">
      <c r="A653" t="s">
        <v>2416</v>
      </c>
      <c r="B653" t="s">
        <v>58</v>
      </c>
      <c r="C653" t="s">
        <v>880</v>
      </c>
      <c r="D653" t="s">
        <v>26</v>
      </c>
      <c r="E653" t="s">
        <v>75</v>
      </c>
      <c r="F653" t="s">
        <v>76</v>
      </c>
      <c r="G653" t="s">
        <v>77</v>
      </c>
      <c r="H653" t="s">
        <v>78</v>
      </c>
      <c r="I653">
        <v>25200</v>
      </c>
      <c r="J653" t="s">
        <v>460</v>
      </c>
      <c r="K653" t="s">
        <v>32</v>
      </c>
      <c r="L653" t="s">
        <v>33</v>
      </c>
      <c r="M653" t="s">
        <v>34</v>
      </c>
      <c r="N653" t="s">
        <v>35</v>
      </c>
      <c r="O653">
        <v>28800</v>
      </c>
      <c r="P653" t="s">
        <v>2495</v>
      </c>
      <c r="Q653" t="s">
        <v>2496</v>
      </c>
      <c r="R653" t="s">
        <v>2497</v>
      </c>
      <c r="S653" t="s">
        <v>2498</v>
      </c>
      <c r="T653">
        <v>0</v>
      </c>
      <c r="U653" t="s">
        <v>87</v>
      </c>
      <c r="V653" t="s">
        <v>41</v>
      </c>
      <c r="W653" t="s">
        <v>42</v>
      </c>
      <c r="X653" s="3">
        <v>186</v>
      </c>
      <c r="Y653" s="3">
        <f>表1[[#This Row],[最大座位数]]*0.71412</f>
        <v>132.82632000000001</v>
      </c>
    </row>
    <row r="654" spans="1:25">
      <c r="A654" t="s">
        <v>2416</v>
      </c>
      <c r="B654" t="s">
        <v>117</v>
      </c>
      <c r="C654" t="s">
        <v>572</v>
      </c>
      <c r="D654" t="s">
        <v>282</v>
      </c>
      <c r="E654" t="s">
        <v>165</v>
      </c>
      <c r="F654" t="s">
        <v>166</v>
      </c>
      <c r="G654" t="s">
        <v>167</v>
      </c>
      <c r="H654" t="s">
        <v>168</v>
      </c>
      <c r="I654">
        <v>32400</v>
      </c>
      <c r="J654" t="s">
        <v>258</v>
      </c>
      <c r="K654" t="s">
        <v>64</v>
      </c>
      <c r="L654" t="s">
        <v>65</v>
      </c>
      <c r="M654" t="s">
        <v>66</v>
      </c>
      <c r="N654" t="s">
        <v>35</v>
      </c>
      <c r="O654">
        <v>28800</v>
      </c>
      <c r="P654" t="s">
        <v>2437</v>
      </c>
      <c r="Q654" t="s">
        <v>2499</v>
      </c>
      <c r="R654" t="s">
        <v>2500</v>
      </c>
      <c r="S654" t="s">
        <v>2501</v>
      </c>
      <c r="T654">
        <v>0</v>
      </c>
      <c r="U654" t="s">
        <v>575</v>
      </c>
      <c r="V654" t="s">
        <v>40</v>
      </c>
      <c r="W654" t="s">
        <v>42</v>
      </c>
      <c r="X654" s="3">
        <v>265</v>
      </c>
      <c r="Y654" s="3">
        <v>105</v>
      </c>
    </row>
    <row r="655" spans="1:25">
      <c r="A655" t="s">
        <v>2416</v>
      </c>
      <c r="B655" t="s">
        <v>178</v>
      </c>
      <c r="C655" t="s">
        <v>459</v>
      </c>
      <c r="D655" t="s">
        <v>45</v>
      </c>
      <c r="E655" t="s">
        <v>75</v>
      </c>
      <c r="F655" t="s">
        <v>76</v>
      </c>
      <c r="G655" t="s">
        <v>77</v>
      </c>
      <c r="H655" t="s">
        <v>78</v>
      </c>
      <c r="I655">
        <v>25200</v>
      </c>
      <c r="J655" t="s">
        <v>460</v>
      </c>
      <c r="K655" t="s">
        <v>32</v>
      </c>
      <c r="L655" t="s">
        <v>33</v>
      </c>
      <c r="M655" t="s">
        <v>34</v>
      </c>
      <c r="N655" t="s">
        <v>35</v>
      </c>
      <c r="O655">
        <v>28800</v>
      </c>
      <c r="P655" t="s">
        <v>2481</v>
      </c>
      <c r="Q655" t="s">
        <v>2502</v>
      </c>
      <c r="R655" t="s">
        <v>2503</v>
      </c>
      <c r="S655" t="s">
        <v>2504</v>
      </c>
      <c r="T655">
        <v>0</v>
      </c>
      <c r="U655" t="s">
        <v>87</v>
      </c>
      <c r="V655" t="s">
        <v>40</v>
      </c>
      <c r="W655" t="s">
        <v>42</v>
      </c>
      <c r="X655" s="3">
        <v>283</v>
      </c>
      <c r="Y655" s="3">
        <v>261</v>
      </c>
    </row>
    <row r="656" spans="1:25">
      <c r="A656" t="s">
        <v>2416</v>
      </c>
      <c r="B656" t="s">
        <v>117</v>
      </c>
      <c r="C656" t="s">
        <v>400</v>
      </c>
      <c r="D656" t="s">
        <v>90</v>
      </c>
      <c r="E656" t="s">
        <v>401</v>
      </c>
      <c r="F656" t="s">
        <v>402</v>
      </c>
      <c r="G656" t="s">
        <v>403</v>
      </c>
      <c r="H656" t="s">
        <v>404</v>
      </c>
      <c r="I656">
        <v>3600</v>
      </c>
      <c r="J656" t="s">
        <v>405</v>
      </c>
      <c r="K656" t="s">
        <v>220</v>
      </c>
      <c r="L656" t="s">
        <v>221</v>
      </c>
      <c r="M656" t="s">
        <v>222</v>
      </c>
      <c r="N656" t="s">
        <v>35</v>
      </c>
      <c r="O656">
        <v>28800</v>
      </c>
      <c r="P656" t="s">
        <v>2464</v>
      </c>
      <c r="Q656" t="s">
        <v>2505</v>
      </c>
      <c r="R656" t="s">
        <v>2506</v>
      </c>
      <c r="S656" t="s">
        <v>2507</v>
      </c>
      <c r="T656">
        <v>0</v>
      </c>
      <c r="U656" t="s">
        <v>87</v>
      </c>
      <c r="V656" t="s">
        <v>197</v>
      </c>
      <c r="W656" t="s">
        <v>42</v>
      </c>
      <c r="X656" s="3">
        <v>293</v>
      </c>
      <c r="Y656" s="3">
        <v>142</v>
      </c>
    </row>
    <row r="657" spans="1:25">
      <c r="A657" t="s">
        <v>2416</v>
      </c>
      <c r="B657" t="s">
        <v>117</v>
      </c>
      <c r="C657" t="s">
        <v>676</v>
      </c>
      <c r="D657" t="s">
        <v>45</v>
      </c>
      <c r="E657" t="s">
        <v>165</v>
      </c>
      <c r="F657" t="s">
        <v>166</v>
      </c>
      <c r="G657" t="s">
        <v>167</v>
      </c>
      <c r="H657" t="s">
        <v>168</v>
      </c>
      <c r="I657">
        <v>32400</v>
      </c>
      <c r="J657" t="s">
        <v>677</v>
      </c>
      <c r="K657" t="s">
        <v>220</v>
      </c>
      <c r="L657" t="s">
        <v>221</v>
      </c>
      <c r="M657" t="s">
        <v>222</v>
      </c>
      <c r="N657" t="s">
        <v>35</v>
      </c>
      <c r="O657">
        <v>28800</v>
      </c>
      <c r="P657" t="s">
        <v>2508</v>
      </c>
      <c r="Q657" t="s">
        <v>2509</v>
      </c>
      <c r="R657" t="s">
        <v>2510</v>
      </c>
      <c r="S657" t="s">
        <v>2458</v>
      </c>
      <c r="T657">
        <v>0</v>
      </c>
      <c r="U657" t="s">
        <v>575</v>
      </c>
      <c r="V657" t="s">
        <v>197</v>
      </c>
      <c r="W657" t="s">
        <v>42</v>
      </c>
      <c r="X657" s="3">
        <v>301</v>
      </c>
      <c r="Y657" s="3">
        <v>59</v>
      </c>
    </row>
    <row r="658" spans="1:25">
      <c r="A658" t="s">
        <v>2416</v>
      </c>
      <c r="B658" t="s">
        <v>255</v>
      </c>
      <c r="C658" t="s">
        <v>1843</v>
      </c>
      <c r="D658" t="s">
        <v>290</v>
      </c>
      <c r="E658" t="s">
        <v>165</v>
      </c>
      <c r="F658" t="s">
        <v>166</v>
      </c>
      <c r="G658" t="s">
        <v>167</v>
      </c>
      <c r="H658" t="s">
        <v>168</v>
      </c>
      <c r="I658">
        <v>32400</v>
      </c>
      <c r="J658" t="s">
        <v>677</v>
      </c>
      <c r="K658" t="s">
        <v>220</v>
      </c>
      <c r="L658" t="s">
        <v>221</v>
      </c>
      <c r="M658" t="s">
        <v>222</v>
      </c>
      <c r="N658" t="s">
        <v>35</v>
      </c>
      <c r="O658">
        <v>28800</v>
      </c>
      <c r="P658" t="s">
        <v>2477</v>
      </c>
      <c r="Q658" t="s">
        <v>2511</v>
      </c>
      <c r="R658" t="s">
        <v>2512</v>
      </c>
      <c r="S658" t="s">
        <v>2513</v>
      </c>
      <c r="T658">
        <v>0</v>
      </c>
      <c r="U658" t="s">
        <v>87</v>
      </c>
      <c r="V658" t="s">
        <v>197</v>
      </c>
      <c r="W658" t="s">
        <v>42</v>
      </c>
      <c r="X658" s="3">
        <v>212</v>
      </c>
      <c r="Y658" s="3">
        <f>表1[[#This Row],[最大座位数]]*0.71412</f>
        <v>151.39344</v>
      </c>
    </row>
    <row r="659" spans="1:25">
      <c r="A659" t="s">
        <v>2416</v>
      </c>
      <c r="B659" t="s">
        <v>370</v>
      </c>
      <c r="C659" t="s">
        <v>371</v>
      </c>
      <c r="D659" t="s">
        <v>74</v>
      </c>
      <c r="E659" t="s">
        <v>372</v>
      </c>
      <c r="F659" t="s">
        <v>373</v>
      </c>
      <c r="G659" t="s">
        <v>374</v>
      </c>
      <c r="H659" t="s">
        <v>168</v>
      </c>
      <c r="I659">
        <v>32400</v>
      </c>
      <c r="J659" t="s">
        <v>375</v>
      </c>
      <c r="K659" t="s">
        <v>64</v>
      </c>
      <c r="L659" t="s">
        <v>65</v>
      </c>
      <c r="M659" t="s">
        <v>66</v>
      </c>
      <c r="N659" t="s">
        <v>35</v>
      </c>
      <c r="O659">
        <v>28800</v>
      </c>
      <c r="P659" t="s">
        <v>2514</v>
      </c>
      <c r="Q659" t="s">
        <v>2515</v>
      </c>
      <c r="R659" t="s">
        <v>2516</v>
      </c>
      <c r="S659" t="s">
        <v>2513</v>
      </c>
      <c r="T659">
        <v>0</v>
      </c>
      <c r="U659" t="s">
        <v>87</v>
      </c>
      <c r="V659" t="s">
        <v>87</v>
      </c>
      <c r="W659" t="s">
        <v>42</v>
      </c>
      <c r="X659" s="3">
        <v>144</v>
      </c>
      <c r="Y659" s="3">
        <f>表1[[#This Row],[最大座位数]]*0.71412</f>
        <v>102.83328</v>
      </c>
    </row>
    <row r="660" spans="1:25">
      <c r="A660" t="s">
        <v>2416</v>
      </c>
      <c r="B660" t="s">
        <v>117</v>
      </c>
      <c r="C660" t="s">
        <v>365</v>
      </c>
      <c r="D660" t="s">
        <v>45</v>
      </c>
      <c r="E660" t="s">
        <v>75</v>
      </c>
      <c r="F660" t="s">
        <v>76</v>
      </c>
      <c r="G660" t="s">
        <v>77</v>
      </c>
      <c r="H660" t="s">
        <v>78</v>
      </c>
      <c r="I660">
        <v>25200</v>
      </c>
      <c r="J660" t="s">
        <v>291</v>
      </c>
      <c r="K660" t="s">
        <v>220</v>
      </c>
      <c r="L660" t="s">
        <v>221</v>
      </c>
      <c r="M660" t="s">
        <v>222</v>
      </c>
      <c r="N660" t="s">
        <v>35</v>
      </c>
      <c r="O660">
        <v>28800</v>
      </c>
      <c r="P660" t="s">
        <v>2517</v>
      </c>
      <c r="Q660" t="s">
        <v>2518</v>
      </c>
      <c r="R660" t="s">
        <v>2519</v>
      </c>
      <c r="S660" t="s">
        <v>2520</v>
      </c>
      <c r="T660">
        <v>0</v>
      </c>
      <c r="U660" t="s">
        <v>87</v>
      </c>
      <c r="V660" t="s">
        <v>197</v>
      </c>
      <c r="W660" t="s">
        <v>42</v>
      </c>
      <c r="X660" s="3">
        <v>301</v>
      </c>
      <c r="Y660" s="3">
        <v>233</v>
      </c>
    </row>
    <row r="661" spans="1:25">
      <c r="A661" t="s">
        <v>2416</v>
      </c>
      <c r="B661" t="s">
        <v>117</v>
      </c>
      <c r="C661" t="s">
        <v>849</v>
      </c>
      <c r="D661" t="s">
        <v>282</v>
      </c>
      <c r="E661" t="s">
        <v>372</v>
      </c>
      <c r="F661" t="s">
        <v>373</v>
      </c>
      <c r="G661" t="s">
        <v>374</v>
      </c>
      <c r="H661" t="s">
        <v>168</v>
      </c>
      <c r="I661">
        <v>32400</v>
      </c>
      <c r="J661" t="s">
        <v>375</v>
      </c>
      <c r="K661" t="s">
        <v>64</v>
      </c>
      <c r="L661" t="s">
        <v>65</v>
      </c>
      <c r="M661" t="s">
        <v>66</v>
      </c>
      <c r="N661" t="s">
        <v>35</v>
      </c>
      <c r="O661">
        <v>28800</v>
      </c>
      <c r="P661" t="s">
        <v>2521</v>
      </c>
      <c r="Q661" t="s">
        <v>2522</v>
      </c>
      <c r="R661" t="s">
        <v>2523</v>
      </c>
      <c r="S661" t="s">
        <v>2524</v>
      </c>
      <c r="T661">
        <v>0</v>
      </c>
      <c r="U661" t="s">
        <v>87</v>
      </c>
      <c r="V661" t="s">
        <v>40</v>
      </c>
      <c r="W661" t="s">
        <v>42</v>
      </c>
      <c r="X661" s="3">
        <v>265</v>
      </c>
      <c r="Y661" s="3">
        <v>174</v>
      </c>
    </row>
    <row r="662" spans="1:25">
      <c r="A662" t="s">
        <v>2416</v>
      </c>
      <c r="B662" t="s">
        <v>178</v>
      </c>
      <c r="C662" t="s">
        <v>509</v>
      </c>
      <c r="D662" t="s">
        <v>90</v>
      </c>
      <c r="E662" t="s">
        <v>323</v>
      </c>
      <c r="F662" t="s">
        <v>324</v>
      </c>
      <c r="G662" t="s">
        <v>325</v>
      </c>
      <c r="H662" t="s">
        <v>326</v>
      </c>
      <c r="I662">
        <v>-25200</v>
      </c>
      <c r="J662" t="s">
        <v>510</v>
      </c>
      <c r="K662" t="s">
        <v>32</v>
      </c>
      <c r="L662" t="s">
        <v>33</v>
      </c>
      <c r="M662" t="s">
        <v>34</v>
      </c>
      <c r="N662" t="s">
        <v>35</v>
      </c>
      <c r="O662">
        <v>28800</v>
      </c>
      <c r="P662" t="s">
        <v>2525</v>
      </c>
      <c r="Q662" t="s">
        <v>2526</v>
      </c>
      <c r="R662" t="s">
        <v>2527</v>
      </c>
      <c r="S662" t="s">
        <v>2528</v>
      </c>
      <c r="T662">
        <v>0</v>
      </c>
      <c r="U662" t="s">
        <v>71</v>
      </c>
      <c r="V662" t="s">
        <v>40</v>
      </c>
      <c r="W662" t="s">
        <v>42</v>
      </c>
      <c r="X662" s="3">
        <v>276</v>
      </c>
      <c r="Y662" s="3">
        <f>表1[[#This Row],[最大座位数]]*0.71412</f>
        <v>197.09711999999999</v>
      </c>
    </row>
    <row r="663" spans="1:25">
      <c r="A663" t="s">
        <v>2416</v>
      </c>
      <c r="B663" t="s">
        <v>1145</v>
      </c>
      <c r="C663" t="s">
        <v>1146</v>
      </c>
      <c r="D663" t="s">
        <v>272</v>
      </c>
      <c r="E663" t="s">
        <v>27</v>
      </c>
      <c r="F663" t="s">
        <v>28</v>
      </c>
      <c r="G663" t="s">
        <v>29</v>
      </c>
      <c r="H663" t="s">
        <v>30</v>
      </c>
      <c r="I663">
        <v>28800</v>
      </c>
      <c r="J663" t="s">
        <v>31</v>
      </c>
      <c r="K663" t="s">
        <v>32</v>
      </c>
      <c r="L663" t="s">
        <v>33</v>
      </c>
      <c r="M663" t="s">
        <v>34</v>
      </c>
      <c r="N663" t="s">
        <v>35</v>
      </c>
      <c r="O663">
        <v>28800</v>
      </c>
      <c r="P663" t="s">
        <v>2529</v>
      </c>
      <c r="Q663" t="s">
        <v>2530</v>
      </c>
      <c r="R663" t="s">
        <v>2531</v>
      </c>
      <c r="S663" t="s">
        <v>2532</v>
      </c>
      <c r="T663">
        <v>0</v>
      </c>
      <c r="U663" t="s">
        <v>87</v>
      </c>
      <c r="V663" t="s">
        <v>41</v>
      </c>
      <c r="W663" t="s">
        <v>42</v>
      </c>
      <c r="X663" s="3">
        <v>180</v>
      </c>
      <c r="Y663" s="3">
        <f>表1[[#This Row],[最大座位数]]*0.71412</f>
        <v>128.54159999999999</v>
      </c>
    </row>
    <row r="664" spans="1:25">
      <c r="A664" t="s">
        <v>2416</v>
      </c>
      <c r="B664" t="s">
        <v>178</v>
      </c>
      <c r="C664" t="s">
        <v>647</v>
      </c>
      <c r="D664" t="s">
        <v>119</v>
      </c>
      <c r="E664" t="s">
        <v>390</v>
      </c>
      <c r="F664" t="s">
        <v>391</v>
      </c>
      <c r="G664" t="s">
        <v>392</v>
      </c>
      <c r="H664" t="s">
        <v>393</v>
      </c>
      <c r="I664">
        <v>3600</v>
      </c>
      <c r="J664" t="s">
        <v>648</v>
      </c>
      <c r="K664" t="s">
        <v>32</v>
      </c>
      <c r="L664" t="s">
        <v>33</v>
      </c>
      <c r="M664" t="s">
        <v>34</v>
      </c>
      <c r="N664" t="s">
        <v>35</v>
      </c>
      <c r="O664">
        <v>28800</v>
      </c>
      <c r="P664" t="s">
        <v>2533</v>
      </c>
      <c r="Q664" t="s">
        <v>2534</v>
      </c>
      <c r="R664" t="s">
        <v>2511</v>
      </c>
      <c r="S664" t="s">
        <v>2535</v>
      </c>
      <c r="T664">
        <v>0</v>
      </c>
      <c r="U664" t="s">
        <v>399</v>
      </c>
      <c r="V664" t="s">
        <v>40</v>
      </c>
      <c r="W664" t="s">
        <v>42</v>
      </c>
      <c r="X664" s="3">
        <v>314</v>
      </c>
      <c r="Y664" s="3">
        <f>表1[[#This Row],[最大座位数]]*0.71412</f>
        <v>224.23367999999999</v>
      </c>
    </row>
    <row r="665" spans="1:25">
      <c r="A665" t="s">
        <v>2416</v>
      </c>
      <c r="B665" t="s">
        <v>72</v>
      </c>
      <c r="C665" t="s">
        <v>409</v>
      </c>
      <c r="D665" t="s">
        <v>90</v>
      </c>
      <c r="E665" t="s">
        <v>410</v>
      </c>
      <c r="F665" t="s">
        <v>411</v>
      </c>
      <c r="G665" t="s">
        <v>412</v>
      </c>
      <c r="H665" t="s">
        <v>413</v>
      </c>
      <c r="I665">
        <v>-14400</v>
      </c>
      <c r="J665" t="s">
        <v>414</v>
      </c>
      <c r="K665" t="s">
        <v>170</v>
      </c>
      <c r="L665" t="s">
        <v>171</v>
      </c>
      <c r="M665" t="s">
        <v>172</v>
      </c>
      <c r="N665" t="s">
        <v>35</v>
      </c>
      <c r="O665">
        <v>28800</v>
      </c>
      <c r="P665" t="s">
        <v>2536</v>
      </c>
      <c r="Q665" t="s">
        <v>2537</v>
      </c>
      <c r="R665" t="s">
        <v>2538</v>
      </c>
      <c r="S665" t="s">
        <v>2539</v>
      </c>
      <c r="T665">
        <v>0</v>
      </c>
      <c r="U665" t="s">
        <v>419</v>
      </c>
      <c r="W665" t="s">
        <v>42</v>
      </c>
      <c r="X665" s="3">
        <v>287</v>
      </c>
      <c r="Y665" s="3">
        <f>表1[[#This Row],[最大座位数]]*0.71412</f>
        <v>204.95244</v>
      </c>
    </row>
    <row r="666" spans="1:25">
      <c r="A666" t="s">
        <v>2416</v>
      </c>
      <c r="B666" t="s">
        <v>72</v>
      </c>
      <c r="C666" t="s">
        <v>188</v>
      </c>
      <c r="D666" t="s">
        <v>74</v>
      </c>
      <c r="E666" t="s">
        <v>27</v>
      </c>
      <c r="F666" t="s">
        <v>28</v>
      </c>
      <c r="G666" t="s">
        <v>29</v>
      </c>
      <c r="H666" t="s">
        <v>30</v>
      </c>
      <c r="I666">
        <v>28800</v>
      </c>
      <c r="J666" t="s">
        <v>189</v>
      </c>
      <c r="K666" t="s">
        <v>190</v>
      </c>
      <c r="L666" t="s">
        <v>191</v>
      </c>
      <c r="M666" t="s">
        <v>192</v>
      </c>
      <c r="N666" t="s">
        <v>35</v>
      </c>
      <c r="O666">
        <v>28800</v>
      </c>
      <c r="P666" t="s">
        <v>2472</v>
      </c>
      <c r="Q666" t="s">
        <v>2540</v>
      </c>
      <c r="R666" t="s">
        <v>2474</v>
      </c>
      <c r="S666" t="s">
        <v>2541</v>
      </c>
      <c r="T666">
        <v>0</v>
      </c>
      <c r="U666" t="s">
        <v>87</v>
      </c>
      <c r="V666" t="s">
        <v>197</v>
      </c>
      <c r="W666" t="s">
        <v>42</v>
      </c>
      <c r="X666" s="3">
        <v>170</v>
      </c>
      <c r="Y666" s="3">
        <v>123</v>
      </c>
    </row>
    <row r="667" spans="1:25">
      <c r="A667" t="s">
        <v>2416</v>
      </c>
      <c r="B667" t="s">
        <v>444</v>
      </c>
      <c r="C667" t="s">
        <v>445</v>
      </c>
      <c r="D667" t="s">
        <v>446</v>
      </c>
      <c r="E667" t="s">
        <v>447</v>
      </c>
      <c r="F667" t="s">
        <v>448</v>
      </c>
      <c r="G667" t="s">
        <v>449</v>
      </c>
      <c r="H667" t="s">
        <v>450</v>
      </c>
      <c r="I667">
        <v>14400</v>
      </c>
      <c r="J667" t="s">
        <v>451</v>
      </c>
      <c r="K667" t="s">
        <v>220</v>
      </c>
      <c r="L667" t="s">
        <v>221</v>
      </c>
      <c r="M667" t="s">
        <v>222</v>
      </c>
      <c r="N667" t="s">
        <v>35</v>
      </c>
      <c r="O667">
        <v>28800</v>
      </c>
      <c r="P667" t="s">
        <v>2542</v>
      </c>
      <c r="Q667" t="s">
        <v>2543</v>
      </c>
      <c r="R667" t="s">
        <v>2544</v>
      </c>
      <c r="S667" t="s">
        <v>2545</v>
      </c>
      <c r="T667">
        <v>0</v>
      </c>
      <c r="U667" t="s">
        <v>197</v>
      </c>
      <c r="V667" t="s">
        <v>197</v>
      </c>
      <c r="W667" t="s">
        <v>42</v>
      </c>
      <c r="X667" s="3">
        <v>517</v>
      </c>
      <c r="Y667" s="3">
        <f>表1[[#This Row],[最大座位数]]*0.71412</f>
        <v>369.20004</v>
      </c>
    </row>
    <row r="668" spans="1:25">
      <c r="A668" t="s">
        <v>2416</v>
      </c>
      <c r="B668" t="s">
        <v>178</v>
      </c>
      <c r="C668" t="s">
        <v>179</v>
      </c>
      <c r="D668" t="s">
        <v>131</v>
      </c>
      <c r="E668" t="s">
        <v>46</v>
      </c>
      <c r="F668" t="s">
        <v>47</v>
      </c>
      <c r="G668" t="s">
        <v>48</v>
      </c>
      <c r="H668" t="s">
        <v>49</v>
      </c>
      <c r="I668">
        <v>32400</v>
      </c>
      <c r="J668" t="s">
        <v>180</v>
      </c>
      <c r="K668" t="s">
        <v>181</v>
      </c>
      <c r="L668" t="s">
        <v>182</v>
      </c>
      <c r="M668" t="s">
        <v>183</v>
      </c>
      <c r="N668" t="s">
        <v>35</v>
      </c>
      <c r="O668">
        <v>28800</v>
      </c>
      <c r="P668" t="s">
        <v>2546</v>
      </c>
      <c r="Q668" t="s">
        <v>2547</v>
      </c>
      <c r="R668" t="s">
        <v>2548</v>
      </c>
      <c r="S668" t="s">
        <v>2549</v>
      </c>
      <c r="T668">
        <v>0</v>
      </c>
      <c r="U668" t="s">
        <v>87</v>
      </c>
      <c r="V668" t="s">
        <v>71</v>
      </c>
      <c r="W668" t="s">
        <v>42</v>
      </c>
      <c r="X668" s="3">
        <v>219</v>
      </c>
      <c r="Y668" s="3">
        <f>表1[[#This Row],[最大座位数]]*0.71412</f>
        <v>156.39228</v>
      </c>
    </row>
    <row r="669" spans="1:25">
      <c r="A669" t="s">
        <v>2416</v>
      </c>
      <c r="B669" t="s">
        <v>107</v>
      </c>
      <c r="C669" t="s">
        <v>108</v>
      </c>
      <c r="D669" t="s">
        <v>74</v>
      </c>
      <c r="E669" t="s">
        <v>75</v>
      </c>
      <c r="F669" t="s">
        <v>76</v>
      </c>
      <c r="G669" t="s">
        <v>77</v>
      </c>
      <c r="H669" t="s">
        <v>78</v>
      </c>
      <c r="I669">
        <v>25200</v>
      </c>
      <c r="J669" t="s">
        <v>109</v>
      </c>
      <c r="K669" t="s">
        <v>110</v>
      </c>
      <c r="L669" t="s">
        <v>111</v>
      </c>
      <c r="M669" t="s">
        <v>112</v>
      </c>
      <c r="N669" t="s">
        <v>35</v>
      </c>
      <c r="O669">
        <v>28800</v>
      </c>
      <c r="P669" t="s">
        <v>2550</v>
      </c>
      <c r="Q669" t="s">
        <v>2551</v>
      </c>
      <c r="R669" t="s">
        <v>2552</v>
      </c>
      <c r="S669" t="s">
        <v>2553</v>
      </c>
      <c r="T669">
        <v>0</v>
      </c>
      <c r="U669" t="s">
        <v>87</v>
      </c>
      <c r="W669" t="s">
        <v>42</v>
      </c>
      <c r="X669" s="3">
        <v>189</v>
      </c>
      <c r="Y669" s="3">
        <v>174</v>
      </c>
    </row>
    <row r="670" spans="1:25">
      <c r="A670" t="s">
        <v>2416</v>
      </c>
      <c r="B670" t="s">
        <v>88</v>
      </c>
      <c r="C670" t="s">
        <v>632</v>
      </c>
      <c r="D670" t="s">
        <v>131</v>
      </c>
      <c r="E670" t="s">
        <v>46</v>
      </c>
      <c r="F670" t="s">
        <v>47</v>
      </c>
      <c r="G670" t="s">
        <v>48</v>
      </c>
      <c r="H670" t="s">
        <v>49</v>
      </c>
      <c r="I670">
        <v>32400</v>
      </c>
      <c r="J670" t="s">
        <v>248</v>
      </c>
      <c r="K670" t="s">
        <v>249</v>
      </c>
      <c r="L670" t="s">
        <v>250</v>
      </c>
      <c r="M670" t="s">
        <v>251</v>
      </c>
      <c r="N670" t="s">
        <v>35</v>
      </c>
      <c r="O670">
        <v>28800</v>
      </c>
      <c r="P670" t="s">
        <v>2511</v>
      </c>
      <c r="Q670" t="s">
        <v>2449</v>
      </c>
      <c r="R670" t="s">
        <v>2554</v>
      </c>
      <c r="S670" t="s">
        <v>2555</v>
      </c>
      <c r="T670">
        <v>0</v>
      </c>
      <c r="U670" t="s">
        <v>87</v>
      </c>
      <c r="V670" t="s">
        <v>40</v>
      </c>
      <c r="W670" t="s">
        <v>42</v>
      </c>
      <c r="X670" s="3">
        <v>182</v>
      </c>
      <c r="Y670" s="3">
        <v>134</v>
      </c>
    </row>
    <row r="671" spans="1:25">
      <c r="A671" t="s">
        <v>2416</v>
      </c>
      <c r="B671" t="s">
        <v>202</v>
      </c>
      <c r="C671" t="s">
        <v>203</v>
      </c>
      <c r="D671" t="s">
        <v>74</v>
      </c>
      <c r="E671" t="s">
        <v>46</v>
      </c>
      <c r="F671" t="s">
        <v>47</v>
      </c>
      <c r="G671" t="s">
        <v>48</v>
      </c>
      <c r="H671" t="s">
        <v>49</v>
      </c>
      <c r="I671">
        <v>32400</v>
      </c>
      <c r="J671" t="s">
        <v>204</v>
      </c>
      <c r="K671" t="s">
        <v>205</v>
      </c>
      <c r="L671" t="s">
        <v>206</v>
      </c>
      <c r="M671" t="s">
        <v>207</v>
      </c>
      <c r="N671" t="s">
        <v>35</v>
      </c>
      <c r="O671">
        <v>28800</v>
      </c>
      <c r="P671" t="s">
        <v>2556</v>
      </c>
      <c r="Q671" t="s">
        <v>2557</v>
      </c>
      <c r="R671" t="s">
        <v>2558</v>
      </c>
      <c r="S671" t="s">
        <v>2559</v>
      </c>
      <c r="T671">
        <v>0</v>
      </c>
      <c r="U671" t="s">
        <v>87</v>
      </c>
      <c r="W671" t="s">
        <v>42</v>
      </c>
      <c r="X671" s="3">
        <v>189</v>
      </c>
      <c r="Y671" s="3">
        <f>表1[[#This Row],[最大座位数]]*0.71412</f>
        <v>134.96868000000001</v>
      </c>
    </row>
    <row r="672" spans="1:25">
      <c r="A672" t="s">
        <v>2416</v>
      </c>
      <c r="B672" t="s">
        <v>58</v>
      </c>
      <c r="C672" t="s">
        <v>226</v>
      </c>
      <c r="D672" t="s">
        <v>227</v>
      </c>
      <c r="E672" t="s">
        <v>228</v>
      </c>
      <c r="F672" t="s">
        <v>229</v>
      </c>
      <c r="G672" t="s">
        <v>230</v>
      </c>
      <c r="H672" t="s">
        <v>78</v>
      </c>
      <c r="I672">
        <v>25200</v>
      </c>
      <c r="J672" t="s">
        <v>231</v>
      </c>
      <c r="K672" t="s">
        <v>64</v>
      </c>
      <c r="L672" t="s">
        <v>65</v>
      </c>
      <c r="M672" t="s">
        <v>66</v>
      </c>
      <c r="N672" t="s">
        <v>35</v>
      </c>
      <c r="O672">
        <v>28800</v>
      </c>
      <c r="P672" t="s">
        <v>2560</v>
      </c>
      <c r="Q672" t="s">
        <v>2561</v>
      </c>
      <c r="R672" t="s">
        <v>2562</v>
      </c>
      <c r="S672" t="s">
        <v>2563</v>
      </c>
      <c r="T672">
        <v>0</v>
      </c>
      <c r="U672" t="s">
        <v>235</v>
      </c>
      <c r="V672" t="s">
        <v>40</v>
      </c>
      <c r="W672" t="s">
        <v>42</v>
      </c>
      <c r="X672" s="3">
        <v>186</v>
      </c>
      <c r="Y672" s="3">
        <f>表1[[#This Row],[最大座位数]]*0.71412</f>
        <v>132.82632000000001</v>
      </c>
    </row>
    <row r="673" spans="1:25">
      <c r="A673" t="s">
        <v>2416</v>
      </c>
      <c r="B673" t="s">
        <v>88</v>
      </c>
      <c r="C673" t="s">
        <v>537</v>
      </c>
      <c r="D673" t="s">
        <v>131</v>
      </c>
      <c r="E673" t="s">
        <v>538</v>
      </c>
      <c r="F673" t="s">
        <v>539</v>
      </c>
      <c r="G673" t="s">
        <v>48</v>
      </c>
      <c r="H673" t="s">
        <v>49</v>
      </c>
      <c r="I673">
        <v>32400</v>
      </c>
      <c r="J673" t="s">
        <v>540</v>
      </c>
      <c r="K673" t="s">
        <v>541</v>
      </c>
      <c r="L673" t="s">
        <v>542</v>
      </c>
      <c r="M673" t="s">
        <v>66</v>
      </c>
      <c r="N673" t="s">
        <v>35</v>
      </c>
      <c r="O673">
        <v>28800</v>
      </c>
      <c r="P673" t="s">
        <v>2564</v>
      </c>
      <c r="Q673" t="s">
        <v>2565</v>
      </c>
      <c r="R673" t="s">
        <v>2495</v>
      </c>
      <c r="S673" t="s">
        <v>2566</v>
      </c>
      <c r="T673">
        <v>0</v>
      </c>
      <c r="U673" t="s">
        <v>71</v>
      </c>
      <c r="V673" t="s">
        <v>87</v>
      </c>
      <c r="W673" t="s">
        <v>42</v>
      </c>
      <c r="X673" s="3">
        <v>182</v>
      </c>
      <c r="Y673" s="3">
        <v>134</v>
      </c>
    </row>
    <row r="674" spans="1:25">
      <c r="A674" t="s">
        <v>2416</v>
      </c>
      <c r="B674" t="s">
        <v>496</v>
      </c>
      <c r="C674" t="s">
        <v>636</v>
      </c>
      <c r="D674" t="s">
        <v>131</v>
      </c>
      <c r="E674" t="s">
        <v>165</v>
      </c>
      <c r="F674" t="s">
        <v>166</v>
      </c>
      <c r="G674" t="s">
        <v>167</v>
      </c>
      <c r="H674" t="s">
        <v>168</v>
      </c>
      <c r="I674">
        <v>32400</v>
      </c>
      <c r="J674" t="s">
        <v>258</v>
      </c>
      <c r="K674" t="s">
        <v>64</v>
      </c>
      <c r="L674" t="s">
        <v>65</v>
      </c>
      <c r="M674" t="s">
        <v>66</v>
      </c>
      <c r="N674" t="s">
        <v>35</v>
      </c>
      <c r="O674">
        <v>28800</v>
      </c>
      <c r="P674" t="s">
        <v>2523</v>
      </c>
      <c r="Q674" t="s">
        <v>2567</v>
      </c>
      <c r="R674" t="s">
        <v>2568</v>
      </c>
      <c r="S674" t="s">
        <v>2498</v>
      </c>
      <c r="T674">
        <v>0</v>
      </c>
      <c r="U674" t="s">
        <v>40</v>
      </c>
      <c r="V674" t="s">
        <v>40</v>
      </c>
      <c r="W674" t="s">
        <v>42</v>
      </c>
      <c r="X674" s="3">
        <v>198</v>
      </c>
      <c r="Y674" s="3">
        <v>141</v>
      </c>
    </row>
    <row r="675" spans="1:25">
      <c r="A675" t="s">
        <v>2416</v>
      </c>
      <c r="B675" t="s">
        <v>117</v>
      </c>
      <c r="C675" t="s">
        <v>597</v>
      </c>
      <c r="D675" t="s">
        <v>1174</v>
      </c>
      <c r="E675" t="s">
        <v>599</v>
      </c>
      <c r="F675" t="s">
        <v>600</v>
      </c>
      <c r="G675" t="s">
        <v>601</v>
      </c>
      <c r="H675" t="s">
        <v>413</v>
      </c>
      <c r="I675">
        <v>-14400</v>
      </c>
      <c r="J675" t="s">
        <v>602</v>
      </c>
      <c r="K675" t="s">
        <v>220</v>
      </c>
      <c r="L675" t="s">
        <v>221</v>
      </c>
      <c r="M675" t="s">
        <v>222</v>
      </c>
      <c r="N675" t="s">
        <v>35</v>
      </c>
      <c r="O675">
        <v>28800</v>
      </c>
      <c r="P675" t="s">
        <v>2569</v>
      </c>
      <c r="Q675" t="s">
        <v>2570</v>
      </c>
      <c r="R675" t="s">
        <v>2571</v>
      </c>
      <c r="S675" t="s">
        <v>2572</v>
      </c>
      <c r="T675">
        <v>1</v>
      </c>
      <c r="U675" t="s">
        <v>607</v>
      </c>
      <c r="V675" t="s">
        <v>197</v>
      </c>
      <c r="W675" t="s">
        <v>42</v>
      </c>
      <c r="X675" s="3">
        <v>311</v>
      </c>
      <c r="Y675" s="3">
        <f>表1[[#This Row],[最大座位数]]*0.71412</f>
        <v>222.09132</v>
      </c>
    </row>
    <row r="676" spans="1:25">
      <c r="A676" t="s">
        <v>2416</v>
      </c>
      <c r="B676" t="s">
        <v>486</v>
      </c>
      <c r="C676" t="s">
        <v>487</v>
      </c>
      <c r="D676" t="s">
        <v>74</v>
      </c>
      <c r="E676" t="s">
        <v>75</v>
      </c>
      <c r="F676" t="s">
        <v>76</v>
      </c>
      <c r="G676" t="s">
        <v>77</v>
      </c>
      <c r="H676" t="s">
        <v>78</v>
      </c>
      <c r="I676">
        <v>25200</v>
      </c>
      <c r="J676" t="s">
        <v>488</v>
      </c>
      <c r="K676" t="s">
        <v>302</v>
      </c>
      <c r="L676" t="s">
        <v>303</v>
      </c>
      <c r="M676" t="s">
        <v>304</v>
      </c>
      <c r="N676" t="s">
        <v>35</v>
      </c>
      <c r="O676">
        <v>28800</v>
      </c>
      <c r="P676" t="s">
        <v>2522</v>
      </c>
      <c r="Q676" t="s">
        <v>2573</v>
      </c>
      <c r="R676" t="s">
        <v>2574</v>
      </c>
      <c r="S676" t="s">
        <v>2575</v>
      </c>
      <c r="T676">
        <v>0</v>
      </c>
      <c r="U676" t="s">
        <v>87</v>
      </c>
      <c r="V676" t="s">
        <v>197</v>
      </c>
      <c r="W676" t="s">
        <v>42</v>
      </c>
      <c r="X676" s="3">
        <v>168</v>
      </c>
      <c r="Y676" s="3">
        <v>142</v>
      </c>
    </row>
    <row r="677" spans="1:25">
      <c r="A677" t="s">
        <v>2416</v>
      </c>
      <c r="B677" t="s">
        <v>427</v>
      </c>
      <c r="C677" t="s">
        <v>787</v>
      </c>
      <c r="D677" t="s">
        <v>74</v>
      </c>
      <c r="E677" t="s">
        <v>46</v>
      </c>
      <c r="F677" t="s">
        <v>47</v>
      </c>
      <c r="G677" t="s">
        <v>48</v>
      </c>
      <c r="H677" t="s">
        <v>49</v>
      </c>
      <c r="I677">
        <v>32400</v>
      </c>
      <c r="J677" t="s">
        <v>50</v>
      </c>
      <c r="K677" t="s">
        <v>51</v>
      </c>
      <c r="L677" t="s">
        <v>52</v>
      </c>
      <c r="M677" t="s">
        <v>53</v>
      </c>
      <c r="N677" t="s">
        <v>35</v>
      </c>
      <c r="O677">
        <v>28800</v>
      </c>
      <c r="P677" t="s">
        <v>2540</v>
      </c>
      <c r="Q677" t="s">
        <v>2565</v>
      </c>
      <c r="R677" t="s">
        <v>2576</v>
      </c>
      <c r="S677" t="s">
        <v>2577</v>
      </c>
      <c r="T677">
        <v>0</v>
      </c>
      <c r="U677" t="s">
        <v>87</v>
      </c>
      <c r="V677" t="s">
        <v>40</v>
      </c>
      <c r="W677" t="s">
        <v>42</v>
      </c>
      <c r="X677" s="3">
        <v>168</v>
      </c>
      <c r="Y677" s="3">
        <v>84</v>
      </c>
    </row>
    <row r="678" spans="1:25">
      <c r="A678" t="s">
        <v>2416</v>
      </c>
      <c r="B678" t="s">
        <v>88</v>
      </c>
      <c r="C678" t="s">
        <v>614</v>
      </c>
      <c r="D678" t="s">
        <v>45</v>
      </c>
      <c r="E678" t="s">
        <v>165</v>
      </c>
      <c r="F678" t="s">
        <v>166</v>
      </c>
      <c r="G678" t="s">
        <v>167</v>
      </c>
      <c r="H678" t="s">
        <v>168</v>
      </c>
      <c r="I678">
        <v>32400</v>
      </c>
      <c r="J678" t="s">
        <v>258</v>
      </c>
      <c r="K678" t="s">
        <v>64</v>
      </c>
      <c r="L678" t="s">
        <v>65</v>
      </c>
      <c r="M678" t="s">
        <v>66</v>
      </c>
      <c r="N678" t="s">
        <v>35</v>
      </c>
      <c r="O678">
        <v>28800</v>
      </c>
      <c r="P678" t="s">
        <v>2424</v>
      </c>
      <c r="Q678" t="s">
        <v>2578</v>
      </c>
      <c r="R678" t="s">
        <v>2579</v>
      </c>
      <c r="S678" t="s">
        <v>2580</v>
      </c>
      <c r="T678">
        <v>0</v>
      </c>
      <c r="U678" t="s">
        <v>40</v>
      </c>
      <c r="V678" t="s">
        <v>87</v>
      </c>
      <c r="W678" t="s">
        <v>42</v>
      </c>
      <c r="X678" s="3">
        <v>300</v>
      </c>
      <c r="Y678" s="3">
        <v>94</v>
      </c>
    </row>
    <row r="679" spans="1:25">
      <c r="A679" t="s">
        <v>2416</v>
      </c>
      <c r="B679" t="s">
        <v>72</v>
      </c>
      <c r="C679" t="s">
        <v>164</v>
      </c>
      <c r="D679" t="s">
        <v>90</v>
      </c>
      <c r="E679" t="s">
        <v>165</v>
      </c>
      <c r="F679" t="s">
        <v>166</v>
      </c>
      <c r="G679" t="s">
        <v>167</v>
      </c>
      <c r="H679" t="s">
        <v>168</v>
      </c>
      <c r="I679">
        <v>32400</v>
      </c>
      <c r="J679" t="s">
        <v>169</v>
      </c>
      <c r="K679" t="s">
        <v>170</v>
      </c>
      <c r="L679" t="s">
        <v>171</v>
      </c>
      <c r="M679" t="s">
        <v>172</v>
      </c>
      <c r="N679" t="s">
        <v>35</v>
      </c>
      <c r="O679">
        <v>28800</v>
      </c>
      <c r="P679" t="s">
        <v>2581</v>
      </c>
      <c r="Q679" t="s">
        <v>2456</v>
      </c>
      <c r="R679" t="s">
        <v>2437</v>
      </c>
      <c r="S679" t="s">
        <v>2582</v>
      </c>
      <c r="T679">
        <v>0</v>
      </c>
      <c r="U679" t="s">
        <v>177</v>
      </c>
      <c r="W679" t="s">
        <v>42</v>
      </c>
      <c r="X679" s="3">
        <v>287</v>
      </c>
      <c r="Y679" s="3">
        <v>61</v>
      </c>
    </row>
    <row r="680" spans="1:25">
      <c r="A680" t="s">
        <v>2416</v>
      </c>
      <c r="B680" t="s">
        <v>117</v>
      </c>
      <c r="C680" t="s">
        <v>694</v>
      </c>
      <c r="D680" t="s">
        <v>290</v>
      </c>
      <c r="E680" t="s">
        <v>695</v>
      </c>
      <c r="F680" t="s">
        <v>696</v>
      </c>
      <c r="G680" t="s">
        <v>697</v>
      </c>
      <c r="H680" t="s">
        <v>698</v>
      </c>
      <c r="I680">
        <v>0</v>
      </c>
      <c r="J680" t="s">
        <v>699</v>
      </c>
      <c r="K680" t="s">
        <v>220</v>
      </c>
      <c r="L680" t="s">
        <v>221</v>
      </c>
      <c r="M680" t="s">
        <v>222</v>
      </c>
      <c r="N680" t="s">
        <v>35</v>
      </c>
      <c r="O680">
        <v>28800</v>
      </c>
      <c r="P680" t="s">
        <v>2583</v>
      </c>
      <c r="Q680" t="s">
        <v>2584</v>
      </c>
      <c r="R680" t="s">
        <v>2585</v>
      </c>
      <c r="S680" t="s">
        <v>2586</v>
      </c>
      <c r="T680">
        <v>0</v>
      </c>
      <c r="U680" t="s">
        <v>40</v>
      </c>
      <c r="V680" t="s">
        <v>197</v>
      </c>
      <c r="W680" t="s">
        <v>42</v>
      </c>
      <c r="X680" s="3">
        <v>311</v>
      </c>
      <c r="Y680" s="3">
        <v>292</v>
      </c>
    </row>
    <row r="681" spans="1:25">
      <c r="A681" t="s">
        <v>2416</v>
      </c>
      <c r="B681" t="s">
        <v>117</v>
      </c>
      <c r="C681" t="s">
        <v>1057</v>
      </c>
      <c r="D681" t="s">
        <v>119</v>
      </c>
      <c r="E681" t="s">
        <v>348</v>
      </c>
      <c r="F681" t="s">
        <v>349</v>
      </c>
      <c r="G681" t="s">
        <v>350</v>
      </c>
      <c r="H681" t="s">
        <v>350</v>
      </c>
      <c r="I681">
        <v>28800</v>
      </c>
      <c r="J681" t="s">
        <v>351</v>
      </c>
      <c r="K681" t="s">
        <v>64</v>
      </c>
      <c r="L681" t="s">
        <v>65</v>
      </c>
      <c r="M681" t="s">
        <v>66</v>
      </c>
      <c r="N681" t="s">
        <v>35</v>
      </c>
      <c r="O681">
        <v>28800</v>
      </c>
      <c r="P681" t="s">
        <v>2487</v>
      </c>
      <c r="Q681" t="s">
        <v>2489</v>
      </c>
      <c r="R681" t="s">
        <v>2473</v>
      </c>
      <c r="S681" t="s">
        <v>2587</v>
      </c>
      <c r="T681">
        <v>0</v>
      </c>
      <c r="U681" t="s">
        <v>87</v>
      </c>
      <c r="V681" t="s">
        <v>40</v>
      </c>
      <c r="W681" t="s">
        <v>42</v>
      </c>
      <c r="X681" s="3">
        <v>312</v>
      </c>
      <c r="Y681" s="3">
        <v>152</v>
      </c>
    </row>
    <row r="682" spans="1:25">
      <c r="A682" t="s">
        <v>2416</v>
      </c>
      <c r="B682" t="s">
        <v>88</v>
      </c>
      <c r="C682" t="s">
        <v>343</v>
      </c>
      <c r="D682" t="s">
        <v>119</v>
      </c>
      <c r="E682" t="s">
        <v>75</v>
      </c>
      <c r="F682" t="s">
        <v>76</v>
      </c>
      <c r="G682" t="s">
        <v>77</v>
      </c>
      <c r="H682" t="s">
        <v>78</v>
      </c>
      <c r="I682">
        <v>25200</v>
      </c>
      <c r="J682" t="s">
        <v>159</v>
      </c>
      <c r="K682" t="s">
        <v>64</v>
      </c>
      <c r="L682" t="s">
        <v>65</v>
      </c>
      <c r="M682" t="s">
        <v>66</v>
      </c>
      <c r="N682" t="s">
        <v>35</v>
      </c>
      <c r="O682">
        <v>28800</v>
      </c>
      <c r="P682" t="s">
        <v>2469</v>
      </c>
      <c r="Q682" t="s">
        <v>2588</v>
      </c>
      <c r="R682" t="s">
        <v>2469</v>
      </c>
      <c r="S682" t="s">
        <v>2589</v>
      </c>
      <c r="T682">
        <v>0</v>
      </c>
      <c r="U682" t="s">
        <v>87</v>
      </c>
      <c r="V682" t="s">
        <v>87</v>
      </c>
      <c r="W682" t="s">
        <v>42</v>
      </c>
      <c r="X682" s="3">
        <v>288</v>
      </c>
      <c r="Y682" s="3">
        <v>189</v>
      </c>
    </row>
    <row r="683" spans="1:25">
      <c r="A683" t="s">
        <v>2416</v>
      </c>
      <c r="B683" t="s">
        <v>370</v>
      </c>
      <c r="C683" t="s">
        <v>463</v>
      </c>
      <c r="D683" t="s">
        <v>90</v>
      </c>
      <c r="E683" t="s">
        <v>165</v>
      </c>
      <c r="F683" t="s">
        <v>166</v>
      </c>
      <c r="G683" t="s">
        <v>167</v>
      </c>
      <c r="H683" t="s">
        <v>168</v>
      </c>
      <c r="I683">
        <v>32400</v>
      </c>
      <c r="J683" t="s">
        <v>464</v>
      </c>
      <c r="K683" t="s">
        <v>80</v>
      </c>
      <c r="L683" t="s">
        <v>81</v>
      </c>
      <c r="M683" t="s">
        <v>82</v>
      </c>
      <c r="N683" t="s">
        <v>35</v>
      </c>
      <c r="O683">
        <v>28800</v>
      </c>
      <c r="P683" t="s">
        <v>2468</v>
      </c>
      <c r="Q683" t="s">
        <v>2533</v>
      </c>
      <c r="R683" t="s">
        <v>2590</v>
      </c>
      <c r="S683" t="s">
        <v>2591</v>
      </c>
      <c r="T683">
        <v>0</v>
      </c>
      <c r="U683" t="s">
        <v>40</v>
      </c>
      <c r="W683" t="s">
        <v>42</v>
      </c>
      <c r="X683" s="3">
        <v>203</v>
      </c>
      <c r="Y683" s="3">
        <f>表1[[#This Row],[最大座位数]]*0.71412</f>
        <v>144.96636000000001</v>
      </c>
    </row>
    <row r="684" spans="1:25">
      <c r="A684" t="s">
        <v>2416</v>
      </c>
      <c r="B684" t="s">
        <v>246</v>
      </c>
      <c r="C684" t="s">
        <v>617</v>
      </c>
      <c r="D684" t="s">
        <v>131</v>
      </c>
      <c r="E684" t="s">
        <v>46</v>
      </c>
      <c r="F684" t="s">
        <v>47</v>
      </c>
      <c r="G684" t="s">
        <v>48</v>
      </c>
      <c r="H684" t="s">
        <v>49</v>
      </c>
      <c r="I684">
        <v>32400</v>
      </c>
      <c r="J684" t="s">
        <v>618</v>
      </c>
      <c r="K684" t="s">
        <v>619</v>
      </c>
      <c r="L684" t="s">
        <v>620</v>
      </c>
      <c r="M684" t="s">
        <v>621</v>
      </c>
      <c r="N684" t="s">
        <v>35</v>
      </c>
      <c r="O684">
        <v>28800</v>
      </c>
      <c r="P684" t="s">
        <v>2477</v>
      </c>
      <c r="Q684" t="s">
        <v>2556</v>
      </c>
      <c r="R684" t="s">
        <v>2592</v>
      </c>
      <c r="S684" t="s">
        <v>2593</v>
      </c>
      <c r="T684">
        <v>0</v>
      </c>
      <c r="U684" t="s">
        <v>87</v>
      </c>
      <c r="V684" t="s">
        <v>87</v>
      </c>
      <c r="W684" t="s">
        <v>42</v>
      </c>
      <c r="X684" s="3">
        <v>177</v>
      </c>
      <c r="Y684" s="3">
        <f>表1[[#This Row],[最大座位数]]*0.71412</f>
        <v>126.39923999999999</v>
      </c>
    </row>
    <row r="685" spans="1:25">
      <c r="A685" t="s">
        <v>2416</v>
      </c>
      <c r="B685" t="s">
        <v>309</v>
      </c>
      <c r="C685" t="s">
        <v>310</v>
      </c>
      <c r="D685" t="s">
        <v>272</v>
      </c>
      <c r="E685" t="s">
        <v>311</v>
      </c>
      <c r="F685" t="s">
        <v>312</v>
      </c>
      <c r="G685" t="s">
        <v>313</v>
      </c>
      <c r="H685" t="s">
        <v>78</v>
      </c>
      <c r="I685">
        <v>25200</v>
      </c>
      <c r="J685" t="s">
        <v>314</v>
      </c>
      <c r="K685" t="s">
        <v>315</v>
      </c>
      <c r="L685" t="s">
        <v>316</v>
      </c>
      <c r="M685" t="s">
        <v>317</v>
      </c>
      <c r="N685" t="s">
        <v>35</v>
      </c>
      <c r="O685">
        <v>28800</v>
      </c>
      <c r="P685" t="s">
        <v>2468</v>
      </c>
      <c r="Q685" t="s">
        <v>2594</v>
      </c>
      <c r="R685" t="s">
        <v>2595</v>
      </c>
      <c r="S685" t="s">
        <v>2596</v>
      </c>
      <c r="T685">
        <v>0</v>
      </c>
      <c r="U685" t="s">
        <v>71</v>
      </c>
      <c r="V685" t="s">
        <v>71</v>
      </c>
      <c r="W685" t="s">
        <v>42</v>
      </c>
      <c r="X685" s="3">
        <v>144</v>
      </c>
      <c r="Y685" s="3">
        <f>表1[[#This Row],[最大座位数]]*0.71412</f>
        <v>102.83328</v>
      </c>
    </row>
    <row r="686" spans="1:25">
      <c r="A686" t="s">
        <v>2416</v>
      </c>
      <c r="B686" t="s">
        <v>88</v>
      </c>
      <c r="C686" t="s">
        <v>1396</v>
      </c>
      <c r="D686" t="s">
        <v>290</v>
      </c>
      <c r="E686" t="s">
        <v>577</v>
      </c>
      <c r="F686" t="s">
        <v>578</v>
      </c>
      <c r="G686" t="s">
        <v>579</v>
      </c>
      <c r="H686" t="s">
        <v>94</v>
      </c>
      <c r="I686">
        <v>39600</v>
      </c>
      <c r="J686" t="s">
        <v>1397</v>
      </c>
      <c r="K686" t="s">
        <v>64</v>
      </c>
      <c r="L686" t="s">
        <v>65</v>
      </c>
      <c r="M686" t="s">
        <v>66</v>
      </c>
      <c r="N686" t="s">
        <v>35</v>
      </c>
      <c r="O686">
        <v>28800</v>
      </c>
      <c r="P686" t="s">
        <v>2564</v>
      </c>
      <c r="Q686" t="s">
        <v>2452</v>
      </c>
      <c r="R686" t="s">
        <v>2511</v>
      </c>
      <c r="S686" t="s">
        <v>2597</v>
      </c>
      <c r="T686">
        <v>0</v>
      </c>
      <c r="U686" t="s">
        <v>87</v>
      </c>
      <c r="V686" t="s">
        <v>87</v>
      </c>
      <c r="W686" t="s">
        <v>42</v>
      </c>
      <c r="X686" s="3">
        <v>316</v>
      </c>
      <c r="Y686" s="3">
        <v>299</v>
      </c>
    </row>
    <row r="687" spans="1:25">
      <c r="A687" t="s">
        <v>2416</v>
      </c>
      <c r="B687" t="s">
        <v>117</v>
      </c>
      <c r="C687" t="s">
        <v>440</v>
      </c>
      <c r="D687" t="s">
        <v>282</v>
      </c>
      <c r="E687" t="s">
        <v>75</v>
      </c>
      <c r="F687" t="s">
        <v>76</v>
      </c>
      <c r="G687" t="s">
        <v>77</v>
      </c>
      <c r="H687" t="s">
        <v>78</v>
      </c>
      <c r="I687">
        <v>25200</v>
      </c>
      <c r="J687" t="s">
        <v>159</v>
      </c>
      <c r="K687" t="s">
        <v>64</v>
      </c>
      <c r="L687" t="s">
        <v>65</v>
      </c>
      <c r="M687" t="s">
        <v>66</v>
      </c>
      <c r="N687" t="s">
        <v>35</v>
      </c>
      <c r="O687">
        <v>28800</v>
      </c>
      <c r="P687" t="s">
        <v>2598</v>
      </c>
      <c r="Q687" t="s">
        <v>2452</v>
      </c>
      <c r="R687" t="s">
        <v>2598</v>
      </c>
      <c r="S687" t="s">
        <v>2599</v>
      </c>
      <c r="T687">
        <v>0</v>
      </c>
      <c r="U687" t="s">
        <v>87</v>
      </c>
      <c r="V687" t="s">
        <v>40</v>
      </c>
      <c r="W687" t="s">
        <v>42</v>
      </c>
      <c r="X687" s="3">
        <v>265</v>
      </c>
      <c r="Y687" s="3">
        <v>245</v>
      </c>
    </row>
    <row r="688" spans="1:25">
      <c r="A688" t="s">
        <v>2416</v>
      </c>
      <c r="B688" t="s">
        <v>117</v>
      </c>
      <c r="C688" t="s">
        <v>566</v>
      </c>
      <c r="D688" t="s">
        <v>567</v>
      </c>
      <c r="E688" t="s">
        <v>120</v>
      </c>
      <c r="F688" t="s">
        <v>121</v>
      </c>
      <c r="G688" t="s">
        <v>122</v>
      </c>
      <c r="H688" t="s">
        <v>123</v>
      </c>
      <c r="I688">
        <v>3600</v>
      </c>
      <c r="J688" t="s">
        <v>568</v>
      </c>
      <c r="K688" t="s">
        <v>220</v>
      </c>
      <c r="L688" t="s">
        <v>221</v>
      </c>
      <c r="M688" t="s">
        <v>222</v>
      </c>
      <c r="N688" t="s">
        <v>35</v>
      </c>
      <c r="O688">
        <v>28800</v>
      </c>
      <c r="P688" t="s">
        <v>2573</v>
      </c>
      <c r="Q688" t="s">
        <v>2600</v>
      </c>
      <c r="R688" t="s">
        <v>2601</v>
      </c>
      <c r="S688" t="s">
        <v>2602</v>
      </c>
      <c r="T688">
        <v>0</v>
      </c>
      <c r="U688" t="s">
        <v>87</v>
      </c>
      <c r="V688" t="s">
        <v>197</v>
      </c>
      <c r="W688" t="s">
        <v>42</v>
      </c>
      <c r="X688" s="3">
        <v>365</v>
      </c>
      <c r="Y688" s="3">
        <v>328</v>
      </c>
    </row>
    <row r="689" spans="1:25">
      <c r="A689" t="s">
        <v>2416</v>
      </c>
      <c r="B689" t="s">
        <v>43</v>
      </c>
      <c r="C689" t="s">
        <v>420</v>
      </c>
      <c r="D689" t="s">
        <v>45</v>
      </c>
      <c r="E689" t="s">
        <v>46</v>
      </c>
      <c r="F689" t="s">
        <v>47</v>
      </c>
      <c r="G689" t="s">
        <v>48</v>
      </c>
      <c r="H689" t="s">
        <v>49</v>
      </c>
      <c r="I689">
        <v>32400</v>
      </c>
      <c r="J689" t="s">
        <v>219</v>
      </c>
      <c r="K689" t="s">
        <v>220</v>
      </c>
      <c r="L689" t="s">
        <v>221</v>
      </c>
      <c r="M689" t="s">
        <v>222</v>
      </c>
      <c r="N689" t="s">
        <v>35</v>
      </c>
      <c r="O689">
        <v>28800</v>
      </c>
      <c r="P689" t="s">
        <v>2588</v>
      </c>
      <c r="Q689" t="s">
        <v>2583</v>
      </c>
      <c r="R689" t="s">
        <v>2603</v>
      </c>
      <c r="S689" t="s">
        <v>2561</v>
      </c>
      <c r="T689">
        <v>0</v>
      </c>
      <c r="U689" t="s">
        <v>40</v>
      </c>
      <c r="V689" t="s">
        <v>197</v>
      </c>
      <c r="W689" t="s">
        <v>42</v>
      </c>
      <c r="X689" s="3">
        <v>278</v>
      </c>
      <c r="Y689" s="3">
        <f>表1[[#This Row],[最大座位数]]*0.71412</f>
        <v>198.52536000000001</v>
      </c>
    </row>
    <row r="690" spans="1:25">
      <c r="A690" t="s">
        <v>2416</v>
      </c>
      <c r="B690" t="s">
        <v>178</v>
      </c>
      <c r="C690" t="s">
        <v>2604</v>
      </c>
      <c r="D690" t="s">
        <v>45</v>
      </c>
      <c r="E690" t="s">
        <v>91</v>
      </c>
      <c r="F690" t="s">
        <v>92</v>
      </c>
      <c r="G690" t="s">
        <v>93</v>
      </c>
      <c r="H690" t="s">
        <v>94</v>
      </c>
      <c r="I690">
        <v>39600</v>
      </c>
      <c r="J690" t="s">
        <v>213</v>
      </c>
      <c r="K690" t="s">
        <v>32</v>
      </c>
      <c r="L690" t="s">
        <v>33</v>
      </c>
      <c r="M690" t="s">
        <v>34</v>
      </c>
      <c r="N690" t="s">
        <v>35</v>
      </c>
      <c r="O690">
        <v>28800</v>
      </c>
      <c r="P690" t="s">
        <v>2605</v>
      </c>
      <c r="Q690" t="s">
        <v>2606</v>
      </c>
      <c r="R690" t="s">
        <v>2607</v>
      </c>
      <c r="S690" t="s">
        <v>2608</v>
      </c>
      <c r="T690">
        <v>0</v>
      </c>
      <c r="U690" t="s">
        <v>40</v>
      </c>
      <c r="V690" t="s">
        <v>40</v>
      </c>
      <c r="W690" t="s">
        <v>42</v>
      </c>
      <c r="X690" s="3">
        <v>283</v>
      </c>
      <c r="Y690" s="3">
        <v>260</v>
      </c>
    </row>
    <row r="691" spans="1:25">
      <c r="A691" t="s">
        <v>2416</v>
      </c>
      <c r="B691" t="s">
        <v>43</v>
      </c>
      <c r="C691" t="s">
        <v>703</v>
      </c>
      <c r="D691" t="s">
        <v>45</v>
      </c>
      <c r="E691" t="s">
        <v>46</v>
      </c>
      <c r="F691" t="s">
        <v>47</v>
      </c>
      <c r="G691" t="s">
        <v>48</v>
      </c>
      <c r="H691" t="s">
        <v>49</v>
      </c>
      <c r="I691">
        <v>32400</v>
      </c>
      <c r="J691" t="s">
        <v>532</v>
      </c>
      <c r="K691" t="s">
        <v>32</v>
      </c>
      <c r="L691" t="s">
        <v>33</v>
      </c>
      <c r="M691" t="s">
        <v>34</v>
      </c>
      <c r="N691" t="s">
        <v>35</v>
      </c>
      <c r="O691">
        <v>28800</v>
      </c>
      <c r="P691" t="s">
        <v>2476</v>
      </c>
      <c r="Q691" t="s">
        <v>2515</v>
      </c>
      <c r="R691" t="s">
        <v>2609</v>
      </c>
      <c r="S691" t="s">
        <v>2610</v>
      </c>
      <c r="T691">
        <v>0</v>
      </c>
      <c r="U691" t="s">
        <v>40</v>
      </c>
      <c r="V691" t="s">
        <v>40</v>
      </c>
      <c r="W691" t="s">
        <v>42</v>
      </c>
      <c r="X691" s="3">
        <v>282</v>
      </c>
      <c r="Y691" s="3">
        <f>表1[[#This Row],[最大座位数]]*0.71412</f>
        <v>201.38183999999998</v>
      </c>
    </row>
    <row r="692" spans="1:25">
      <c r="A692" t="s">
        <v>2416</v>
      </c>
      <c r="B692" t="s">
        <v>88</v>
      </c>
      <c r="C692" t="s">
        <v>89</v>
      </c>
      <c r="D692" t="s">
        <v>90</v>
      </c>
      <c r="E692" t="s">
        <v>91</v>
      </c>
      <c r="F692" t="s">
        <v>92</v>
      </c>
      <c r="G692" t="s">
        <v>93</v>
      </c>
      <c r="H692" t="s">
        <v>94</v>
      </c>
      <c r="I692">
        <v>39600</v>
      </c>
      <c r="J692" t="s">
        <v>95</v>
      </c>
      <c r="K692" t="s">
        <v>64</v>
      </c>
      <c r="L692" t="s">
        <v>65</v>
      </c>
      <c r="M692" t="s">
        <v>66</v>
      </c>
      <c r="N692" t="s">
        <v>35</v>
      </c>
      <c r="O692">
        <v>28800</v>
      </c>
      <c r="P692" t="s">
        <v>2564</v>
      </c>
      <c r="Q692" t="s">
        <v>2611</v>
      </c>
      <c r="R692" t="s">
        <v>2612</v>
      </c>
      <c r="S692" t="s">
        <v>2613</v>
      </c>
      <c r="T692">
        <v>0</v>
      </c>
      <c r="U692" t="s">
        <v>40</v>
      </c>
      <c r="V692" t="s">
        <v>87</v>
      </c>
      <c r="W692" t="s">
        <v>42</v>
      </c>
      <c r="X692" s="3">
        <v>285</v>
      </c>
      <c r="Y692" s="3">
        <v>276</v>
      </c>
    </row>
    <row r="693" spans="1:25">
      <c r="A693" t="s">
        <v>2416</v>
      </c>
      <c r="B693" t="s">
        <v>246</v>
      </c>
      <c r="C693" t="s">
        <v>529</v>
      </c>
      <c r="D693" t="s">
        <v>131</v>
      </c>
      <c r="E693" t="s">
        <v>46</v>
      </c>
      <c r="F693" t="s">
        <v>47</v>
      </c>
      <c r="G693" t="s">
        <v>48</v>
      </c>
      <c r="H693" t="s">
        <v>49</v>
      </c>
      <c r="I693">
        <v>32400</v>
      </c>
      <c r="J693" t="s">
        <v>283</v>
      </c>
      <c r="K693" t="s">
        <v>64</v>
      </c>
      <c r="L693" t="s">
        <v>65</v>
      </c>
      <c r="M693" t="s">
        <v>66</v>
      </c>
      <c r="N693" t="s">
        <v>35</v>
      </c>
      <c r="O693">
        <v>28800</v>
      </c>
      <c r="P693" t="s">
        <v>2557</v>
      </c>
      <c r="Q693" t="s">
        <v>2467</v>
      </c>
      <c r="R693" t="s">
        <v>2614</v>
      </c>
      <c r="S693" t="s">
        <v>2615</v>
      </c>
      <c r="T693">
        <v>0</v>
      </c>
      <c r="U693" t="s">
        <v>87</v>
      </c>
      <c r="V693" t="s">
        <v>40</v>
      </c>
      <c r="W693" t="s">
        <v>42</v>
      </c>
      <c r="X693" s="3">
        <v>200</v>
      </c>
      <c r="Y693" s="3">
        <f>表1[[#This Row],[最大座位数]]*0.71412</f>
        <v>142.82399999999998</v>
      </c>
    </row>
    <row r="694" spans="1:25">
      <c r="A694" t="s">
        <v>2416</v>
      </c>
      <c r="B694" t="s">
        <v>346</v>
      </c>
      <c r="C694" t="s">
        <v>347</v>
      </c>
      <c r="D694" t="s">
        <v>290</v>
      </c>
      <c r="E694" t="s">
        <v>348</v>
      </c>
      <c r="F694" t="s">
        <v>349</v>
      </c>
      <c r="G694" t="s">
        <v>350</v>
      </c>
      <c r="H694" t="s">
        <v>350</v>
      </c>
      <c r="I694">
        <v>28800</v>
      </c>
      <c r="J694" t="s">
        <v>351</v>
      </c>
      <c r="K694" t="s">
        <v>64</v>
      </c>
      <c r="L694" t="s">
        <v>65</v>
      </c>
      <c r="M694" t="s">
        <v>66</v>
      </c>
      <c r="N694" t="s">
        <v>35</v>
      </c>
      <c r="O694">
        <v>28800</v>
      </c>
      <c r="P694" t="s">
        <v>2609</v>
      </c>
      <c r="Q694" t="s">
        <v>2598</v>
      </c>
      <c r="R694" t="s">
        <v>2616</v>
      </c>
      <c r="S694" t="s">
        <v>2617</v>
      </c>
      <c r="T694">
        <v>0</v>
      </c>
      <c r="U694" t="s">
        <v>197</v>
      </c>
      <c r="V694" t="s">
        <v>40</v>
      </c>
      <c r="W694" t="s">
        <v>42</v>
      </c>
      <c r="X694" s="3">
        <v>264</v>
      </c>
      <c r="Y694" s="3">
        <f>表1[[#This Row],[最大座位数]]*0.71412</f>
        <v>188.52768</v>
      </c>
    </row>
    <row r="695" spans="1:25">
      <c r="A695" t="s">
        <v>2416</v>
      </c>
      <c r="B695" t="s">
        <v>58</v>
      </c>
      <c r="C695" t="s">
        <v>143</v>
      </c>
      <c r="D695" t="s">
        <v>26</v>
      </c>
      <c r="E695" t="s">
        <v>75</v>
      </c>
      <c r="F695" t="s">
        <v>76</v>
      </c>
      <c r="G695" t="s">
        <v>77</v>
      </c>
      <c r="H695" t="s">
        <v>78</v>
      </c>
      <c r="I695">
        <v>25200</v>
      </c>
      <c r="J695" t="s">
        <v>144</v>
      </c>
      <c r="K695" t="s">
        <v>136</v>
      </c>
      <c r="L695" t="s">
        <v>137</v>
      </c>
      <c r="M695" t="s">
        <v>138</v>
      </c>
      <c r="N695" t="s">
        <v>35</v>
      </c>
      <c r="O695">
        <v>28800</v>
      </c>
      <c r="P695" t="s">
        <v>2618</v>
      </c>
      <c r="Q695" t="s">
        <v>2619</v>
      </c>
      <c r="R695" t="s">
        <v>2620</v>
      </c>
      <c r="S695" t="s">
        <v>2621</v>
      </c>
      <c r="T695">
        <v>0</v>
      </c>
      <c r="U695" t="s">
        <v>87</v>
      </c>
      <c r="V695" t="s">
        <v>87</v>
      </c>
      <c r="W695" t="s">
        <v>42</v>
      </c>
      <c r="X695" s="3">
        <v>186</v>
      </c>
      <c r="Y695" s="3">
        <f>表1[[#This Row],[最大座位数]]*0.71412</f>
        <v>132.82632000000001</v>
      </c>
    </row>
    <row r="696" spans="1:25">
      <c r="A696" t="s">
        <v>2416</v>
      </c>
      <c r="B696" t="s">
        <v>309</v>
      </c>
      <c r="C696" t="s">
        <v>310</v>
      </c>
      <c r="D696" t="s">
        <v>272</v>
      </c>
      <c r="E696" t="s">
        <v>311</v>
      </c>
      <c r="F696" t="s">
        <v>312</v>
      </c>
      <c r="G696" t="s">
        <v>313</v>
      </c>
      <c r="H696" t="s">
        <v>78</v>
      </c>
      <c r="I696">
        <v>25200</v>
      </c>
      <c r="J696" t="s">
        <v>340</v>
      </c>
      <c r="K696" t="s">
        <v>110</v>
      </c>
      <c r="L696" t="s">
        <v>111</v>
      </c>
      <c r="M696" t="s">
        <v>112</v>
      </c>
      <c r="N696" t="s">
        <v>35</v>
      </c>
      <c r="O696">
        <v>28800</v>
      </c>
      <c r="P696" t="s">
        <v>2421</v>
      </c>
      <c r="Q696" t="s">
        <v>2622</v>
      </c>
      <c r="R696" t="s">
        <v>2595</v>
      </c>
      <c r="S696" t="s">
        <v>2522</v>
      </c>
      <c r="T696">
        <v>1</v>
      </c>
      <c r="U696" t="s">
        <v>71</v>
      </c>
      <c r="W696" t="s">
        <v>42</v>
      </c>
      <c r="X696" s="3">
        <v>144</v>
      </c>
      <c r="Y696" s="3">
        <f>表1[[#This Row],[最大座位数]]*0.71412</f>
        <v>102.83328</v>
      </c>
    </row>
    <row r="697" spans="1:25">
      <c r="A697" t="s">
        <v>2416</v>
      </c>
      <c r="B697" t="s">
        <v>246</v>
      </c>
      <c r="C697" t="s">
        <v>608</v>
      </c>
      <c r="D697" t="s">
        <v>45</v>
      </c>
      <c r="E697" t="s">
        <v>46</v>
      </c>
      <c r="F697" t="s">
        <v>47</v>
      </c>
      <c r="G697" t="s">
        <v>48</v>
      </c>
      <c r="H697" t="s">
        <v>49</v>
      </c>
      <c r="I697">
        <v>32400</v>
      </c>
      <c r="J697" t="s">
        <v>50</v>
      </c>
      <c r="K697" t="s">
        <v>51</v>
      </c>
      <c r="L697" t="s">
        <v>52</v>
      </c>
      <c r="M697" t="s">
        <v>53</v>
      </c>
      <c r="N697" t="s">
        <v>35</v>
      </c>
      <c r="O697">
        <v>28800</v>
      </c>
      <c r="P697" t="s">
        <v>2428</v>
      </c>
      <c r="Q697" t="s">
        <v>2419</v>
      </c>
      <c r="R697" t="s">
        <v>2623</v>
      </c>
      <c r="S697" t="s">
        <v>2624</v>
      </c>
      <c r="T697">
        <v>0</v>
      </c>
      <c r="U697" t="s">
        <v>87</v>
      </c>
      <c r="V697" t="s">
        <v>40</v>
      </c>
      <c r="W697" t="s">
        <v>42</v>
      </c>
      <c r="X697" s="3">
        <v>290</v>
      </c>
      <c r="Y697" s="3">
        <f>表1[[#This Row],[最大座位数]]*0.71412</f>
        <v>207.09479999999999</v>
      </c>
    </row>
    <row r="698" spans="1:25">
      <c r="A698" t="s">
        <v>2416</v>
      </c>
      <c r="B698" t="s">
        <v>24</v>
      </c>
      <c r="C698" t="s">
        <v>25</v>
      </c>
      <c r="D698" t="s">
        <v>26</v>
      </c>
      <c r="E698" t="s">
        <v>27</v>
      </c>
      <c r="F698" t="s">
        <v>28</v>
      </c>
      <c r="G698" t="s">
        <v>29</v>
      </c>
      <c r="H698" t="s">
        <v>30</v>
      </c>
      <c r="I698">
        <v>28800</v>
      </c>
      <c r="J698" t="s">
        <v>31</v>
      </c>
      <c r="K698" t="s">
        <v>32</v>
      </c>
      <c r="L698" t="s">
        <v>33</v>
      </c>
      <c r="M698" t="s">
        <v>34</v>
      </c>
      <c r="N698" t="s">
        <v>35</v>
      </c>
      <c r="O698">
        <v>28800</v>
      </c>
      <c r="P698" t="s">
        <v>2441</v>
      </c>
      <c r="Q698" t="s">
        <v>2625</v>
      </c>
      <c r="R698" t="s">
        <v>2626</v>
      </c>
      <c r="S698" t="s">
        <v>2627</v>
      </c>
      <c r="T698">
        <v>0</v>
      </c>
      <c r="U698" t="s">
        <v>40</v>
      </c>
      <c r="V698" t="s">
        <v>41</v>
      </c>
      <c r="W698" t="s">
        <v>42</v>
      </c>
      <c r="X698" s="3">
        <v>186</v>
      </c>
      <c r="Y698" s="3">
        <f>表1[[#This Row],[最大座位数]]*0.71412</f>
        <v>132.82632000000001</v>
      </c>
    </row>
    <row r="699" spans="1:25">
      <c r="A699" t="s">
        <v>2416</v>
      </c>
      <c r="B699" t="s">
        <v>88</v>
      </c>
      <c r="C699" t="s">
        <v>1103</v>
      </c>
      <c r="D699" t="s">
        <v>290</v>
      </c>
      <c r="E699" t="s">
        <v>695</v>
      </c>
      <c r="F699" t="s">
        <v>696</v>
      </c>
      <c r="G699" t="s">
        <v>697</v>
      </c>
      <c r="H699" t="s">
        <v>698</v>
      </c>
      <c r="I699">
        <v>0</v>
      </c>
      <c r="J699" t="s">
        <v>1104</v>
      </c>
      <c r="K699" t="s">
        <v>64</v>
      </c>
      <c r="L699" t="s">
        <v>65</v>
      </c>
      <c r="M699" t="s">
        <v>66</v>
      </c>
      <c r="N699" t="s">
        <v>35</v>
      </c>
      <c r="O699">
        <v>28800</v>
      </c>
      <c r="P699" t="s">
        <v>2628</v>
      </c>
      <c r="Q699" t="s">
        <v>2629</v>
      </c>
      <c r="R699" t="s">
        <v>2630</v>
      </c>
      <c r="S699" t="s">
        <v>2631</v>
      </c>
      <c r="T699">
        <v>0</v>
      </c>
      <c r="U699" t="s">
        <v>419</v>
      </c>
      <c r="V699" t="s">
        <v>87</v>
      </c>
      <c r="W699" t="s">
        <v>42</v>
      </c>
      <c r="X699" s="3">
        <v>316</v>
      </c>
      <c r="Y699" s="3">
        <v>288</v>
      </c>
    </row>
    <row r="700" spans="1:25">
      <c r="A700" t="s">
        <v>2416</v>
      </c>
      <c r="B700" t="s">
        <v>246</v>
      </c>
      <c r="C700" t="s">
        <v>296</v>
      </c>
      <c r="D700" t="s">
        <v>131</v>
      </c>
      <c r="E700" t="s">
        <v>46</v>
      </c>
      <c r="F700" t="s">
        <v>47</v>
      </c>
      <c r="G700" t="s">
        <v>48</v>
      </c>
      <c r="H700" t="s">
        <v>49</v>
      </c>
      <c r="I700">
        <v>32400</v>
      </c>
      <c r="J700" t="s">
        <v>263</v>
      </c>
      <c r="K700" t="s">
        <v>264</v>
      </c>
      <c r="L700" t="s">
        <v>265</v>
      </c>
      <c r="M700" t="s">
        <v>266</v>
      </c>
      <c r="N700" t="s">
        <v>35</v>
      </c>
      <c r="O700">
        <v>28800</v>
      </c>
      <c r="P700" t="s">
        <v>2428</v>
      </c>
      <c r="Q700" t="s">
        <v>2556</v>
      </c>
      <c r="R700" t="s">
        <v>2632</v>
      </c>
      <c r="S700" t="s">
        <v>2633</v>
      </c>
      <c r="T700">
        <v>0</v>
      </c>
      <c r="U700" t="s">
        <v>87</v>
      </c>
      <c r="W700" t="s">
        <v>42</v>
      </c>
      <c r="X700" s="3">
        <v>177</v>
      </c>
      <c r="Y700" s="3">
        <f>表1[[#This Row],[最大座位数]]*0.71412</f>
        <v>126.39923999999999</v>
      </c>
    </row>
    <row r="701" spans="1:25">
      <c r="A701" t="s">
        <v>2416</v>
      </c>
      <c r="B701" t="s">
        <v>370</v>
      </c>
      <c r="C701" t="s">
        <v>761</v>
      </c>
      <c r="D701" t="s">
        <v>257</v>
      </c>
      <c r="E701" t="s">
        <v>165</v>
      </c>
      <c r="F701" t="s">
        <v>166</v>
      </c>
      <c r="G701" t="s">
        <v>167</v>
      </c>
      <c r="H701" t="s">
        <v>168</v>
      </c>
      <c r="I701">
        <v>32400</v>
      </c>
      <c r="J701" t="s">
        <v>677</v>
      </c>
      <c r="K701" t="s">
        <v>220</v>
      </c>
      <c r="L701" t="s">
        <v>221</v>
      </c>
      <c r="M701" t="s">
        <v>222</v>
      </c>
      <c r="N701" t="s">
        <v>35</v>
      </c>
      <c r="O701">
        <v>28800</v>
      </c>
      <c r="P701" t="s">
        <v>2609</v>
      </c>
      <c r="Q701" t="s">
        <v>2634</v>
      </c>
      <c r="R701" t="s">
        <v>2635</v>
      </c>
      <c r="S701" t="s">
        <v>2636</v>
      </c>
      <c r="T701">
        <v>0</v>
      </c>
      <c r="U701" t="s">
        <v>40</v>
      </c>
      <c r="V701" t="s">
        <v>197</v>
      </c>
      <c r="W701" t="s">
        <v>42</v>
      </c>
      <c r="X701" s="3">
        <v>186</v>
      </c>
      <c r="Y701" s="3">
        <f>表1[[#This Row],[最大座位数]]*0.71412</f>
        <v>132.82632000000001</v>
      </c>
    </row>
    <row r="702" spans="1:25">
      <c r="A702" t="s">
        <v>2416</v>
      </c>
      <c r="B702" t="s">
        <v>178</v>
      </c>
      <c r="C702" t="s">
        <v>576</v>
      </c>
      <c r="D702" t="s">
        <v>45</v>
      </c>
      <c r="E702" t="s">
        <v>577</v>
      </c>
      <c r="F702" t="s">
        <v>578</v>
      </c>
      <c r="G702" t="s">
        <v>579</v>
      </c>
      <c r="H702" t="s">
        <v>94</v>
      </c>
      <c r="I702">
        <v>39600</v>
      </c>
      <c r="J702" t="s">
        <v>580</v>
      </c>
      <c r="K702" t="s">
        <v>32</v>
      </c>
      <c r="L702" t="s">
        <v>33</v>
      </c>
      <c r="M702" t="s">
        <v>34</v>
      </c>
      <c r="N702" t="s">
        <v>35</v>
      </c>
      <c r="O702">
        <v>28800</v>
      </c>
      <c r="P702" t="s">
        <v>2637</v>
      </c>
      <c r="Q702" t="s">
        <v>2582</v>
      </c>
      <c r="R702" t="s">
        <v>2638</v>
      </c>
      <c r="S702" t="s">
        <v>2639</v>
      </c>
      <c r="T702">
        <v>0</v>
      </c>
      <c r="U702" t="s">
        <v>87</v>
      </c>
      <c r="V702" t="s">
        <v>40</v>
      </c>
      <c r="W702" t="s">
        <v>42</v>
      </c>
      <c r="X702" s="3">
        <v>283</v>
      </c>
      <c r="Y702" s="3">
        <v>258</v>
      </c>
    </row>
    <row r="703" spans="1:25">
      <c r="A703" t="s">
        <v>2416</v>
      </c>
      <c r="B703" t="s">
        <v>72</v>
      </c>
      <c r="C703" t="s">
        <v>719</v>
      </c>
      <c r="D703" t="s">
        <v>74</v>
      </c>
      <c r="E703" t="s">
        <v>348</v>
      </c>
      <c r="F703" t="s">
        <v>349</v>
      </c>
      <c r="G703" t="s">
        <v>350</v>
      </c>
      <c r="H703" t="s">
        <v>350</v>
      </c>
      <c r="I703">
        <v>28800</v>
      </c>
      <c r="J703" t="s">
        <v>720</v>
      </c>
      <c r="K703" t="s">
        <v>190</v>
      </c>
      <c r="L703" t="s">
        <v>191</v>
      </c>
      <c r="M703" t="s">
        <v>192</v>
      </c>
      <c r="N703" t="s">
        <v>35</v>
      </c>
      <c r="O703">
        <v>28800</v>
      </c>
      <c r="P703" t="s">
        <v>2508</v>
      </c>
      <c r="Q703" t="s">
        <v>2452</v>
      </c>
      <c r="R703" t="s">
        <v>2640</v>
      </c>
      <c r="S703" t="s">
        <v>2641</v>
      </c>
      <c r="T703">
        <v>0</v>
      </c>
      <c r="U703" t="s">
        <v>87</v>
      </c>
      <c r="V703" t="s">
        <v>197</v>
      </c>
      <c r="W703" t="s">
        <v>42</v>
      </c>
      <c r="X703" s="3">
        <v>170</v>
      </c>
      <c r="Y703" s="3">
        <v>25</v>
      </c>
    </row>
    <row r="704" spans="1:25">
      <c r="A704" t="s">
        <v>2416</v>
      </c>
      <c r="B704" t="s">
        <v>178</v>
      </c>
      <c r="C704" t="s">
        <v>759</v>
      </c>
      <c r="D704" t="s">
        <v>26</v>
      </c>
      <c r="E704" t="s">
        <v>46</v>
      </c>
      <c r="F704" t="s">
        <v>47</v>
      </c>
      <c r="G704" t="s">
        <v>48</v>
      </c>
      <c r="H704" t="s">
        <v>49</v>
      </c>
      <c r="I704">
        <v>32400</v>
      </c>
      <c r="J704" t="s">
        <v>436</v>
      </c>
      <c r="K704" t="s">
        <v>80</v>
      </c>
      <c r="L704" t="s">
        <v>81</v>
      </c>
      <c r="M704" t="s">
        <v>82</v>
      </c>
      <c r="N704" t="s">
        <v>35</v>
      </c>
      <c r="O704">
        <v>28800</v>
      </c>
      <c r="P704" t="s">
        <v>2642</v>
      </c>
      <c r="Q704" t="s">
        <v>2643</v>
      </c>
      <c r="R704" t="s">
        <v>2644</v>
      </c>
      <c r="S704" t="s">
        <v>2645</v>
      </c>
      <c r="T704">
        <v>0</v>
      </c>
      <c r="U704" t="s">
        <v>87</v>
      </c>
      <c r="W704" t="s">
        <v>42</v>
      </c>
      <c r="X704" s="3">
        <v>160</v>
      </c>
      <c r="Y704" s="3">
        <v>154</v>
      </c>
    </row>
    <row r="705" spans="1:25">
      <c r="A705" t="s">
        <v>2416</v>
      </c>
      <c r="B705" t="s">
        <v>178</v>
      </c>
      <c r="C705" t="s">
        <v>212</v>
      </c>
      <c r="D705" t="s">
        <v>45</v>
      </c>
      <c r="E705" t="s">
        <v>91</v>
      </c>
      <c r="F705" t="s">
        <v>92</v>
      </c>
      <c r="G705" t="s">
        <v>93</v>
      </c>
      <c r="H705" t="s">
        <v>94</v>
      </c>
      <c r="I705">
        <v>39600</v>
      </c>
      <c r="J705" t="s">
        <v>213</v>
      </c>
      <c r="K705" t="s">
        <v>32</v>
      </c>
      <c r="L705" t="s">
        <v>33</v>
      </c>
      <c r="M705" t="s">
        <v>34</v>
      </c>
      <c r="N705" t="s">
        <v>35</v>
      </c>
      <c r="O705">
        <v>28800</v>
      </c>
      <c r="P705" t="s">
        <v>2637</v>
      </c>
      <c r="Q705" t="s">
        <v>2646</v>
      </c>
      <c r="R705" t="s">
        <v>2647</v>
      </c>
      <c r="S705" t="s">
        <v>2648</v>
      </c>
      <c r="T705">
        <v>0</v>
      </c>
      <c r="U705" t="s">
        <v>40</v>
      </c>
      <c r="V705" t="s">
        <v>40</v>
      </c>
      <c r="W705" t="s">
        <v>42</v>
      </c>
      <c r="X705" s="3">
        <v>283</v>
      </c>
      <c r="Y705" s="3">
        <v>259</v>
      </c>
    </row>
    <row r="706" spans="1:25">
      <c r="A706" t="s">
        <v>2416</v>
      </c>
      <c r="B706" t="s">
        <v>58</v>
      </c>
      <c r="C706" t="s">
        <v>2649</v>
      </c>
      <c r="D706" t="s">
        <v>26</v>
      </c>
      <c r="E706" t="s">
        <v>60</v>
      </c>
      <c r="F706" t="s">
        <v>61</v>
      </c>
      <c r="G706" t="s">
        <v>62</v>
      </c>
      <c r="H706" t="s">
        <v>49</v>
      </c>
      <c r="I706">
        <v>32400</v>
      </c>
      <c r="J706" t="s">
        <v>63</v>
      </c>
      <c r="K706" t="s">
        <v>64</v>
      </c>
      <c r="L706" t="s">
        <v>65</v>
      </c>
      <c r="M706" t="s">
        <v>66</v>
      </c>
      <c r="N706" t="s">
        <v>35</v>
      </c>
      <c r="O706">
        <v>28800</v>
      </c>
      <c r="P706" t="s">
        <v>2424</v>
      </c>
      <c r="Q706" t="s">
        <v>2619</v>
      </c>
      <c r="R706" t="s">
        <v>2650</v>
      </c>
      <c r="S706" t="s">
        <v>2651</v>
      </c>
      <c r="T706">
        <v>0</v>
      </c>
      <c r="U706" t="s">
        <v>71</v>
      </c>
      <c r="V706" t="s">
        <v>40</v>
      </c>
      <c r="W706" t="s">
        <v>42</v>
      </c>
      <c r="X706" s="3">
        <v>186</v>
      </c>
      <c r="Y706" s="3">
        <f>表1[[#This Row],[最大座位数]]*0.71412</f>
        <v>132.82632000000001</v>
      </c>
    </row>
    <row r="707" spans="1:25">
      <c r="A707" t="s">
        <v>2416</v>
      </c>
      <c r="B707" t="s">
        <v>58</v>
      </c>
      <c r="C707" t="s">
        <v>593</v>
      </c>
      <c r="D707" t="s">
        <v>26</v>
      </c>
      <c r="E707" t="s">
        <v>75</v>
      </c>
      <c r="F707" t="s">
        <v>76</v>
      </c>
      <c r="G707" t="s">
        <v>77</v>
      </c>
      <c r="H707" t="s">
        <v>78</v>
      </c>
      <c r="I707">
        <v>25200</v>
      </c>
      <c r="J707" t="s">
        <v>159</v>
      </c>
      <c r="K707" t="s">
        <v>64</v>
      </c>
      <c r="L707" t="s">
        <v>65</v>
      </c>
      <c r="M707" t="s">
        <v>66</v>
      </c>
      <c r="N707" t="s">
        <v>35</v>
      </c>
      <c r="O707">
        <v>28800</v>
      </c>
      <c r="P707" t="s">
        <v>2469</v>
      </c>
      <c r="Q707" t="s">
        <v>2652</v>
      </c>
      <c r="R707" t="s">
        <v>2617</v>
      </c>
      <c r="S707" t="s">
        <v>2653</v>
      </c>
      <c r="T707">
        <v>0</v>
      </c>
      <c r="U707" t="s">
        <v>87</v>
      </c>
      <c r="V707" t="s">
        <v>40</v>
      </c>
      <c r="W707" t="s">
        <v>42</v>
      </c>
      <c r="X707" s="3">
        <v>180</v>
      </c>
      <c r="Y707" s="3">
        <f>表1[[#This Row],[最大座位数]]*0.71412</f>
        <v>128.54159999999999</v>
      </c>
    </row>
    <row r="708" spans="1:25">
      <c r="A708" t="s">
        <v>2416</v>
      </c>
      <c r="B708" t="s">
        <v>88</v>
      </c>
      <c r="C708" t="s">
        <v>331</v>
      </c>
      <c r="D708" t="s">
        <v>26</v>
      </c>
      <c r="E708" t="s">
        <v>46</v>
      </c>
      <c r="F708" t="s">
        <v>47</v>
      </c>
      <c r="G708" t="s">
        <v>48</v>
      </c>
      <c r="H708" t="s">
        <v>49</v>
      </c>
      <c r="I708">
        <v>32400</v>
      </c>
      <c r="J708" t="s">
        <v>332</v>
      </c>
      <c r="K708" t="s">
        <v>333</v>
      </c>
      <c r="L708" t="s">
        <v>334</v>
      </c>
      <c r="M708" t="s">
        <v>335</v>
      </c>
      <c r="N708" t="s">
        <v>35</v>
      </c>
      <c r="O708">
        <v>28800</v>
      </c>
      <c r="P708" t="s">
        <v>2654</v>
      </c>
      <c r="Q708" t="s">
        <v>2655</v>
      </c>
      <c r="R708" t="s">
        <v>2656</v>
      </c>
      <c r="S708" t="s">
        <v>2657</v>
      </c>
      <c r="T708">
        <v>0</v>
      </c>
      <c r="U708" t="s">
        <v>87</v>
      </c>
      <c r="W708" t="s">
        <v>42</v>
      </c>
      <c r="X708" s="3">
        <v>158</v>
      </c>
      <c r="Y708" s="3">
        <v>115</v>
      </c>
    </row>
    <row r="709" spans="1:25">
      <c r="A709" t="s">
        <v>2416</v>
      </c>
      <c r="B709" t="s">
        <v>72</v>
      </c>
      <c r="C709" t="s">
        <v>2024</v>
      </c>
      <c r="D709" t="s">
        <v>74</v>
      </c>
      <c r="E709" t="s">
        <v>27</v>
      </c>
      <c r="F709" t="s">
        <v>28</v>
      </c>
      <c r="G709" t="s">
        <v>29</v>
      </c>
      <c r="H709" t="s">
        <v>30</v>
      </c>
      <c r="I709">
        <v>28800</v>
      </c>
      <c r="J709" t="s">
        <v>2025</v>
      </c>
      <c r="K709" t="s">
        <v>170</v>
      </c>
      <c r="L709" t="s">
        <v>171</v>
      </c>
      <c r="M709" t="s">
        <v>172</v>
      </c>
      <c r="N709" t="s">
        <v>35</v>
      </c>
      <c r="O709">
        <v>28800</v>
      </c>
      <c r="P709" t="s">
        <v>2658</v>
      </c>
      <c r="Q709" t="s">
        <v>2659</v>
      </c>
      <c r="R709" t="s">
        <v>2660</v>
      </c>
      <c r="S709" t="s">
        <v>2661</v>
      </c>
      <c r="T709">
        <v>0</v>
      </c>
      <c r="U709" t="s">
        <v>87</v>
      </c>
      <c r="W709" t="s">
        <v>42</v>
      </c>
      <c r="X709" s="3">
        <v>170</v>
      </c>
      <c r="Y709" s="3">
        <v>99</v>
      </c>
    </row>
    <row r="710" spans="1:25">
      <c r="A710" t="s">
        <v>2416</v>
      </c>
      <c r="B710" t="s">
        <v>246</v>
      </c>
      <c r="C710" t="s">
        <v>531</v>
      </c>
      <c r="D710" t="s">
        <v>131</v>
      </c>
      <c r="E710" t="s">
        <v>46</v>
      </c>
      <c r="F710" t="s">
        <v>47</v>
      </c>
      <c r="G710" t="s">
        <v>48</v>
      </c>
      <c r="H710" t="s">
        <v>49</v>
      </c>
      <c r="I710">
        <v>32400</v>
      </c>
      <c r="J710" t="s">
        <v>532</v>
      </c>
      <c r="K710" t="s">
        <v>32</v>
      </c>
      <c r="L710" t="s">
        <v>33</v>
      </c>
      <c r="M710" t="s">
        <v>34</v>
      </c>
      <c r="N710" t="s">
        <v>35</v>
      </c>
      <c r="O710">
        <v>28800</v>
      </c>
      <c r="P710" t="s">
        <v>2662</v>
      </c>
      <c r="Q710" t="s">
        <v>2663</v>
      </c>
      <c r="R710" t="s">
        <v>2664</v>
      </c>
      <c r="S710" t="s">
        <v>2665</v>
      </c>
      <c r="T710">
        <v>0</v>
      </c>
      <c r="U710" t="s">
        <v>87</v>
      </c>
      <c r="V710" t="s">
        <v>41</v>
      </c>
      <c r="W710" t="s">
        <v>42</v>
      </c>
      <c r="X710" s="3">
        <v>177</v>
      </c>
      <c r="Y710" s="3">
        <f>表1[[#This Row],[最大座位数]]*0.71412</f>
        <v>126.39923999999999</v>
      </c>
    </row>
    <row r="711" spans="1:25">
      <c r="A711" t="s">
        <v>2416</v>
      </c>
      <c r="B711" t="s">
        <v>72</v>
      </c>
      <c r="C711" t="s">
        <v>611</v>
      </c>
      <c r="D711" t="s">
        <v>74</v>
      </c>
      <c r="E711" t="s">
        <v>75</v>
      </c>
      <c r="F711" t="s">
        <v>76</v>
      </c>
      <c r="G711" t="s">
        <v>77</v>
      </c>
      <c r="H711" t="s">
        <v>78</v>
      </c>
      <c r="I711">
        <v>25200</v>
      </c>
      <c r="J711" t="s">
        <v>612</v>
      </c>
      <c r="K711" t="s">
        <v>190</v>
      </c>
      <c r="L711" t="s">
        <v>191</v>
      </c>
      <c r="M711" t="s">
        <v>192</v>
      </c>
      <c r="N711" t="s">
        <v>35</v>
      </c>
      <c r="O711">
        <v>28800</v>
      </c>
      <c r="P711" t="s">
        <v>2499</v>
      </c>
      <c r="Q711" t="s">
        <v>2457</v>
      </c>
      <c r="R711" t="s">
        <v>2666</v>
      </c>
      <c r="S711" t="s">
        <v>2667</v>
      </c>
      <c r="T711">
        <v>0</v>
      </c>
      <c r="U711" t="s">
        <v>87</v>
      </c>
      <c r="V711" t="s">
        <v>197</v>
      </c>
      <c r="W711" t="s">
        <v>42</v>
      </c>
      <c r="X711" s="3">
        <v>170</v>
      </c>
      <c r="Y711" s="3">
        <v>157</v>
      </c>
    </row>
    <row r="712" spans="1:25">
      <c r="A712" t="s">
        <v>2416</v>
      </c>
      <c r="B712" t="s">
        <v>288</v>
      </c>
      <c r="C712" t="s">
        <v>289</v>
      </c>
      <c r="D712" t="s">
        <v>290</v>
      </c>
      <c r="E712" t="s">
        <v>75</v>
      </c>
      <c r="F712" t="s">
        <v>76</v>
      </c>
      <c r="G712" t="s">
        <v>77</v>
      </c>
      <c r="H712" t="s">
        <v>78</v>
      </c>
      <c r="I712">
        <v>25200</v>
      </c>
      <c r="J712" t="s">
        <v>291</v>
      </c>
      <c r="K712" t="s">
        <v>220</v>
      </c>
      <c r="L712" t="s">
        <v>221</v>
      </c>
      <c r="M712" t="s">
        <v>222</v>
      </c>
      <c r="N712" t="s">
        <v>35</v>
      </c>
      <c r="O712">
        <v>28800</v>
      </c>
      <c r="P712" t="s">
        <v>2514</v>
      </c>
      <c r="Q712" t="s">
        <v>2668</v>
      </c>
      <c r="R712" t="s">
        <v>2593</v>
      </c>
      <c r="S712" t="s">
        <v>2669</v>
      </c>
      <c r="T712">
        <v>0</v>
      </c>
      <c r="U712" t="s">
        <v>87</v>
      </c>
      <c r="V712" t="s">
        <v>197</v>
      </c>
      <c r="W712" t="s">
        <v>42</v>
      </c>
      <c r="X712" s="3">
        <v>348</v>
      </c>
      <c r="Y712" s="3">
        <f>表1[[#This Row],[最大座位数]]*0.71412</f>
        <v>248.51375999999999</v>
      </c>
    </row>
    <row r="713" spans="1:25">
      <c r="A713" t="s">
        <v>2416</v>
      </c>
      <c r="B713" t="s">
        <v>467</v>
      </c>
      <c r="C713" t="s">
        <v>468</v>
      </c>
      <c r="D713" t="s">
        <v>90</v>
      </c>
      <c r="E713" t="s">
        <v>469</v>
      </c>
      <c r="F713" t="s">
        <v>470</v>
      </c>
      <c r="G713" t="s">
        <v>471</v>
      </c>
      <c r="H713" t="s">
        <v>326</v>
      </c>
      <c r="I713">
        <v>-14400</v>
      </c>
      <c r="J713" t="s">
        <v>472</v>
      </c>
      <c r="K713" t="s">
        <v>220</v>
      </c>
      <c r="L713" t="s">
        <v>221</v>
      </c>
      <c r="M713" t="s">
        <v>222</v>
      </c>
      <c r="N713" t="s">
        <v>35</v>
      </c>
      <c r="O713">
        <v>28800</v>
      </c>
      <c r="P713" t="s">
        <v>2670</v>
      </c>
      <c r="Q713" t="s">
        <v>2671</v>
      </c>
      <c r="R713" t="s">
        <v>2642</v>
      </c>
      <c r="S713" t="s">
        <v>2672</v>
      </c>
      <c r="T713">
        <v>0</v>
      </c>
      <c r="U713" t="s">
        <v>197</v>
      </c>
      <c r="V713" t="s">
        <v>40</v>
      </c>
      <c r="W713" t="s">
        <v>42</v>
      </c>
      <c r="X713" s="3">
        <v>289</v>
      </c>
      <c r="Y713" s="3">
        <v>252</v>
      </c>
    </row>
    <row r="714" spans="1:25">
      <c r="A714" t="s">
        <v>2416</v>
      </c>
      <c r="B714" t="s">
        <v>100</v>
      </c>
      <c r="C714" t="s">
        <v>101</v>
      </c>
      <c r="D714" t="s">
        <v>45</v>
      </c>
      <c r="E714" t="s">
        <v>27</v>
      </c>
      <c r="F714" t="s">
        <v>28</v>
      </c>
      <c r="G714" t="s">
        <v>29</v>
      </c>
      <c r="H714" t="s">
        <v>30</v>
      </c>
      <c r="I714">
        <v>28800</v>
      </c>
      <c r="J714" t="s">
        <v>102</v>
      </c>
      <c r="K714" t="s">
        <v>64</v>
      </c>
      <c r="L714" t="s">
        <v>65</v>
      </c>
      <c r="M714" t="s">
        <v>66</v>
      </c>
      <c r="N714" t="s">
        <v>35</v>
      </c>
      <c r="O714">
        <v>28800</v>
      </c>
      <c r="P714" t="s">
        <v>2476</v>
      </c>
      <c r="Q714" t="s">
        <v>2560</v>
      </c>
      <c r="R714" t="s">
        <v>2616</v>
      </c>
      <c r="S714" t="s">
        <v>2444</v>
      </c>
      <c r="T714">
        <v>0</v>
      </c>
      <c r="U714" t="s">
        <v>87</v>
      </c>
      <c r="V714" t="s">
        <v>40</v>
      </c>
      <c r="W714" t="s">
        <v>42</v>
      </c>
      <c r="X714" s="3">
        <v>290</v>
      </c>
      <c r="Y714" s="3">
        <f>表1[[#This Row],[最大座位数]]*0.71412</f>
        <v>207.09479999999999</v>
      </c>
    </row>
    <row r="715" spans="1:25">
      <c r="A715" t="s">
        <v>2416</v>
      </c>
      <c r="B715" t="s">
        <v>88</v>
      </c>
      <c r="C715" t="s">
        <v>322</v>
      </c>
      <c r="D715" t="s">
        <v>282</v>
      </c>
      <c r="E715" t="s">
        <v>323</v>
      </c>
      <c r="F715" t="s">
        <v>324</v>
      </c>
      <c r="G715" t="s">
        <v>325</v>
      </c>
      <c r="H715" t="s">
        <v>326</v>
      </c>
      <c r="I715">
        <v>-25200</v>
      </c>
      <c r="J715" t="s">
        <v>327</v>
      </c>
      <c r="K715" t="s">
        <v>64</v>
      </c>
      <c r="L715" t="s">
        <v>65</v>
      </c>
      <c r="M715" t="s">
        <v>66</v>
      </c>
      <c r="N715" t="s">
        <v>35</v>
      </c>
      <c r="O715">
        <v>28800</v>
      </c>
      <c r="P715" t="s">
        <v>2673</v>
      </c>
      <c r="Q715" t="s">
        <v>2674</v>
      </c>
      <c r="R715" t="s">
        <v>2438</v>
      </c>
      <c r="S715" t="s">
        <v>2675</v>
      </c>
      <c r="T715">
        <v>0</v>
      </c>
      <c r="U715" t="s">
        <v>71</v>
      </c>
      <c r="V715" t="s">
        <v>87</v>
      </c>
      <c r="W715" t="s">
        <v>42</v>
      </c>
      <c r="X715" s="3">
        <v>232</v>
      </c>
      <c r="Y715" s="3">
        <v>186</v>
      </c>
    </row>
    <row r="716" spans="1:25">
      <c r="A716" t="s">
        <v>2416</v>
      </c>
      <c r="B716" t="s">
        <v>117</v>
      </c>
      <c r="C716" t="s">
        <v>1464</v>
      </c>
      <c r="D716" t="s">
        <v>119</v>
      </c>
      <c r="E716" t="s">
        <v>1465</v>
      </c>
      <c r="F716" t="s">
        <v>1466</v>
      </c>
      <c r="G716" t="s">
        <v>697</v>
      </c>
      <c r="H716" t="s">
        <v>698</v>
      </c>
      <c r="I716">
        <v>0</v>
      </c>
      <c r="J716" t="s">
        <v>1467</v>
      </c>
      <c r="K716" t="s">
        <v>64</v>
      </c>
      <c r="L716" t="s">
        <v>65</v>
      </c>
      <c r="M716" t="s">
        <v>66</v>
      </c>
      <c r="N716" t="s">
        <v>35</v>
      </c>
      <c r="O716">
        <v>28800</v>
      </c>
      <c r="P716" t="s">
        <v>2493</v>
      </c>
      <c r="Q716" t="s">
        <v>2676</v>
      </c>
      <c r="R716" t="s">
        <v>2677</v>
      </c>
      <c r="S716" t="s">
        <v>2535</v>
      </c>
      <c r="T716">
        <v>0</v>
      </c>
      <c r="U716" t="s">
        <v>1472</v>
      </c>
      <c r="V716" t="s">
        <v>40</v>
      </c>
      <c r="W716" t="s">
        <v>42</v>
      </c>
      <c r="X716" s="3">
        <v>312</v>
      </c>
      <c r="Y716" s="3">
        <f>表1[[#This Row],[最大座位数]]*0.71412</f>
        <v>222.80544</v>
      </c>
    </row>
    <row r="717" spans="1:25">
      <c r="A717" t="s">
        <v>2416</v>
      </c>
      <c r="B717" t="s">
        <v>88</v>
      </c>
      <c r="C717" t="s">
        <v>1325</v>
      </c>
      <c r="D717" t="s">
        <v>90</v>
      </c>
      <c r="E717" t="s">
        <v>348</v>
      </c>
      <c r="F717" t="s">
        <v>349</v>
      </c>
      <c r="G717" t="s">
        <v>350</v>
      </c>
      <c r="H717" t="s">
        <v>350</v>
      </c>
      <c r="I717">
        <v>28800</v>
      </c>
      <c r="J717" t="s">
        <v>351</v>
      </c>
      <c r="K717" t="s">
        <v>64</v>
      </c>
      <c r="L717" t="s">
        <v>65</v>
      </c>
      <c r="M717" t="s">
        <v>66</v>
      </c>
      <c r="N717" t="s">
        <v>35</v>
      </c>
      <c r="O717">
        <v>28800</v>
      </c>
      <c r="P717" t="s">
        <v>2678</v>
      </c>
      <c r="Q717" t="s">
        <v>2486</v>
      </c>
      <c r="R717" t="s">
        <v>2679</v>
      </c>
      <c r="S717" t="s">
        <v>2680</v>
      </c>
      <c r="T717">
        <v>0</v>
      </c>
      <c r="U717" t="s">
        <v>197</v>
      </c>
      <c r="V717" t="s">
        <v>87</v>
      </c>
      <c r="W717" t="s">
        <v>42</v>
      </c>
      <c r="X717" s="3">
        <v>285</v>
      </c>
      <c r="Y717" s="3">
        <v>163</v>
      </c>
    </row>
    <row r="718" spans="1:25">
      <c r="A718" t="s">
        <v>2416</v>
      </c>
      <c r="B718" t="s">
        <v>58</v>
      </c>
      <c r="C718" t="s">
        <v>158</v>
      </c>
      <c r="D718" t="s">
        <v>26</v>
      </c>
      <c r="E718" t="s">
        <v>75</v>
      </c>
      <c r="F718" t="s">
        <v>76</v>
      </c>
      <c r="G718" t="s">
        <v>77</v>
      </c>
      <c r="H718" t="s">
        <v>78</v>
      </c>
      <c r="I718">
        <v>25200</v>
      </c>
      <c r="J718" t="s">
        <v>159</v>
      </c>
      <c r="K718" t="s">
        <v>64</v>
      </c>
      <c r="L718" t="s">
        <v>65</v>
      </c>
      <c r="M718" t="s">
        <v>66</v>
      </c>
      <c r="N718" t="s">
        <v>35</v>
      </c>
      <c r="O718">
        <v>28800</v>
      </c>
      <c r="P718" t="s">
        <v>2681</v>
      </c>
      <c r="Q718" t="s">
        <v>2605</v>
      </c>
      <c r="R718" t="s">
        <v>2681</v>
      </c>
      <c r="S718" t="s">
        <v>2502</v>
      </c>
      <c r="T718">
        <v>0</v>
      </c>
      <c r="U718" t="s">
        <v>87</v>
      </c>
      <c r="V718" t="s">
        <v>40</v>
      </c>
      <c r="W718" t="s">
        <v>42</v>
      </c>
      <c r="X718" s="3">
        <v>186</v>
      </c>
      <c r="Y718" s="3">
        <f>表1[[#This Row],[最大座位数]]*0.71412</f>
        <v>132.82632000000001</v>
      </c>
    </row>
    <row r="719" spans="1:25">
      <c r="A719" t="s">
        <v>2416</v>
      </c>
      <c r="B719" t="s">
        <v>117</v>
      </c>
      <c r="C719" t="s">
        <v>456</v>
      </c>
      <c r="D719" t="s">
        <v>74</v>
      </c>
      <c r="E719" t="s">
        <v>46</v>
      </c>
      <c r="F719" t="s">
        <v>47</v>
      </c>
      <c r="G719" t="s">
        <v>48</v>
      </c>
      <c r="H719" t="s">
        <v>49</v>
      </c>
      <c r="I719">
        <v>32400</v>
      </c>
      <c r="J719" t="s">
        <v>219</v>
      </c>
      <c r="K719" t="s">
        <v>220</v>
      </c>
      <c r="L719" t="s">
        <v>221</v>
      </c>
      <c r="M719" t="s">
        <v>222</v>
      </c>
      <c r="N719" t="s">
        <v>35</v>
      </c>
      <c r="O719">
        <v>28800</v>
      </c>
      <c r="P719" t="s">
        <v>2682</v>
      </c>
      <c r="Q719" t="s">
        <v>2683</v>
      </c>
      <c r="R719" t="s">
        <v>2684</v>
      </c>
      <c r="S719" t="s">
        <v>2685</v>
      </c>
      <c r="T719">
        <v>0</v>
      </c>
      <c r="U719" t="s">
        <v>87</v>
      </c>
      <c r="V719" t="s">
        <v>197</v>
      </c>
      <c r="W719" t="s">
        <v>42</v>
      </c>
      <c r="X719" s="3">
        <v>167</v>
      </c>
      <c r="Y719" s="3">
        <v>104</v>
      </c>
    </row>
    <row r="720" spans="1:25">
      <c r="A720" t="s">
        <v>2416</v>
      </c>
      <c r="B720" t="s">
        <v>178</v>
      </c>
      <c r="C720" t="s">
        <v>717</v>
      </c>
      <c r="D720" t="s">
        <v>131</v>
      </c>
      <c r="E720" t="s">
        <v>46</v>
      </c>
      <c r="F720" t="s">
        <v>47</v>
      </c>
      <c r="G720" t="s">
        <v>48</v>
      </c>
      <c r="H720" t="s">
        <v>49</v>
      </c>
      <c r="I720">
        <v>32400</v>
      </c>
      <c r="J720" t="s">
        <v>626</v>
      </c>
      <c r="K720" t="s">
        <v>627</v>
      </c>
      <c r="L720" t="s">
        <v>628</v>
      </c>
      <c r="M720" t="s">
        <v>629</v>
      </c>
      <c r="N720" t="s">
        <v>35</v>
      </c>
      <c r="O720">
        <v>28800</v>
      </c>
      <c r="P720" t="s">
        <v>2418</v>
      </c>
      <c r="Q720" t="s">
        <v>2440</v>
      </c>
      <c r="R720" t="s">
        <v>2565</v>
      </c>
      <c r="S720" t="s">
        <v>2686</v>
      </c>
      <c r="T720">
        <v>0</v>
      </c>
      <c r="U720" t="s">
        <v>87</v>
      </c>
      <c r="V720" t="s">
        <v>197</v>
      </c>
      <c r="W720" t="s">
        <v>42</v>
      </c>
      <c r="X720" s="3">
        <v>189</v>
      </c>
      <c r="Y720" s="3">
        <v>188</v>
      </c>
    </row>
    <row r="721" spans="1:25">
      <c r="A721" t="s">
        <v>2416</v>
      </c>
      <c r="B721" t="s">
        <v>117</v>
      </c>
      <c r="C721" t="s">
        <v>218</v>
      </c>
      <c r="D721" t="s">
        <v>74</v>
      </c>
      <c r="E721" t="s">
        <v>46</v>
      </c>
      <c r="F721" t="s">
        <v>47</v>
      </c>
      <c r="G721" t="s">
        <v>48</v>
      </c>
      <c r="H721" t="s">
        <v>49</v>
      </c>
      <c r="I721">
        <v>32400</v>
      </c>
      <c r="J721" t="s">
        <v>219</v>
      </c>
      <c r="K721" t="s">
        <v>220</v>
      </c>
      <c r="L721" t="s">
        <v>221</v>
      </c>
      <c r="M721" t="s">
        <v>222</v>
      </c>
      <c r="N721" t="s">
        <v>35</v>
      </c>
      <c r="O721">
        <v>28800</v>
      </c>
      <c r="P721" t="s">
        <v>2681</v>
      </c>
      <c r="Q721" t="s">
        <v>2481</v>
      </c>
      <c r="R721" t="s">
        <v>2687</v>
      </c>
      <c r="S721" t="s">
        <v>2688</v>
      </c>
      <c r="T721">
        <v>0</v>
      </c>
      <c r="U721" t="s">
        <v>87</v>
      </c>
      <c r="V721" t="s">
        <v>197</v>
      </c>
      <c r="W721" t="s">
        <v>42</v>
      </c>
      <c r="X721" s="3">
        <v>167</v>
      </c>
      <c r="Y721" s="3">
        <v>75</v>
      </c>
    </row>
    <row r="722" spans="1:25">
      <c r="A722" t="s">
        <v>2416</v>
      </c>
      <c r="B722" t="s">
        <v>24</v>
      </c>
      <c r="C722" t="s">
        <v>300</v>
      </c>
      <c r="D722" t="s">
        <v>26</v>
      </c>
      <c r="E722" t="s">
        <v>27</v>
      </c>
      <c r="F722" t="s">
        <v>28</v>
      </c>
      <c r="G722" t="s">
        <v>29</v>
      </c>
      <c r="H722" t="s">
        <v>30</v>
      </c>
      <c r="I722">
        <v>28800</v>
      </c>
      <c r="J722" t="s">
        <v>301</v>
      </c>
      <c r="K722" t="s">
        <v>302</v>
      </c>
      <c r="L722" t="s">
        <v>303</v>
      </c>
      <c r="M722" t="s">
        <v>304</v>
      </c>
      <c r="N722" t="s">
        <v>35</v>
      </c>
      <c r="O722">
        <v>28800</v>
      </c>
      <c r="P722" t="s">
        <v>2578</v>
      </c>
      <c r="Q722" t="s">
        <v>2689</v>
      </c>
      <c r="R722" t="s">
        <v>2690</v>
      </c>
      <c r="S722" t="s">
        <v>2691</v>
      </c>
      <c r="T722">
        <v>0</v>
      </c>
      <c r="U722" t="s">
        <v>40</v>
      </c>
      <c r="V722" t="s">
        <v>197</v>
      </c>
      <c r="W722" t="s">
        <v>42</v>
      </c>
      <c r="X722" s="3">
        <v>180</v>
      </c>
      <c r="Y722" s="3">
        <f>表1[[#This Row],[最大座位数]]*0.71412</f>
        <v>128.54159999999999</v>
      </c>
    </row>
    <row r="723" spans="1:25">
      <c r="A723" t="s">
        <v>2416</v>
      </c>
      <c r="B723" t="s">
        <v>346</v>
      </c>
      <c r="C723" t="s">
        <v>544</v>
      </c>
      <c r="D723" t="s">
        <v>1423</v>
      </c>
      <c r="E723" t="s">
        <v>348</v>
      </c>
      <c r="F723" t="s">
        <v>349</v>
      </c>
      <c r="G723" t="s">
        <v>350</v>
      </c>
      <c r="H723" t="s">
        <v>350</v>
      </c>
      <c r="I723">
        <v>28800</v>
      </c>
      <c r="J723" t="s">
        <v>545</v>
      </c>
      <c r="K723" t="s">
        <v>32</v>
      </c>
      <c r="L723" t="s">
        <v>33</v>
      </c>
      <c r="M723" t="s">
        <v>34</v>
      </c>
      <c r="N723" t="s">
        <v>35</v>
      </c>
      <c r="O723">
        <v>28800</v>
      </c>
      <c r="P723" t="s">
        <v>2692</v>
      </c>
      <c r="Q723" t="s">
        <v>2495</v>
      </c>
      <c r="R723" t="s">
        <v>2693</v>
      </c>
      <c r="S723" t="s">
        <v>2694</v>
      </c>
      <c r="T723">
        <v>0</v>
      </c>
      <c r="U723" t="s">
        <v>197</v>
      </c>
      <c r="V723" t="s">
        <v>40</v>
      </c>
      <c r="W723" t="s">
        <v>42</v>
      </c>
      <c r="X723" s="3">
        <v>337</v>
      </c>
      <c r="Y723" s="3">
        <f>表1[[#This Row],[最大座位数]]*0.71412</f>
        <v>240.65843999999998</v>
      </c>
    </row>
    <row r="724" spans="1:25">
      <c r="A724" t="s">
        <v>2416</v>
      </c>
      <c r="B724" t="s">
        <v>117</v>
      </c>
      <c r="C724" t="s">
        <v>118</v>
      </c>
      <c r="D724" t="s">
        <v>119</v>
      </c>
      <c r="E724" t="s">
        <v>120</v>
      </c>
      <c r="F724" t="s">
        <v>121</v>
      </c>
      <c r="G724" t="s">
        <v>122</v>
      </c>
      <c r="H724" t="s">
        <v>123</v>
      </c>
      <c r="I724">
        <v>3600</v>
      </c>
      <c r="J724" t="s">
        <v>124</v>
      </c>
      <c r="K724" t="s">
        <v>64</v>
      </c>
      <c r="L724" t="s">
        <v>65</v>
      </c>
      <c r="M724" t="s">
        <v>66</v>
      </c>
      <c r="N724" t="s">
        <v>35</v>
      </c>
      <c r="O724">
        <v>28800</v>
      </c>
      <c r="P724" t="s">
        <v>2588</v>
      </c>
      <c r="Q724" t="s">
        <v>2695</v>
      </c>
      <c r="R724" t="s">
        <v>2547</v>
      </c>
      <c r="S724" t="s">
        <v>2696</v>
      </c>
      <c r="T724">
        <v>0</v>
      </c>
      <c r="U724" t="s">
        <v>87</v>
      </c>
      <c r="V724" t="s">
        <v>40</v>
      </c>
      <c r="W724" t="s">
        <v>42</v>
      </c>
      <c r="X724" s="3">
        <v>312</v>
      </c>
      <c r="Y724" s="3">
        <v>301</v>
      </c>
    </row>
    <row r="725" spans="1:25">
      <c r="A725" t="s">
        <v>2416</v>
      </c>
      <c r="B725" t="s">
        <v>58</v>
      </c>
      <c r="C725" t="s">
        <v>2697</v>
      </c>
      <c r="D725" t="s">
        <v>26</v>
      </c>
      <c r="E725" t="s">
        <v>165</v>
      </c>
      <c r="F725" t="s">
        <v>166</v>
      </c>
      <c r="G725" t="s">
        <v>167</v>
      </c>
      <c r="H725" t="s">
        <v>168</v>
      </c>
      <c r="I725">
        <v>32400</v>
      </c>
      <c r="J725" t="s">
        <v>258</v>
      </c>
      <c r="K725" t="s">
        <v>64</v>
      </c>
      <c r="L725" t="s">
        <v>65</v>
      </c>
      <c r="M725" t="s">
        <v>66</v>
      </c>
      <c r="N725" t="s">
        <v>35</v>
      </c>
      <c r="O725">
        <v>28800</v>
      </c>
      <c r="P725" t="s">
        <v>2698</v>
      </c>
      <c r="Q725" t="s">
        <v>2699</v>
      </c>
      <c r="R725" t="s">
        <v>2488</v>
      </c>
      <c r="S725" t="s">
        <v>2700</v>
      </c>
      <c r="T725">
        <v>0</v>
      </c>
      <c r="U725" t="s">
        <v>197</v>
      </c>
      <c r="V725" t="s">
        <v>40</v>
      </c>
      <c r="W725" t="s">
        <v>42</v>
      </c>
      <c r="X725" s="3">
        <v>186</v>
      </c>
      <c r="Y725" s="3">
        <f>表1[[#This Row],[最大座位数]]*0.71412</f>
        <v>132.82632000000001</v>
      </c>
    </row>
    <row r="726" spans="1:25">
      <c r="A726" t="s">
        <v>2416</v>
      </c>
      <c r="B726" t="s">
        <v>255</v>
      </c>
      <c r="C726" t="s">
        <v>256</v>
      </c>
      <c r="D726" t="s">
        <v>257</v>
      </c>
      <c r="E726" t="s">
        <v>165</v>
      </c>
      <c r="F726" t="s">
        <v>166</v>
      </c>
      <c r="G726" t="s">
        <v>167</v>
      </c>
      <c r="H726" t="s">
        <v>168</v>
      </c>
      <c r="I726">
        <v>32400</v>
      </c>
      <c r="J726" t="s">
        <v>258</v>
      </c>
      <c r="K726" t="s">
        <v>64</v>
      </c>
      <c r="L726" t="s">
        <v>65</v>
      </c>
      <c r="M726" t="s">
        <v>66</v>
      </c>
      <c r="N726" t="s">
        <v>35</v>
      </c>
      <c r="O726">
        <v>28800</v>
      </c>
      <c r="P726" t="s">
        <v>2419</v>
      </c>
      <c r="Q726" t="s">
        <v>2564</v>
      </c>
      <c r="R726" t="s">
        <v>2632</v>
      </c>
      <c r="S726" t="s">
        <v>2701</v>
      </c>
      <c r="T726">
        <v>0</v>
      </c>
      <c r="U726" t="s">
        <v>87</v>
      </c>
      <c r="V726" t="s">
        <v>40</v>
      </c>
      <c r="W726" t="s">
        <v>42</v>
      </c>
      <c r="X726" s="3">
        <v>240</v>
      </c>
      <c r="Y726" s="3">
        <f>表1[[#This Row],[最大座位数]]*0.71412</f>
        <v>171.3888</v>
      </c>
    </row>
    <row r="727" spans="1:25">
      <c r="A727" t="s">
        <v>2416</v>
      </c>
      <c r="B727" t="s">
        <v>88</v>
      </c>
      <c r="C727" t="s">
        <v>1026</v>
      </c>
      <c r="D727" t="s">
        <v>119</v>
      </c>
      <c r="E727" t="s">
        <v>120</v>
      </c>
      <c r="F727" t="s">
        <v>121</v>
      </c>
      <c r="G727" t="s">
        <v>122</v>
      </c>
      <c r="H727" t="s">
        <v>123</v>
      </c>
      <c r="I727">
        <v>3600</v>
      </c>
      <c r="J727" t="s">
        <v>124</v>
      </c>
      <c r="K727" t="s">
        <v>64</v>
      </c>
      <c r="L727" t="s">
        <v>65</v>
      </c>
      <c r="M727" t="s">
        <v>66</v>
      </c>
      <c r="N727" t="s">
        <v>35</v>
      </c>
      <c r="O727">
        <v>28800</v>
      </c>
      <c r="P727" t="s">
        <v>2469</v>
      </c>
      <c r="Q727" t="s">
        <v>2702</v>
      </c>
      <c r="R727" t="s">
        <v>2703</v>
      </c>
      <c r="S727" t="s">
        <v>2704</v>
      </c>
      <c r="T727">
        <v>0</v>
      </c>
      <c r="U727" t="s">
        <v>40</v>
      </c>
      <c r="V727" t="s">
        <v>87</v>
      </c>
      <c r="W727" t="s">
        <v>42</v>
      </c>
      <c r="X727" s="3">
        <v>288</v>
      </c>
      <c r="Y727" s="3">
        <v>241</v>
      </c>
    </row>
    <row r="728" spans="1:25">
      <c r="A728" t="s">
        <v>2416</v>
      </c>
      <c r="B728" t="s">
        <v>117</v>
      </c>
      <c r="C728" t="s">
        <v>1135</v>
      </c>
      <c r="D728" t="s">
        <v>45</v>
      </c>
      <c r="E728" t="s">
        <v>1136</v>
      </c>
      <c r="F728" t="s">
        <v>1137</v>
      </c>
      <c r="G728" t="s">
        <v>1138</v>
      </c>
      <c r="H728" t="s">
        <v>123</v>
      </c>
      <c r="I728">
        <v>3600</v>
      </c>
      <c r="J728" t="s">
        <v>1139</v>
      </c>
      <c r="K728" t="s">
        <v>220</v>
      </c>
      <c r="L728" t="s">
        <v>221</v>
      </c>
      <c r="M728" t="s">
        <v>222</v>
      </c>
      <c r="N728" t="s">
        <v>35</v>
      </c>
      <c r="O728">
        <v>28800</v>
      </c>
      <c r="P728" t="s">
        <v>2515</v>
      </c>
      <c r="Q728" t="s">
        <v>2705</v>
      </c>
      <c r="R728" t="s">
        <v>2706</v>
      </c>
      <c r="S728" t="s">
        <v>2707</v>
      </c>
      <c r="T728">
        <v>0</v>
      </c>
      <c r="U728" t="s">
        <v>40</v>
      </c>
      <c r="V728" t="s">
        <v>197</v>
      </c>
      <c r="W728" t="s">
        <v>42</v>
      </c>
      <c r="X728" s="3">
        <v>301</v>
      </c>
      <c r="Y728" s="3">
        <v>241</v>
      </c>
    </row>
    <row r="729" spans="1:25">
      <c r="A729" t="s">
        <v>2416</v>
      </c>
      <c r="B729" t="s">
        <v>117</v>
      </c>
      <c r="C729" t="s">
        <v>749</v>
      </c>
      <c r="D729" t="s">
        <v>290</v>
      </c>
      <c r="E729" t="s">
        <v>750</v>
      </c>
      <c r="F729" t="s">
        <v>751</v>
      </c>
      <c r="G729" t="s">
        <v>752</v>
      </c>
      <c r="H729" t="s">
        <v>413</v>
      </c>
      <c r="I729">
        <v>-25200</v>
      </c>
      <c r="J729" t="s">
        <v>753</v>
      </c>
      <c r="K729" t="s">
        <v>220</v>
      </c>
      <c r="L729" t="s">
        <v>221</v>
      </c>
      <c r="M729" t="s">
        <v>222</v>
      </c>
      <c r="N729" t="s">
        <v>35</v>
      </c>
      <c r="O729">
        <v>28800</v>
      </c>
      <c r="P729" t="s">
        <v>2708</v>
      </c>
      <c r="Q729" t="s">
        <v>2608</v>
      </c>
      <c r="R729" t="s">
        <v>2709</v>
      </c>
      <c r="S729" t="s">
        <v>2710</v>
      </c>
      <c r="T729">
        <v>0</v>
      </c>
      <c r="U729" t="s">
        <v>758</v>
      </c>
      <c r="V729" t="s">
        <v>197</v>
      </c>
      <c r="W729" t="s">
        <v>42</v>
      </c>
      <c r="X729" s="3">
        <v>311</v>
      </c>
      <c r="Y729" s="3">
        <v>184</v>
      </c>
    </row>
    <row r="730" spans="1:25">
      <c r="A730" t="s">
        <v>2416</v>
      </c>
      <c r="B730" t="s">
        <v>117</v>
      </c>
      <c r="C730" t="s">
        <v>2711</v>
      </c>
      <c r="D730" t="s">
        <v>74</v>
      </c>
      <c r="E730" t="s">
        <v>46</v>
      </c>
      <c r="F730" t="s">
        <v>47</v>
      </c>
      <c r="G730" t="s">
        <v>48</v>
      </c>
      <c r="H730" t="s">
        <v>49</v>
      </c>
      <c r="I730">
        <v>32400</v>
      </c>
      <c r="J730" t="s">
        <v>2712</v>
      </c>
      <c r="K730" t="s">
        <v>2713</v>
      </c>
      <c r="L730" t="s">
        <v>2714</v>
      </c>
      <c r="M730" t="s">
        <v>2715</v>
      </c>
      <c r="N730" t="s">
        <v>35</v>
      </c>
      <c r="O730">
        <v>28800</v>
      </c>
      <c r="P730" t="s">
        <v>2418</v>
      </c>
      <c r="Q730" t="s">
        <v>2469</v>
      </c>
      <c r="R730" t="s">
        <v>2716</v>
      </c>
      <c r="S730" t="s">
        <v>2717</v>
      </c>
      <c r="T730">
        <v>0</v>
      </c>
      <c r="U730" t="s">
        <v>87</v>
      </c>
      <c r="V730" t="s">
        <v>87</v>
      </c>
      <c r="W730" t="s">
        <v>42</v>
      </c>
      <c r="X730" s="3">
        <v>159</v>
      </c>
      <c r="Y730" s="3">
        <v>130</v>
      </c>
    </row>
    <row r="731" spans="1:25">
      <c r="A731" t="s">
        <v>2718</v>
      </c>
      <c r="B731" t="s">
        <v>117</v>
      </c>
      <c r="C731" t="s">
        <v>456</v>
      </c>
      <c r="D731" t="s">
        <v>74</v>
      </c>
      <c r="E731" t="s">
        <v>46</v>
      </c>
      <c r="F731" t="s">
        <v>47</v>
      </c>
      <c r="G731" t="s">
        <v>48</v>
      </c>
      <c r="H731" t="s">
        <v>49</v>
      </c>
      <c r="I731">
        <v>32400</v>
      </c>
      <c r="J731" t="s">
        <v>219</v>
      </c>
      <c r="K731" t="s">
        <v>220</v>
      </c>
      <c r="L731" t="s">
        <v>221</v>
      </c>
      <c r="M731" t="s">
        <v>222</v>
      </c>
      <c r="N731" t="s">
        <v>35</v>
      </c>
      <c r="O731">
        <v>28800</v>
      </c>
      <c r="P731" t="s">
        <v>2719</v>
      </c>
      <c r="Q731" t="s">
        <v>2720</v>
      </c>
      <c r="R731" t="s">
        <v>2721</v>
      </c>
      <c r="S731" t="s">
        <v>2722</v>
      </c>
      <c r="T731">
        <v>0</v>
      </c>
      <c r="U731" t="s">
        <v>87</v>
      </c>
      <c r="V731" t="s">
        <v>197</v>
      </c>
      <c r="W731" t="s">
        <v>42</v>
      </c>
      <c r="X731" s="3">
        <v>167</v>
      </c>
      <c r="Y731" s="3">
        <v>99</v>
      </c>
    </row>
    <row r="732" spans="1:25">
      <c r="A732" t="s">
        <v>2718</v>
      </c>
      <c r="B732" t="s">
        <v>88</v>
      </c>
      <c r="C732" t="s">
        <v>89</v>
      </c>
      <c r="D732" t="s">
        <v>90</v>
      </c>
      <c r="E732" t="s">
        <v>91</v>
      </c>
      <c r="F732" t="s">
        <v>92</v>
      </c>
      <c r="G732" t="s">
        <v>93</v>
      </c>
      <c r="H732" t="s">
        <v>94</v>
      </c>
      <c r="I732">
        <v>39600</v>
      </c>
      <c r="J732" t="s">
        <v>95</v>
      </c>
      <c r="K732" t="s">
        <v>64</v>
      </c>
      <c r="L732" t="s">
        <v>65</v>
      </c>
      <c r="M732" t="s">
        <v>66</v>
      </c>
      <c r="N732" t="s">
        <v>35</v>
      </c>
      <c r="O732">
        <v>28800</v>
      </c>
      <c r="P732" t="s">
        <v>2723</v>
      </c>
      <c r="Q732" t="s">
        <v>2724</v>
      </c>
      <c r="R732" t="s">
        <v>2725</v>
      </c>
      <c r="S732" t="s">
        <v>2726</v>
      </c>
      <c r="T732">
        <v>0</v>
      </c>
      <c r="U732" t="s">
        <v>40</v>
      </c>
      <c r="V732" t="s">
        <v>87</v>
      </c>
      <c r="W732" t="s">
        <v>42</v>
      </c>
      <c r="X732" s="3">
        <v>285</v>
      </c>
      <c r="Y732" s="3">
        <v>269</v>
      </c>
    </row>
    <row r="733" spans="1:25">
      <c r="A733" t="s">
        <v>2718</v>
      </c>
      <c r="B733" t="s">
        <v>444</v>
      </c>
      <c r="C733" t="s">
        <v>445</v>
      </c>
      <c r="D733" t="s">
        <v>446</v>
      </c>
      <c r="E733" t="s">
        <v>447</v>
      </c>
      <c r="F733" t="s">
        <v>448</v>
      </c>
      <c r="G733" t="s">
        <v>449</v>
      </c>
      <c r="H733" t="s">
        <v>450</v>
      </c>
      <c r="I733">
        <v>14400</v>
      </c>
      <c r="J733" t="s">
        <v>451</v>
      </c>
      <c r="K733" t="s">
        <v>220</v>
      </c>
      <c r="L733" t="s">
        <v>221</v>
      </c>
      <c r="M733" t="s">
        <v>222</v>
      </c>
      <c r="N733" t="s">
        <v>35</v>
      </c>
      <c r="O733">
        <v>28800</v>
      </c>
      <c r="P733" t="s">
        <v>2727</v>
      </c>
      <c r="Q733" t="s">
        <v>2584</v>
      </c>
      <c r="R733" t="s">
        <v>2728</v>
      </c>
      <c r="S733" t="s">
        <v>2729</v>
      </c>
      <c r="T733">
        <v>0</v>
      </c>
      <c r="U733" t="s">
        <v>197</v>
      </c>
      <c r="V733" t="s">
        <v>197</v>
      </c>
      <c r="W733" t="s">
        <v>42</v>
      </c>
      <c r="X733" s="3">
        <v>517</v>
      </c>
      <c r="Y733" s="3">
        <f>表1[[#This Row],[最大座位数]]*0.741716</f>
        <v>383.46717200000001</v>
      </c>
    </row>
    <row r="734" spans="1:25">
      <c r="A734" t="s">
        <v>2718</v>
      </c>
      <c r="B734" t="s">
        <v>255</v>
      </c>
      <c r="C734" t="s">
        <v>1843</v>
      </c>
      <c r="D734" t="s">
        <v>290</v>
      </c>
      <c r="E734" t="s">
        <v>165</v>
      </c>
      <c r="F734" t="s">
        <v>166</v>
      </c>
      <c r="G734" t="s">
        <v>167</v>
      </c>
      <c r="H734" t="s">
        <v>168</v>
      </c>
      <c r="I734">
        <v>32400</v>
      </c>
      <c r="J734" t="s">
        <v>677</v>
      </c>
      <c r="K734" t="s">
        <v>220</v>
      </c>
      <c r="L734" t="s">
        <v>221</v>
      </c>
      <c r="M734" t="s">
        <v>222</v>
      </c>
      <c r="N734" t="s">
        <v>35</v>
      </c>
      <c r="O734">
        <v>28800</v>
      </c>
      <c r="P734" t="s">
        <v>2730</v>
      </c>
      <c r="Q734" t="s">
        <v>2731</v>
      </c>
      <c r="R734" t="s">
        <v>2732</v>
      </c>
      <c r="S734" t="s">
        <v>2733</v>
      </c>
      <c r="T734">
        <v>0</v>
      </c>
      <c r="U734" t="s">
        <v>87</v>
      </c>
      <c r="V734" t="s">
        <v>197</v>
      </c>
      <c r="W734" t="s">
        <v>42</v>
      </c>
      <c r="X734" s="3">
        <v>212</v>
      </c>
      <c r="Y734" s="3">
        <f>表1[[#This Row],[最大座位数]]*0.741716</f>
        <v>157.24379200000001</v>
      </c>
    </row>
    <row r="735" spans="1:25">
      <c r="A735" t="s">
        <v>2718</v>
      </c>
      <c r="B735" t="s">
        <v>496</v>
      </c>
      <c r="C735" t="s">
        <v>907</v>
      </c>
      <c r="D735" t="s">
        <v>131</v>
      </c>
      <c r="E735" t="s">
        <v>372</v>
      </c>
      <c r="F735" t="s">
        <v>373</v>
      </c>
      <c r="G735" t="s">
        <v>374</v>
      </c>
      <c r="H735" t="s">
        <v>168</v>
      </c>
      <c r="I735">
        <v>32400</v>
      </c>
      <c r="J735" t="s">
        <v>375</v>
      </c>
      <c r="K735" t="s">
        <v>64</v>
      </c>
      <c r="L735" t="s">
        <v>65</v>
      </c>
      <c r="M735" t="s">
        <v>66</v>
      </c>
      <c r="N735" t="s">
        <v>35</v>
      </c>
      <c r="O735">
        <v>28800</v>
      </c>
      <c r="P735" t="s">
        <v>2734</v>
      </c>
      <c r="Q735" t="s">
        <v>2735</v>
      </c>
      <c r="R735" t="s">
        <v>2736</v>
      </c>
      <c r="S735" t="s">
        <v>2737</v>
      </c>
      <c r="T735">
        <v>0</v>
      </c>
      <c r="U735" t="s">
        <v>87</v>
      </c>
      <c r="V735" t="s">
        <v>40</v>
      </c>
      <c r="W735" t="s">
        <v>42</v>
      </c>
      <c r="X735" s="3">
        <v>198</v>
      </c>
      <c r="Y735" s="3">
        <v>75</v>
      </c>
    </row>
    <row r="736" spans="1:25">
      <c r="A736" t="s">
        <v>2718</v>
      </c>
      <c r="B736" t="s">
        <v>88</v>
      </c>
      <c r="C736" t="s">
        <v>389</v>
      </c>
      <c r="D736" t="s">
        <v>290</v>
      </c>
      <c r="E736" t="s">
        <v>390</v>
      </c>
      <c r="F736" t="s">
        <v>391</v>
      </c>
      <c r="G736" t="s">
        <v>392</v>
      </c>
      <c r="H736" t="s">
        <v>393</v>
      </c>
      <c r="I736">
        <v>3600</v>
      </c>
      <c r="J736" t="s">
        <v>394</v>
      </c>
      <c r="K736" t="s">
        <v>64</v>
      </c>
      <c r="L736" t="s">
        <v>65</v>
      </c>
      <c r="M736" t="s">
        <v>66</v>
      </c>
      <c r="N736" t="s">
        <v>35</v>
      </c>
      <c r="O736">
        <v>28800</v>
      </c>
      <c r="P736" t="s">
        <v>2738</v>
      </c>
      <c r="Q736" t="s">
        <v>2739</v>
      </c>
      <c r="R736" t="s">
        <v>2740</v>
      </c>
      <c r="S736" t="s">
        <v>2741</v>
      </c>
      <c r="T736">
        <v>0</v>
      </c>
      <c r="U736" t="s">
        <v>399</v>
      </c>
      <c r="V736" t="s">
        <v>87</v>
      </c>
      <c r="W736" t="s">
        <v>42</v>
      </c>
      <c r="X736" s="3">
        <v>319</v>
      </c>
      <c r="Y736" s="3">
        <v>319</v>
      </c>
    </row>
    <row r="737" spans="1:25">
      <c r="A737" t="s">
        <v>2718</v>
      </c>
      <c r="B737" t="s">
        <v>178</v>
      </c>
      <c r="C737" t="s">
        <v>595</v>
      </c>
      <c r="D737" t="s">
        <v>131</v>
      </c>
      <c r="E737" t="s">
        <v>27</v>
      </c>
      <c r="F737" t="s">
        <v>28</v>
      </c>
      <c r="G737" t="s">
        <v>29</v>
      </c>
      <c r="H737" t="s">
        <v>30</v>
      </c>
      <c r="I737">
        <v>28800</v>
      </c>
      <c r="J737" t="s">
        <v>31</v>
      </c>
      <c r="K737" t="s">
        <v>32</v>
      </c>
      <c r="L737" t="s">
        <v>33</v>
      </c>
      <c r="M737" t="s">
        <v>34</v>
      </c>
      <c r="N737" t="s">
        <v>35</v>
      </c>
      <c r="O737">
        <v>28800</v>
      </c>
      <c r="P737" t="s">
        <v>2490</v>
      </c>
      <c r="Q737" t="s">
        <v>2742</v>
      </c>
      <c r="R737" t="s">
        <v>2743</v>
      </c>
      <c r="S737" t="s">
        <v>2744</v>
      </c>
      <c r="T737">
        <v>0</v>
      </c>
      <c r="U737" t="s">
        <v>87</v>
      </c>
      <c r="V737" t="s">
        <v>40</v>
      </c>
      <c r="W737" t="s">
        <v>42</v>
      </c>
      <c r="X737" s="3">
        <v>189</v>
      </c>
      <c r="Y737" s="3">
        <v>188</v>
      </c>
    </row>
    <row r="738" spans="1:25">
      <c r="A738" t="s">
        <v>2718</v>
      </c>
      <c r="B738" t="s">
        <v>88</v>
      </c>
      <c r="C738" t="s">
        <v>322</v>
      </c>
      <c r="D738" t="s">
        <v>282</v>
      </c>
      <c r="E738" t="s">
        <v>323</v>
      </c>
      <c r="F738" t="s">
        <v>324</v>
      </c>
      <c r="G738" t="s">
        <v>325</v>
      </c>
      <c r="H738" t="s">
        <v>326</v>
      </c>
      <c r="I738">
        <v>-25200</v>
      </c>
      <c r="J738" t="s">
        <v>327</v>
      </c>
      <c r="K738" t="s">
        <v>64</v>
      </c>
      <c r="L738" t="s">
        <v>65</v>
      </c>
      <c r="M738" t="s">
        <v>66</v>
      </c>
      <c r="N738" t="s">
        <v>35</v>
      </c>
      <c r="O738">
        <v>28800</v>
      </c>
      <c r="P738" t="s">
        <v>2745</v>
      </c>
      <c r="Q738" t="s">
        <v>2746</v>
      </c>
      <c r="R738" t="s">
        <v>2747</v>
      </c>
      <c r="S738" t="s">
        <v>2748</v>
      </c>
      <c r="T738">
        <v>0</v>
      </c>
      <c r="U738" t="s">
        <v>71</v>
      </c>
      <c r="V738" t="s">
        <v>87</v>
      </c>
      <c r="W738" t="s">
        <v>42</v>
      </c>
      <c r="X738" s="3">
        <v>232</v>
      </c>
      <c r="Y738" s="3">
        <v>198</v>
      </c>
    </row>
    <row r="739" spans="1:25">
      <c r="A739" t="s">
        <v>2718</v>
      </c>
      <c r="B739" t="s">
        <v>178</v>
      </c>
      <c r="C739" t="s">
        <v>1054</v>
      </c>
      <c r="D739" t="s">
        <v>26</v>
      </c>
      <c r="E739" t="s">
        <v>46</v>
      </c>
      <c r="F739" t="s">
        <v>47</v>
      </c>
      <c r="G739" t="s">
        <v>48</v>
      </c>
      <c r="H739" t="s">
        <v>49</v>
      </c>
      <c r="I739">
        <v>32400</v>
      </c>
      <c r="J739" t="s">
        <v>618</v>
      </c>
      <c r="K739" t="s">
        <v>619</v>
      </c>
      <c r="L739" t="s">
        <v>620</v>
      </c>
      <c r="M739" t="s">
        <v>621</v>
      </c>
      <c r="N739" t="s">
        <v>35</v>
      </c>
      <c r="O739">
        <v>28800</v>
      </c>
      <c r="P739" t="s">
        <v>2745</v>
      </c>
      <c r="Q739" t="s">
        <v>2720</v>
      </c>
      <c r="R739" t="s">
        <v>2745</v>
      </c>
      <c r="S739" t="s">
        <v>2749</v>
      </c>
      <c r="T739">
        <v>0</v>
      </c>
      <c r="U739" t="s">
        <v>87</v>
      </c>
      <c r="V739" t="s">
        <v>87</v>
      </c>
      <c r="W739" t="s">
        <v>42</v>
      </c>
      <c r="X739" s="3">
        <v>160</v>
      </c>
      <c r="Y739" s="3">
        <v>148</v>
      </c>
    </row>
    <row r="740" spans="1:25">
      <c r="A740" t="s">
        <v>2718</v>
      </c>
      <c r="B740" t="s">
        <v>198</v>
      </c>
      <c r="C740" t="s">
        <v>199</v>
      </c>
      <c r="D740" t="s">
        <v>74</v>
      </c>
      <c r="E740" t="s">
        <v>27</v>
      </c>
      <c r="F740" t="s">
        <v>28</v>
      </c>
      <c r="G740" t="s">
        <v>29</v>
      </c>
      <c r="H740" t="s">
        <v>30</v>
      </c>
      <c r="I740">
        <v>28800</v>
      </c>
      <c r="J740" t="s">
        <v>102</v>
      </c>
      <c r="K740" t="s">
        <v>64</v>
      </c>
      <c r="L740" t="s">
        <v>65</v>
      </c>
      <c r="M740" t="s">
        <v>66</v>
      </c>
      <c r="N740" t="s">
        <v>35</v>
      </c>
      <c r="O740">
        <v>28800</v>
      </c>
      <c r="P740" t="s">
        <v>2750</v>
      </c>
      <c r="Q740" t="s">
        <v>2751</v>
      </c>
      <c r="R740" t="s">
        <v>2752</v>
      </c>
      <c r="S740" t="s">
        <v>2753</v>
      </c>
      <c r="T740">
        <v>0</v>
      </c>
      <c r="U740" t="s">
        <v>87</v>
      </c>
      <c r="V740" t="s">
        <v>87</v>
      </c>
      <c r="W740" t="s">
        <v>42</v>
      </c>
      <c r="X740" s="3">
        <v>170</v>
      </c>
      <c r="Y740" s="3">
        <v>145</v>
      </c>
    </row>
    <row r="741" spans="1:25">
      <c r="A741" t="s">
        <v>2718</v>
      </c>
      <c r="B741" t="s">
        <v>117</v>
      </c>
      <c r="C741" t="s">
        <v>1464</v>
      </c>
      <c r="D741" t="s">
        <v>119</v>
      </c>
      <c r="E741" t="s">
        <v>1465</v>
      </c>
      <c r="F741" t="s">
        <v>1466</v>
      </c>
      <c r="G741" t="s">
        <v>697</v>
      </c>
      <c r="H741" t="s">
        <v>698</v>
      </c>
      <c r="I741">
        <v>0</v>
      </c>
      <c r="J741" t="s">
        <v>1467</v>
      </c>
      <c r="K741" t="s">
        <v>64</v>
      </c>
      <c r="L741" t="s">
        <v>65</v>
      </c>
      <c r="M741" t="s">
        <v>66</v>
      </c>
      <c r="N741" t="s">
        <v>35</v>
      </c>
      <c r="O741">
        <v>28800</v>
      </c>
      <c r="P741" t="s">
        <v>2754</v>
      </c>
      <c r="Q741" t="s">
        <v>2755</v>
      </c>
      <c r="R741" t="s">
        <v>2756</v>
      </c>
      <c r="S741" t="s">
        <v>2757</v>
      </c>
      <c r="T741">
        <v>0</v>
      </c>
      <c r="U741" t="s">
        <v>1472</v>
      </c>
      <c r="V741" t="s">
        <v>40</v>
      </c>
      <c r="W741" t="s">
        <v>42</v>
      </c>
      <c r="X741" s="3">
        <v>312</v>
      </c>
      <c r="Y741" s="3">
        <f>表1[[#This Row],[最大座位数]]*0.741716</f>
        <v>231.41539200000003</v>
      </c>
    </row>
    <row r="742" spans="1:25">
      <c r="A742" t="s">
        <v>2718</v>
      </c>
      <c r="B742" t="s">
        <v>178</v>
      </c>
      <c r="C742" t="s">
        <v>212</v>
      </c>
      <c r="D742" t="s">
        <v>45</v>
      </c>
      <c r="E742" t="s">
        <v>91</v>
      </c>
      <c r="F742" t="s">
        <v>92</v>
      </c>
      <c r="G742" t="s">
        <v>93</v>
      </c>
      <c r="H742" t="s">
        <v>94</v>
      </c>
      <c r="I742">
        <v>39600</v>
      </c>
      <c r="J742" t="s">
        <v>213</v>
      </c>
      <c r="K742" t="s">
        <v>32</v>
      </c>
      <c r="L742" t="s">
        <v>33</v>
      </c>
      <c r="M742" t="s">
        <v>34</v>
      </c>
      <c r="N742" t="s">
        <v>35</v>
      </c>
      <c r="O742">
        <v>28800</v>
      </c>
      <c r="P742" t="s">
        <v>2758</v>
      </c>
      <c r="Q742" t="s">
        <v>2759</v>
      </c>
      <c r="R742" t="s">
        <v>2760</v>
      </c>
      <c r="S742" t="s">
        <v>2761</v>
      </c>
      <c r="T742">
        <v>0</v>
      </c>
      <c r="U742" t="s">
        <v>40</v>
      </c>
      <c r="V742" t="s">
        <v>40</v>
      </c>
      <c r="W742" t="s">
        <v>42</v>
      </c>
      <c r="X742" s="3">
        <v>283</v>
      </c>
      <c r="Y742" s="3">
        <v>262</v>
      </c>
    </row>
    <row r="743" spans="1:25">
      <c r="A743" t="s">
        <v>2718</v>
      </c>
      <c r="B743" t="s">
        <v>72</v>
      </c>
      <c r="C743" t="s">
        <v>1567</v>
      </c>
      <c r="D743" t="s">
        <v>257</v>
      </c>
      <c r="E743" t="s">
        <v>577</v>
      </c>
      <c r="F743" t="s">
        <v>578</v>
      </c>
      <c r="G743" t="s">
        <v>579</v>
      </c>
      <c r="H743" t="s">
        <v>94</v>
      </c>
      <c r="I743">
        <v>39600</v>
      </c>
      <c r="J743" t="s">
        <v>1568</v>
      </c>
      <c r="K743" t="s">
        <v>190</v>
      </c>
      <c r="L743" t="s">
        <v>191</v>
      </c>
      <c r="M743" t="s">
        <v>192</v>
      </c>
      <c r="N743" t="s">
        <v>35</v>
      </c>
      <c r="O743">
        <v>28800</v>
      </c>
      <c r="P743" t="s">
        <v>2731</v>
      </c>
      <c r="Q743" t="s">
        <v>2762</v>
      </c>
      <c r="R743" t="s">
        <v>2763</v>
      </c>
      <c r="S743" t="s">
        <v>2764</v>
      </c>
      <c r="T743">
        <v>0</v>
      </c>
      <c r="U743" t="s">
        <v>87</v>
      </c>
      <c r="V743" t="s">
        <v>197</v>
      </c>
      <c r="W743" t="s">
        <v>42</v>
      </c>
      <c r="X743" s="3">
        <v>237</v>
      </c>
      <c r="Y743" s="3">
        <v>208</v>
      </c>
    </row>
    <row r="744" spans="1:25">
      <c r="A744" t="s">
        <v>2718</v>
      </c>
      <c r="B744" t="s">
        <v>100</v>
      </c>
      <c r="C744" t="s">
        <v>101</v>
      </c>
      <c r="D744" t="s">
        <v>74</v>
      </c>
      <c r="E744" t="s">
        <v>27</v>
      </c>
      <c r="F744" t="s">
        <v>28</v>
      </c>
      <c r="G744" t="s">
        <v>29</v>
      </c>
      <c r="H744" t="s">
        <v>30</v>
      </c>
      <c r="I744">
        <v>28800</v>
      </c>
      <c r="J744" t="s">
        <v>102</v>
      </c>
      <c r="K744" t="s">
        <v>64</v>
      </c>
      <c r="L744" t="s">
        <v>65</v>
      </c>
      <c r="M744" t="s">
        <v>66</v>
      </c>
      <c r="N744" t="s">
        <v>35</v>
      </c>
      <c r="O744">
        <v>28800</v>
      </c>
      <c r="P744" t="s">
        <v>2765</v>
      </c>
      <c r="Q744" t="s">
        <v>2586</v>
      </c>
      <c r="R744" t="s">
        <v>2766</v>
      </c>
      <c r="S744" t="s">
        <v>2722</v>
      </c>
      <c r="T744">
        <v>0</v>
      </c>
      <c r="U744" t="s">
        <v>87</v>
      </c>
      <c r="V744" t="s">
        <v>40</v>
      </c>
      <c r="W744" t="s">
        <v>42</v>
      </c>
      <c r="X744" s="3">
        <v>160</v>
      </c>
      <c r="Y744" s="3">
        <f>表1[[#This Row],[最大座位数]]*0.741716</f>
        <v>118.67456000000001</v>
      </c>
    </row>
    <row r="745" spans="1:25">
      <c r="A745" t="s">
        <v>2718</v>
      </c>
      <c r="B745" t="s">
        <v>117</v>
      </c>
      <c r="C745" t="s">
        <v>849</v>
      </c>
      <c r="D745" t="s">
        <v>282</v>
      </c>
      <c r="E745" t="s">
        <v>372</v>
      </c>
      <c r="F745" t="s">
        <v>373</v>
      </c>
      <c r="G745" t="s">
        <v>374</v>
      </c>
      <c r="H745" t="s">
        <v>168</v>
      </c>
      <c r="I745">
        <v>32400</v>
      </c>
      <c r="J745" t="s">
        <v>375</v>
      </c>
      <c r="K745" t="s">
        <v>64</v>
      </c>
      <c r="L745" t="s">
        <v>65</v>
      </c>
      <c r="M745" t="s">
        <v>66</v>
      </c>
      <c r="N745" t="s">
        <v>35</v>
      </c>
      <c r="O745">
        <v>28800</v>
      </c>
      <c r="P745" t="s">
        <v>2767</v>
      </c>
      <c r="Q745" t="s">
        <v>2768</v>
      </c>
      <c r="R745" t="s">
        <v>2769</v>
      </c>
      <c r="S745" t="s">
        <v>2770</v>
      </c>
      <c r="T745">
        <v>0</v>
      </c>
      <c r="U745" t="s">
        <v>87</v>
      </c>
      <c r="V745" t="s">
        <v>40</v>
      </c>
      <c r="W745" t="s">
        <v>42</v>
      </c>
      <c r="X745" s="3">
        <v>265</v>
      </c>
      <c r="Y745" s="3">
        <f>表1[[#This Row],[最大座位数]]*0.741716</f>
        <v>196.55474000000001</v>
      </c>
    </row>
    <row r="746" spans="1:25">
      <c r="A746" t="s">
        <v>2718</v>
      </c>
      <c r="B746" t="s">
        <v>117</v>
      </c>
      <c r="C746" t="s">
        <v>1057</v>
      </c>
      <c r="D746" t="s">
        <v>119</v>
      </c>
      <c r="E746" t="s">
        <v>348</v>
      </c>
      <c r="F746" t="s">
        <v>349</v>
      </c>
      <c r="G746" t="s">
        <v>350</v>
      </c>
      <c r="H746" t="s">
        <v>350</v>
      </c>
      <c r="I746">
        <v>28800</v>
      </c>
      <c r="J746" t="s">
        <v>351</v>
      </c>
      <c r="K746" t="s">
        <v>64</v>
      </c>
      <c r="L746" t="s">
        <v>65</v>
      </c>
      <c r="M746" t="s">
        <v>66</v>
      </c>
      <c r="N746" t="s">
        <v>35</v>
      </c>
      <c r="O746">
        <v>28800</v>
      </c>
      <c r="P746" t="s">
        <v>2771</v>
      </c>
      <c r="Q746" t="s">
        <v>2772</v>
      </c>
      <c r="R746" t="s">
        <v>2425</v>
      </c>
      <c r="S746" t="s">
        <v>2773</v>
      </c>
      <c r="T746">
        <v>0</v>
      </c>
      <c r="U746" t="s">
        <v>87</v>
      </c>
      <c r="V746" t="s">
        <v>40</v>
      </c>
      <c r="W746" t="s">
        <v>42</v>
      </c>
      <c r="X746" s="3">
        <v>312</v>
      </c>
      <c r="Y746" s="3">
        <v>163</v>
      </c>
    </row>
    <row r="747" spans="1:25">
      <c r="A747" t="s">
        <v>2718</v>
      </c>
      <c r="B747" t="s">
        <v>117</v>
      </c>
      <c r="C747" t="s">
        <v>597</v>
      </c>
      <c r="D747" t="s">
        <v>290</v>
      </c>
      <c r="E747" t="s">
        <v>410</v>
      </c>
      <c r="F747" t="s">
        <v>411</v>
      </c>
      <c r="G747" t="s">
        <v>412</v>
      </c>
      <c r="H747" t="s">
        <v>413</v>
      </c>
      <c r="I747">
        <v>-14400</v>
      </c>
      <c r="J747" t="s">
        <v>843</v>
      </c>
      <c r="K747" t="s">
        <v>220</v>
      </c>
      <c r="L747" t="s">
        <v>221</v>
      </c>
      <c r="M747" t="s">
        <v>222</v>
      </c>
      <c r="N747" t="s">
        <v>35</v>
      </c>
      <c r="O747">
        <v>28800</v>
      </c>
      <c r="P747" t="s">
        <v>2774</v>
      </c>
      <c r="Q747" t="s">
        <v>2570</v>
      </c>
      <c r="R747" t="s">
        <v>2775</v>
      </c>
      <c r="S747" t="s">
        <v>2572</v>
      </c>
      <c r="T747">
        <v>0</v>
      </c>
      <c r="U747" t="s">
        <v>87</v>
      </c>
      <c r="V747" t="s">
        <v>197</v>
      </c>
      <c r="W747" t="s">
        <v>42</v>
      </c>
      <c r="X747" s="3">
        <v>311</v>
      </c>
      <c r="Y747" s="3">
        <v>210</v>
      </c>
    </row>
    <row r="748" spans="1:25">
      <c r="A748" t="s">
        <v>2718</v>
      </c>
      <c r="B748" t="s">
        <v>88</v>
      </c>
      <c r="C748" t="s">
        <v>2776</v>
      </c>
      <c r="D748" t="s">
        <v>282</v>
      </c>
      <c r="E748" t="s">
        <v>323</v>
      </c>
      <c r="F748" t="s">
        <v>324</v>
      </c>
      <c r="G748" t="s">
        <v>325</v>
      </c>
      <c r="H748" t="s">
        <v>326</v>
      </c>
      <c r="I748">
        <v>-25200</v>
      </c>
      <c r="J748" t="s">
        <v>327</v>
      </c>
      <c r="K748" t="s">
        <v>64</v>
      </c>
      <c r="L748" t="s">
        <v>65</v>
      </c>
      <c r="M748" t="s">
        <v>66</v>
      </c>
      <c r="N748" t="s">
        <v>35</v>
      </c>
      <c r="O748">
        <v>28800</v>
      </c>
      <c r="P748" t="s">
        <v>2777</v>
      </c>
      <c r="Q748" t="s">
        <v>2778</v>
      </c>
      <c r="R748" t="s">
        <v>2779</v>
      </c>
      <c r="S748" t="s">
        <v>2780</v>
      </c>
      <c r="T748">
        <v>0</v>
      </c>
      <c r="U748" t="s">
        <v>71</v>
      </c>
      <c r="V748" t="s">
        <v>87</v>
      </c>
      <c r="W748" t="s">
        <v>42</v>
      </c>
      <c r="X748" s="3">
        <v>232</v>
      </c>
      <c r="Y748" s="3">
        <v>201</v>
      </c>
    </row>
    <row r="749" spans="1:25">
      <c r="A749" t="s">
        <v>2718</v>
      </c>
      <c r="B749" t="s">
        <v>72</v>
      </c>
      <c r="C749" t="s">
        <v>188</v>
      </c>
      <c r="D749" t="s">
        <v>74</v>
      </c>
      <c r="E749" t="s">
        <v>27</v>
      </c>
      <c r="F749" t="s">
        <v>28</v>
      </c>
      <c r="G749" t="s">
        <v>29</v>
      </c>
      <c r="H749" t="s">
        <v>30</v>
      </c>
      <c r="I749">
        <v>28800</v>
      </c>
      <c r="J749" t="s">
        <v>236</v>
      </c>
      <c r="K749" t="s">
        <v>51</v>
      </c>
      <c r="L749" t="s">
        <v>52</v>
      </c>
      <c r="M749" t="s">
        <v>53</v>
      </c>
      <c r="N749" t="s">
        <v>35</v>
      </c>
      <c r="O749">
        <v>28800</v>
      </c>
      <c r="P749" t="s">
        <v>2781</v>
      </c>
      <c r="Q749" t="s">
        <v>2782</v>
      </c>
      <c r="R749" t="s">
        <v>2783</v>
      </c>
      <c r="S749" t="s">
        <v>2784</v>
      </c>
      <c r="T749">
        <v>1</v>
      </c>
      <c r="U749" t="s">
        <v>87</v>
      </c>
      <c r="V749" t="s">
        <v>40</v>
      </c>
      <c r="W749" t="s">
        <v>42</v>
      </c>
      <c r="X749" s="3">
        <v>170</v>
      </c>
      <c r="Y749" s="3">
        <v>36</v>
      </c>
    </row>
    <row r="750" spans="1:25">
      <c r="A750" t="s">
        <v>2718</v>
      </c>
      <c r="B750" t="s">
        <v>496</v>
      </c>
      <c r="C750" t="s">
        <v>834</v>
      </c>
      <c r="D750" t="s">
        <v>131</v>
      </c>
      <c r="E750" t="s">
        <v>372</v>
      </c>
      <c r="F750" t="s">
        <v>373</v>
      </c>
      <c r="G750" t="s">
        <v>374</v>
      </c>
      <c r="H750" t="s">
        <v>168</v>
      </c>
      <c r="I750">
        <v>32400</v>
      </c>
      <c r="J750" t="s">
        <v>835</v>
      </c>
      <c r="K750" t="s">
        <v>274</v>
      </c>
      <c r="L750" t="s">
        <v>275</v>
      </c>
      <c r="M750" t="s">
        <v>276</v>
      </c>
      <c r="N750" t="s">
        <v>35</v>
      </c>
      <c r="O750">
        <v>28800</v>
      </c>
      <c r="P750" t="s">
        <v>2785</v>
      </c>
      <c r="Q750" t="s">
        <v>2786</v>
      </c>
      <c r="R750" t="s">
        <v>2787</v>
      </c>
      <c r="S750" t="s">
        <v>2788</v>
      </c>
      <c r="T750">
        <v>0</v>
      </c>
      <c r="U750" t="s">
        <v>87</v>
      </c>
      <c r="V750" t="s">
        <v>40</v>
      </c>
      <c r="W750" t="s">
        <v>42</v>
      </c>
      <c r="X750" s="3">
        <v>198</v>
      </c>
      <c r="Y750" s="3">
        <v>13</v>
      </c>
    </row>
    <row r="751" spans="1:25">
      <c r="A751" t="s">
        <v>2718</v>
      </c>
      <c r="B751" t="s">
        <v>309</v>
      </c>
      <c r="C751" t="s">
        <v>817</v>
      </c>
      <c r="D751" t="s">
        <v>272</v>
      </c>
      <c r="E751" t="s">
        <v>132</v>
      </c>
      <c r="F751" t="s">
        <v>133</v>
      </c>
      <c r="G751" t="s">
        <v>134</v>
      </c>
      <c r="H751" t="s">
        <v>78</v>
      </c>
      <c r="I751">
        <v>25200</v>
      </c>
      <c r="J751" t="s">
        <v>885</v>
      </c>
      <c r="K751" t="s">
        <v>315</v>
      </c>
      <c r="L751" t="s">
        <v>316</v>
      </c>
      <c r="M751" t="s">
        <v>317</v>
      </c>
      <c r="N751" t="s">
        <v>35</v>
      </c>
      <c r="O751">
        <v>28800</v>
      </c>
      <c r="P751" t="s">
        <v>2789</v>
      </c>
      <c r="Q751" t="s">
        <v>2790</v>
      </c>
      <c r="R751" t="s">
        <v>2791</v>
      </c>
      <c r="S751" t="s">
        <v>2792</v>
      </c>
      <c r="T751">
        <v>0</v>
      </c>
      <c r="U751" t="s">
        <v>71</v>
      </c>
      <c r="V751" t="s">
        <v>71</v>
      </c>
      <c r="W751" t="s">
        <v>42</v>
      </c>
      <c r="X751" s="3">
        <v>144</v>
      </c>
      <c r="Y751" s="3">
        <f>表1[[#This Row],[最大座位数]]*0.741716</f>
        <v>106.80710400000001</v>
      </c>
    </row>
    <row r="752" spans="1:25">
      <c r="A752" t="s">
        <v>2718</v>
      </c>
      <c r="B752" t="s">
        <v>117</v>
      </c>
      <c r="C752" t="s">
        <v>365</v>
      </c>
      <c r="D752" t="s">
        <v>45</v>
      </c>
      <c r="E752" t="s">
        <v>75</v>
      </c>
      <c r="F752" t="s">
        <v>76</v>
      </c>
      <c r="G752" t="s">
        <v>77</v>
      </c>
      <c r="H752" t="s">
        <v>78</v>
      </c>
      <c r="I752">
        <v>25200</v>
      </c>
      <c r="J752" t="s">
        <v>291</v>
      </c>
      <c r="K752" t="s">
        <v>220</v>
      </c>
      <c r="L752" t="s">
        <v>221</v>
      </c>
      <c r="M752" t="s">
        <v>222</v>
      </c>
      <c r="N752" t="s">
        <v>35</v>
      </c>
      <c r="O752">
        <v>28800</v>
      </c>
      <c r="P752" t="s">
        <v>2480</v>
      </c>
      <c r="Q752" t="s">
        <v>2676</v>
      </c>
      <c r="R752" t="s">
        <v>2530</v>
      </c>
      <c r="S752" t="s">
        <v>2793</v>
      </c>
      <c r="T752">
        <v>0</v>
      </c>
      <c r="U752" t="s">
        <v>87</v>
      </c>
      <c r="V752" t="s">
        <v>197</v>
      </c>
      <c r="W752" t="s">
        <v>42</v>
      </c>
      <c r="X752" s="3">
        <v>301</v>
      </c>
      <c r="Y752" s="3">
        <v>245</v>
      </c>
    </row>
    <row r="753" spans="1:25">
      <c r="A753" t="s">
        <v>2718</v>
      </c>
      <c r="B753" t="s">
        <v>72</v>
      </c>
      <c r="C753" t="s">
        <v>1953</v>
      </c>
      <c r="D753" t="s">
        <v>90</v>
      </c>
      <c r="E753" t="s">
        <v>323</v>
      </c>
      <c r="F753" t="s">
        <v>324</v>
      </c>
      <c r="G753" t="s">
        <v>325</v>
      </c>
      <c r="H753" t="s">
        <v>326</v>
      </c>
      <c r="I753">
        <v>-25200</v>
      </c>
      <c r="J753" t="s">
        <v>1954</v>
      </c>
      <c r="K753" t="s">
        <v>190</v>
      </c>
      <c r="L753" t="s">
        <v>191</v>
      </c>
      <c r="M753" t="s">
        <v>192</v>
      </c>
      <c r="N753" t="s">
        <v>35</v>
      </c>
      <c r="O753">
        <v>28800</v>
      </c>
      <c r="P753" t="s">
        <v>2794</v>
      </c>
      <c r="Q753" t="s">
        <v>2778</v>
      </c>
      <c r="R753" t="s">
        <v>2795</v>
      </c>
      <c r="S753" t="s">
        <v>2796</v>
      </c>
      <c r="T753">
        <v>0</v>
      </c>
      <c r="U753" t="s">
        <v>71</v>
      </c>
      <c r="V753" t="s">
        <v>197</v>
      </c>
      <c r="W753" t="s">
        <v>42</v>
      </c>
      <c r="X753" s="3">
        <v>287</v>
      </c>
      <c r="Y753" s="3">
        <v>256</v>
      </c>
    </row>
    <row r="754" spans="1:25">
      <c r="A754" t="s">
        <v>2718</v>
      </c>
      <c r="B754" t="s">
        <v>129</v>
      </c>
      <c r="C754" t="s">
        <v>1812</v>
      </c>
      <c r="D754" t="s">
        <v>282</v>
      </c>
      <c r="E754" t="s">
        <v>323</v>
      </c>
      <c r="F754" t="s">
        <v>324</v>
      </c>
      <c r="G754" t="s">
        <v>325</v>
      </c>
      <c r="H754" t="s">
        <v>326</v>
      </c>
      <c r="I754">
        <v>-25200</v>
      </c>
      <c r="J754" t="s">
        <v>1813</v>
      </c>
      <c r="K754" t="s">
        <v>136</v>
      </c>
      <c r="L754" t="s">
        <v>137</v>
      </c>
      <c r="M754" t="s">
        <v>138</v>
      </c>
      <c r="N754" t="s">
        <v>35</v>
      </c>
      <c r="O754">
        <v>28800</v>
      </c>
      <c r="P754" t="s">
        <v>2797</v>
      </c>
      <c r="Q754" t="s">
        <v>2798</v>
      </c>
      <c r="R754" t="s">
        <v>2799</v>
      </c>
      <c r="S754" t="s">
        <v>2800</v>
      </c>
      <c r="T754">
        <v>0</v>
      </c>
      <c r="U754" t="s">
        <v>71</v>
      </c>
      <c r="V754" t="s">
        <v>87</v>
      </c>
      <c r="W754" t="s">
        <v>42</v>
      </c>
      <c r="X754" s="3">
        <v>298</v>
      </c>
      <c r="Y754" s="3">
        <f>表1[[#This Row],[最大座位数]]*0.741716</f>
        <v>221.03136800000001</v>
      </c>
    </row>
    <row r="755" spans="1:25">
      <c r="A755" t="s">
        <v>2718</v>
      </c>
      <c r="B755" t="s">
        <v>24</v>
      </c>
      <c r="C755" t="s">
        <v>25</v>
      </c>
      <c r="D755" t="s">
        <v>26</v>
      </c>
      <c r="E755" t="s">
        <v>27</v>
      </c>
      <c r="F755" t="s">
        <v>28</v>
      </c>
      <c r="G755" t="s">
        <v>29</v>
      </c>
      <c r="H755" t="s">
        <v>30</v>
      </c>
      <c r="I755">
        <v>28800</v>
      </c>
      <c r="J755" t="s">
        <v>31</v>
      </c>
      <c r="K755" t="s">
        <v>32</v>
      </c>
      <c r="L755" t="s">
        <v>33</v>
      </c>
      <c r="M755" t="s">
        <v>34</v>
      </c>
      <c r="N755" t="s">
        <v>35</v>
      </c>
      <c r="O755">
        <v>28800</v>
      </c>
      <c r="P755" t="s">
        <v>2750</v>
      </c>
      <c r="Q755" t="s">
        <v>2801</v>
      </c>
      <c r="R755" t="s">
        <v>2802</v>
      </c>
      <c r="S755" t="s">
        <v>2803</v>
      </c>
      <c r="T755">
        <v>0</v>
      </c>
      <c r="U755" t="s">
        <v>40</v>
      </c>
      <c r="V755" t="s">
        <v>41</v>
      </c>
      <c r="W755" t="s">
        <v>42</v>
      </c>
      <c r="X755" s="3">
        <v>180</v>
      </c>
      <c r="Y755" s="3">
        <f>表1[[#This Row],[最大座位数]]*0.741716</f>
        <v>133.50888</v>
      </c>
    </row>
    <row r="756" spans="1:25">
      <c r="A756" t="s">
        <v>2718</v>
      </c>
      <c r="B756" t="s">
        <v>117</v>
      </c>
      <c r="C756" t="s">
        <v>894</v>
      </c>
      <c r="D756" t="s">
        <v>282</v>
      </c>
      <c r="E756" t="s">
        <v>895</v>
      </c>
      <c r="F756" t="s">
        <v>896</v>
      </c>
      <c r="G756" t="s">
        <v>897</v>
      </c>
      <c r="H756" t="s">
        <v>898</v>
      </c>
      <c r="I756">
        <v>25200</v>
      </c>
      <c r="J756" t="s">
        <v>899</v>
      </c>
      <c r="K756" t="s">
        <v>64</v>
      </c>
      <c r="L756" t="s">
        <v>65</v>
      </c>
      <c r="M756" t="s">
        <v>66</v>
      </c>
      <c r="N756" t="s">
        <v>35</v>
      </c>
      <c r="O756">
        <v>28800</v>
      </c>
      <c r="P756" t="s">
        <v>2804</v>
      </c>
      <c r="Q756" t="s">
        <v>2805</v>
      </c>
      <c r="R756" t="s">
        <v>2806</v>
      </c>
      <c r="S756" t="s">
        <v>2765</v>
      </c>
      <c r="T756">
        <v>0</v>
      </c>
      <c r="U756" t="s">
        <v>40</v>
      </c>
      <c r="V756" t="s">
        <v>40</v>
      </c>
      <c r="W756" t="s">
        <v>42</v>
      </c>
      <c r="X756" s="3">
        <v>265</v>
      </c>
      <c r="Y756" s="3">
        <f>表1[[#This Row],[最大座位数]]*0.741716</f>
        <v>196.55474000000001</v>
      </c>
    </row>
    <row r="757" spans="1:25">
      <c r="A757" t="s">
        <v>2718</v>
      </c>
      <c r="B757" t="s">
        <v>178</v>
      </c>
      <c r="C757" t="s">
        <v>459</v>
      </c>
      <c r="D757" t="s">
        <v>45</v>
      </c>
      <c r="E757" t="s">
        <v>75</v>
      </c>
      <c r="F757" t="s">
        <v>76</v>
      </c>
      <c r="G757" t="s">
        <v>77</v>
      </c>
      <c r="H757" t="s">
        <v>78</v>
      </c>
      <c r="I757">
        <v>25200</v>
      </c>
      <c r="J757" t="s">
        <v>460</v>
      </c>
      <c r="K757" t="s">
        <v>32</v>
      </c>
      <c r="L757" t="s">
        <v>33</v>
      </c>
      <c r="M757" t="s">
        <v>34</v>
      </c>
      <c r="N757" t="s">
        <v>35</v>
      </c>
      <c r="O757">
        <v>28800</v>
      </c>
      <c r="P757" t="s">
        <v>2807</v>
      </c>
      <c r="Q757" t="s">
        <v>2808</v>
      </c>
      <c r="R757" t="s">
        <v>2724</v>
      </c>
      <c r="S757" t="s">
        <v>2808</v>
      </c>
      <c r="T757">
        <v>0</v>
      </c>
      <c r="U757" t="s">
        <v>87</v>
      </c>
      <c r="V757" t="s">
        <v>40</v>
      </c>
      <c r="W757" t="s">
        <v>42</v>
      </c>
      <c r="X757" s="3">
        <v>283</v>
      </c>
      <c r="Y757" s="3">
        <v>263</v>
      </c>
    </row>
    <row r="758" spans="1:25">
      <c r="A758" t="s">
        <v>2718</v>
      </c>
      <c r="B758" t="s">
        <v>88</v>
      </c>
      <c r="C758" t="s">
        <v>1396</v>
      </c>
      <c r="D758" t="s">
        <v>290</v>
      </c>
      <c r="E758" t="s">
        <v>577</v>
      </c>
      <c r="F758" t="s">
        <v>578</v>
      </c>
      <c r="G758" t="s">
        <v>579</v>
      </c>
      <c r="H758" t="s">
        <v>94</v>
      </c>
      <c r="I758">
        <v>39600</v>
      </c>
      <c r="J758" t="s">
        <v>1397</v>
      </c>
      <c r="K758" t="s">
        <v>64</v>
      </c>
      <c r="L758" t="s">
        <v>65</v>
      </c>
      <c r="M758" t="s">
        <v>66</v>
      </c>
      <c r="N758" t="s">
        <v>35</v>
      </c>
      <c r="O758">
        <v>28800</v>
      </c>
      <c r="P758" t="s">
        <v>2723</v>
      </c>
      <c r="Q758" t="s">
        <v>2809</v>
      </c>
      <c r="R758" t="s">
        <v>2810</v>
      </c>
      <c r="S758" t="s">
        <v>2756</v>
      </c>
      <c r="T758">
        <v>0</v>
      </c>
      <c r="U758" t="s">
        <v>87</v>
      </c>
      <c r="V758" t="s">
        <v>87</v>
      </c>
      <c r="W758" t="s">
        <v>42</v>
      </c>
      <c r="X758" s="3">
        <v>316</v>
      </c>
      <c r="Y758" s="3">
        <v>301</v>
      </c>
    </row>
    <row r="759" spans="1:25">
      <c r="A759" t="s">
        <v>2718</v>
      </c>
      <c r="B759" t="s">
        <v>117</v>
      </c>
      <c r="C759" t="s">
        <v>949</v>
      </c>
      <c r="D759" t="s">
        <v>567</v>
      </c>
      <c r="E759" t="s">
        <v>410</v>
      </c>
      <c r="F759" t="s">
        <v>411</v>
      </c>
      <c r="G759" t="s">
        <v>412</v>
      </c>
      <c r="H759" t="s">
        <v>413</v>
      </c>
      <c r="I759">
        <v>-14400</v>
      </c>
      <c r="J759" t="s">
        <v>843</v>
      </c>
      <c r="K759" t="s">
        <v>220</v>
      </c>
      <c r="L759" t="s">
        <v>221</v>
      </c>
      <c r="M759" t="s">
        <v>222</v>
      </c>
      <c r="N759" t="s">
        <v>35</v>
      </c>
      <c r="O759">
        <v>28800</v>
      </c>
      <c r="P759" t="s">
        <v>2811</v>
      </c>
      <c r="Q759" t="s">
        <v>2812</v>
      </c>
      <c r="R759" t="s">
        <v>2813</v>
      </c>
      <c r="S759" t="s">
        <v>2814</v>
      </c>
      <c r="T759">
        <v>0</v>
      </c>
      <c r="U759" t="s">
        <v>87</v>
      </c>
      <c r="V759" t="s">
        <v>197</v>
      </c>
      <c r="W759" t="s">
        <v>42</v>
      </c>
      <c r="X759" s="3">
        <v>431</v>
      </c>
      <c r="Y759" s="3">
        <f>表1[[#This Row],[最大座位数]]*0.741716</f>
        <v>319.679596</v>
      </c>
    </row>
    <row r="760" spans="1:25">
      <c r="A760" t="s">
        <v>2718</v>
      </c>
      <c r="B760" t="s">
        <v>72</v>
      </c>
      <c r="C760" t="s">
        <v>611</v>
      </c>
      <c r="D760" t="s">
        <v>74</v>
      </c>
      <c r="E760" t="s">
        <v>75</v>
      </c>
      <c r="F760" t="s">
        <v>76</v>
      </c>
      <c r="G760" t="s">
        <v>77</v>
      </c>
      <c r="H760" t="s">
        <v>78</v>
      </c>
      <c r="I760">
        <v>25200</v>
      </c>
      <c r="J760" t="s">
        <v>612</v>
      </c>
      <c r="K760" t="s">
        <v>190</v>
      </c>
      <c r="L760" t="s">
        <v>191</v>
      </c>
      <c r="M760" t="s">
        <v>192</v>
      </c>
      <c r="N760" t="s">
        <v>35</v>
      </c>
      <c r="O760">
        <v>28800</v>
      </c>
      <c r="P760" t="s">
        <v>2815</v>
      </c>
      <c r="Q760" t="s">
        <v>2816</v>
      </c>
      <c r="R760" t="s">
        <v>2815</v>
      </c>
      <c r="S760" t="s">
        <v>2817</v>
      </c>
      <c r="T760">
        <v>0</v>
      </c>
      <c r="U760" t="s">
        <v>87</v>
      </c>
      <c r="V760" t="s">
        <v>197</v>
      </c>
      <c r="W760" t="s">
        <v>42</v>
      </c>
      <c r="X760" s="3">
        <v>170</v>
      </c>
      <c r="Y760" s="3">
        <v>163</v>
      </c>
    </row>
    <row r="761" spans="1:25">
      <c r="A761" t="s">
        <v>2718</v>
      </c>
      <c r="B761" t="s">
        <v>178</v>
      </c>
      <c r="C761" t="s">
        <v>2604</v>
      </c>
      <c r="D761" t="s">
        <v>45</v>
      </c>
      <c r="E761" t="s">
        <v>91</v>
      </c>
      <c r="F761" t="s">
        <v>92</v>
      </c>
      <c r="G761" t="s">
        <v>93</v>
      </c>
      <c r="H761" t="s">
        <v>94</v>
      </c>
      <c r="I761">
        <v>39600</v>
      </c>
      <c r="J761" t="s">
        <v>213</v>
      </c>
      <c r="K761" t="s">
        <v>32</v>
      </c>
      <c r="L761" t="s">
        <v>33</v>
      </c>
      <c r="M761" t="s">
        <v>34</v>
      </c>
      <c r="N761" t="s">
        <v>35</v>
      </c>
      <c r="O761">
        <v>28800</v>
      </c>
      <c r="P761" t="s">
        <v>2818</v>
      </c>
      <c r="Q761" t="s">
        <v>2819</v>
      </c>
      <c r="R761" t="s">
        <v>2820</v>
      </c>
      <c r="S761" t="s">
        <v>2821</v>
      </c>
      <c r="T761">
        <v>0</v>
      </c>
      <c r="U761" t="s">
        <v>40</v>
      </c>
      <c r="V761" t="s">
        <v>40</v>
      </c>
      <c r="W761" t="s">
        <v>42</v>
      </c>
      <c r="X761" s="3">
        <v>283</v>
      </c>
      <c r="Y761" s="3">
        <v>247</v>
      </c>
    </row>
    <row r="762" spans="1:25">
      <c r="A762" t="s">
        <v>2718</v>
      </c>
      <c r="B762" t="s">
        <v>178</v>
      </c>
      <c r="C762" t="s">
        <v>717</v>
      </c>
      <c r="D762" t="s">
        <v>131</v>
      </c>
      <c r="E762" t="s">
        <v>46</v>
      </c>
      <c r="F762" t="s">
        <v>47</v>
      </c>
      <c r="G762" t="s">
        <v>48</v>
      </c>
      <c r="H762" t="s">
        <v>49</v>
      </c>
      <c r="I762">
        <v>32400</v>
      </c>
      <c r="J762" t="s">
        <v>626</v>
      </c>
      <c r="K762" t="s">
        <v>627</v>
      </c>
      <c r="L762" t="s">
        <v>628</v>
      </c>
      <c r="M762" t="s">
        <v>629</v>
      </c>
      <c r="N762" t="s">
        <v>35</v>
      </c>
      <c r="O762">
        <v>28800</v>
      </c>
      <c r="P762" t="s">
        <v>2742</v>
      </c>
      <c r="Q762" t="s">
        <v>2822</v>
      </c>
      <c r="R762" t="s">
        <v>2823</v>
      </c>
      <c r="S762" t="s">
        <v>2824</v>
      </c>
      <c r="T762">
        <v>0</v>
      </c>
      <c r="U762" t="s">
        <v>87</v>
      </c>
      <c r="V762" t="s">
        <v>197</v>
      </c>
      <c r="W762" t="s">
        <v>42</v>
      </c>
      <c r="X762" s="3">
        <v>189</v>
      </c>
      <c r="Y762" s="3">
        <v>183</v>
      </c>
    </row>
    <row r="763" spans="1:25">
      <c r="A763" t="s">
        <v>2718</v>
      </c>
      <c r="B763" t="s">
        <v>516</v>
      </c>
      <c r="C763" t="s">
        <v>517</v>
      </c>
      <c r="D763" t="s">
        <v>290</v>
      </c>
      <c r="E763" t="s">
        <v>518</v>
      </c>
      <c r="F763" t="s">
        <v>519</v>
      </c>
      <c r="G763" t="s">
        <v>520</v>
      </c>
      <c r="H763" t="s">
        <v>450</v>
      </c>
      <c r="I763">
        <v>14400</v>
      </c>
      <c r="J763" t="s">
        <v>521</v>
      </c>
      <c r="K763" t="s">
        <v>220</v>
      </c>
      <c r="L763" t="s">
        <v>221</v>
      </c>
      <c r="M763" t="s">
        <v>222</v>
      </c>
      <c r="N763" t="s">
        <v>35</v>
      </c>
      <c r="O763">
        <v>28800</v>
      </c>
      <c r="P763" t="s">
        <v>2772</v>
      </c>
      <c r="Q763" t="s">
        <v>2825</v>
      </c>
      <c r="R763" t="s">
        <v>2826</v>
      </c>
      <c r="S763" t="s">
        <v>2827</v>
      </c>
      <c r="T763">
        <v>0</v>
      </c>
      <c r="U763" t="s">
        <v>197</v>
      </c>
      <c r="V763" t="s">
        <v>197</v>
      </c>
      <c r="W763" t="s">
        <v>42</v>
      </c>
      <c r="X763" s="3">
        <v>412</v>
      </c>
      <c r="Y763" s="3">
        <f>表1[[#This Row],[最大座位数]]*0.741716</f>
        <v>305.58699200000001</v>
      </c>
    </row>
    <row r="764" spans="1:25">
      <c r="A764" t="s">
        <v>2718</v>
      </c>
      <c r="B764" t="s">
        <v>496</v>
      </c>
      <c r="C764" t="s">
        <v>497</v>
      </c>
      <c r="D764" t="s">
        <v>90</v>
      </c>
      <c r="E764" t="s">
        <v>75</v>
      </c>
      <c r="F764" t="s">
        <v>76</v>
      </c>
      <c r="G764" t="s">
        <v>77</v>
      </c>
      <c r="H764" t="s">
        <v>78</v>
      </c>
      <c r="I764">
        <v>25200</v>
      </c>
      <c r="J764" t="s">
        <v>159</v>
      </c>
      <c r="K764" t="s">
        <v>64</v>
      </c>
      <c r="L764" t="s">
        <v>65</v>
      </c>
      <c r="M764" t="s">
        <v>66</v>
      </c>
      <c r="N764" t="s">
        <v>35</v>
      </c>
      <c r="O764">
        <v>28800</v>
      </c>
      <c r="P764" t="s">
        <v>2809</v>
      </c>
      <c r="Q764" t="s">
        <v>2828</v>
      </c>
      <c r="R764" t="s">
        <v>2829</v>
      </c>
      <c r="S764" t="s">
        <v>2830</v>
      </c>
      <c r="T764">
        <v>0</v>
      </c>
      <c r="U764" t="s">
        <v>87</v>
      </c>
      <c r="V764" t="s">
        <v>40</v>
      </c>
      <c r="W764" t="s">
        <v>42</v>
      </c>
      <c r="X764" s="3">
        <v>324</v>
      </c>
      <c r="Y764" s="3">
        <v>288</v>
      </c>
    </row>
    <row r="765" spans="1:25">
      <c r="A765" t="s">
        <v>2718</v>
      </c>
      <c r="B765" t="s">
        <v>178</v>
      </c>
      <c r="C765" t="s">
        <v>576</v>
      </c>
      <c r="D765" t="s">
        <v>45</v>
      </c>
      <c r="E765" t="s">
        <v>577</v>
      </c>
      <c r="F765" t="s">
        <v>578</v>
      </c>
      <c r="G765" t="s">
        <v>579</v>
      </c>
      <c r="H765" t="s">
        <v>94</v>
      </c>
      <c r="I765">
        <v>39600</v>
      </c>
      <c r="J765" t="s">
        <v>580</v>
      </c>
      <c r="K765" t="s">
        <v>32</v>
      </c>
      <c r="L765" t="s">
        <v>33</v>
      </c>
      <c r="M765" t="s">
        <v>34</v>
      </c>
      <c r="N765" t="s">
        <v>35</v>
      </c>
      <c r="O765">
        <v>28800</v>
      </c>
      <c r="P765" t="s">
        <v>2758</v>
      </c>
      <c r="Q765" t="s">
        <v>2539</v>
      </c>
      <c r="R765" t="s">
        <v>2831</v>
      </c>
      <c r="S765" t="s">
        <v>2832</v>
      </c>
      <c r="T765">
        <v>0</v>
      </c>
      <c r="U765" t="s">
        <v>87</v>
      </c>
      <c r="V765" t="s">
        <v>40</v>
      </c>
      <c r="W765" t="s">
        <v>42</v>
      </c>
      <c r="X765" s="3">
        <v>283</v>
      </c>
      <c r="Y765" s="3">
        <v>235</v>
      </c>
    </row>
    <row r="766" spans="1:25">
      <c r="A766" t="s">
        <v>2718</v>
      </c>
      <c r="B766" t="s">
        <v>88</v>
      </c>
      <c r="C766" t="s">
        <v>1090</v>
      </c>
      <c r="D766" t="s">
        <v>290</v>
      </c>
      <c r="E766" t="s">
        <v>469</v>
      </c>
      <c r="F766" t="s">
        <v>470</v>
      </c>
      <c r="G766" t="s">
        <v>471</v>
      </c>
      <c r="H766" t="s">
        <v>326</v>
      </c>
      <c r="I766">
        <v>-14400</v>
      </c>
      <c r="J766" t="s">
        <v>1091</v>
      </c>
      <c r="K766" t="s">
        <v>64</v>
      </c>
      <c r="L766" t="s">
        <v>65</v>
      </c>
      <c r="M766" t="s">
        <v>66</v>
      </c>
      <c r="N766" t="s">
        <v>35</v>
      </c>
      <c r="O766">
        <v>28800</v>
      </c>
      <c r="P766" t="s">
        <v>2425</v>
      </c>
      <c r="Q766" t="s">
        <v>2833</v>
      </c>
      <c r="R766" t="s">
        <v>2785</v>
      </c>
      <c r="S766" t="s">
        <v>2834</v>
      </c>
      <c r="T766">
        <v>0</v>
      </c>
      <c r="U766" t="s">
        <v>197</v>
      </c>
      <c r="V766" t="s">
        <v>87</v>
      </c>
      <c r="W766" t="s">
        <v>42</v>
      </c>
      <c r="X766" s="3">
        <v>316</v>
      </c>
      <c r="Y766" s="3">
        <f>表1[[#This Row],[最大座位数]]*0.741716</f>
        <v>234.38225600000001</v>
      </c>
    </row>
    <row r="767" spans="1:25">
      <c r="A767" t="s">
        <v>2718</v>
      </c>
      <c r="B767" t="s">
        <v>584</v>
      </c>
      <c r="C767" t="s">
        <v>585</v>
      </c>
      <c r="D767" t="s">
        <v>26</v>
      </c>
      <c r="E767" t="s">
        <v>75</v>
      </c>
      <c r="F767" t="s">
        <v>76</v>
      </c>
      <c r="G767" t="s">
        <v>77</v>
      </c>
      <c r="H767" t="s">
        <v>78</v>
      </c>
      <c r="I767">
        <v>25200</v>
      </c>
      <c r="J767" t="s">
        <v>586</v>
      </c>
      <c r="K767" t="s">
        <v>587</v>
      </c>
      <c r="L767" t="s">
        <v>588</v>
      </c>
      <c r="M767" t="s">
        <v>589</v>
      </c>
      <c r="N767" t="s">
        <v>35</v>
      </c>
      <c r="O767">
        <v>28800</v>
      </c>
      <c r="P767" t="s">
        <v>2835</v>
      </c>
      <c r="Q767" t="s">
        <v>2797</v>
      </c>
      <c r="R767" t="s">
        <v>2836</v>
      </c>
      <c r="S767" t="s">
        <v>2837</v>
      </c>
      <c r="T767">
        <v>0</v>
      </c>
      <c r="U767" t="s">
        <v>87</v>
      </c>
      <c r="V767" t="s">
        <v>40</v>
      </c>
      <c r="W767" t="s">
        <v>42</v>
      </c>
      <c r="X767" s="3">
        <v>180</v>
      </c>
      <c r="Y767" s="3">
        <v>176</v>
      </c>
    </row>
    <row r="768" spans="1:25">
      <c r="A768" t="s">
        <v>2718</v>
      </c>
      <c r="B768" t="s">
        <v>88</v>
      </c>
      <c r="C768" t="s">
        <v>1103</v>
      </c>
      <c r="D768" t="s">
        <v>290</v>
      </c>
      <c r="E768" t="s">
        <v>695</v>
      </c>
      <c r="F768" t="s">
        <v>696</v>
      </c>
      <c r="G768" t="s">
        <v>697</v>
      </c>
      <c r="H768" t="s">
        <v>698</v>
      </c>
      <c r="I768">
        <v>0</v>
      </c>
      <c r="J768" t="s">
        <v>1104</v>
      </c>
      <c r="K768" t="s">
        <v>64</v>
      </c>
      <c r="L768" t="s">
        <v>65</v>
      </c>
      <c r="M768" t="s">
        <v>66</v>
      </c>
      <c r="N768" t="s">
        <v>35</v>
      </c>
      <c r="O768">
        <v>28800</v>
      </c>
      <c r="P768" t="s">
        <v>2838</v>
      </c>
      <c r="Q768" t="s">
        <v>2839</v>
      </c>
      <c r="R768" t="s">
        <v>2840</v>
      </c>
      <c r="S768" t="s">
        <v>2841</v>
      </c>
      <c r="T768">
        <v>0</v>
      </c>
      <c r="U768" t="s">
        <v>419</v>
      </c>
      <c r="V768" t="s">
        <v>87</v>
      </c>
      <c r="W768" t="s">
        <v>42</v>
      </c>
      <c r="X768" s="3">
        <v>316</v>
      </c>
      <c r="Y768" s="3">
        <v>298</v>
      </c>
    </row>
    <row r="769" spans="1:25">
      <c r="A769" t="s">
        <v>2718</v>
      </c>
      <c r="B769" t="s">
        <v>117</v>
      </c>
      <c r="C769" t="s">
        <v>676</v>
      </c>
      <c r="D769" t="s">
        <v>45</v>
      </c>
      <c r="E769" t="s">
        <v>165</v>
      </c>
      <c r="F769" t="s">
        <v>166</v>
      </c>
      <c r="G769" t="s">
        <v>167</v>
      </c>
      <c r="H769" t="s">
        <v>168</v>
      </c>
      <c r="I769">
        <v>32400</v>
      </c>
      <c r="J769" t="s">
        <v>677</v>
      </c>
      <c r="K769" t="s">
        <v>220</v>
      </c>
      <c r="L769" t="s">
        <v>221</v>
      </c>
      <c r="M769" t="s">
        <v>222</v>
      </c>
      <c r="N769" t="s">
        <v>35</v>
      </c>
      <c r="O769">
        <v>28800</v>
      </c>
      <c r="P769" t="s">
        <v>2842</v>
      </c>
      <c r="Q769" t="s">
        <v>2843</v>
      </c>
      <c r="R769" t="s">
        <v>2844</v>
      </c>
      <c r="S769" t="s">
        <v>2845</v>
      </c>
      <c r="T769">
        <v>0</v>
      </c>
      <c r="U769" t="s">
        <v>575</v>
      </c>
      <c r="V769" t="s">
        <v>197</v>
      </c>
      <c r="W769" t="s">
        <v>42</v>
      </c>
      <c r="X769" s="3">
        <v>301</v>
      </c>
      <c r="Y769" s="3">
        <v>113</v>
      </c>
    </row>
    <row r="770" spans="1:25">
      <c r="A770" t="s">
        <v>2718</v>
      </c>
      <c r="B770" t="s">
        <v>72</v>
      </c>
      <c r="C770" t="s">
        <v>719</v>
      </c>
      <c r="D770" t="s">
        <v>74</v>
      </c>
      <c r="E770" t="s">
        <v>348</v>
      </c>
      <c r="F770" t="s">
        <v>349</v>
      </c>
      <c r="G770" t="s">
        <v>350</v>
      </c>
      <c r="H770" t="s">
        <v>350</v>
      </c>
      <c r="I770">
        <v>28800</v>
      </c>
      <c r="J770" t="s">
        <v>720</v>
      </c>
      <c r="K770" t="s">
        <v>190</v>
      </c>
      <c r="L770" t="s">
        <v>191</v>
      </c>
      <c r="M770" t="s">
        <v>192</v>
      </c>
      <c r="N770" t="s">
        <v>35</v>
      </c>
      <c r="O770">
        <v>28800</v>
      </c>
      <c r="P770" t="s">
        <v>2842</v>
      </c>
      <c r="Q770" t="s">
        <v>2809</v>
      </c>
      <c r="R770" t="s">
        <v>2846</v>
      </c>
      <c r="S770" t="s">
        <v>2847</v>
      </c>
      <c r="T770">
        <v>0</v>
      </c>
      <c r="U770" t="s">
        <v>87</v>
      </c>
      <c r="V770" t="s">
        <v>197</v>
      </c>
      <c r="W770" t="s">
        <v>42</v>
      </c>
      <c r="X770" s="3">
        <v>170</v>
      </c>
      <c r="Y770" s="3">
        <v>50</v>
      </c>
    </row>
    <row r="771" spans="1:25">
      <c r="A771" t="s">
        <v>2718</v>
      </c>
      <c r="B771" t="s">
        <v>88</v>
      </c>
      <c r="C771" t="s">
        <v>664</v>
      </c>
      <c r="D771" t="s">
        <v>45</v>
      </c>
      <c r="E771" t="s">
        <v>372</v>
      </c>
      <c r="F771" t="s">
        <v>373</v>
      </c>
      <c r="G771" t="s">
        <v>374</v>
      </c>
      <c r="H771" t="s">
        <v>168</v>
      </c>
      <c r="I771">
        <v>32400</v>
      </c>
      <c r="J771" t="s">
        <v>375</v>
      </c>
      <c r="K771" t="s">
        <v>64</v>
      </c>
      <c r="L771" t="s">
        <v>65</v>
      </c>
      <c r="M771" t="s">
        <v>66</v>
      </c>
      <c r="N771" t="s">
        <v>35</v>
      </c>
      <c r="O771">
        <v>28800</v>
      </c>
      <c r="P771" t="s">
        <v>2848</v>
      </c>
      <c r="Q771" t="s">
        <v>2849</v>
      </c>
      <c r="R771" t="s">
        <v>2850</v>
      </c>
      <c r="S771" t="s">
        <v>2846</v>
      </c>
      <c r="T771">
        <v>0</v>
      </c>
      <c r="U771" t="s">
        <v>87</v>
      </c>
      <c r="V771" t="s">
        <v>87</v>
      </c>
      <c r="W771" t="s">
        <v>42</v>
      </c>
      <c r="X771" s="3">
        <v>300</v>
      </c>
      <c r="Y771" s="3">
        <v>151</v>
      </c>
    </row>
    <row r="772" spans="1:25">
      <c r="A772" t="s">
        <v>2718</v>
      </c>
      <c r="B772" t="s">
        <v>202</v>
      </c>
      <c r="C772" t="s">
        <v>203</v>
      </c>
      <c r="D772" t="s">
        <v>74</v>
      </c>
      <c r="E772" t="s">
        <v>46</v>
      </c>
      <c r="F772" t="s">
        <v>47</v>
      </c>
      <c r="G772" t="s">
        <v>48</v>
      </c>
      <c r="H772" t="s">
        <v>49</v>
      </c>
      <c r="I772">
        <v>32400</v>
      </c>
      <c r="J772" t="s">
        <v>204</v>
      </c>
      <c r="K772" t="s">
        <v>205</v>
      </c>
      <c r="L772" t="s">
        <v>206</v>
      </c>
      <c r="M772" t="s">
        <v>207</v>
      </c>
      <c r="N772" t="s">
        <v>35</v>
      </c>
      <c r="O772">
        <v>28800</v>
      </c>
      <c r="P772" t="s">
        <v>2851</v>
      </c>
      <c r="Q772" t="s">
        <v>2852</v>
      </c>
      <c r="R772" t="s">
        <v>2853</v>
      </c>
      <c r="S772" t="s">
        <v>2854</v>
      </c>
      <c r="T772">
        <v>0</v>
      </c>
      <c r="U772" t="s">
        <v>87</v>
      </c>
      <c r="W772" t="s">
        <v>42</v>
      </c>
      <c r="X772" s="3">
        <v>189</v>
      </c>
      <c r="Y772" s="3">
        <f>表1[[#This Row],[最大座位数]]*0.741716</f>
        <v>140.184324</v>
      </c>
    </row>
    <row r="773" spans="1:25">
      <c r="A773" t="s">
        <v>2718</v>
      </c>
      <c r="B773" t="s">
        <v>346</v>
      </c>
      <c r="C773" t="s">
        <v>347</v>
      </c>
      <c r="D773" t="s">
        <v>290</v>
      </c>
      <c r="E773" t="s">
        <v>348</v>
      </c>
      <c r="F773" t="s">
        <v>349</v>
      </c>
      <c r="G773" t="s">
        <v>350</v>
      </c>
      <c r="H773" t="s">
        <v>350</v>
      </c>
      <c r="I773">
        <v>28800</v>
      </c>
      <c r="J773" t="s">
        <v>351</v>
      </c>
      <c r="K773" t="s">
        <v>64</v>
      </c>
      <c r="L773" t="s">
        <v>65</v>
      </c>
      <c r="M773" t="s">
        <v>66</v>
      </c>
      <c r="N773" t="s">
        <v>35</v>
      </c>
      <c r="O773">
        <v>28800</v>
      </c>
      <c r="P773" t="s">
        <v>2855</v>
      </c>
      <c r="Q773" t="s">
        <v>2856</v>
      </c>
      <c r="R773" t="s">
        <v>2857</v>
      </c>
      <c r="S773" t="s">
        <v>2858</v>
      </c>
      <c r="T773">
        <v>0</v>
      </c>
      <c r="U773" t="s">
        <v>197</v>
      </c>
      <c r="V773" t="s">
        <v>40</v>
      </c>
      <c r="W773" t="s">
        <v>42</v>
      </c>
      <c r="X773" s="3">
        <v>264</v>
      </c>
      <c r="Y773" s="3">
        <f>表1[[#This Row],[最大座位数]]*0.741716</f>
        <v>195.81302400000001</v>
      </c>
    </row>
    <row r="774" spans="1:25">
      <c r="A774" t="s">
        <v>2718</v>
      </c>
      <c r="B774" t="s">
        <v>117</v>
      </c>
      <c r="C774" t="s">
        <v>918</v>
      </c>
      <c r="D774" t="s">
        <v>45</v>
      </c>
      <c r="E774" t="s">
        <v>447</v>
      </c>
      <c r="F774" t="s">
        <v>448</v>
      </c>
      <c r="G774" t="s">
        <v>449</v>
      </c>
      <c r="H774" t="s">
        <v>450</v>
      </c>
      <c r="I774">
        <v>14400</v>
      </c>
      <c r="J774" t="s">
        <v>451</v>
      </c>
      <c r="K774" t="s">
        <v>220</v>
      </c>
      <c r="L774" t="s">
        <v>221</v>
      </c>
      <c r="M774" t="s">
        <v>222</v>
      </c>
      <c r="N774" t="s">
        <v>35</v>
      </c>
      <c r="O774">
        <v>28800</v>
      </c>
      <c r="P774" t="s">
        <v>2480</v>
      </c>
      <c r="Q774" t="s">
        <v>2823</v>
      </c>
      <c r="R774" t="s">
        <v>2859</v>
      </c>
      <c r="S774" t="s">
        <v>2860</v>
      </c>
      <c r="T774">
        <v>0</v>
      </c>
      <c r="U774" t="s">
        <v>87</v>
      </c>
      <c r="V774" t="s">
        <v>197</v>
      </c>
      <c r="W774" t="s">
        <v>42</v>
      </c>
      <c r="X774" s="3">
        <v>301</v>
      </c>
      <c r="Y774" s="3">
        <v>251</v>
      </c>
    </row>
    <row r="775" spans="1:25">
      <c r="A775" t="s">
        <v>2718</v>
      </c>
      <c r="B775" t="s">
        <v>58</v>
      </c>
      <c r="C775" t="s">
        <v>158</v>
      </c>
      <c r="D775" t="s">
        <v>26</v>
      </c>
      <c r="E775" t="s">
        <v>75</v>
      </c>
      <c r="F775" t="s">
        <v>76</v>
      </c>
      <c r="G775" t="s">
        <v>77</v>
      </c>
      <c r="H775" t="s">
        <v>78</v>
      </c>
      <c r="I775">
        <v>25200</v>
      </c>
      <c r="J775" t="s">
        <v>159</v>
      </c>
      <c r="K775" t="s">
        <v>64</v>
      </c>
      <c r="L775" t="s">
        <v>65</v>
      </c>
      <c r="M775" t="s">
        <v>66</v>
      </c>
      <c r="N775" t="s">
        <v>35</v>
      </c>
      <c r="O775">
        <v>28800</v>
      </c>
      <c r="P775" t="s">
        <v>2861</v>
      </c>
      <c r="Q775" t="s">
        <v>2818</v>
      </c>
      <c r="R775" t="s">
        <v>2862</v>
      </c>
      <c r="S775" t="s">
        <v>2863</v>
      </c>
      <c r="T775">
        <v>0</v>
      </c>
      <c r="U775" t="s">
        <v>87</v>
      </c>
      <c r="V775" t="s">
        <v>40</v>
      </c>
      <c r="W775" t="s">
        <v>42</v>
      </c>
      <c r="X775" s="3">
        <v>186</v>
      </c>
      <c r="Y775" s="3">
        <f>表1[[#This Row],[最大座位数]]*0.741716</f>
        <v>137.95917600000001</v>
      </c>
    </row>
    <row r="776" spans="1:25">
      <c r="A776" t="s">
        <v>2718</v>
      </c>
      <c r="B776" t="s">
        <v>178</v>
      </c>
      <c r="C776" t="s">
        <v>2864</v>
      </c>
      <c r="D776" t="s">
        <v>45</v>
      </c>
      <c r="E776" t="s">
        <v>577</v>
      </c>
      <c r="F776" t="s">
        <v>578</v>
      </c>
      <c r="G776" t="s">
        <v>579</v>
      </c>
      <c r="H776" t="s">
        <v>94</v>
      </c>
      <c r="I776">
        <v>39600</v>
      </c>
      <c r="J776" t="s">
        <v>580</v>
      </c>
      <c r="K776" t="s">
        <v>32</v>
      </c>
      <c r="L776" t="s">
        <v>33</v>
      </c>
      <c r="M776" t="s">
        <v>34</v>
      </c>
      <c r="N776" t="s">
        <v>35</v>
      </c>
      <c r="O776">
        <v>28800</v>
      </c>
      <c r="P776" t="s">
        <v>2865</v>
      </c>
      <c r="Q776" t="s">
        <v>2866</v>
      </c>
      <c r="R776" t="s">
        <v>2867</v>
      </c>
      <c r="S776" t="s">
        <v>2868</v>
      </c>
      <c r="T776">
        <v>0</v>
      </c>
      <c r="U776" t="s">
        <v>87</v>
      </c>
      <c r="V776" t="s">
        <v>40</v>
      </c>
      <c r="W776" t="s">
        <v>42</v>
      </c>
      <c r="X776" s="3">
        <v>283</v>
      </c>
      <c r="Y776" s="3">
        <v>261</v>
      </c>
    </row>
    <row r="777" spans="1:25">
      <c r="A777" t="s">
        <v>2718</v>
      </c>
      <c r="B777" t="s">
        <v>486</v>
      </c>
      <c r="C777" t="s">
        <v>487</v>
      </c>
      <c r="D777" t="s">
        <v>74</v>
      </c>
      <c r="E777" t="s">
        <v>75</v>
      </c>
      <c r="F777" t="s">
        <v>76</v>
      </c>
      <c r="G777" t="s">
        <v>77</v>
      </c>
      <c r="H777" t="s">
        <v>78</v>
      </c>
      <c r="I777">
        <v>25200</v>
      </c>
      <c r="J777" t="s">
        <v>488</v>
      </c>
      <c r="K777" t="s">
        <v>302</v>
      </c>
      <c r="L777" t="s">
        <v>303</v>
      </c>
      <c r="M777" t="s">
        <v>304</v>
      </c>
      <c r="N777" t="s">
        <v>35</v>
      </c>
      <c r="O777">
        <v>28800</v>
      </c>
      <c r="P777" t="s">
        <v>2768</v>
      </c>
      <c r="Q777" t="s">
        <v>2869</v>
      </c>
      <c r="R777" t="s">
        <v>2842</v>
      </c>
      <c r="S777" t="s">
        <v>2764</v>
      </c>
      <c r="T777">
        <v>0</v>
      </c>
      <c r="U777" t="s">
        <v>87</v>
      </c>
      <c r="V777" t="s">
        <v>197</v>
      </c>
      <c r="W777" t="s">
        <v>42</v>
      </c>
      <c r="X777" s="3">
        <v>168</v>
      </c>
      <c r="Y777" s="3">
        <v>147</v>
      </c>
    </row>
    <row r="778" spans="1:25">
      <c r="A778" t="s">
        <v>2718</v>
      </c>
      <c r="B778" t="s">
        <v>88</v>
      </c>
      <c r="C778" t="s">
        <v>1325</v>
      </c>
      <c r="D778" t="s">
        <v>90</v>
      </c>
      <c r="E778" t="s">
        <v>348</v>
      </c>
      <c r="F778" t="s">
        <v>349</v>
      </c>
      <c r="G778" t="s">
        <v>350</v>
      </c>
      <c r="H778" t="s">
        <v>350</v>
      </c>
      <c r="I778">
        <v>28800</v>
      </c>
      <c r="J778" t="s">
        <v>351</v>
      </c>
      <c r="K778" t="s">
        <v>64</v>
      </c>
      <c r="L778" t="s">
        <v>65</v>
      </c>
      <c r="M778" t="s">
        <v>66</v>
      </c>
      <c r="N778" t="s">
        <v>35</v>
      </c>
      <c r="O778">
        <v>28800</v>
      </c>
      <c r="P778" t="s">
        <v>2870</v>
      </c>
      <c r="Q778" t="s">
        <v>2751</v>
      </c>
      <c r="R778" t="s">
        <v>2871</v>
      </c>
      <c r="S778" t="s">
        <v>2872</v>
      </c>
      <c r="T778">
        <v>0</v>
      </c>
      <c r="U778" t="s">
        <v>197</v>
      </c>
      <c r="V778" t="s">
        <v>87</v>
      </c>
      <c r="W778" t="s">
        <v>42</v>
      </c>
      <c r="X778" s="3">
        <v>285</v>
      </c>
      <c r="Y778" s="3">
        <v>225</v>
      </c>
    </row>
    <row r="779" spans="1:25">
      <c r="A779" t="s">
        <v>2718</v>
      </c>
      <c r="B779" t="s">
        <v>309</v>
      </c>
      <c r="C779" t="s">
        <v>817</v>
      </c>
      <c r="D779" t="s">
        <v>272</v>
      </c>
      <c r="E779" t="s">
        <v>132</v>
      </c>
      <c r="F779" t="s">
        <v>133</v>
      </c>
      <c r="G779" t="s">
        <v>134</v>
      </c>
      <c r="H779" t="s">
        <v>78</v>
      </c>
      <c r="I779">
        <v>25200</v>
      </c>
      <c r="J779" t="s">
        <v>818</v>
      </c>
      <c r="K779" t="s">
        <v>110</v>
      </c>
      <c r="L779" t="s">
        <v>111</v>
      </c>
      <c r="M779" t="s">
        <v>112</v>
      </c>
      <c r="N779" t="s">
        <v>35</v>
      </c>
      <c r="O779">
        <v>28800</v>
      </c>
      <c r="P779" t="s">
        <v>2789</v>
      </c>
      <c r="Q779" t="s">
        <v>2873</v>
      </c>
      <c r="R779" t="s">
        <v>2791</v>
      </c>
      <c r="S779" t="s">
        <v>2874</v>
      </c>
      <c r="T779">
        <v>1</v>
      </c>
      <c r="U779" t="s">
        <v>71</v>
      </c>
      <c r="W779" t="s">
        <v>42</v>
      </c>
      <c r="X779" s="3">
        <v>144</v>
      </c>
      <c r="Y779" s="3">
        <f>表1[[#This Row],[最大座位数]]*0.741716</f>
        <v>106.80710400000001</v>
      </c>
    </row>
    <row r="780" spans="1:25">
      <c r="A780" t="s">
        <v>2718</v>
      </c>
      <c r="B780" t="s">
        <v>255</v>
      </c>
      <c r="C780" t="s">
        <v>1005</v>
      </c>
      <c r="D780" t="s">
        <v>257</v>
      </c>
      <c r="E780" t="s">
        <v>165</v>
      </c>
      <c r="F780" t="s">
        <v>166</v>
      </c>
      <c r="G780" t="s">
        <v>167</v>
      </c>
      <c r="H780" t="s">
        <v>168</v>
      </c>
      <c r="I780">
        <v>32400</v>
      </c>
      <c r="J780" t="s">
        <v>1006</v>
      </c>
      <c r="K780" t="s">
        <v>51</v>
      </c>
      <c r="L780" t="s">
        <v>52</v>
      </c>
      <c r="M780" t="s">
        <v>53</v>
      </c>
      <c r="N780" t="s">
        <v>35</v>
      </c>
      <c r="O780">
        <v>28800</v>
      </c>
      <c r="P780" t="s">
        <v>2875</v>
      </c>
      <c r="Q780" t="s">
        <v>2742</v>
      </c>
      <c r="R780" t="s">
        <v>2876</v>
      </c>
      <c r="S780" t="s">
        <v>2877</v>
      </c>
      <c r="T780">
        <v>0</v>
      </c>
      <c r="U780" t="s">
        <v>87</v>
      </c>
      <c r="V780" t="s">
        <v>40</v>
      </c>
      <c r="W780" t="s">
        <v>42</v>
      </c>
      <c r="X780" s="3">
        <v>240</v>
      </c>
      <c r="Y780" s="3">
        <f>表1[[#This Row],[最大座位数]]*0.741716</f>
        <v>178.01184000000001</v>
      </c>
    </row>
    <row r="781" spans="1:25">
      <c r="A781" t="s">
        <v>2718</v>
      </c>
      <c r="B781" t="s">
        <v>58</v>
      </c>
      <c r="C781" t="s">
        <v>593</v>
      </c>
      <c r="D781" t="s">
        <v>26</v>
      </c>
      <c r="E781" t="s">
        <v>75</v>
      </c>
      <c r="F781" t="s">
        <v>76</v>
      </c>
      <c r="G781" t="s">
        <v>77</v>
      </c>
      <c r="H781" t="s">
        <v>78</v>
      </c>
      <c r="I781">
        <v>25200</v>
      </c>
      <c r="J781" t="s">
        <v>159</v>
      </c>
      <c r="K781" t="s">
        <v>64</v>
      </c>
      <c r="L781" t="s">
        <v>65</v>
      </c>
      <c r="M781" t="s">
        <v>66</v>
      </c>
      <c r="N781" t="s">
        <v>35</v>
      </c>
      <c r="O781">
        <v>28800</v>
      </c>
      <c r="P781" t="s">
        <v>2878</v>
      </c>
      <c r="Q781" t="s">
        <v>2762</v>
      </c>
      <c r="R781" t="s">
        <v>2879</v>
      </c>
      <c r="S781" t="s">
        <v>2880</v>
      </c>
      <c r="T781">
        <v>0</v>
      </c>
      <c r="U781" t="s">
        <v>87</v>
      </c>
      <c r="V781" t="s">
        <v>40</v>
      </c>
      <c r="W781" t="s">
        <v>42</v>
      </c>
      <c r="X781" s="3">
        <v>180</v>
      </c>
      <c r="Y781" s="3">
        <f>表1[[#This Row],[最大座位数]]*0.741716</f>
        <v>133.50888</v>
      </c>
    </row>
    <row r="782" spans="1:25">
      <c r="A782" t="s">
        <v>2718</v>
      </c>
      <c r="B782" t="s">
        <v>72</v>
      </c>
      <c r="C782" t="s">
        <v>912</v>
      </c>
      <c r="D782" t="s">
        <v>90</v>
      </c>
      <c r="E782" t="s">
        <v>750</v>
      </c>
      <c r="F782" t="s">
        <v>751</v>
      </c>
      <c r="G782" t="s">
        <v>752</v>
      </c>
      <c r="H782" t="s">
        <v>413</v>
      </c>
      <c r="I782">
        <v>-25200</v>
      </c>
      <c r="J782" t="s">
        <v>1076</v>
      </c>
      <c r="K782" t="s">
        <v>190</v>
      </c>
      <c r="L782" t="s">
        <v>191</v>
      </c>
      <c r="M782" t="s">
        <v>192</v>
      </c>
      <c r="N782" t="s">
        <v>35</v>
      </c>
      <c r="O782">
        <v>28800</v>
      </c>
      <c r="P782" t="s">
        <v>2881</v>
      </c>
      <c r="Q782" t="s">
        <v>2882</v>
      </c>
      <c r="R782" t="s">
        <v>2883</v>
      </c>
      <c r="S782" t="s">
        <v>2884</v>
      </c>
      <c r="T782">
        <v>1</v>
      </c>
      <c r="U782" t="s">
        <v>758</v>
      </c>
      <c r="V782" t="s">
        <v>197</v>
      </c>
      <c r="W782" t="s">
        <v>42</v>
      </c>
      <c r="X782" s="3">
        <v>287</v>
      </c>
      <c r="Y782" s="3">
        <v>93</v>
      </c>
    </row>
    <row r="783" spans="1:25">
      <c r="A783" t="s">
        <v>2718</v>
      </c>
      <c r="B783" t="s">
        <v>58</v>
      </c>
      <c r="C783" t="s">
        <v>226</v>
      </c>
      <c r="D783" t="s">
        <v>227</v>
      </c>
      <c r="E783" t="s">
        <v>228</v>
      </c>
      <c r="F783" t="s">
        <v>229</v>
      </c>
      <c r="G783" t="s">
        <v>230</v>
      </c>
      <c r="H783" t="s">
        <v>78</v>
      </c>
      <c r="I783">
        <v>25200</v>
      </c>
      <c r="J783" t="s">
        <v>231</v>
      </c>
      <c r="K783" t="s">
        <v>64</v>
      </c>
      <c r="L783" t="s">
        <v>65</v>
      </c>
      <c r="M783" t="s">
        <v>66</v>
      </c>
      <c r="N783" t="s">
        <v>35</v>
      </c>
      <c r="O783">
        <v>28800</v>
      </c>
      <c r="P783" t="s">
        <v>2586</v>
      </c>
      <c r="Q783" t="s">
        <v>2835</v>
      </c>
      <c r="R783" t="s">
        <v>2885</v>
      </c>
      <c r="S783" t="s">
        <v>2886</v>
      </c>
      <c r="T783">
        <v>0</v>
      </c>
      <c r="U783" t="s">
        <v>235</v>
      </c>
      <c r="V783" t="s">
        <v>40</v>
      </c>
      <c r="W783" t="s">
        <v>42</v>
      </c>
      <c r="X783" s="3">
        <v>186</v>
      </c>
      <c r="Y783" s="3">
        <f>表1[[#This Row],[最大座位数]]*0.741716</f>
        <v>137.95917600000001</v>
      </c>
    </row>
    <row r="784" spans="1:25">
      <c r="A784" t="s">
        <v>2718</v>
      </c>
      <c r="B784" t="s">
        <v>58</v>
      </c>
      <c r="C784" t="s">
        <v>143</v>
      </c>
      <c r="D784" t="s">
        <v>26</v>
      </c>
      <c r="E784" t="s">
        <v>75</v>
      </c>
      <c r="F784" t="s">
        <v>76</v>
      </c>
      <c r="G784" t="s">
        <v>77</v>
      </c>
      <c r="H784" t="s">
        <v>78</v>
      </c>
      <c r="I784">
        <v>25200</v>
      </c>
      <c r="J784" t="s">
        <v>144</v>
      </c>
      <c r="K784" t="s">
        <v>136</v>
      </c>
      <c r="L784" t="s">
        <v>137</v>
      </c>
      <c r="M784" t="s">
        <v>138</v>
      </c>
      <c r="N784" t="s">
        <v>35</v>
      </c>
      <c r="O784">
        <v>28800</v>
      </c>
      <c r="P784" t="s">
        <v>2887</v>
      </c>
      <c r="Q784" t="s">
        <v>2888</v>
      </c>
      <c r="R784" t="s">
        <v>2889</v>
      </c>
      <c r="S784" t="s">
        <v>2890</v>
      </c>
      <c r="T784">
        <v>0</v>
      </c>
      <c r="U784" t="s">
        <v>87</v>
      </c>
      <c r="V784" t="s">
        <v>87</v>
      </c>
      <c r="W784" t="s">
        <v>42</v>
      </c>
      <c r="X784" s="3">
        <v>186</v>
      </c>
      <c r="Y784" s="3">
        <f>表1[[#This Row],[最大座位数]]*0.741716</f>
        <v>137.95917600000001</v>
      </c>
    </row>
    <row r="785" spans="1:25">
      <c r="A785" t="s">
        <v>2718</v>
      </c>
      <c r="B785" t="s">
        <v>72</v>
      </c>
      <c r="C785" t="s">
        <v>188</v>
      </c>
      <c r="D785" t="s">
        <v>74</v>
      </c>
      <c r="E785" t="s">
        <v>27</v>
      </c>
      <c r="F785" t="s">
        <v>28</v>
      </c>
      <c r="G785" t="s">
        <v>29</v>
      </c>
      <c r="H785" t="s">
        <v>30</v>
      </c>
      <c r="I785">
        <v>28800</v>
      </c>
      <c r="J785" t="s">
        <v>189</v>
      </c>
      <c r="K785" t="s">
        <v>190</v>
      </c>
      <c r="L785" t="s">
        <v>191</v>
      </c>
      <c r="M785" t="s">
        <v>192</v>
      </c>
      <c r="N785" t="s">
        <v>35</v>
      </c>
      <c r="O785">
        <v>28800</v>
      </c>
      <c r="P785" t="s">
        <v>2781</v>
      </c>
      <c r="Q785" t="s">
        <v>2891</v>
      </c>
      <c r="R785" t="s">
        <v>2783</v>
      </c>
      <c r="S785" t="s">
        <v>2892</v>
      </c>
      <c r="T785">
        <v>0</v>
      </c>
      <c r="U785" t="s">
        <v>87</v>
      </c>
      <c r="V785" t="s">
        <v>197</v>
      </c>
      <c r="W785" t="s">
        <v>42</v>
      </c>
      <c r="X785" s="3">
        <v>170</v>
      </c>
      <c r="Y785" s="3">
        <v>131</v>
      </c>
    </row>
    <row r="786" spans="1:25">
      <c r="A786" t="s">
        <v>2718</v>
      </c>
      <c r="B786" t="s">
        <v>427</v>
      </c>
      <c r="C786" t="s">
        <v>787</v>
      </c>
      <c r="D786" t="s">
        <v>74</v>
      </c>
      <c r="E786" t="s">
        <v>46</v>
      </c>
      <c r="F786" t="s">
        <v>47</v>
      </c>
      <c r="G786" t="s">
        <v>48</v>
      </c>
      <c r="H786" t="s">
        <v>49</v>
      </c>
      <c r="I786">
        <v>32400</v>
      </c>
      <c r="J786" t="s">
        <v>50</v>
      </c>
      <c r="K786" t="s">
        <v>51</v>
      </c>
      <c r="L786" t="s">
        <v>52</v>
      </c>
      <c r="M786" t="s">
        <v>53</v>
      </c>
      <c r="N786" t="s">
        <v>35</v>
      </c>
      <c r="O786">
        <v>28800</v>
      </c>
      <c r="P786" t="s">
        <v>2893</v>
      </c>
      <c r="Q786" t="s">
        <v>2894</v>
      </c>
      <c r="R786" t="s">
        <v>2895</v>
      </c>
      <c r="S786" t="s">
        <v>2896</v>
      </c>
      <c r="T786">
        <v>0</v>
      </c>
      <c r="U786" t="s">
        <v>87</v>
      </c>
      <c r="V786" t="s">
        <v>40</v>
      </c>
      <c r="W786" t="s">
        <v>42</v>
      </c>
      <c r="X786" s="3">
        <v>176</v>
      </c>
      <c r="Y786" s="3">
        <v>144</v>
      </c>
    </row>
    <row r="787" spans="1:25">
      <c r="A787" t="s">
        <v>2718</v>
      </c>
      <c r="B787" t="s">
        <v>88</v>
      </c>
      <c r="C787" t="s">
        <v>1803</v>
      </c>
      <c r="D787" t="s">
        <v>131</v>
      </c>
      <c r="E787" t="s">
        <v>46</v>
      </c>
      <c r="F787" t="s">
        <v>47</v>
      </c>
      <c r="G787" t="s">
        <v>48</v>
      </c>
      <c r="H787" t="s">
        <v>49</v>
      </c>
      <c r="I787">
        <v>32400</v>
      </c>
      <c r="J787" t="s">
        <v>283</v>
      </c>
      <c r="K787" t="s">
        <v>64</v>
      </c>
      <c r="L787" t="s">
        <v>65</v>
      </c>
      <c r="M787" t="s">
        <v>66</v>
      </c>
      <c r="N787" t="s">
        <v>35</v>
      </c>
      <c r="O787">
        <v>28800</v>
      </c>
      <c r="P787" t="s">
        <v>2823</v>
      </c>
      <c r="Q787" t="s">
        <v>2873</v>
      </c>
      <c r="R787" t="s">
        <v>2878</v>
      </c>
      <c r="S787" t="s">
        <v>2897</v>
      </c>
      <c r="T787">
        <v>0</v>
      </c>
      <c r="U787" t="s">
        <v>87</v>
      </c>
      <c r="V787" t="s">
        <v>87</v>
      </c>
      <c r="W787" t="s">
        <v>42</v>
      </c>
      <c r="X787" s="3">
        <v>182</v>
      </c>
      <c r="Y787" s="3">
        <v>139</v>
      </c>
    </row>
    <row r="788" spans="1:25">
      <c r="A788" t="s">
        <v>2718</v>
      </c>
      <c r="B788" t="s">
        <v>117</v>
      </c>
      <c r="C788" t="s">
        <v>749</v>
      </c>
      <c r="D788" t="s">
        <v>598</v>
      </c>
      <c r="E788" t="s">
        <v>1114</v>
      </c>
      <c r="F788" t="s">
        <v>1115</v>
      </c>
      <c r="G788" t="s">
        <v>1116</v>
      </c>
      <c r="H788" t="s">
        <v>413</v>
      </c>
      <c r="I788">
        <v>-25200</v>
      </c>
      <c r="J788" t="s">
        <v>1117</v>
      </c>
      <c r="K788" t="s">
        <v>220</v>
      </c>
      <c r="L788" t="s">
        <v>221</v>
      </c>
      <c r="M788" t="s">
        <v>222</v>
      </c>
      <c r="N788" t="s">
        <v>35</v>
      </c>
      <c r="O788">
        <v>28800</v>
      </c>
      <c r="P788" t="s">
        <v>2898</v>
      </c>
      <c r="Q788" t="s">
        <v>2899</v>
      </c>
      <c r="R788" t="s">
        <v>2900</v>
      </c>
      <c r="S788" t="s">
        <v>2901</v>
      </c>
      <c r="T788">
        <v>1</v>
      </c>
      <c r="U788" t="s">
        <v>646</v>
      </c>
      <c r="V788" t="s">
        <v>197</v>
      </c>
      <c r="W788" t="s">
        <v>42</v>
      </c>
      <c r="X788" s="3">
        <v>311</v>
      </c>
      <c r="Y788" s="3">
        <f>表1[[#This Row],[最大座位数]]*0.741716</f>
        <v>230.673676</v>
      </c>
    </row>
    <row r="789" spans="1:25">
      <c r="A789" t="s">
        <v>2718</v>
      </c>
      <c r="B789" t="s">
        <v>370</v>
      </c>
      <c r="C789" t="s">
        <v>761</v>
      </c>
      <c r="D789" t="s">
        <v>257</v>
      </c>
      <c r="E789" t="s">
        <v>165</v>
      </c>
      <c r="F789" t="s">
        <v>166</v>
      </c>
      <c r="G789" t="s">
        <v>167</v>
      </c>
      <c r="H789" t="s">
        <v>168</v>
      </c>
      <c r="I789">
        <v>32400</v>
      </c>
      <c r="J789" t="s">
        <v>677</v>
      </c>
      <c r="K789" t="s">
        <v>220</v>
      </c>
      <c r="L789" t="s">
        <v>221</v>
      </c>
      <c r="M789" t="s">
        <v>222</v>
      </c>
      <c r="N789" t="s">
        <v>35</v>
      </c>
      <c r="O789">
        <v>28800</v>
      </c>
      <c r="P789" t="s">
        <v>2855</v>
      </c>
      <c r="Q789" t="s">
        <v>2902</v>
      </c>
      <c r="R789" t="s">
        <v>2903</v>
      </c>
      <c r="S789" t="s">
        <v>2904</v>
      </c>
      <c r="T789">
        <v>0</v>
      </c>
      <c r="U789" t="s">
        <v>40</v>
      </c>
      <c r="V789" t="s">
        <v>197</v>
      </c>
      <c r="W789" t="s">
        <v>42</v>
      </c>
      <c r="X789" s="3">
        <v>186</v>
      </c>
      <c r="Y789" s="3">
        <f>表1[[#This Row],[最大座位数]]*0.741716</f>
        <v>137.95917600000001</v>
      </c>
    </row>
    <row r="790" spans="1:25">
      <c r="A790" t="s">
        <v>2718</v>
      </c>
      <c r="B790" t="s">
        <v>117</v>
      </c>
      <c r="C790" t="s">
        <v>733</v>
      </c>
      <c r="D790" t="s">
        <v>282</v>
      </c>
      <c r="E790" t="s">
        <v>348</v>
      </c>
      <c r="F790" t="s">
        <v>349</v>
      </c>
      <c r="G790" t="s">
        <v>350</v>
      </c>
      <c r="H790" t="s">
        <v>350</v>
      </c>
      <c r="I790">
        <v>28800</v>
      </c>
      <c r="J790" t="s">
        <v>734</v>
      </c>
      <c r="K790" t="s">
        <v>136</v>
      </c>
      <c r="L790" t="s">
        <v>137</v>
      </c>
      <c r="M790" t="s">
        <v>138</v>
      </c>
      <c r="N790" t="s">
        <v>35</v>
      </c>
      <c r="O790">
        <v>28800</v>
      </c>
      <c r="P790" t="s">
        <v>2905</v>
      </c>
      <c r="Q790" t="s">
        <v>2906</v>
      </c>
      <c r="R790" t="s">
        <v>2907</v>
      </c>
      <c r="S790" t="s">
        <v>2902</v>
      </c>
      <c r="T790">
        <v>0</v>
      </c>
      <c r="U790" t="s">
        <v>87</v>
      </c>
      <c r="V790" t="s">
        <v>87</v>
      </c>
      <c r="W790" t="s">
        <v>42</v>
      </c>
      <c r="X790" s="3">
        <v>265</v>
      </c>
      <c r="Y790" s="3">
        <v>88</v>
      </c>
    </row>
    <row r="791" spans="1:25">
      <c r="A791" t="s">
        <v>2718</v>
      </c>
      <c r="B791" t="s">
        <v>117</v>
      </c>
      <c r="C791" t="s">
        <v>1512</v>
      </c>
      <c r="D791" t="s">
        <v>290</v>
      </c>
      <c r="E791" t="s">
        <v>695</v>
      </c>
      <c r="F791" t="s">
        <v>696</v>
      </c>
      <c r="G791" t="s">
        <v>697</v>
      </c>
      <c r="H791" t="s">
        <v>698</v>
      </c>
      <c r="I791">
        <v>0</v>
      </c>
      <c r="J791" t="s">
        <v>699</v>
      </c>
      <c r="K791" t="s">
        <v>220</v>
      </c>
      <c r="L791" t="s">
        <v>221</v>
      </c>
      <c r="M791" t="s">
        <v>222</v>
      </c>
      <c r="N791" t="s">
        <v>35</v>
      </c>
      <c r="O791">
        <v>28800</v>
      </c>
      <c r="P791" t="s">
        <v>2539</v>
      </c>
      <c r="Q791" t="s">
        <v>2908</v>
      </c>
      <c r="R791" t="s">
        <v>2759</v>
      </c>
      <c r="S791" t="s">
        <v>2909</v>
      </c>
      <c r="T791">
        <v>0</v>
      </c>
      <c r="U791" t="s">
        <v>40</v>
      </c>
      <c r="V791" t="s">
        <v>197</v>
      </c>
      <c r="W791" t="s">
        <v>42</v>
      </c>
      <c r="X791" s="3">
        <v>400</v>
      </c>
      <c r="Y791" s="3">
        <f>表1[[#This Row],[最大座位数]]*0.741716</f>
        <v>296.68639999999999</v>
      </c>
    </row>
    <row r="792" spans="1:25">
      <c r="A792" t="s">
        <v>2718</v>
      </c>
      <c r="B792" t="s">
        <v>255</v>
      </c>
      <c r="C792" t="s">
        <v>2910</v>
      </c>
      <c r="D792" t="s">
        <v>640</v>
      </c>
      <c r="E792" t="s">
        <v>165</v>
      </c>
      <c r="F792" t="s">
        <v>166</v>
      </c>
      <c r="G792" t="s">
        <v>167</v>
      </c>
      <c r="H792" t="s">
        <v>168</v>
      </c>
      <c r="I792">
        <v>32400</v>
      </c>
      <c r="J792" t="s">
        <v>2911</v>
      </c>
      <c r="K792" t="s">
        <v>32</v>
      </c>
      <c r="L792" t="s">
        <v>33</v>
      </c>
      <c r="M792" t="s">
        <v>34</v>
      </c>
      <c r="N792" t="s">
        <v>35</v>
      </c>
      <c r="O792">
        <v>28800</v>
      </c>
      <c r="P792" t="s">
        <v>2789</v>
      </c>
      <c r="Q792" t="s">
        <v>2879</v>
      </c>
      <c r="R792" t="s">
        <v>2791</v>
      </c>
      <c r="S792" t="s">
        <v>2912</v>
      </c>
      <c r="T792">
        <v>0</v>
      </c>
      <c r="U792" t="s">
        <v>87</v>
      </c>
      <c r="V792" t="s">
        <v>41</v>
      </c>
      <c r="W792" t="s">
        <v>42</v>
      </c>
      <c r="X792" s="3">
        <v>202</v>
      </c>
      <c r="Y792" s="3">
        <f>表1[[#This Row],[最大座位数]]*0.741716</f>
        <v>149.82663200000002</v>
      </c>
    </row>
    <row r="793" spans="1:25">
      <c r="A793" t="s">
        <v>2718</v>
      </c>
      <c r="B793" t="s">
        <v>117</v>
      </c>
      <c r="C793" t="s">
        <v>2913</v>
      </c>
      <c r="D793" t="s">
        <v>119</v>
      </c>
      <c r="E793" t="s">
        <v>695</v>
      </c>
      <c r="F793" t="s">
        <v>696</v>
      </c>
      <c r="G793" t="s">
        <v>697</v>
      </c>
      <c r="H793" t="s">
        <v>698</v>
      </c>
      <c r="I793">
        <v>0</v>
      </c>
      <c r="J793" t="s">
        <v>1104</v>
      </c>
      <c r="K793" t="s">
        <v>64</v>
      </c>
      <c r="L793" t="s">
        <v>65</v>
      </c>
      <c r="M793" t="s">
        <v>66</v>
      </c>
      <c r="N793" t="s">
        <v>35</v>
      </c>
      <c r="O793">
        <v>28800</v>
      </c>
      <c r="P793" t="s">
        <v>2914</v>
      </c>
      <c r="Q793" t="s">
        <v>2915</v>
      </c>
      <c r="R793" t="s">
        <v>2773</v>
      </c>
      <c r="S793" t="s">
        <v>2916</v>
      </c>
      <c r="T793">
        <v>0</v>
      </c>
      <c r="U793" t="s">
        <v>40</v>
      </c>
      <c r="V793" t="s">
        <v>40</v>
      </c>
      <c r="W793" t="s">
        <v>42</v>
      </c>
      <c r="X793" s="3">
        <v>312</v>
      </c>
      <c r="Y793" s="3">
        <f>表1[[#This Row],[最大座位数]]*0.741716</f>
        <v>231.41539200000003</v>
      </c>
    </row>
    <row r="794" spans="1:25">
      <c r="A794" t="s">
        <v>2718</v>
      </c>
      <c r="B794" t="s">
        <v>117</v>
      </c>
      <c r="C794" t="s">
        <v>218</v>
      </c>
      <c r="D794" t="s">
        <v>290</v>
      </c>
      <c r="E794" t="s">
        <v>46</v>
      </c>
      <c r="F794" t="s">
        <v>47</v>
      </c>
      <c r="G794" t="s">
        <v>48</v>
      </c>
      <c r="H794" t="s">
        <v>49</v>
      </c>
      <c r="I794">
        <v>32400</v>
      </c>
      <c r="J794" t="s">
        <v>219</v>
      </c>
      <c r="K794" t="s">
        <v>220</v>
      </c>
      <c r="L794" t="s">
        <v>221</v>
      </c>
      <c r="M794" t="s">
        <v>222</v>
      </c>
      <c r="N794" t="s">
        <v>35</v>
      </c>
      <c r="O794">
        <v>28800</v>
      </c>
      <c r="P794" t="s">
        <v>2861</v>
      </c>
      <c r="Q794" t="s">
        <v>2807</v>
      </c>
      <c r="R794" t="s">
        <v>2917</v>
      </c>
      <c r="S794" t="s">
        <v>2918</v>
      </c>
      <c r="T794">
        <v>0</v>
      </c>
      <c r="U794" t="s">
        <v>87</v>
      </c>
      <c r="V794" t="s">
        <v>197</v>
      </c>
      <c r="W794" t="s">
        <v>42</v>
      </c>
      <c r="X794" s="3">
        <v>311</v>
      </c>
      <c r="Y794" s="3">
        <v>194</v>
      </c>
    </row>
    <row r="795" spans="1:25">
      <c r="A795" t="s">
        <v>2718</v>
      </c>
      <c r="B795" t="s">
        <v>117</v>
      </c>
      <c r="C795" t="s">
        <v>958</v>
      </c>
      <c r="D795" t="s">
        <v>282</v>
      </c>
      <c r="E795" t="s">
        <v>372</v>
      </c>
      <c r="F795" t="s">
        <v>373</v>
      </c>
      <c r="G795" t="s">
        <v>374</v>
      </c>
      <c r="H795" t="s">
        <v>168</v>
      </c>
      <c r="I795">
        <v>32400</v>
      </c>
      <c r="J795" t="s">
        <v>959</v>
      </c>
      <c r="K795" t="s">
        <v>220</v>
      </c>
      <c r="L795" t="s">
        <v>221</v>
      </c>
      <c r="M795" t="s">
        <v>222</v>
      </c>
      <c r="N795" t="s">
        <v>35</v>
      </c>
      <c r="O795">
        <v>28800</v>
      </c>
      <c r="P795" t="s">
        <v>2919</v>
      </c>
      <c r="Q795" t="s">
        <v>2750</v>
      </c>
      <c r="R795" t="s">
        <v>2920</v>
      </c>
      <c r="S795" t="s">
        <v>2921</v>
      </c>
      <c r="T795">
        <v>0</v>
      </c>
      <c r="U795" t="s">
        <v>87</v>
      </c>
      <c r="V795" t="s">
        <v>197</v>
      </c>
      <c r="W795" t="s">
        <v>42</v>
      </c>
      <c r="X795" s="3">
        <v>237</v>
      </c>
      <c r="Y795" s="3">
        <v>71</v>
      </c>
    </row>
    <row r="796" spans="1:25">
      <c r="A796" t="s">
        <v>2718</v>
      </c>
      <c r="B796" t="s">
        <v>933</v>
      </c>
      <c r="C796" t="s">
        <v>934</v>
      </c>
      <c r="D796" t="s">
        <v>74</v>
      </c>
      <c r="E796" t="s">
        <v>165</v>
      </c>
      <c r="F796" t="s">
        <v>166</v>
      </c>
      <c r="G796" t="s">
        <v>167</v>
      </c>
      <c r="H796" t="s">
        <v>168</v>
      </c>
      <c r="I796">
        <v>32400</v>
      </c>
      <c r="J796" t="s">
        <v>258</v>
      </c>
      <c r="K796" t="s">
        <v>64</v>
      </c>
      <c r="L796" t="s">
        <v>65</v>
      </c>
      <c r="M796" t="s">
        <v>66</v>
      </c>
      <c r="N796" t="s">
        <v>35</v>
      </c>
      <c r="O796">
        <v>28800</v>
      </c>
      <c r="P796" t="s">
        <v>2851</v>
      </c>
      <c r="Q796" t="s">
        <v>2902</v>
      </c>
      <c r="R796" t="s">
        <v>2922</v>
      </c>
      <c r="S796" t="s">
        <v>2923</v>
      </c>
      <c r="T796">
        <v>0</v>
      </c>
      <c r="U796" t="s">
        <v>197</v>
      </c>
      <c r="V796" t="s">
        <v>40</v>
      </c>
      <c r="W796" t="s">
        <v>42</v>
      </c>
      <c r="X796" s="3">
        <v>189</v>
      </c>
      <c r="Y796" s="3">
        <f>表1[[#This Row],[最大座位数]]*0.741716</f>
        <v>140.184324</v>
      </c>
    </row>
    <row r="797" spans="1:25">
      <c r="A797" t="s">
        <v>2718</v>
      </c>
      <c r="B797" t="s">
        <v>178</v>
      </c>
      <c r="C797" t="s">
        <v>969</v>
      </c>
      <c r="D797" t="s">
        <v>45</v>
      </c>
      <c r="E797" t="s">
        <v>750</v>
      </c>
      <c r="F797" t="s">
        <v>751</v>
      </c>
      <c r="G797" t="s">
        <v>752</v>
      </c>
      <c r="H797" t="s">
        <v>413</v>
      </c>
      <c r="I797">
        <v>-25200</v>
      </c>
      <c r="J797" t="s">
        <v>970</v>
      </c>
      <c r="K797" t="s">
        <v>627</v>
      </c>
      <c r="L797" t="s">
        <v>628</v>
      </c>
      <c r="M797" t="s">
        <v>629</v>
      </c>
      <c r="N797" t="s">
        <v>35</v>
      </c>
      <c r="O797">
        <v>28800</v>
      </c>
      <c r="P797" t="s">
        <v>2924</v>
      </c>
      <c r="Q797" t="s">
        <v>2925</v>
      </c>
      <c r="R797" t="s">
        <v>2926</v>
      </c>
      <c r="S797" t="s">
        <v>2570</v>
      </c>
      <c r="T797">
        <v>0</v>
      </c>
      <c r="U797" t="s">
        <v>975</v>
      </c>
      <c r="V797" t="s">
        <v>197</v>
      </c>
      <c r="W797" t="s">
        <v>42</v>
      </c>
      <c r="X797" s="3">
        <v>286</v>
      </c>
      <c r="Y797" s="3">
        <v>256</v>
      </c>
    </row>
    <row r="798" spans="1:25">
      <c r="A798" t="s">
        <v>2718</v>
      </c>
      <c r="B798" t="s">
        <v>255</v>
      </c>
      <c r="C798" t="s">
        <v>256</v>
      </c>
      <c r="D798" t="s">
        <v>257</v>
      </c>
      <c r="E798" t="s">
        <v>165</v>
      </c>
      <c r="F798" t="s">
        <v>166</v>
      </c>
      <c r="G798" t="s">
        <v>167</v>
      </c>
      <c r="H798" t="s">
        <v>168</v>
      </c>
      <c r="I798">
        <v>32400</v>
      </c>
      <c r="J798" t="s">
        <v>258</v>
      </c>
      <c r="K798" t="s">
        <v>64</v>
      </c>
      <c r="L798" t="s">
        <v>65</v>
      </c>
      <c r="M798" t="s">
        <v>66</v>
      </c>
      <c r="N798" t="s">
        <v>35</v>
      </c>
      <c r="O798">
        <v>28800</v>
      </c>
      <c r="P798" t="s">
        <v>2789</v>
      </c>
      <c r="Q798" t="s">
        <v>2723</v>
      </c>
      <c r="R798" t="s">
        <v>2927</v>
      </c>
      <c r="S798" t="s">
        <v>2928</v>
      </c>
      <c r="T798">
        <v>0</v>
      </c>
      <c r="U798" t="s">
        <v>87</v>
      </c>
      <c r="V798" t="s">
        <v>40</v>
      </c>
      <c r="W798" t="s">
        <v>42</v>
      </c>
      <c r="X798" s="3">
        <v>240</v>
      </c>
      <c r="Y798" s="3">
        <f>表1[[#This Row],[最大座位数]]*0.741716</f>
        <v>178.01184000000001</v>
      </c>
    </row>
    <row r="799" spans="1:25">
      <c r="A799" t="s">
        <v>2718</v>
      </c>
      <c r="B799" t="s">
        <v>117</v>
      </c>
      <c r="C799" t="s">
        <v>996</v>
      </c>
      <c r="D799" t="s">
        <v>282</v>
      </c>
      <c r="E799" t="s">
        <v>997</v>
      </c>
      <c r="F799" t="s">
        <v>998</v>
      </c>
      <c r="G799" t="s">
        <v>999</v>
      </c>
      <c r="H799" t="s">
        <v>898</v>
      </c>
      <c r="I799">
        <v>25200</v>
      </c>
      <c r="J799" t="s">
        <v>1000</v>
      </c>
      <c r="K799" t="s">
        <v>64</v>
      </c>
      <c r="L799" t="s">
        <v>65</v>
      </c>
      <c r="M799" t="s">
        <v>66</v>
      </c>
      <c r="N799" t="s">
        <v>35</v>
      </c>
      <c r="O799">
        <v>28800</v>
      </c>
      <c r="P799" t="s">
        <v>2929</v>
      </c>
      <c r="Q799" t="s">
        <v>2930</v>
      </c>
      <c r="R799" t="s">
        <v>2931</v>
      </c>
      <c r="S799" t="s">
        <v>2932</v>
      </c>
      <c r="T799">
        <v>0</v>
      </c>
      <c r="U799" t="s">
        <v>40</v>
      </c>
      <c r="V799" t="s">
        <v>40</v>
      </c>
      <c r="W799" t="s">
        <v>42</v>
      </c>
      <c r="X799" s="3">
        <v>265</v>
      </c>
      <c r="Y799" s="3">
        <f>表1[[#This Row],[最大座位数]]*0.741716</f>
        <v>196.55474000000001</v>
      </c>
    </row>
    <row r="800" spans="1:25">
      <c r="A800" t="s">
        <v>2718</v>
      </c>
      <c r="B800" t="s">
        <v>288</v>
      </c>
      <c r="C800" t="s">
        <v>1047</v>
      </c>
      <c r="D800" t="s">
        <v>598</v>
      </c>
      <c r="E800" t="s">
        <v>75</v>
      </c>
      <c r="F800" t="s">
        <v>76</v>
      </c>
      <c r="G800" t="s">
        <v>77</v>
      </c>
      <c r="H800" t="s">
        <v>78</v>
      </c>
      <c r="I800">
        <v>25200</v>
      </c>
      <c r="J800" t="s">
        <v>460</v>
      </c>
      <c r="K800" t="s">
        <v>32</v>
      </c>
      <c r="L800" t="s">
        <v>33</v>
      </c>
      <c r="M800" t="s">
        <v>34</v>
      </c>
      <c r="N800" t="s">
        <v>35</v>
      </c>
      <c r="O800">
        <v>28800</v>
      </c>
      <c r="P800" t="s">
        <v>2933</v>
      </c>
      <c r="Q800" t="s">
        <v>2745</v>
      </c>
      <c r="R800" t="s">
        <v>2934</v>
      </c>
      <c r="S800" t="s">
        <v>2935</v>
      </c>
      <c r="T800">
        <v>0</v>
      </c>
      <c r="U800" t="s">
        <v>87</v>
      </c>
      <c r="V800" t="s">
        <v>40</v>
      </c>
      <c r="W800" t="s">
        <v>42</v>
      </c>
      <c r="X800" s="3">
        <v>364</v>
      </c>
      <c r="Y800" s="3">
        <f>表1[[#This Row],[最大座位数]]*0.741716</f>
        <v>269.984624</v>
      </c>
    </row>
    <row r="801" spans="1:25">
      <c r="A801" t="s">
        <v>2718</v>
      </c>
      <c r="B801" t="s">
        <v>88</v>
      </c>
      <c r="C801" t="s">
        <v>614</v>
      </c>
      <c r="D801" t="s">
        <v>45</v>
      </c>
      <c r="E801" t="s">
        <v>165</v>
      </c>
      <c r="F801" t="s">
        <v>166</v>
      </c>
      <c r="G801" t="s">
        <v>167</v>
      </c>
      <c r="H801" t="s">
        <v>168</v>
      </c>
      <c r="I801">
        <v>32400</v>
      </c>
      <c r="J801" t="s">
        <v>258</v>
      </c>
      <c r="K801" t="s">
        <v>64</v>
      </c>
      <c r="L801" t="s">
        <v>65</v>
      </c>
      <c r="M801" t="s">
        <v>66</v>
      </c>
      <c r="N801" t="s">
        <v>35</v>
      </c>
      <c r="O801">
        <v>28800</v>
      </c>
      <c r="P801" t="s">
        <v>2919</v>
      </c>
      <c r="Q801" t="s">
        <v>2811</v>
      </c>
      <c r="R801" t="s">
        <v>2848</v>
      </c>
      <c r="S801" t="s">
        <v>2936</v>
      </c>
      <c r="T801">
        <v>0</v>
      </c>
      <c r="U801" t="s">
        <v>40</v>
      </c>
      <c r="V801" t="s">
        <v>87</v>
      </c>
      <c r="W801" t="s">
        <v>42</v>
      </c>
      <c r="X801" s="3">
        <v>300</v>
      </c>
      <c r="Y801" s="3">
        <v>241</v>
      </c>
    </row>
    <row r="802" spans="1:25">
      <c r="A802" t="s">
        <v>2718</v>
      </c>
      <c r="B802" t="s">
        <v>346</v>
      </c>
      <c r="C802" t="s">
        <v>655</v>
      </c>
      <c r="D802" t="s">
        <v>290</v>
      </c>
      <c r="E802" t="s">
        <v>348</v>
      </c>
      <c r="F802" t="s">
        <v>349</v>
      </c>
      <c r="G802" t="s">
        <v>350</v>
      </c>
      <c r="H802" t="s">
        <v>350</v>
      </c>
      <c r="I802">
        <v>28800</v>
      </c>
      <c r="J802" t="s">
        <v>656</v>
      </c>
      <c r="K802" t="s">
        <v>220</v>
      </c>
      <c r="L802" t="s">
        <v>221</v>
      </c>
      <c r="M802" t="s">
        <v>222</v>
      </c>
      <c r="N802" t="s">
        <v>35</v>
      </c>
      <c r="O802">
        <v>28800</v>
      </c>
      <c r="P802" t="s">
        <v>2765</v>
      </c>
      <c r="Q802" t="s">
        <v>2937</v>
      </c>
      <c r="R802" t="s">
        <v>2491</v>
      </c>
      <c r="S802" t="s">
        <v>2938</v>
      </c>
      <c r="T802">
        <v>0</v>
      </c>
      <c r="U802" t="s">
        <v>197</v>
      </c>
      <c r="V802" t="s">
        <v>197</v>
      </c>
      <c r="W802" t="s">
        <v>42</v>
      </c>
      <c r="X802" s="3">
        <v>264</v>
      </c>
      <c r="Y802" s="3">
        <f>表1[[#This Row],[最大座位数]]*0.741716</f>
        <v>195.81302400000001</v>
      </c>
    </row>
    <row r="803" spans="1:25">
      <c r="A803" t="s">
        <v>2718</v>
      </c>
      <c r="B803" t="s">
        <v>72</v>
      </c>
      <c r="C803" t="s">
        <v>912</v>
      </c>
      <c r="D803" t="s">
        <v>90</v>
      </c>
      <c r="E803" t="s">
        <v>750</v>
      </c>
      <c r="F803" t="s">
        <v>751</v>
      </c>
      <c r="G803" t="s">
        <v>752</v>
      </c>
      <c r="H803" t="s">
        <v>413</v>
      </c>
      <c r="I803">
        <v>-25200</v>
      </c>
      <c r="J803" t="s">
        <v>913</v>
      </c>
      <c r="K803" t="s">
        <v>51</v>
      </c>
      <c r="L803" t="s">
        <v>52</v>
      </c>
      <c r="M803" t="s">
        <v>53</v>
      </c>
      <c r="N803" t="s">
        <v>35</v>
      </c>
      <c r="O803">
        <v>28800</v>
      </c>
      <c r="P803" t="s">
        <v>2881</v>
      </c>
      <c r="Q803" t="s">
        <v>2866</v>
      </c>
      <c r="R803" t="s">
        <v>2883</v>
      </c>
      <c r="S803" t="s">
        <v>2939</v>
      </c>
      <c r="T803">
        <v>0</v>
      </c>
      <c r="U803" t="s">
        <v>758</v>
      </c>
      <c r="V803" t="s">
        <v>40</v>
      </c>
      <c r="W803" t="s">
        <v>42</v>
      </c>
      <c r="X803" s="3">
        <v>287</v>
      </c>
      <c r="Y803" s="3">
        <v>146</v>
      </c>
    </row>
    <row r="804" spans="1:25">
      <c r="A804" t="s">
        <v>2718</v>
      </c>
      <c r="B804" t="s">
        <v>100</v>
      </c>
      <c r="C804" t="s">
        <v>2940</v>
      </c>
      <c r="D804" t="s">
        <v>74</v>
      </c>
      <c r="E804" t="s">
        <v>27</v>
      </c>
      <c r="F804" t="s">
        <v>28</v>
      </c>
      <c r="G804" t="s">
        <v>29</v>
      </c>
      <c r="H804" t="s">
        <v>30</v>
      </c>
      <c r="I804">
        <v>28800</v>
      </c>
      <c r="J804" t="s">
        <v>189</v>
      </c>
      <c r="K804" t="s">
        <v>190</v>
      </c>
      <c r="L804" t="s">
        <v>191</v>
      </c>
      <c r="M804" t="s">
        <v>192</v>
      </c>
      <c r="N804" t="s">
        <v>35</v>
      </c>
      <c r="O804">
        <v>28800</v>
      </c>
      <c r="P804" t="s">
        <v>2789</v>
      </c>
      <c r="Q804" t="s">
        <v>2919</v>
      </c>
      <c r="R804" t="s">
        <v>2941</v>
      </c>
      <c r="S804" t="s">
        <v>2942</v>
      </c>
      <c r="T804">
        <v>0</v>
      </c>
      <c r="U804" t="s">
        <v>87</v>
      </c>
      <c r="V804" t="s">
        <v>197</v>
      </c>
      <c r="W804" t="s">
        <v>42</v>
      </c>
      <c r="X804" s="3">
        <v>160</v>
      </c>
      <c r="Y804" s="3">
        <f>表1[[#This Row],[最大座位数]]*0.741716</f>
        <v>118.67456000000001</v>
      </c>
    </row>
    <row r="805" spans="1:25">
      <c r="A805" t="s">
        <v>2718</v>
      </c>
      <c r="B805" t="s">
        <v>58</v>
      </c>
      <c r="C805" t="s">
        <v>880</v>
      </c>
      <c r="D805" t="s">
        <v>26</v>
      </c>
      <c r="E805" t="s">
        <v>75</v>
      </c>
      <c r="F805" t="s">
        <v>76</v>
      </c>
      <c r="G805" t="s">
        <v>77</v>
      </c>
      <c r="H805" t="s">
        <v>78</v>
      </c>
      <c r="I805">
        <v>25200</v>
      </c>
      <c r="J805" t="s">
        <v>460</v>
      </c>
      <c r="K805" t="s">
        <v>32</v>
      </c>
      <c r="L805" t="s">
        <v>33</v>
      </c>
      <c r="M805" t="s">
        <v>34</v>
      </c>
      <c r="N805" t="s">
        <v>35</v>
      </c>
      <c r="O805">
        <v>28800</v>
      </c>
      <c r="P805" t="s">
        <v>2943</v>
      </c>
      <c r="Q805" t="s">
        <v>2921</v>
      </c>
      <c r="R805" t="s">
        <v>2763</v>
      </c>
      <c r="S805" t="s">
        <v>2944</v>
      </c>
      <c r="T805">
        <v>0</v>
      </c>
      <c r="U805" t="s">
        <v>87</v>
      </c>
      <c r="V805" t="s">
        <v>41</v>
      </c>
      <c r="W805" t="s">
        <v>42</v>
      </c>
      <c r="X805" s="3">
        <v>186</v>
      </c>
      <c r="Y805" s="3">
        <f>表1[[#This Row],[最大座位数]]*0.741716</f>
        <v>137.95917600000001</v>
      </c>
    </row>
    <row r="806" spans="1:25">
      <c r="A806" t="s">
        <v>2718</v>
      </c>
      <c r="B806" t="s">
        <v>117</v>
      </c>
      <c r="C806" t="s">
        <v>440</v>
      </c>
      <c r="D806" t="s">
        <v>282</v>
      </c>
      <c r="E806" t="s">
        <v>75</v>
      </c>
      <c r="F806" t="s">
        <v>76</v>
      </c>
      <c r="G806" t="s">
        <v>77</v>
      </c>
      <c r="H806" t="s">
        <v>78</v>
      </c>
      <c r="I806">
        <v>25200</v>
      </c>
      <c r="J806" t="s">
        <v>159</v>
      </c>
      <c r="K806" t="s">
        <v>64</v>
      </c>
      <c r="L806" t="s">
        <v>65</v>
      </c>
      <c r="M806" t="s">
        <v>66</v>
      </c>
      <c r="N806" t="s">
        <v>35</v>
      </c>
      <c r="O806">
        <v>28800</v>
      </c>
      <c r="P806" t="s">
        <v>2856</v>
      </c>
      <c r="Q806" t="s">
        <v>2809</v>
      </c>
      <c r="R806" t="s">
        <v>2856</v>
      </c>
      <c r="S806" t="s">
        <v>2945</v>
      </c>
      <c r="T806">
        <v>0</v>
      </c>
      <c r="U806" t="s">
        <v>87</v>
      </c>
      <c r="V806" t="s">
        <v>40</v>
      </c>
      <c r="W806" t="s">
        <v>42</v>
      </c>
      <c r="X806" s="3">
        <v>265</v>
      </c>
      <c r="Y806" s="3">
        <v>238</v>
      </c>
    </row>
    <row r="807" spans="1:25">
      <c r="A807" t="s">
        <v>2718</v>
      </c>
      <c r="B807" t="s">
        <v>107</v>
      </c>
      <c r="C807" t="s">
        <v>1023</v>
      </c>
      <c r="D807" t="s">
        <v>74</v>
      </c>
      <c r="E807" t="s">
        <v>311</v>
      </c>
      <c r="F807" t="s">
        <v>312</v>
      </c>
      <c r="G807" t="s">
        <v>313</v>
      </c>
      <c r="H807" t="s">
        <v>78</v>
      </c>
      <c r="I807">
        <v>25200</v>
      </c>
      <c r="J807" t="s">
        <v>340</v>
      </c>
      <c r="K807" t="s">
        <v>110</v>
      </c>
      <c r="L807" t="s">
        <v>111</v>
      </c>
      <c r="M807" t="s">
        <v>112</v>
      </c>
      <c r="N807" t="s">
        <v>35</v>
      </c>
      <c r="O807">
        <v>28800</v>
      </c>
      <c r="P807" t="s">
        <v>2946</v>
      </c>
      <c r="Q807" t="s">
        <v>2785</v>
      </c>
      <c r="R807" t="s">
        <v>2947</v>
      </c>
      <c r="S807" t="s">
        <v>2948</v>
      </c>
      <c r="T807">
        <v>0</v>
      </c>
      <c r="U807" t="s">
        <v>71</v>
      </c>
      <c r="W807" t="s">
        <v>42</v>
      </c>
      <c r="X807" s="3">
        <v>189</v>
      </c>
      <c r="Y807" s="3">
        <v>159</v>
      </c>
    </row>
    <row r="808" spans="1:25">
      <c r="A808" t="s">
        <v>2718</v>
      </c>
      <c r="B808" t="s">
        <v>88</v>
      </c>
      <c r="C808" t="s">
        <v>343</v>
      </c>
      <c r="D808" t="s">
        <v>119</v>
      </c>
      <c r="E808" t="s">
        <v>75</v>
      </c>
      <c r="F808" t="s">
        <v>76</v>
      </c>
      <c r="G808" t="s">
        <v>77</v>
      </c>
      <c r="H808" t="s">
        <v>78</v>
      </c>
      <c r="I808">
        <v>25200</v>
      </c>
      <c r="J808" t="s">
        <v>159</v>
      </c>
      <c r="K808" t="s">
        <v>64</v>
      </c>
      <c r="L808" t="s">
        <v>65</v>
      </c>
      <c r="M808" t="s">
        <v>66</v>
      </c>
      <c r="N808" t="s">
        <v>35</v>
      </c>
      <c r="O808">
        <v>28800</v>
      </c>
      <c r="P808" t="s">
        <v>2878</v>
      </c>
      <c r="Q808" t="s">
        <v>2949</v>
      </c>
      <c r="R808" t="s">
        <v>2950</v>
      </c>
      <c r="S808" t="s">
        <v>2951</v>
      </c>
      <c r="T808">
        <v>0</v>
      </c>
      <c r="U808" t="s">
        <v>87</v>
      </c>
      <c r="V808" t="s">
        <v>87</v>
      </c>
      <c r="W808" t="s">
        <v>42</v>
      </c>
      <c r="X808" s="3">
        <v>288</v>
      </c>
      <c r="Y808" s="3">
        <v>181</v>
      </c>
    </row>
    <row r="809" spans="1:25">
      <c r="A809" t="s">
        <v>2718</v>
      </c>
      <c r="B809" t="s">
        <v>58</v>
      </c>
      <c r="C809" t="s">
        <v>493</v>
      </c>
      <c r="D809" t="s">
        <v>26</v>
      </c>
      <c r="E809" t="s">
        <v>75</v>
      </c>
      <c r="F809" t="s">
        <v>76</v>
      </c>
      <c r="G809" t="s">
        <v>77</v>
      </c>
      <c r="H809" t="s">
        <v>78</v>
      </c>
      <c r="I809">
        <v>25200</v>
      </c>
      <c r="J809" t="s">
        <v>460</v>
      </c>
      <c r="K809" t="s">
        <v>32</v>
      </c>
      <c r="L809" t="s">
        <v>33</v>
      </c>
      <c r="M809" t="s">
        <v>34</v>
      </c>
      <c r="N809" t="s">
        <v>35</v>
      </c>
      <c r="O809">
        <v>28800</v>
      </c>
      <c r="P809" t="s">
        <v>2952</v>
      </c>
      <c r="Q809" t="s">
        <v>2816</v>
      </c>
      <c r="R809" t="s">
        <v>2953</v>
      </c>
      <c r="S809" t="s">
        <v>2954</v>
      </c>
      <c r="T809">
        <v>0</v>
      </c>
      <c r="U809" t="s">
        <v>87</v>
      </c>
      <c r="V809" t="s">
        <v>41</v>
      </c>
      <c r="W809" t="s">
        <v>42</v>
      </c>
      <c r="X809" s="3">
        <v>186</v>
      </c>
      <c r="Y809" s="3">
        <f>表1[[#This Row],[最大座位数]]*0.741716</f>
        <v>137.95917600000001</v>
      </c>
    </row>
    <row r="810" spans="1:25">
      <c r="A810" t="s">
        <v>2718</v>
      </c>
      <c r="B810" t="s">
        <v>117</v>
      </c>
      <c r="C810" t="s">
        <v>400</v>
      </c>
      <c r="D810" t="s">
        <v>90</v>
      </c>
      <c r="E810" t="s">
        <v>401</v>
      </c>
      <c r="F810" t="s">
        <v>402</v>
      </c>
      <c r="G810" t="s">
        <v>403</v>
      </c>
      <c r="H810" t="s">
        <v>404</v>
      </c>
      <c r="I810">
        <v>3600</v>
      </c>
      <c r="J810" t="s">
        <v>405</v>
      </c>
      <c r="K810" t="s">
        <v>220</v>
      </c>
      <c r="L810" t="s">
        <v>221</v>
      </c>
      <c r="M810" t="s">
        <v>222</v>
      </c>
      <c r="N810" t="s">
        <v>35</v>
      </c>
      <c r="O810">
        <v>28800</v>
      </c>
      <c r="P810" t="s">
        <v>2955</v>
      </c>
      <c r="Q810" t="s">
        <v>2866</v>
      </c>
      <c r="R810" t="s">
        <v>2956</v>
      </c>
      <c r="S810" t="s">
        <v>2957</v>
      </c>
      <c r="T810">
        <v>0</v>
      </c>
      <c r="U810" t="s">
        <v>87</v>
      </c>
      <c r="V810" t="s">
        <v>197</v>
      </c>
      <c r="W810" t="s">
        <v>42</v>
      </c>
      <c r="X810" s="3">
        <v>293</v>
      </c>
      <c r="Y810" s="3">
        <v>239</v>
      </c>
    </row>
    <row r="811" spans="1:25">
      <c r="A811" t="s">
        <v>2718</v>
      </c>
      <c r="B811" t="s">
        <v>246</v>
      </c>
      <c r="C811" t="s">
        <v>979</v>
      </c>
      <c r="D811" t="s">
        <v>131</v>
      </c>
      <c r="E811" t="s">
        <v>46</v>
      </c>
      <c r="F811" t="s">
        <v>47</v>
      </c>
      <c r="G811" t="s">
        <v>48</v>
      </c>
      <c r="H811" t="s">
        <v>49</v>
      </c>
      <c r="I811">
        <v>32400</v>
      </c>
      <c r="J811" t="s">
        <v>180</v>
      </c>
      <c r="K811" t="s">
        <v>181</v>
      </c>
      <c r="L811" t="s">
        <v>182</v>
      </c>
      <c r="M811" t="s">
        <v>183</v>
      </c>
      <c r="N811" t="s">
        <v>35</v>
      </c>
      <c r="O811">
        <v>28800</v>
      </c>
      <c r="P811" t="s">
        <v>2893</v>
      </c>
      <c r="Q811" t="s">
        <v>2767</v>
      </c>
      <c r="R811" t="s">
        <v>2958</v>
      </c>
      <c r="S811" t="s">
        <v>2959</v>
      </c>
      <c r="T811">
        <v>0</v>
      </c>
      <c r="U811" t="s">
        <v>87</v>
      </c>
      <c r="V811" t="s">
        <v>71</v>
      </c>
      <c r="W811" t="s">
        <v>42</v>
      </c>
      <c r="X811" s="3">
        <v>177</v>
      </c>
      <c r="Y811" s="3">
        <f>表1[[#This Row],[最大座位数]]*0.741716</f>
        <v>131.28373200000001</v>
      </c>
    </row>
    <row r="812" spans="1:25">
      <c r="A812" t="s">
        <v>2718</v>
      </c>
      <c r="B812" t="s">
        <v>117</v>
      </c>
      <c r="C812" t="s">
        <v>572</v>
      </c>
      <c r="D812" t="s">
        <v>282</v>
      </c>
      <c r="E812" t="s">
        <v>165</v>
      </c>
      <c r="F812" t="s">
        <v>166</v>
      </c>
      <c r="G812" t="s">
        <v>167</v>
      </c>
      <c r="H812" t="s">
        <v>168</v>
      </c>
      <c r="I812">
        <v>32400</v>
      </c>
      <c r="J812" t="s">
        <v>258</v>
      </c>
      <c r="K812" t="s">
        <v>64</v>
      </c>
      <c r="L812" t="s">
        <v>65</v>
      </c>
      <c r="M812" t="s">
        <v>66</v>
      </c>
      <c r="N812" t="s">
        <v>35</v>
      </c>
      <c r="O812">
        <v>28800</v>
      </c>
      <c r="P812" t="s">
        <v>2937</v>
      </c>
      <c r="Q812" t="s">
        <v>2815</v>
      </c>
      <c r="R812" t="s">
        <v>2960</v>
      </c>
      <c r="S812" t="s">
        <v>2961</v>
      </c>
      <c r="T812">
        <v>0</v>
      </c>
      <c r="U812" t="s">
        <v>575</v>
      </c>
      <c r="V812" t="s">
        <v>40</v>
      </c>
      <c r="W812" t="s">
        <v>42</v>
      </c>
      <c r="X812" s="3">
        <v>265</v>
      </c>
      <c r="Y812" s="3">
        <f>表1[[#This Row],[最大座位数]]*0.741716</f>
        <v>196.55474000000001</v>
      </c>
    </row>
    <row r="813" spans="1:25">
      <c r="A813" t="s">
        <v>2962</v>
      </c>
      <c r="B813" t="s">
        <v>178</v>
      </c>
      <c r="C813" t="s">
        <v>2604</v>
      </c>
      <c r="D813" t="s">
        <v>45</v>
      </c>
      <c r="E813" t="s">
        <v>91</v>
      </c>
      <c r="F813" t="s">
        <v>92</v>
      </c>
      <c r="G813" t="s">
        <v>93</v>
      </c>
      <c r="H813" t="s">
        <v>94</v>
      </c>
      <c r="I813">
        <v>39600</v>
      </c>
      <c r="J813" t="s">
        <v>213</v>
      </c>
      <c r="K813" t="s">
        <v>32</v>
      </c>
      <c r="L813" t="s">
        <v>33</v>
      </c>
      <c r="M813" t="s">
        <v>34</v>
      </c>
      <c r="N813" t="s">
        <v>35</v>
      </c>
      <c r="O813">
        <v>28800</v>
      </c>
      <c r="P813" t="s">
        <v>2963</v>
      </c>
      <c r="Q813" t="s">
        <v>2964</v>
      </c>
      <c r="R813" t="s">
        <v>2965</v>
      </c>
      <c r="S813" t="s">
        <v>2966</v>
      </c>
      <c r="T813">
        <v>0</v>
      </c>
      <c r="U813" t="s">
        <v>40</v>
      </c>
      <c r="V813" t="s">
        <v>40</v>
      </c>
      <c r="W813" t="s">
        <v>42</v>
      </c>
      <c r="X813" s="3">
        <v>283</v>
      </c>
      <c r="Y813" s="3">
        <v>235</v>
      </c>
    </row>
    <row r="814" spans="1:25">
      <c r="A814" t="s">
        <v>2962</v>
      </c>
      <c r="B814" t="s">
        <v>72</v>
      </c>
      <c r="C814" t="s">
        <v>2024</v>
      </c>
      <c r="D814" t="s">
        <v>74</v>
      </c>
      <c r="E814" t="s">
        <v>27</v>
      </c>
      <c r="F814" t="s">
        <v>28</v>
      </c>
      <c r="G814" t="s">
        <v>29</v>
      </c>
      <c r="H814" t="s">
        <v>30</v>
      </c>
      <c r="I814">
        <v>28800</v>
      </c>
      <c r="J814" t="s">
        <v>2025</v>
      </c>
      <c r="K814" t="s">
        <v>170</v>
      </c>
      <c r="L814" t="s">
        <v>171</v>
      </c>
      <c r="M814" t="s">
        <v>172</v>
      </c>
      <c r="N814" t="s">
        <v>35</v>
      </c>
      <c r="O814">
        <v>28800</v>
      </c>
      <c r="P814" t="s">
        <v>2967</v>
      </c>
      <c r="Q814" t="s">
        <v>2968</v>
      </c>
      <c r="R814" t="s">
        <v>2969</v>
      </c>
      <c r="S814" t="s">
        <v>2970</v>
      </c>
      <c r="T814">
        <v>0</v>
      </c>
      <c r="U814" t="s">
        <v>87</v>
      </c>
      <c r="W814" t="s">
        <v>42</v>
      </c>
      <c r="X814" s="3">
        <v>170</v>
      </c>
      <c r="Y814" s="3">
        <v>152</v>
      </c>
    </row>
    <row r="815" spans="1:25">
      <c r="A815" t="s">
        <v>2962</v>
      </c>
      <c r="B815" t="s">
        <v>58</v>
      </c>
      <c r="C815" t="s">
        <v>2697</v>
      </c>
      <c r="D815" t="s">
        <v>26</v>
      </c>
      <c r="E815" t="s">
        <v>165</v>
      </c>
      <c r="F815" t="s">
        <v>166</v>
      </c>
      <c r="G815" t="s">
        <v>167</v>
      </c>
      <c r="H815" t="s">
        <v>168</v>
      </c>
      <c r="I815">
        <v>32400</v>
      </c>
      <c r="J815" t="s">
        <v>258</v>
      </c>
      <c r="K815" t="s">
        <v>64</v>
      </c>
      <c r="L815" t="s">
        <v>65</v>
      </c>
      <c r="M815" t="s">
        <v>66</v>
      </c>
      <c r="N815" t="s">
        <v>35</v>
      </c>
      <c r="O815">
        <v>28800</v>
      </c>
      <c r="P815" t="s">
        <v>2971</v>
      </c>
      <c r="Q815" t="s">
        <v>2972</v>
      </c>
      <c r="R815" t="s">
        <v>2973</v>
      </c>
      <c r="S815" t="s">
        <v>2974</v>
      </c>
      <c r="T815">
        <v>0</v>
      </c>
      <c r="U815" t="s">
        <v>197</v>
      </c>
      <c r="V815" t="s">
        <v>40</v>
      </c>
      <c r="W815" t="s">
        <v>42</v>
      </c>
      <c r="X815" s="3">
        <v>180</v>
      </c>
      <c r="Y815" s="3">
        <f>表1[[#This Row],[最大座位数]]*0.732866</f>
        <v>131.91588000000002</v>
      </c>
    </row>
    <row r="816" spans="1:25">
      <c r="A816" t="s">
        <v>2962</v>
      </c>
      <c r="B816" t="s">
        <v>178</v>
      </c>
      <c r="C816" t="s">
        <v>2975</v>
      </c>
      <c r="D816" t="s">
        <v>90</v>
      </c>
      <c r="E816" t="s">
        <v>750</v>
      </c>
      <c r="F816" t="s">
        <v>751</v>
      </c>
      <c r="G816" t="s">
        <v>752</v>
      </c>
      <c r="H816" t="s">
        <v>413</v>
      </c>
      <c r="I816">
        <v>-25200</v>
      </c>
      <c r="J816" t="s">
        <v>2976</v>
      </c>
      <c r="K816" t="s">
        <v>32</v>
      </c>
      <c r="L816" t="s">
        <v>33</v>
      </c>
      <c r="M816" t="s">
        <v>34</v>
      </c>
      <c r="N816" t="s">
        <v>35</v>
      </c>
      <c r="O816">
        <v>28800</v>
      </c>
      <c r="P816" t="s">
        <v>2977</v>
      </c>
      <c r="Q816" t="s">
        <v>2978</v>
      </c>
      <c r="R816" t="s">
        <v>2979</v>
      </c>
      <c r="T816">
        <v>0</v>
      </c>
      <c r="U816" t="s">
        <v>975</v>
      </c>
      <c r="V816" t="s">
        <v>40</v>
      </c>
      <c r="W816" t="s">
        <v>42</v>
      </c>
      <c r="X816" s="3">
        <v>325</v>
      </c>
      <c r="Y816" s="3">
        <f>表1[[#This Row],[最大座位数]]*0.732866</f>
        <v>238.18145000000001</v>
      </c>
    </row>
    <row r="817" spans="1:25">
      <c r="A817" t="s">
        <v>2962</v>
      </c>
      <c r="B817" t="s">
        <v>346</v>
      </c>
      <c r="C817" t="s">
        <v>655</v>
      </c>
      <c r="D817" t="s">
        <v>290</v>
      </c>
      <c r="E817" t="s">
        <v>348</v>
      </c>
      <c r="F817" t="s">
        <v>349</v>
      </c>
      <c r="G817" t="s">
        <v>350</v>
      </c>
      <c r="H817" t="s">
        <v>350</v>
      </c>
      <c r="I817">
        <v>28800</v>
      </c>
      <c r="J817" t="s">
        <v>656</v>
      </c>
      <c r="K817" t="s">
        <v>220</v>
      </c>
      <c r="L817" t="s">
        <v>221</v>
      </c>
      <c r="M817" t="s">
        <v>222</v>
      </c>
      <c r="N817" t="s">
        <v>35</v>
      </c>
      <c r="O817">
        <v>28800</v>
      </c>
      <c r="P817" t="s">
        <v>2980</v>
      </c>
      <c r="Q817" t="s">
        <v>2884</v>
      </c>
      <c r="R817" t="s">
        <v>2981</v>
      </c>
      <c r="S817" t="s">
        <v>2982</v>
      </c>
      <c r="T817">
        <v>0</v>
      </c>
      <c r="U817" t="s">
        <v>197</v>
      </c>
      <c r="V817" t="s">
        <v>197</v>
      </c>
      <c r="W817" t="s">
        <v>42</v>
      </c>
      <c r="X817" s="3">
        <v>264</v>
      </c>
      <c r="Y817" s="3">
        <f>表1[[#This Row],[最大座位数]]*0.732866</f>
        <v>193.47662400000002</v>
      </c>
    </row>
    <row r="818" spans="1:25">
      <c r="A818" t="s">
        <v>2962</v>
      </c>
      <c r="B818" t="s">
        <v>496</v>
      </c>
      <c r="C818" t="s">
        <v>497</v>
      </c>
      <c r="D818" t="s">
        <v>90</v>
      </c>
      <c r="E818" t="s">
        <v>75</v>
      </c>
      <c r="F818" t="s">
        <v>76</v>
      </c>
      <c r="G818" t="s">
        <v>77</v>
      </c>
      <c r="H818" t="s">
        <v>78</v>
      </c>
      <c r="I818">
        <v>25200</v>
      </c>
      <c r="J818" t="s">
        <v>159</v>
      </c>
      <c r="K818" t="s">
        <v>64</v>
      </c>
      <c r="L818" t="s">
        <v>65</v>
      </c>
      <c r="M818" t="s">
        <v>66</v>
      </c>
      <c r="N818" t="s">
        <v>35</v>
      </c>
      <c r="O818">
        <v>28800</v>
      </c>
      <c r="P818" t="s">
        <v>2983</v>
      </c>
      <c r="Q818" t="s">
        <v>2984</v>
      </c>
      <c r="R818" t="s">
        <v>2985</v>
      </c>
      <c r="S818" t="s">
        <v>2986</v>
      </c>
      <c r="T818">
        <v>0</v>
      </c>
      <c r="U818" t="s">
        <v>87</v>
      </c>
      <c r="V818" t="s">
        <v>40</v>
      </c>
      <c r="W818" t="s">
        <v>42</v>
      </c>
      <c r="X818" s="3">
        <v>324</v>
      </c>
      <c r="Y818" s="3">
        <v>249</v>
      </c>
    </row>
    <row r="819" spans="1:25">
      <c r="A819" t="s">
        <v>2962</v>
      </c>
      <c r="B819" t="s">
        <v>117</v>
      </c>
      <c r="C819" t="s">
        <v>572</v>
      </c>
      <c r="D819" t="s">
        <v>282</v>
      </c>
      <c r="E819" t="s">
        <v>165</v>
      </c>
      <c r="F819" t="s">
        <v>166</v>
      </c>
      <c r="G819" t="s">
        <v>167</v>
      </c>
      <c r="H819" t="s">
        <v>168</v>
      </c>
      <c r="I819">
        <v>32400</v>
      </c>
      <c r="J819" t="s">
        <v>258</v>
      </c>
      <c r="K819" t="s">
        <v>64</v>
      </c>
      <c r="L819" t="s">
        <v>65</v>
      </c>
      <c r="M819" t="s">
        <v>66</v>
      </c>
      <c r="N819" t="s">
        <v>35</v>
      </c>
      <c r="O819">
        <v>28800</v>
      </c>
      <c r="P819" t="s">
        <v>2884</v>
      </c>
      <c r="Q819" t="s">
        <v>2987</v>
      </c>
      <c r="R819" t="s">
        <v>2988</v>
      </c>
      <c r="S819" t="s">
        <v>2989</v>
      </c>
      <c r="T819">
        <v>0</v>
      </c>
      <c r="U819" t="s">
        <v>575</v>
      </c>
      <c r="V819" t="s">
        <v>40</v>
      </c>
      <c r="W819" t="s">
        <v>42</v>
      </c>
      <c r="X819" s="3">
        <v>265</v>
      </c>
      <c r="Y819" s="3">
        <v>117</v>
      </c>
    </row>
    <row r="820" spans="1:25">
      <c r="A820" t="s">
        <v>2962</v>
      </c>
      <c r="B820" t="s">
        <v>370</v>
      </c>
      <c r="C820" t="s">
        <v>463</v>
      </c>
      <c r="D820" t="s">
        <v>90</v>
      </c>
      <c r="E820" t="s">
        <v>165</v>
      </c>
      <c r="F820" t="s">
        <v>166</v>
      </c>
      <c r="G820" t="s">
        <v>167</v>
      </c>
      <c r="H820" t="s">
        <v>168</v>
      </c>
      <c r="I820">
        <v>32400</v>
      </c>
      <c r="J820" t="s">
        <v>464</v>
      </c>
      <c r="K820" t="s">
        <v>80</v>
      </c>
      <c r="L820" t="s">
        <v>81</v>
      </c>
      <c r="M820" t="s">
        <v>82</v>
      </c>
      <c r="N820" t="s">
        <v>35</v>
      </c>
      <c r="O820">
        <v>28800</v>
      </c>
      <c r="P820" t="s">
        <v>2990</v>
      </c>
      <c r="Q820" t="s">
        <v>2991</v>
      </c>
      <c r="R820" t="s">
        <v>2992</v>
      </c>
      <c r="S820" t="s">
        <v>2993</v>
      </c>
      <c r="T820">
        <v>0</v>
      </c>
      <c r="U820" t="s">
        <v>40</v>
      </c>
      <c r="W820" t="s">
        <v>42</v>
      </c>
      <c r="X820" s="3">
        <v>203</v>
      </c>
      <c r="Y820" s="3">
        <f>表1[[#This Row],[最大座位数]]*0.732866</f>
        <v>148.77179799999999</v>
      </c>
    </row>
    <row r="821" spans="1:25">
      <c r="A821" t="s">
        <v>2962</v>
      </c>
      <c r="B821" t="s">
        <v>496</v>
      </c>
      <c r="C821" t="s">
        <v>2011</v>
      </c>
      <c r="D821" t="s">
        <v>90</v>
      </c>
      <c r="E821" t="s">
        <v>348</v>
      </c>
      <c r="F821" t="s">
        <v>349</v>
      </c>
      <c r="G821" t="s">
        <v>350</v>
      </c>
      <c r="H821" t="s">
        <v>350</v>
      </c>
      <c r="I821">
        <v>28800</v>
      </c>
      <c r="J821" t="s">
        <v>351</v>
      </c>
      <c r="K821" t="s">
        <v>64</v>
      </c>
      <c r="L821" t="s">
        <v>65</v>
      </c>
      <c r="M821" t="s">
        <v>66</v>
      </c>
      <c r="N821" t="s">
        <v>35</v>
      </c>
      <c r="O821">
        <v>28800</v>
      </c>
      <c r="P821" t="s">
        <v>2994</v>
      </c>
      <c r="Q821" t="s">
        <v>2798</v>
      </c>
      <c r="R821" t="s">
        <v>2995</v>
      </c>
      <c r="S821" t="s">
        <v>2996</v>
      </c>
      <c r="T821">
        <v>0</v>
      </c>
      <c r="U821" t="s">
        <v>419</v>
      </c>
      <c r="V821" t="s">
        <v>40</v>
      </c>
      <c r="W821" t="s">
        <v>42</v>
      </c>
      <c r="X821" s="3">
        <v>324</v>
      </c>
      <c r="Y821" s="3">
        <v>185</v>
      </c>
    </row>
    <row r="822" spans="1:25">
      <c r="A822" t="s">
        <v>2962</v>
      </c>
      <c r="B822" t="s">
        <v>88</v>
      </c>
      <c r="C822" t="s">
        <v>1295</v>
      </c>
      <c r="D822" t="s">
        <v>290</v>
      </c>
      <c r="E822" t="s">
        <v>410</v>
      </c>
      <c r="F822" t="s">
        <v>411</v>
      </c>
      <c r="G822" t="s">
        <v>412</v>
      </c>
      <c r="H822" t="s">
        <v>413</v>
      </c>
      <c r="I822">
        <v>-14400</v>
      </c>
      <c r="J822" t="s">
        <v>414</v>
      </c>
      <c r="K822" t="s">
        <v>170</v>
      </c>
      <c r="L822" t="s">
        <v>171</v>
      </c>
      <c r="M822" t="s">
        <v>172</v>
      </c>
      <c r="N822" t="s">
        <v>35</v>
      </c>
      <c r="O822">
        <v>28800</v>
      </c>
      <c r="P822" t="s">
        <v>2997</v>
      </c>
      <c r="Q822" t="s">
        <v>2998</v>
      </c>
      <c r="R822" t="s">
        <v>2999</v>
      </c>
      <c r="T822">
        <v>1</v>
      </c>
      <c r="U822" t="s">
        <v>87</v>
      </c>
      <c r="W822" t="s">
        <v>42</v>
      </c>
      <c r="X822" s="3">
        <v>316</v>
      </c>
      <c r="Y822" s="3">
        <f>表1[[#This Row],[最大座位数]]*0.732866</f>
        <v>231.585656</v>
      </c>
    </row>
    <row r="823" spans="1:25">
      <c r="A823" t="s">
        <v>2962</v>
      </c>
      <c r="B823" t="s">
        <v>43</v>
      </c>
      <c r="C823" t="s">
        <v>420</v>
      </c>
      <c r="D823" t="s">
        <v>45</v>
      </c>
      <c r="E823" t="s">
        <v>46</v>
      </c>
      <c r="F823" t="s">
        <v>47</v>
      </c>
      <c r="G823" t="s">
        <v>48</v>
      </c>
      <c r="H823" t="s">
        <v>49</v>
      </c>
      <c r="I823">
        <v>32400</v>
      </c>
      <c r="J823" t="s">
        <v>219</v>
      </c>
      <c r="K823" t="s">
        <v>220</v>
      </c>
      <c r="L823" t="s">
        <v>221</v>
      </c>
      <c r="M823" t="s">
        <v>222</v>
      </c>
      <c r="N823" t="s">
        <v>35</v>
      </c>
      <c r="O823">
        <v>28800</v>
      </c>
      <c r="P823" t="s">
        <v>3000</v>
      </c>
      <c r="Q823" t="s">
        <v>3001</v>
      </c>
      <c r="R823" t="s">
        <v>3002</v>
      </c>
      <c r="S823" t="s">
        <v>3003</v>
      </c>
      <c r="T823">
        <v>0</v>
      </c>
      <c r="U823" t="s">
        <v>40</v>
      </c>
      <c r="V823" t="s">
        <v>197</v>
      </c>
      <c r="W823" t="s">
        <v>42</v>
      </c>
      <c r="X823" s="3">
        <v>282</v>
      </c>
      <c r="Y823" s="3">
        <f>表1[[#This Row],[最大座位数]]*0.732866</f>
        <v>206.66821200000001</v>
      </c>
    </row>
    <row r="824" spans="1:25">
      <c r="A824" t="s">
        <v>2962</v>
      </c>
      <c r="B824" t="s">
        <v>178</v>
      </c>
      <c r="C824" t="s">
        <v>576</v>
      </c>
      <c r="D824" t="s">
        <v>45</v>
      </c>
      <c r="E824" t="s">
        <v>577</v>
      </c>
      <c r="F824" t="s">
        <v>578</v>
      </c>
      <c r="G824" t="s">
        <v>579</v>
      </c>
      <c r="H824" t="s">
        <v>94</v>
      </c>
      <c r="I824">
        <v>39600</v>
      </c>
      <c r="J824" t="s">
        <v>580</v>
      </c>
      <c r="K824" t="s">
        <v>32</v>
      </c>
      <c r="L824" t="s">
        <v>33</v>
      </c>
      <c r="M824" t="s">
        <v>34</v>
      </c>
      <c r="N824" t="s">
        <v>35</v>
      </c>
      <c r="O824">
        <v>28800</v>
      </c>
      <c r="P824" t="s">
        <v>3004</v>
      </c>
      <c r="Q824" t="s">
        <v>3005</v>
      </c>
      <c r="R824" t="s">
        <v>3006</v>
      </c>
      <c r="S824" t="s">
        <v>3007</v>
      </c>
      <c r="T824">
        <v>0</v>
      </c>
      <c r="U824" t="s">
        <v>87</v>
      </c>
      <c r="V824" t="s">
        <v>40</v>
      </c>
      <c r="W824" t="s">
        <v>42</v>
      </c>
      <c r="X824" s="3">
        <v>283</v>
      </c>
      <c r="Y824" s="3">
        <v>255</v>
      </c>
    </row>
    <row r="825" spans="1:25">
      <c r="A825" t="s">
        <v>2962</v>
      </c>
      <c r="B825" t="s">
        <v>117</v>
      </c>
      <c r="C825" t="s">
        <v>218</v>
      </c>
      <c r="D825" t="s">
        <v>74</v>
      </c>
      <c r="E825" t="s">
        <v>46</v>
      </c>
      <c r="F825" t="s">
        <v>47</v>
      </c>
      <c r="G825" t="s">
        <v>48</v>
      </c>
      <c r="H825" t="s">
        <v>49</v>
      </c>
      <c r="I825">
        <v>32400</v>
      </c>
      <c r="J825" t="s">
        <v>219</v>
      </c>
      <c r="K825" t="s">
        <v>220</v>
      </c>
      <c r="L825" t="s">
        <v>221</v>
      </c>
      <c r="M825" t="s">
        <v>222</v>
      </c>
      <c r="N825" t="s">
        <v>35</v>
      </c>
      <c r="O825">
        <v>28800</v>
      </c>
      <c r="P825" t="s">
        <v>3008</v>
      </c>
      <c r="Q825" t="s">
        <v>2833</v>
      </c>
      <c r="R825" t="s">
        <v>3009</v>
      </c>
      <c r="S825" t="s">
        <v>3010</v>
      </c>
      <c r="T825">
        <v>0</v>
      </c>
      <c r="U825" t="s">
        <v>87</v>
      </c>
      <c r="V825" t="s">
        <v>197</v>
      </c>
      <c r="W825" t="s">
        <v>42</v>
      </c>
      <c r="X825" s="3">
        <v>167</v>
      </c>
      <c r="Y825" s="3">
        <v>101</v>
      </c>
    </row>
    <row r="826" spans="1:25">
      <c r="A826" t="s">
        <v>2962</v>
      </c>
      <c r="B826" t="s">
        <v>178</v>
      </c>
      <c r="C826" t="s">
        <v>459</v>
      </c>
      <c r="D826" t="s">
        <v>45</v>
      </c>
      <c r="E826" t="s">
        <v>75</v>
      </c>
      <c r="F826" t="s">
        <v>76</v>
      </c>
      <c r="G826" t="s">
        <v>77</v>
      </c>
      <c r="H826" t="s">
        <v>78</v>
      </c>
      <c r="I826">
        <v>25200</v>
      </c>
      <c r="J826" t="s">
        <v>460</v>
      </c>
      <c r="K826" t="s">
        <v>32</v>
      </c>
      <c r="L826" t="s">
        <v>33</v>
      </c>
      <c r="M826" t="s">
        <v>34</v>
      </c>
      <c r="N826" t="s">
        <v>35</v>
      </c>
      <c r="O826">
        <v>28800</v>
      </c>
      <c r="P826" t="s">
        <v>2833</v>
      </c>
      <c r="Q826" t="s">
        <v>2977</v>
      </c>
      <c r="R826" t="s">
        <v>3011</v>
      </c>
      <c r="S826" t="s">
        <v>3012</v>
      </c>
      <c r="T826">
        <v>0</v>
      </c>
      <c r="U826" t="s">
        <v>87</v>
      </c>
      <c r="V826" t="s">
        <v>40</v>
      </c>
      <c r="W826" t="s">
        <v>42</v>
      </c>
      <c r="X826" s="3">
        <v>283</v>
      </c>
      <c r="Y826" s="3">
        <v>262</v>
      </c>
    </row>
    <row r="827" spans="1:25">
      <c r="A827" t="s">
        <v>2962</v>
      </c>
      <c r="B827" t="s">
        <v>117</v>
      </c>
      <c r="C827" t="s">
        <v>440</v>
      </c>
      <c r="D827" t="s">
        <v>282</v>
      </c>
      <c r="E827" t="s">
        <v>75</v>
      </c>
      <c r="F827" t="s">
        <v>76</v>
      </c>
      <c r="G827" t="s">
        <v>77</v>
      </c>
      <c r="H827" t="s">
        <v>78</v>
      </c>
      <c r="I827">
        <v>25200</v>
      </c>
      <c r="J827" t="s">
        <v>159</v>
      </c>
      <c r="K827" t="s">
        <v>64</v>
      </c>
      <c r="L827" t="s">
        <v>65</v>
      </c>
      <c r="M827" t="s">
        <v>66</v>
      </c>
      <c r="N827" t="s">
        <v>35</v>
      </c>
      <c r="O827">
        <v>28800</v>
      </c>
      <c r="P827" t="s">
        <v>3013</v>
      </c>
      <c r="Q827" t="s">
        <v>2983</v>
      </c>
      <c r="R827" t="s">
        <v>3014</v>
      </c>
      <c r="S827" t="s">
        <v>3015</v>
      </c>
      <c r="T827">
        <v>0</v>
      </c>
      <c r="U827" t="s">
        <v>87</v>
      </c>
      <c r="V827" t="s">
        <v>40</v>
      </c>
      <c r="W827" t="s">
        <v>42</v>
      </c>
      <c r="X827" s="3">
        <v>265</v>
      </c>
      <c r="Y827" s="3">
        <v>223</v>
      </c>
    </row>
    <row r="828" spans="1:25">
      <c r="A828" t="s">
        <v>2962</v>
      </c>
      <c r="B828" t="s">
        <v>72</v>
      </c>
      <c r="C828" t="s">
        <v>188</v>
      </c>
      <c r="D828" t="s">
        <v>74</v>
      </c>
      <c r="E828" t="s">
        <v>27</v>
      </c>
      <c r="F828" t="s">
        <v>28</v>
      </c>
      <c r="G828" t="s">
        <v>29</v>
      </c>
      <c r="H828" t="s">
        <v>30</v>
      </c>
      <c r="I828">
        <v>28800</v>
      </c>
      <c r="J828" t="s">
        <v>236</v>
      </c>
      <c r="K828" t="s">
        <v>51</v>
      </c>
      <c r="L828" t="s">
        <v>52</v>
      </c>
      <c r="M828" t="s">
        <v>53</v>
      </c>
      <c r="N828" t="s">
        <v>35</v>
      </c>
      <c r="O828">
        <v>28800</v>
      </c>
      <c r="P828" t="s">
        <v>3016</v>
      </c>
      <c r="Q828" t="s">
        <v>3017</v>
      </c>
      <c r="R828" t="s">
        <v>3018</v>
      </c>
      <c r="S828" t="s">
        <v>3019</v>
      </c>
      <c r="T828">
        <v>1</v>
      </c>
      <c r="U828" t="s">
        <v>87</v>
      </c>
      <c r="V828" t="s">
        <v>40</v>
      </c>
      <c r="W828" t="s">
        <v>42</v>
      </c>
      <c r="X828" s="3">
        <v>170</v>
      </c>
      <c r="Y828" s="3">
        <v>13</v>
      </c>
    </row>
    <row r="829" spans="1:25">
      <c r="A829" t="s">
        <v>2962</v>
      </c>
      <c r="B829" t="s">
        <v>444</v>
      </c>
      <c r="C829" t="s">
        <v>445</v>
      </c>
      <c r="D829" t="s">
        <v>446</v>
      </c>
      <c r="E829" t="s">
        <v>447</v>
      </c>
      <c r="F829" t="s">
        <v>448</v>
      </c>
      <c r="G829" t="s">
        <v>449</v>
      </c>
      <c r="H829" t="s">
        <v>450</v>
      </c>
      <c r="I829">
        <v>14400</v>
      </c>
      <c r="J829" t="s">
        <v>451</v>
      </c>
      <c r="K829" t="s">
        <v>220</v>
      </c>
      <c r="L829" t="s">
        <v>221</v>
      </c>
      <c r="M829" t="s">
        <v>222</v>
      </c>
      <c r="N829" t="s">
        <v>35</v>
      </c>
      <c r="O829">
        <v>28800</v>
      </c>
      <c r="P829" t="s">
        <v>3020</v>
      </c>
      <c r="Q829" t="s">
        <v>3021</v>
      </c>
      <c r="R829" t="s">
        <v>3022</v>
      </c>
      <c r="S829" t="s">
        <v>3023</v>
      </c>
      <c r="T829">
        <v>0</v>
      </c>
      <c r="U829" t="s">
        <v>197</v>
      </c>
      <c r="V829" t="s">
        <v>197</v>
      </c>
      <c r="W829" t="s">
        <v>42</v>
      </c>
      <c r="X829" s="3">
        <v>517</v>
      </c>
      <c r="Y829" s="3">
        <f>表1[[#This Row],[最大座位数]]*0.732866</f>
        <v>378.89172200000002</v>
      </c>
    </row>
    <row r="830" spans="1:25">
      <c r="A830" t="s">
        <v>2962</v>
      </c>
      <c r="B830" t="s">
        <v>117</v>
      </c>
      <c r="C830" t="s">
        <v>3024</v>
      </c>
      <c r="D830" t="s">
        <v>119</v>
      </c>
      <c r="E830" t="s">
        <v>1465</v>
      </c>
      <c r="F830" t="s">
        <v>1466</v>
      </c>
      <c r="G830" t="s">
        <v>697</v>
      </c>
      <c r="H830" t="s">
        <v>698</v>
      </c>
      <c r="I830">
        <v>0</v>
      </c>
      <c r="J830" t="s">
        <v>1467</v>
      </c>
      <c r="K830" t="s">
        <v>64</v>
      </c>
      <c r="L830" t="s">
        <v>65</v>
      </c>
      <c r="M830" t="s">
        <v>66</v>
      </c>
      <c r="N830" t="s">
        <v>35</v>
      </c>
      <c r="O830">
        <v>28800</v>
      </c>
      <c r="P830" t="s">
        <v>3025</v>
      </c>
      <c r="Q830" t="s">
        <v>2966</v>
      </c>
      <c r="R830" t="s">
        <v>3026</v>
      </c>
      <c r="S830" t="s">
        <v>3027</v>
      </c>
      <c r="T830">
        <v>0</v>
      </c>
      <c r="V830" t="s">
        <v>40</v>
      </c>
      <c r="W830" t="s">
        <v>42</v>
      </c>
      <c r="X830" s="3">
        <v>312</v>
      </c>
      <c r="Y830" s="3">
        <v>233</v>
      </c>
    </row>
    <row r="831" spans="1:25">
      <c r="A831" t="s">
        <v>2962</v>
      </c>
      <c r="B831" t="s">
        <v>584</v>
      </c>
      <c r="C831" t="s">
        <v>585</v>
      </c>
      <c r="D831" t="s">
        <v>26</v>
      </c>
      <c r="E831" t="s">
        <v>75</v>
      </c>
      <c r="F831" t="s">
        <v>76</v>
      </c>
      <c r="G831" t="s">
        <v>77</v>
      </c>
      <c r="H831" t="s">
        <v>78</v>
      </c>
      <c r="I831">
        <v>25200</v>
      </c>
      <c r="J831" t="s">
        <v>586</v>
      </c>
      <c r="K831" t="s">
        <v>587</v>
      </c>
      <c r="L831" t="s">
        <v>588</v>
      </c>
      <c r="M831" t="s">
        <v>589</v>
      </c>
      <c r="N831" t="s">
        <v>35</v>
      </c>
      <c r="O831">
        <v>28800</v>
      </c>
      <c r="P831" t="s">
        <v>3028</v>
      </c>
      <c r="Q831" t="s">
        <v>3029</v>
      </c>
      <c r="R831" t="s">
        <v>3030</v>
      </c>
      <c r="S831" t="s">
        <v>2963</v>
      </c>
      <c r="T831">
        <v>0</v>
      </c>
      <c r="U831" t="s">
        <v>87</v>
      </c>
      <c r="V831" t="s">
        <v>40</v>
      </c>
      <c r="W831" t="s">
        <v>42</v>
      </c>
      <c r="X831" s="3">
        <v>180</v>
      </c>
      <c r="Y831" s="3">
        <v>169</v>
      </c>
    </row>
    <row r="832" spans="1:25">
      <c r="A832" t="s">
        <v>2962</v>
      </c>
      <c r="B832" t="s">
        <v>198</v>
      </c>
      <c r="C832" t="s">
        <v>199</v>
      </c>
      <c r="D832" t="s">
        <v>74</v>
      </c>
      <c r="E832" t="s">
        <v>27</v>
      </c>
      <c r="F832" t="s">
        <v>28</v>
      </c>
      <c r="G832" t="s">
        <v>29</v>
      </c>
      <c r="H832" t="s">
        <v>30</v>
      </c>
      <c r="I832">
        <v>28800</v>
      </c>
      <c r="J832" t="s">
        <v>102</v>
      </c>
      <c r="K832" t="s">
        <v>64</v>
      </c>
      <c r="L832" t="s">
        <v>65</v>
      </c>
      <c r="M832" t="s">
        <v>66</v>
      </c>
      <c r="N832" t="s">
        <v>35</v>
      </c>
      <c r="O832">
        <v>28800</v>
      </c>
      <c r="P832" t="s">
        <v>3031</v>
      </c>
      <c r="Q832" t="s">
        <v>3032</v>
      </c>
      <c r="R832" t="s">
        <v>3033</v>
      </c>
      <c r="S832" t="s">
        <v>3034</v>
      </c>
      <c r="T832">
        <v>0</v>
      </c>
      <c r="U832" t="s">
        <v>87</v>
      </c>
      <c r="V832" t="s">
        <v>87</v>
      </c>
      <c r="W832" t="s">
        <v>42</v>
      </c>
      <c r="X832" s="3">
        <v>170</v>
      </c>
      <c r="Y832" s="3">
        <v>144</v>
      </c>
    </row>
    <row r="833" spans="1:25">
      <c r="A833" t="s">
        <v>2962</v>
      </c>
      <c r="B833" t="s">
        <v>255</v>
      </c>
      <c r="C833" t="s">
        <v>1843</v>
      </c>
      <c r="D833" t="s">
        <v>290</v>
      </c>
      <c r="E833" t="s">
        <v>165</v>
      </c>
      <c r="F833" t="s">
        <v>166</v>
      </c>
      <c r="G833" t="s">
        <v>167</v>
      </c>
      <c r="H833" t="s">
        <v>168</v>
      </c>
      <c r="I833">
        <v>32400</v>
      </c>
      <c r="J833" t="s">
        <v>677</v>
      </c>
      <c r="K833" t="s">
        <v>220</v>
      </c>
      <c r="L833" t="s">
        <v>221</v>
      </c>
      <c r="M833" t="s">
        <v>222</v>
      </c>
      <c r="N833" t="s">
        <v>35</v>
      </c>
      <c r="O833">
        <v>28800</v>
      </c>
      <c r="P833" t="s">
        <v>3035</v>
      </c>
      <c r="Q833" t="s">
        <v>3036</v>
      </c>
      <c r="R833" t="s">
        <v>3037</v>
      </c>
      <c r="S833" t="s">
        <v>3038</v>
      </c>
      <c r="T833">
        <v>0</v>
      </c>
      <c r="U833" t="s">
        <v>87</v>
      </c>
      <c r="V833" t="s">
        <v>197</v>
      </c>
      <c r="W833" t="s">
        <v>42</v>
      </c>
      <c r="X833" s="3">
        <v>212</v>
      </c>
      <c r="Y833" s="3">
        <f>表1[[#This Row],[最大座位数]]*0.732866</f>
        <v>155.367592</v>
      </c>
    </row>
    <row r="834" spans="1:25">
      <c r="A834" t="s">
        <v>2962</v>
      </c>
      <c r="B834" t="s">
        <v>516</v>
      </c>
      <c r="C834" t="s">
        <v>517</v>
      </c>
      <c r="D834" t="s">
        <v>290</v>
      </c>
      <c r="E834" t="s">
        <v>518</v>
      </c>
      <c r="F834" t="s">
        <v>519</v>
      </c>
      <c r="G834" t="s">
        <v>520</v>
      </c>
      <c r="H834" t="s">
        <v>450</v>
      </c>
      <c r="I834">
        <v>14400</v>
      </c>
      <c r="J834" t="s">
        <v>521</v>
      </c>
      <c r="K834" t="s">
        <v>220</v>
      </c>
      <c r="L834" t="s">
        <v>221</v>
      </c>
      <c r="M834" t="s">
        <v>222</v>
      </c>
      <c r="N834" t="s">
        <v>35</v>
      </c>
      <c r="O834">
        <v>28800</v>
      </c>
      <c r="P834" t="s">
        <v>3039</v>
      </c>
      <c r="Q834" t="s">
        <v>3040</v>
      </c>
      <c r="R834" t="s">
        <v>3041</v>
      </c>
      <c r="S834" t="s">
        <v>3042</v>
      </c>
      <c r="T834">
        <v>0</v>
      </c>
      <c r="U834" t="s">
        <v>197</v>
      </c>
      <c r="V834" t="s">
        <v>197</v>
      </c>
      <c r="W834" t="s">
        <v>42</v>
      </c>
      <c r="X834" s="3">
        <v>412</v>
      </c>
      <c r="Y834" s="3">
        <f>表1[[#This Row],[最大座位数]]*0.732866</f>
        <v>301.94079199999999</v>
      </c>
    </row>
    <row r="835" spans="1:25">
      <c r="A835" t="s">
        <v>2962</v>
      </c>
      <c r="B835" t="s">
        <v>764</v>
      </c>
      <c r="C835" t="s">
        <v>792</v>
      </c>
      <c r="D835" t="s">
        <v>45</v>
      </c>
      <c r="E835" t="s">
        <v>27</v>
      </c>
      <c r="F835" t="s">
        <v>28</v>
      </c>
      <c r="G835" t="s">
        <v>29</v>
      </c>
      <c r="H835" t="s">
        <v>30</v>
      </c>
      <c r="I835">
        <v>28800</v>
      </c>
      <c r="J835" t="s">
        <v>102</v>
      </c>
      <c r="K835" t="s">
        <v>64</v>
      </c>
      <c r="L835" t="s">
        <v>65</v>
      </c>
      <c r="M835" t="s">
        <v>66</v>
      </c>
      <c r="N835" t="s">
        <v>35</v>
      </c>
      <c r="O835">
        <v>28800</v>
      </c>
      <c r="P835" t="s">
        <v>3000</v>
      </c>
      <c r="Q835" t="s">
        <v>3043</v>
      </c>
      <c r="R835" t="s">
        <v>2833</v>
      </c>
      <c r="S835" t="s">
        <v>3044</v>
      </c>
      <c r="T835">
        <v>0</v>
      </c>
      <c r="U835" t="s">
        <v>40</v>
      </c>
      <c r="V835" t="s">
        <v>40</v>
      </c>
      <c r="W835" t="s">
        <v>42</v>
      </c>
      <c r="X835" s="3">
        <v>377</v>
      </c>
      <c r="Y835" s="3">
        <f>表1[[#This Row],[最大座位数]]*0.732866</f>
        <v>276.290482</v>
      </c>
    </row>
    <row r="836" spans="1:25">
      <c r="A836" t="s">
        <v>2962</v>
      </c>
      <c r="B836" t="s">
        <v>427</v>
      </c>
      <c r="C836" t="s">
        <v>787</v>
      </c>
      <c r="D836" t="s">
        <v>74</v>
      </c>
      <c r="E836" t="s">
        <v>46</v>
      </c>
      <c r="F836" t="s">
        <v>47</v>
      </c>
      <c r="G836" t="s">
        <v>48</v>
      </c>
      <c r="H836" t="s">
        <v>49</v>
      </c>
      <c r="I836">
        <v>32400</v>
      </c>
      <c r="J836" t="s">
        <v>50</v>
      </c>
      <c r="K836" t="s">
        <v>51</v>
      </c>
      <c r="L836" t="s">
        <v>52</v>
      </c>
      <c r="M836" t="s">
        <v>53</v>
      </c>
      <c r="N836" t="s">
        <v>35</v>
      </c>
      <c r="O836">
        <v>28800</v>
      </c>
      <c r="P836" t="s">
        <v>3045</v>
      </c>
      <c r="Q836" t="s">
        <v>3046</v>
      </c>
      <c r="R836" t="s">
        <v>3047</v>
      </c>
      <c r="S836" t="s">
        <v>3048</v>
      </c>
      <c r="T836">
        <v>0</v>
      </c>
      <c r="U836" t="s">
        <v>87</v>
      </c>
      <c r="V836" t="s">
        <v>40</v>
      </c>
      <c r="W836" t="s">
        <v>42</v>
      </c>
      <c r="X836" s="3">
        <v>176</v>
      </c>
      <c r="Y836" s="3">
        <v>127</v>
      </c>
    </row>
    <row r="837" spans="1:25">
      <c r="A837" t="s">
        <v>2962</v>
      </c>
      <c r="B837" t="s">
        <v>117</v>
      </c>
      <c r="C837" t="s">
        <v>749</v>
      </c>
      <c r="D837" t="s">
        <v>290</v>
      </c>
      <c r="E837" t="s">
        <v>750</v>
      </c>
      <c r="F837" t="s">
        <v>751</v>
      </c>
      <c r="G837" t="s">
        <v>752</v>
      </c>
      <c r="H837" t="s">
        <v>413</v>
      </c>
      <c r="I837">
        <v>-25200</v>
      </c>
      <c r="J837" t="s">
        <v>753</v>
      </c>
      <c r="K837" t="s">
        <v>220</v>
      </c>
      <c r="L837" t="s">
        <v>221</v>
      </c>
      <c r="M837" t="s">
        <v>222</v>
      </c>
      <c r="N837" t="s">
        <v>35</v>
      </c>
      <c r="O837">
        <v>28800</v>
      </c>
      <c r="P837" t="s">
        <v>3049</v>
      </c>
      <c r="Q837" t="s">
        <v>2899</v>
      </c>
      <c r="R837" t="s">
        <v>3050</v>
      </c>
      <c r="S837" t="s">
        <v>2901</v>
      </c>
      <c r="T837">
        <v>0</v>
      </c>
      <c r="U837" t="s">
        <v>758</v>
      </c>
      <c r="V837" t="s">
        <v>197</v>
      </c>
      <c r="W837" t="s">
        <v>42</v>
      </c>
      <c r="X837" s="3">
        <v>311</v>
      </c>
      <c r="Y837" s="3">
        <v>223</v>
      </c>
    </row>
    <row r="838" spans="1:25">
      <c r="A838" t="s">
        <v>2962</v>
      </c>
      <c r="B838" t="s">
        <v>117</v>
      </c>
      <c r="C838" t="s">
        <v>2711</v>
      </c>
      <c r="D838" t="s">
        <v>74</v>
      </c>
      <c r="E838" t="s">
        <v>46</v>
      </c>
      <c r="F838" t="s">
        <v>47</v>
      </c>
      <c r="G838" t="s">
        <v>48</v>
      </c>
      <c r="H838" t="s">
        <v>49</v>
      </c>
      <c r="I838">
        <v>32400</v>
      </c>
      <c r="J838" t="s">
        <v>2712</v>
      </c>
      <c r="K838" t="s">
        <v>2713</v>
      </c>
      <c r="L838" t="s">
        <v>2714</v>
      </c>
      <c r="M838" t="s">
        <v>2715</v>
      </c>
      <c r="N838" t="s">
        <v>35</v>
      </c>
      <c r="O838">
        <v>28800</v>
      </c>
      <c r="P838" t="s">
        <v>3051</v>
      </c>
      <c r="Q838" t="s">
        <v>3052</v>
      </c>
      <c r="R838" t="s">
        <v>3053</v>
      </c>
      <c r="S838" t="s">
        <v>3054</v>
      </c>
      <c r="T838">
        <v>0</v>
      </c>
      <c r="U838" t="s">
        <v>87</v>
      </c>
      <c r="V838" t="s">
        <v>87</v>
      </c>
      <c r="W838" t="s">
        <v>42</v>
      </c>
      <c r="X838" s="3">
        <v>159</v>
      </c>
      <c r="Y838" s="3">
        <v>117</v>
      </c>
    </row>
    <row r="839" spans="1:25">
      <c r="A839" t="s">
        <v>2962</v>
      </c>
      <c r="B839" t="s">
        <v>346</v>
      </c>
      <c r="C839" t="s">
        <v>347</v>
      </c>
      <c r="D839" t="s">
        <v>290</v>
      </c>
      <c r="E839" t="s">
        <v>348</v>
      </c>
      <c r="F839" t="s">
        <v>349</v>
      </c>
      <c r="G839" t="s">
        <v>350</v>
      </c>
      <c r="H839" t="s">
        <v>350</v>
      </c>
      <c r="I839">
        <v>28800</v>
      </c>
      <c r="J839" t="s">
        <v>351</v>
      </c>
      <c r="K839" t="s">
        <v>64</v>
      </c>
      <c r="L839" t="s">
        <v>65</v>
      </c>
      <c r="M839" t="s">
        <v>66</v>
      </c>
      <c r="N839" t="s">
        <v>35</v>
      </c>
      <c r="O839">
        <v>28800</v>
      </c>
      <c r="P839" t="s">
        <v>3055</v>
      </c>
      <c r="Q839" t="s">
        <v>3013</v>
      </c>
      <c r="R839" t="s">
        <v>3056</v>
      </c>
      <c r="S839" t="s">
        <v>3057</v>
      </c>
      <c r="T839">
        <v>0</v>
      </c>
      <c r="U839" t="s">
        <v>197</v>
      </c>
      <c r="V839" t="s">
        <v>40</v>
      </c>
      <c r="W839" t="s">
        <v>42</v>
      </c>
      <c r="X839" s="3">
        <v>264</v>
      </c>
      <c r="Y839" s="3">
        <f>表1[[#This Row],[最大座位数]]*0.732866</f>
        <v>193.47662400000002</v>
      </c>
    </row>
    <row r="840" spans="1:25">
      <c r="A840" t="s">
        <v>2962</v>
      </c>
      <c r="B840" t="s">
        <v>58</v>
      </c>
      <c r="C840" t="s">
        <v>143</v>
      </c>
      <c r="D840" t="s">
        <v>26</v>
      </c>
      <c r="E840" t="s">
        <v>75</v>
      </c>
      <c r="F840" t="s">
        <v>76</v>
      </c>
      <c r="G840" t="s">
        <v>77</v>
      </c>
      <c r="H840" t="s">
        <v>78</v>
      </c>
      <c r="I840">
        <v>25200</v>
      </c>
      <c r="J840" t="s">
        <v>144</v>
      </c>
      <c r="K840" t="s">
        <v>136</v>
      </c>
      <c r="L840" t="s">
        <v>137</v>
      </c>
      <c r="M840" t="s">
        <v>138</v>
      </c>
      <c r="N840" t="s">
        <v>35</v>
      </c>
      <c r="O840">
        <v>28800</v>
      </c>
      <c r="P840" t="s">
        <v>3058</v>
      </c>
      <c r="Q840" t="s">
        <v>3059</v>
      </c>
      <c r="R840" t="s">
        <v>3060</v>
      </c>
      <c r="S840" t="s">
        <v>2915</v>
      </c>
      <c r="T840">
        <v>0</v>
      </c>
      <c r="U840" t="s">
        <v>87</v>
      </c>
      <c r="V840" t="s">
        <v>87</v>
      </c>
      <c r="W840" t="s">
        <v>42</v>
      </c>
      <c r="X840" s="3">
        <v>186</v>
      </c>
      <c r="Y840" s="3">
        <f>表1[[#This Row],[最大座位数]]*0.732866</f>
        <v>136.313076</v>
      </c>
    </row>
    <row r="841" spans="1:25">
      <c r="A841" t="s">
        <v>2962</v>
      </c>
      <c r="B841" t="s">
        <v>58</v>
      </c>
      <c r="C841" t="s">
        <v>880</v>
      </c>
      <c r="D841" t="s">
        <v>26</v>
      </c>
      <c r="E841" t="s">
        <v>75</v>
      </c>
      <c r="F841" t="s">
        <v>76</v>
      </c>
      <c r="G841" t="s">
        <v>77</v>
      </c>
      <c r="H841" t="s">
        <v>78</v>
      </c>
      <c r="I841">
        <v>25200</v>
      </c>
      <c r="J841" t="s">
        <v>460</v>
      </c>
      <c r="K841" t="s">
        <v>32</v>
      </c>
      <c r="L841" t="s">
        <v>33</v>
      </c>
      <c r="M841" t="s">
        <v>34</v>
      </c>
      <c r="N841" t="s">
        <v>35</v>
      </c>
      <c r="O841">
        <v>28800</v>
      </c>
      <c r="P841" t="s">
        <v>3061</v>
      </c>
      <c r="Q841" t="s">
        <v>3062</v>
      </c>
      <c r="R841" t="s">
        <v>3063</v>
      </c>
      <c r="S841" t="s">
        <v>3064</v>
      </c>
      <c r="T841">
        <v>0</v>
      </c>
      <c r="U841" t="s">
        <v>87</v>
      </c>
      <c r="V841" t="s">
        <v>41</v>
      </c>
      <c r="W841" t="s">
        <v>42</v>
      </c>
      <c r="X841" s="3">
        <v>186</v>
      </c>
      <c r="Y841" s="3">
        <f>表1[[#This Row],[最大座位数]]*0.732866</f>
        <v>136.313076</v>
      </c>
    </row>
    <row r="842" spans="1:25">
      <c r="A842" t="s">
        <v>2962</v>
      </c>
      <c r="B842" t="s">
        <v>288</v>
      </c>
      <c r="C842" t="s">
        <v>526</v>
      </c>
      <c r="D842" t="s">
        <v>45</v>
      </c>
      <c r="E842" t="s">
        <v>75</v>
      </c>
      <c r="F842" t="s">
        <v>76</v>
      </c>
      <c r="G842" t="s">
        <v>77</v>
      </c>
      <c r="H842" t="s">
        <v>78</v>
      </c>
      <c r="I842">
        <v>25200</v>
      </c>
      <c r="J842" t="s">
        <v>144</v>
      </c>
      <c r="K842" t="s">
        <v>136</v>
      </c>
      <c r="L842" t="s">
        <v>137</v>
      </c>
      <c r="M842" t="s">
        <v>138</v>
      </c>
      <c r="N842" t="s">
        <v>35</v>
      </c>
      <c r="O842">
        <v>28800</v>
      </c>
      <c r="P842" t="s">
        <v>3065</v>
      </c>
      <c r="Q842" t="s">
        <v>3066</v>
      </c>
      <c r="R842" t="s">
        <v>3067</v>
      </c>
      <c r="S842" t="s">
        <v>3068</v>
      </c>
      <c r="T842">
        <v>0</v>
      </c>
      <c r="U842" t="s">
        <v>87</v>
      </c>
      <c r="V842" t="s">
        <v>87</v>
      </c>
      <c r="W842" t="s">
        <v>42</v>
      </c>
      <c r="X842" s="3">
        <v>299</v>
      </c>
      <c r="Y842" s="3">
        <f>表1[[#This Row],[最大座位数]]*0.732866</f>
        <v>219.12693400000001</v>
      </c>
    </row>
    <row r="843" spans="1:25">
      <c r="A843" t="s">
        <v>2962</v>
      </c>
      <c r="B843" t="s">
        <v>117</v>
      </c>
      <c r="C843" t="s">
        <v>733</v>
      </c>
      <c r="D843" t="s">
        <v>282</v>
      </c>
      <c r="E843" t="s">
        <v>348</v>
      </c>
      <c r="F843" t="s">
        <v>349</v>
      </c>
      <c r="G843" t="s">
        <v>350</v>
      </c>
      <c r="H843" t="s">
        <v>350</v>
      </c>
      <c r="I843">
        <v>28800</v>
      </c>
      <c r="J843" t="s">
        <v>734</v>
      </c>
      <c r="K843" t="s">
        <v>136</v>
      </c>
      <c r="L843" t="s">
        <v>137</v>
      </c>
      <c r="M843" t="s">
        <v>138</v>
      </c>
      <c r="N843" t="s">
        <v>35</v>
      </c>
      <c r="O843">
        <v>28800</v>
      </c>
      <c r="P843" t="s">
        <v>3069</v>
      </c>
      <c r="Q843" t="s">
        <v>3070</v>
      </c>
      <c r="R843" t="s">
        <v>3071</v>
      </c>
      <c r="S843" t="s">
        <v>3072</v>
      </c>
      <c r="T843">
        <v>0</v>
      </c>
      <c r="U843" t="s">
        <v>87</v>
      </c>
      <c r="V843" t="s">
        <v>87</v>
      </c>
      <c r="W843" t="s">
        <v>42</v>
      </c>
      <c r="X843" s="3">
        <v>265</v>
      </c>
      <c r="Y843" s="3">
        <v>93</v>
      </c>
    </row>
    <row r="844" spans="1:25">
      <c r="A844" t="s">
        <v>2962</v>
      </c>
      <c r="B844" t="s">
        <v>88</v>
      </c>
      <c r="C844" t="s">
        <v>1458</v>
      </c>
      <c r="D844" t="s">
        <v>290</v>
      </c>
      <c r="E844" t="s">
        <v>750</v>
      </c>
      <c r="F844" t="s">
        <v>751</v>
      </c>
      <c r="G844" t="s">
        <v>752</v>
      </c>
      <c r="H844" t="s">
        <v>413</v>
      </c>
      <c r="I844">
        <v>-25200</v>
      </c>
      <c r="J844" t="s">
        <v>1459</v>
      </c>
      <c r="K844" t="s">
        <v>64</v>
      </c>
      <c r="L844" t="s">
        <v>65</v>
      </c>
      <c r="M844" t="s">
        <v>66</v>
      </c>
      <c r="N844" t="s">
        <v>35</v>
      </c>
      <c r="O844">
        <v>28800</v>
      </c>
      <c r="P844" t="s">
        <v>3073</v>
      </c>
      <c r="Q844" t="s">
        <v>3074</v>
      </c>
      <c r="R844" t="s">
        <v>3075</v>
      </c>
      <c r="T844">
        <v>0</v>
      </c>
      <c r="U844" t="s">
        <v>758</v>
      </c>
      <c r="V844" t="s">
        <v>87</v>
      </c>
      <c r="W844" t="s">
        <v>42</v>
      </c>
      <c r="X844" s="3">
        <v>316</v>
      </c>
      <c r="Y844" s="3">
        <f>表1[[#This Row],[最大座位数]]*0.732866</f>
        <v>231.585656</v>
      </c>
    </row>
    <row r="845" spans="1:25">
      <c r="A845" t="s">
        <v>2962</v>
      </c>
      <c r="B845" t="s">
        <v>1315</v>
      </c>
      <c r="C845" t="s">
        <v>1316</v>
      </c>
      <c r="D845" t="s">
        <v>1317</v>
      </c>
      <c r="E845" t="s">
        <v>348</v>
      </c>
      <c r="F845" t="s">
        <v>349</v>
      </c>
      <c r="G845" t="s">
        <v>350</v>
      </c>
      <c r="H845" t="s">
        <v>350</v>
      </c>
      <c r="I845">
        <v>28800</v>
      </c>
      <c r="J845" t="s">
        <v>1318</v>
      </c>
      <c r="K845" t="s">
        <v>249</v>
      </c>
      <c r="L845" t="s">
        <v>250</v>
      </c>
      <c r="M845" t="s">
        <v>251</v>
      </c>
      <c r="N845" t="s">
        <v>35</v>
      </c>
      <c r="O845">
        <v>28800</v>
      </c>
      <c r="P845" t="s">
        <v>3076</v>
      </c>
      <c r="Q845" t="s">
        <v>2841</v>
      </c>
      <c r="R845" t="s">
        <v>3077</v>
      </c>
      <c r="S845" t="s">
        <v>2988</v>
      </c>
      <c r="T845">
        <v>0</v>
      </c>
      <c r="U845" t="s">
        <v>87</v>
      </c>
      <c r="V845" t="s">
        <v>40</v>
      </c>
      <c r="W845" t="s">
        <v>42</v>
      </c>
      <c r="X845" s="3">
        <v>375</v>
      </c>
      <c r="Y845" s="3">
        <f>表1[[#This Row],[最大座位数]]*0.732866</f>
        <v>274.82474999999999</v>
      </c>
    </row>
    <row r="846" spans="1:25">
      <c r="A846" t="s">
        <v>2962</v>
      </c>
      <c r="B846" t="s">
        <v>107</v>
      </c>
      <c r="C846" t="s">
        <v>108</v>
      </c>
      <c r="D846" t="s">
        <v>74</v>
      </c>
      <c r="E846" t="s">
        <v>75</v>
      </c>
      <c r="F846" t="s">
        <v>76</v>
      </c>
      <c r="G846" t="s">
        <v>77</v>
      </c>
      <c r="H846" t="s">
        <v>78</v>
      </c>
      <c r="I846">
        <v>25200</v>
      </c>
      <c r="J846" t="s">
        <v>109</v>
      </c>
      <c r="K846" t="s">
        <v>110</v>
      </c>
      <c r="L846" t="s">
        <v>111</v>
      </c>
      <c r="M846" t="s">
        <v>112</v>
      </c>
      <c r="N846" t="s">
        <v>35</v>
      </c>
      <c r="O846">
        <v>28800</v>
      </c>
      <c r="P846" t="s">
        <v>3078</v>
      </c>
      <c r="Q846" t="s">
        <v>3079</v>
      </c>
      <c r="R846" t="s">
        <v>3080</v>
      </c>
      <c r="S846" t="s">
        <v>3081</v>
      </c>
      <c r="T846">
        <v>0</v>
      </c>
      <c r="U846" t="s">
        <v>87</v>
      </c>
      <c r="W846" t="s">
        <v>42</v>
      </c>
      <c r="X846" s="3">
        <v>189</v>
      </c>
      <c r="Y846" s="3">
        <v>163</v>
      </c>
    </row>
    <row r="847" spans="1:25">
      <c r="A847" t="s">
        <v>2962</v>
      </c>
      <c r="B847" t="s">
        <v>467</v>
      </c>
      <c r="C847" t="s">
        <v>468</v>
      </c>
      <c r="D847" t="s">
        <v>90</v>
      </c>
      <c r="E847" t="s">
        <v>469</v>
      </c>
      <c r="F847" t="s">
        <v>470</v>
      </c>
      <c r="G847" t="s">
        <v>471</v>
      </c>
      <c r="H847" t="s">
        <v>326</v>
      </c>
      <c r="I847">
        <v>-14400</v>
      </c>
      <c r="J847" t="s">
        <v>3082</v>
      </c>
      <c r="K847" t="s">
        <v>660</v>
      </c>
      <c r="L847" t="s">
        <v>661</v>
      </c>
      <c r="M847" t="s">
        <v>662</v>
      </c>
      <c r="N847" t="s">
        <v>35</v>
      </c>
      <c r="O847">
        <v>28800</v>
      </c>
      <c r="P847" t="s">
        <v>3083</v>
      </c>
      <c r="Q847" t="s">
        <v>3084</v>
      </c>
      <c r="R847" t="s">
        <v>3085</v>
      </c>
      <c r="T847">
        <v>1</v>
      </c>
      <c r="U847" t="s">
        <v>197</v>
      </c>
      <c r="V847" t="s">
        <v>197</v>
      </c>
      <c r="W847" t="s">
        <v>42</v>
      </c>
      <c r="X847" s="3">
        <v>289</v>
      </c>
      <c r="Y847" s="3">
        <f>表1[[#This Row],[最大座位数]]*0.732866</f>
        <v>211.79827399999999</v>
      </c>
    </row>
    <row r="848" spans="1:25">
      <c r="A848" t="s">
        <v>2962</v>
      </c>
      <c r="B848" t="s">
        <v>117</v>
      </c>
      <c r="C848" t="s">
        <v>3086</v>
      </c>
      <c r="D848" t="s">
        <v>1317</v>
      </c>
      <c r="E848" t="s">
        <v>695</v>
      </c>
      <c r="F848" t="s">
        <v>696</v>
      </c>
      <c r="G848" t="s">
        <v>697</v>
      </c>
      <c r="H848" t="s">
        <v>698</v>
      </c>
      <c r="I848">
        <v>0</v>
      </c>
      <c r="J848" t="s">
        <v>1104</v>
      </c>
      <c r="K848" t="s">
        <v>64</v>
      </c>
      <c r="L848" t="s">
        <v>65</v>
      </c>
      <c r="M848" t="s">
        <v>66</v>
      </c>
      <c r="N848" t="s">
        <v>35</v>
      </c>
      <c r="O848">
        <v>28800</v>
      </c>
      <c r="P848" t="s">
        <v>3005</v>
      </c>
      <c r="Q848" t="s">
        <v>3087</v>
      </c>
      <c r="R848" t="s">
        <v>3088</v>
      </c>
      <c r="S848" t="s">
        <v>3089</v>
      </c>
      <c r="T848">
        <v>0</v>
      </c>
      <c r="U848" t="s">
        <v>40</v>
      </c>
      <c r="V848" t="s">
        <v>40</v>
      </c>
      <c r="W848" t="s">
        <v>42</v>
      </c>
      <c r="X848" s="3">
        <v>312</v>
      </c>
      <c r="Y848" s="3">
        <f>表1[[#This Row],[最大座位数]]*0.732866</f>
        <v>228.65419199999999</v>
      </c>
    </row>
    <row r="849" spans="1:25">
      <c r="A849" t="s">
        <v>2962</v>
      </c>
      <c r="B849" t="s">
        <v>24</v>
      </c>
      <c r="C849" t="s">
        <v>25</v>
      </c>
      <c r="D849" t="s">
        <v>26</v>
      </c>
      <c r="E849" t="s">
        <v>27</v>
      </c>
      <c r="F849" t="s">
        <v>28</v>
      </c>
      <c r="G849" t="s">
        <v>29</v>
      </c>
      <c r="H849" t="s">
        <v>30</v>
      </c>
      <c r="I849">
        <v>28800</v>
      </c>
      <c r="J849" t="s">
        <v>31</v>
      </c>
      <c r="K849" t="s">
        <v>32</v>
      </c>
      <c r="L849" t="s">
        <v>33</v>
      </c>
      <c r="M849" t="s">
        <v>34</v>
      </c>
      <c r="N849" t="s">
        <v>35</v>
      </c>
      <c r="O849">
        <v>28800</v>
      </c>
      <c r="P849" t="s">
        <v>3031</v>
      </c>
      <c r="Q849" t="s">
        <v>3090</v>
      </c>
      <c r="R849" t="s">
        <v>3091</v>
      </c>
      <c r="S849" t="s">
        <v>3092</v>
      </c>
      <c r="T849">
        <v>0</v>
      </c>
      <c r="U849" t="s">
        <v>40</v>
      </c>
      <c r="V849" t="s">
        <v>41</v>
      </c>
      <c r="W849" t="s">
        <v>42</v>
      </c>
      <c r="X849" s="3">
        <v>180</v>
      </c>
      <c r="Y849" s="3">
        <f>表1[[#This Row],[最大座位数]]*0.732866</f>
        <v>131.91588000000002</v>
      </c>
    </row>
    <row r="850" spans="1:25">
      <c r="A850" t="s">
        <v>2962</v>
      </c>
      <c r="B850" t="s">
        <v>309</v>
      </c>
      <c r="C850" t="s">
        <v>310</v>
      </c>
      <c r="D850" t="s">
        <v>272</v>
      </c>
      <c r="E850" t="s">
        <v>311</v>
      </c>
      <c r="F850" t="s">
        <v>312</v>
      </c>
      <c r="G850" t="s">
        <v>313</v>
      </c>
      <c r="H850" t="s">
        <v>78</v>
      </c>
      <c r="I850">
        <v>25200</v>
      </c>
      <c r="J850" t="s">
        <v>340</v>
      </c>
      <c r="K850" t="s">
        <v>110</v>
      </c>
      <c r="L850" t="s">
        <v>111</v>
      </c>
      <c r="M850" t="s">
        <v>112</v>
      </c>
      <c r="N850" t="s">
        <v>35</v>
      </c>
      <c r="O850">
        <v>28800</v>
      </c>
      <c r="P850" t="s">
        <v>2990</v>
      </c>
      <c r="Q850" t="s">
        <v>3066</v>
      </c>
      <c r="R850" t="s">
        <v>3093</v>
      </c>
      <c r="S850" t="s">
        <v>3094</v>
      </c>
      <c r="T850">
        <v>1</v>
      </c>
      <c r="U850" t="s">
        <v>71</v>
      </c>
      <c r="W850" t="s">
        <v>42</v>
      </c>
      <c r="X850" s="3">
        <v>144</v>
      </c>
      <c r="Y850" s="3">
        <f>表1[[#This Row],[最大座位数]]*0.732866</f>
        <v>105.532704</v>
      </c>
    </row>
    <row r="851" spans="1:25">
      <c r="A851" t="s">
        <v>2962</v>
      </c>
      <c r="B851" t="s">
        <v>72</v>
      </c>
      <c r="C851" t="s">
        <v>409</v>
      </c>
      <c r="D851" t="s">
        <v>90</v>
      </c>
      <c r="E851" t="s">
        <v>410</v>
      </c>
      <c r="F851" t="s">
        <v>411</v>
      </c>
      <c r="G851" t="s">
        <v>412</v>
      </c>
      <c r="H851" t="s">
        <v>413</v>
      </c>
      <c r="I851">
        <v>-14400</v>
      </c>
      <c r="J851" t="s">
        <v>414</v>
      </c>
      <c r="K851" t="s">
        <v>170</v>
      </c>
      <c r="L851" t="s">
        <v>171</v>
      </c>
      <c r="M851" t="s">
        <v>172</v>
      </c>
      <c r="N851" t="s">
        <v>35</v>
      </c>
      <c r="O851">
        <v>28800</v>
      </c>
      <c r="P851" t="s">
        <v>3095</v>
      </c>
      <c r="Q851" t="s">
        <v>3096</v>
      </c>
      <c r="R851" t="s">
        <v>3097</v>
      </c>
      <c r="T851">
        <v>0</v>
      </c>
      <c r="U851" t="s">
        <v>419</v>
      </c>
      <c r="W851" t="s">
        <v>42</v>
      </c>
      <c r="X851" s="3">
        <v>287</v>
      </c>
      <c r="Y851" s="3">
        <f>表1[[#This Row],[最大座位数]]*0.732866</f>
        <v>210.33254200000002</v>
      </c>
    </row>
    <row r="852" spans="1:25">
      <c r="A852" t="s">
        <v>2962</v>
      </c>
      <c r="B852" t="s">
        <v>370</v>
      </c>
      <c r="C852" t="s">
        <v>761</v>
      </c>
      <c r="D852" t="s">
        <v>90</v>
      </c>
      <c r="E852" t="s">
        <v>165</v>
      </c>
      <c r="F852" t="s">
        <v>166</v>
      </c>
      <c r="G852" t="s">
        <v>167</v>
      </c>
      <c r="H852" t="s">
        <v>168</v>
      </c>
      <c r="I852">
        <v>32400</v>
      </c>
      <c r="J852" t="s">
        <v>677</v>
      </c>
      <c r="K852" t="s">
        <v>220</v>
      </c>
      <c r="L852" t="s">
        <v>221</v>
      </c>
      <c r="M852" t="s">
        <v>222</v>
      </c>
      <c r="N852" t="s">
        <v>35</v>
      </c>
      <c r="O852">
        <v>28800</v>
      </c>
      <c r="P852" t="s">
        <v>3055</v>
      </c>
      <c r="Q852" t="s">
        <v>3098</v>
      </c>
      <c r="R852" t="s">
        <v>3099</v>
      </c>
      <c r="S852" t="s">
        <v>3100</v>
      </c>
      <c r="T852">
        <v>0</v>
      </c>
      <c r="U852" t="s">
        <v>40</v>
      </c>
      <c r="V852" t="s">
        <v>197</v>
      </c>
      <c r="W852" t="s">
        <v>42</v>
      </c>
      <c r="X852" s="3">
        <v>203</v>
      </c>
      <c r="Y852" s="3">
        <f>表1[[#This Row],[最大座位数]]*0.732866</f>
        <v>148.77179799999999</v>
      </c>
    </row>
    <row r="853" spans="1:25">
      <c r="A853" t="s">
        <v>2962</v>
      </c>
      <c r="B853" t="s">
        <v>72</v>
      </c>
      <c r="C853" t="s">
        <v>611</v>
      </c>
      <c r="D853" t="s">
        <v>74</v>
      </c>
      <c r="E853" t="s">
        <v>75</v>
      </c>
      <c r="F853" t="s">
        <v>76</v>
      </c>
      <c r="G853" t="s">
        <v>77</v>
      </c>
      <c r="H853" t="s">
        <v>78</v>
      </c>
      <c r="I853">
        <v>25200</v>
      </c>
      <c r="J853" t="s">
        <v>612</v>
      </c>
      <c r="K853" t="s">
        <v>190</v>
      </c>
      <c r="L853" t="s">
        <v>191</v>
      </c>
      <c r="M853" t="s">
        <v>192</v>
      </c>
      <c r="N853" t="s">
        <v>35</v>
      </c>
      <c r="O853">
        <v>28800</v>
      </c>
      <c r="P853" t="s">
        <v>2987</v>
      </c>
      <c r="Q853" t="s">
        <v>3101</v>
      </c>
      <c r="R853" t="s">
        <v>3102</v>
      </c>
      <c r="S853" t="s">
        <v>3103</v>
      </c>
      <c r="T853">
        <v>0</v>
      </c>
      <c r="U853" t="s">
        <v>87</v>
      </c>
      <c r="V853" t="s">
        <v>197</v>
      </c>
      <c r="W853" t="s">
        <v>42</v>
      </c>
      <c r="X853" s="3">
        <v>184</v>
      </c>
      <c r="Y853" s="3">
        <v>170</v>
      </c>
    </row>
    <row r="854" spans="1:25">
      <c r="A854" t="s">
        <v>2962</v>
      </c>
      <c r="B854" t="s">
        <v>88</v>
      </c>
      <c r="C854" t="s">
        <v>1295</v>
      </c>
      <c r="D854" t="s">
        <v>290</v>
      </c>
      <c r="E854" t="s">
        <v>410</v>
      </c>
      <c r="F854" t="s">
        <v>411</v>
      </c>
      <c r="G854" t="s">
        <v>412</v>
      </c>
      <c r="H854" t="s">
        <v>413</v>
      </c>
      <c r="I854">
        <v>-14400</v>
      </c>
      <c r="J854" t="s">
        <v>1296</v>
      </c>
      <c r="K854" t="s">
        <v>64</v>
      </c>
      <c r="L854" t="s">
        <v>65</v>
      </c>
      <c r="M854" t="s">
        <v>66</v>
      </c>
      <c r="N854" t="s">
        <v>35</v>
      </c>
      <c r="O854">
        <v>28800</v>
      </c>
      <c r="P854" t="s">
        <v>2997</v>
      </c>
      <c r="Q854" t="s">
        <v>3104</v>
      </c>
      <c r="R854" t="s">
        <v>2999</v>
      </c>
      <c r="T854">
        <v>0</v>
      </c>
      <c r="U854" t="s">
        <v>87</v>
      </c>
      <c r="V854" t="s">
        <v>87</v>
      </c>
      <c r="W854" t="s">
        <v>42</v>
      </c>
      <c r="X854" s="3">
        <v>316</v>
      </c>
      <c r="Y854" s="3">
        <f>表1[[#This Row],[最大座位数]]*0.732866</f>
        <v>231.585656</v>
      </c>
    </row>
    <row r="855" spans="1:25">
      <c r="A855" t="s">
        <v>2962</v>
      </c>
      <c r="B855" t="s">
        <v>246</v>
      </c>
      <c r="C855" t="s">
        <v>296</v>
      </c>
      <c r="D855" t="s">
        <v>131</v>
      </c>
      <c r="E855" t="s">
        <v>46</v>
      </c>
      <c r="F855" t="s">
        <v>47</v>
      </c>
      <c r="G855" t="s">
        <v>48</v>
      </c>
      <c r="H855" t="s">
        <v>49</v>
      </c>
      <c r="I855">
        <v>32400</v>
      </c>
      <c r="J855" t="s">
        <v>263</v>
      </c>
      <c r="K855" t="s">
        <v>264</v>
      </c>
      <c r="L855" t="s">
        <v>265</v>
      </c>
      <c r="M855" t="s">
        <v>266</v>
      </c>
      <c r="N855" t="s">
        <v>35</v>
      </c>
      <c r="O855">
        <v>28800</v>
      </c>
      <c r="P855" t="s">
        <v>3105</v>
      </c>
      <c r="Q855" t="s">
        <v>3106</v>
      </c>
      <c r="R855" t="s">
        <v>3107</v>
      </c>
      <c r="S855" t="s">
        <v>3108</v>
      </c>
      <c r="T855">
        <v>0</v>
      </c>
      <c r="U855" t="s">
        <v>87</v>
      </c>
      <c r="W855" t="s">
        <v>42</v>
      </c>
      <c r="X855" s="3">
        <v>200</v>
      </c>
      <c r="Y855" s="3">
        <f>表1[[#This Row],[最大座位数]]*0.732866</f>
        <v>146.57320000000001</v>
      </c>
    </row>
    <row r="856" spans="1:25">
      <c r="A856" t="s">
        <v>2962</v>
      </c>
      <c r="B856" t="s">
        <v>117</v>
      </c>
      <c r="C856" t="s">
        <v>1336</v>
      </c>
      <c r="D856" t="s">
        <v>282</v>
      </c>
      <c r="E856" t="s">
        <v>75</v>
      </c>
      <c r="F856" t="s">
        <v>76</v>
      </c>
      <c r="G856" t="s">
        <v>77</v>
      </c>
      <c r="H856" t="s">
        <v>78</v>
      </c>
      <c r="I856">
        <v>25200</v>
      </c>
      <c r="J856" t="s">
        <v>159</v>
      </c>
      <c r="K856" t="s">
        <v>64</v>
      </c>
      <c r="L856" t="s">
        <v>65</v>
      </c>
      <c r="M856" t="s">
        <v>66</v>
      </c>
      <c r="N856" t="s">
        <v>35</v>
      </c>
      <c r="O856">
        <v>28800</v>
      </c>
      <c r="P856" t="s">
        <v>3109</v>
      </c>
      <c r="Q856" t="s">
        <v>3110</v>
      </c>
      <c r="R856" t="s">
        <v>3111</v>
      </c>
      <c r="S856" t="s">
        <v>3112</v>
      </c>
      <c r="T856">
        <v>0</v>
      </c>
      <c r="U856" t="s">
        <v>87</v>
      </c>
      <c r="V856" t="s">
        <v>40</v>
      </c>
      <c r="W856" t="s">
        <v>42</v>
      </c>
      <c r="X856" s="3">
        <v>265</v>
      </c>
      <c r="Y856" s="3">
        <f>表1[[#This Row],[最大座位数]]*0.732866</f>
        <v>194.20949000000002</v>
      </c>
    </row>
    <row r="857" spans="1:25">
      <c r="A857" t="s">
        <v>2962</v>
      </c>
      <c r="B857" t="s">
        <v>58</v>
      </c>
      <c r="C857" t="s">
        <v>2649</v>
      </c>
      <c r="D857" t="s">
        <v>26</v>
      </c>
      <c r="E857" t="s">
        <v>60</v>
      </c>
      <c r="F857" t="s">
        <v>61</v>
      </c>
      <c r="G857" t="s">
        <v>62</v>
      </c>
      <c r="H857" t="s">
        <v>49</v>
      </c>
      <c r="I857">
        <v>32400</v>
      </c>
      <c r="J857" t="s">
        <v>63</v>
      </c>
      <c r="K857" t="s">
        <v>64</v>
      </c>
      <c r="L857" t="s">
        <v>65</v>
      </c>
      <c r="M857" t="s">
        <v>66</v>
      </c>
      <c r="N857" t="s">
        <v>35</v>
      </c>
      <c r="O857">
        <v>28800</v>
      </c>
      <c r="P857" t="s">
        <v>3023</v>
      </c>
      <c r="Q857" t="s">
        <v>3059</v>
      </c>
      <c r="R857" t="s">
        <v>3109</v>
      </c>
      <c r="S857" t="s">
        <v>3109</v>
      </c>
      <c r="T857">
        <v>0</v>
      </c>
      <c r="U857" t="s">
        <v>71</v>
      </c>
      <c r="V857" t="s">
        <v>40</v>
      </c>
      <c r="W857" t="s">
        <v>42</v>
      </c>
      <c r="X857" s="3">
        <v>186</v>
      </c>
      <c r="Y857" s="3">
        <f>表1[[#This Row],[最大座位数]]*0.732866</f>
        <v>136.313076</v>
      </c>
    </row>
    <row r="858" spans="1:25">
      <c r="A858" t="s">
        <v>2962</v>
      </c>
      <c r="B858" t="s">
        <v>467</v>
      </c>
      <c r="C858" t="s">
        <v>468</v>
      </c>
      <c r="D858" t="s">
        <v>90</v>
      </c>
      <c r="E858" t="s">
        <v>469</v>
      </c>
      <c r="F858" t="s">
        <v>470</v>
      </c>
      <c r="G858" t="s">
        <v>471</v>
      </c>
      <c r="H858" t="s">
        <v>326</v>
      </c>
      <c r="I858">
        <v>-14400</v>
      </c>
      <c r="J858" t="s">
        <v>472</v>
      </c>
      <c r="K858" t="s">
        <v>220</v>
      </c>
      <c r="L858" t="s">
        <v>221</v>
      </c>
      <c r="M858" t="s">
        <v>222</v>
      </c>
      <c r="N858" t="s">
        <v>35</v>
      </c>
      <c r="O858">
        <v>28800</v>
      </c>
      <c r="P858" t="s">
        <v>3083</v>
      </c>
      <c r="Q858" t="s">
        <v>3113</v>
      </c>
      <c r="R858" t="s">
        <v>3085</v>
      </c>
      <c r="T858">
        <v>0</v>
      </c>
      <c r="U858" t="s">
        <v>197</v>
      </c>
      <c r="V858" t="s">
        <v>40</v>
      </c>
      <c r="W858" t="s">
        <v>42</v>
      </c>
      <c r="X858" s="3">
        <v>289</v>
      </c>
      <c r="Y858" s="3">
        <f>表1[[#This Row],[最大座位数]]*0.732866</f>
        <v>211.79827399999999</v>
      </c>
    </row>
    <row r="859" spans="1:25">
      <c r="A859" t="s">
        <v>2962</v>
      </c>
      <c r="B859" t="s">
        <v>117</v>
      </c>
      <c r="C859" t="s">
        <v>807</v>
      </c>
      <c r="D859" t="s">
        <v>290</v>
      </c>
      <c r="E859" t="s">
        <v>323</v>
      </c>
      <c r="F859" t="s">
        <v>324</v>
      </c>
      <c r="G859" t="s">
        <v>325</v>
      </c>
      <c r="H859" t="s">
        <v>326</v>
      </c>
      <c r="I859">
        <v>-25200</v>
      </c>
      <c r="J859" t="s">
        <v>808</v>
      </c>
      <c r="K859" t="s">
        <v>220</v>
      </c>
      <c r="L859" t="s">
        <v>221</v>
      </c>
      <c r="M859" t="s">
        <v>222</v>
      </c>
      <c r="N859" t="s">
        <v>35</v>
      </c>
      <c r="O859">
        <v>28800</v>
      </c>
      <c r="P859" t="s">
        <v>3068</v>
      </c>
      <c r="Q859" t="s">
        <v>3114</v>
      </c>
      <c r="R859" t="s">
        <v>3115</v>
      </c>
      <c r="S859" t="s">
        <v>3116</v>
      </c>
      <c r="T859">
        <v>0</v>
      </c>
      <c r="U859" t="s">
        <v>515</v>
      </c>
      <c r="V859" t="s">
        <v>197</v>
      </c>
      <c r="W859" t="s">
        <v>42</v>
      </c>
      <c r="X859" s="3">
        <v>392</v>
      </c>
      <c r="Y859" s="3">
        <f>表1[[#This Row],[最大座位数]]*0.732866</f>
        <v>287.28347200000002</v>
      </c>
    </row>
    <row r="860" spans="1:25">
      <c r="A860" t="s">
        <v>2962</v>
      </c>
      <c r="B860" t="s">
        <v>117</v>
      </c>
      <c r="C860" t="s">
        <v>1057</v>
      </c>
      <c r="D860" t="s">
        <v>119</v>
      </c>
      <c r="E860" t="s">
        <v>348</v>
      </c>
      <c r="F860" t="s">
        <v>349</v>
      </c>
      <c r="G860" t="s">
        <v>350</v>
      </c>
      <c r="H860" t="s">
        <v>350</v>
      </c>
      <c r="I860">
        <v>28800</v>
      </c>
      <c r="J860" t="s">
        <v>351</v>
      </c>
      <c r="K860" t="s">
        <v>64</v>
      </c>
      <c r="L860" t="s">
        <v>65</v>
      </c>
      <c r="M860" t="s">
        <v>66</v>
      </c>
      <c r="N860" t="s">
        <v>35</v>
      </c>
      <c r="O860">
        <v>28800</v>
      </c>
      <c r="P860" t="s">
        <v>3117</v>
      </c>
      <c r="Q860" t="s">
        <v>3039</v>
      </c>
      <c r="R860" t="s">
        <v>3118</v>
      </c>
      <c r="S860" t="s">
        <v>3119</v>
      </c>
      <c r="T860">
        <v>0</v>
      </c>
      <c r="U860" t="s">
        <v>87</v>
      </c>
      <c r="V860" t="s">
        <v>40</v>
      </c>
      <c r="W860" t="s">
        <v>42</v>
      </c>
      <c r="X860" s="3">
        <v>312</v>
      </c>
      <c r="Y860" s="3">
        <v>195</v>
      </c>
    </row>
    <row r="861" spans="1:25">
      <c r="A861" t="s">
        <v>2962</v>
      </c>
      <c r="B861" t="s">
        <v>117</v>
      </c>
      <c r="C861" t="s">
        <v>676</v>
      </c>
      <c r="D861" t="s">
        <v>45</v>
      </c>
      <c r="E861" t="s">
        <v>165</v>
      </c>
      <c r="F861" t="s">
        <v>166</v>
      </c>
      <c r="G861" t="s">
        <v>167</v>
      </c>
      <c r="H861" t="s">
        <v>168</v>
      </c>
      <c r="I861">
        <v>32400</v>
      </c>
      <c r="J861" t="s">
        <v>677</v>
      </c>
      <c r="K861" t="s">
        <v>220</v>
      </c>
      <c r="L861" t="s">
        <v>221</v>
      </c>
      <c r="M861" t="s">
        <v>222</v>
      </c>
      <c r="N861" t="s">
        <v>35</v>
      </c>
      <c r="O861">
        <v>28800</v>
      </c>
      <c r="P861" t="s">
        <v>3120</v>
      </c>
      <c r="Q861" t="s">
        <v>3121</v>
      </c>
      <c r="R861" t="s">
        <v>3122</v>
      </c>
      <c r="S861" t="s">
        <v>3123</v>
      </c>
      <c r="T861">
        <v>0</v>
      </c>
      <c r="U861" t="s">
        <v>575</v>
      </c>
      <c r="V861" t="s">
        <v>197</v>
      </c>
      <c r="W861" t="s">
        <v>42</v>
      </c>
      <c r="X861" s="3">
        <v>301</v>
      </c>
      <c r="Y861" s="3">
        <v>57</v>
      </c>
    </row>
    <row r="862" spans="1:25">
      <c r="A862" t="s">
        <v>2962</v>
      </c>
      <c r="B862" t="s">
        <v>43</v>
      </c>
      <c r="C862" t="s">
        <v>625</v>
      </c>
      <c r="D862" t="s">
        <v>150</v>
      </c>
      <c r="E862" t="s">
        <v>46</v>
      </c>
      <c r="F862" t="s">
        <v>47</v>
      </c>
      <c r="G862" t="s">
        <v>48</v>
      </c>
      <c r="H862" t="s">
        <v>49</v>
      </c>
      <c r="I862">
        <v>32400</v>
      </c>
      <c r="J862" t="s">
        <v>626</v>
      </c>
      <c r="K862" t="s">
        <v>627</v>
      </c>
      <c r="L862" t="s">
        <v>628</v>
      </c>
      <c r="M862" t="s">
        <v>629</v>
      </c>
      <c r="N862" t="s">
        <v>35</v>
      </c>
      <c r="O862">
        <v>28800</v>
      </c>
      <c r="P862" t="s">
        <v>2825</v>
      </c>
      <c r="Q862" t="s">
        <v>3124</v>
      </c>
      <c r="R862" t="s">
        <v>3125</v>
      </c>
      <c r="S862" t="s">
        <v>3126</v>
      </c>
      <c r="T862">
        <v>0</v>
      </c>
      <c r="U862" t="s">
        <v>40</v>
      </c>
      <c r="V862" t="s">
        <v>197</v>
      </c>
      <c r="W862" t="s">
        <v>42</v>
      </c>
      <c r="X862" s="3">
        <v>188</v>
      </c>
      <c r="Y862" s="3">
        <f>表1[[#This Row],[最大座位数]]*0.732866</f>
        <v>137.778808</v>
      </c>
    </row>
    <row r="863" spans="1:25">
      <c r="A863" t="s">
        <v>2962</v>
      </c>
      <c r="B863" t="s">
        <v>88</v>
      </c>
      <c r="C863" t="s">
        <v>1396</v>
      </c>
      <c r="D863" t="s">
        <v>290</v>
      </c>
      <c r="E863" t="s">
        <v>577</v>
      </c>
      <c r="F863" t="s">
        <v>578</v>
      </c>
      <c r="G863" t="s">
        <v>579</v>
      </c>
      <c r="H863" t="s">
        <v>94</v>
      </c>
      <c r="I863">
        <v>39600</v>
      </c>
      <c r="J863" t="s">
        <v>1397</v>
      </c>
      <c r="K863" t="s">
        <v>64</v>
      </c>
      <c r="L863" t="s">
        <v>65</v>
      </c>
      <c r="M863" t="s">
        <v>66</v>
      </c>
      <c r="N863" t="s">
        <v>35</v>
      </c>
      <c r="O863">
        <v>28800</v>
      </c>
      <c r="P863" t="s">
        <v>3127</v>
      </c>
      <c r="Q863" t="s">
        <v>2983</v>
      </c>
      <c r="R863" t="s">
        <v>3128</v>
      </c>
      <c r="S863" t="s">
        <v>3121</v>
      </c>
      <c r="T863">
        <v>0</v>
      </c>
      <c r="U863" t="s">
        <v>87</v>
      </c>
      <c r="V863" t="s">
        <v>87</v>
      </c>
      <c r="W863" t="s">
        <v>42</v>
      </c>
      <c r="X863" s="3">
        <v>316</v>
      </c>
      <c r="Y863" s="3">
        <v>270</v>
      </c>
    </row>
    <row r="864" spans="1:25">
      <c r="A864" t="s">
        <v>2962</v>
      </c>
      <c r="B864" t="s">
        <v>117</v>
      </c>
      <c r="C864" t="s">
        <v>849</v>
      </c>
      <c r="D864" t="s">
        <v>282</v>
      </c>
      <c r="E864" t="s">
        <v>372</v>
      </c>
      <c r="F864" t="s">
        <v>373</v>
      </c>
      <c r="G864" t="s">
        <v>374</v>
      </c>
      <c r="H864" t="s">
        <v>168</v>
      </c>
      <c r="I864">
        <v>32400</v>
      </c>
      <c r="J864" t="s">
        <v>375</v>
      </c>
      <c r="K864" t="s">
        <v>64</v>
      </c>
      <c r="L864" t="s">
        <v>65</v>
      </c>
      <c r="M864" t="s">
        <v>66</v>
      </c>
      <c r="N864" t="s">
        <v>35</v>
      </c>
      <c r="O864">
        <v>28800</v>
      </c>
      <c r="P864" t="s">
        <v>3129</v>
      </c>
      <c r="Q864" t="s">
        <v>3130</v>
      </c>
      <c r="R864" t="s">
        <v>3131</v>
      </c>
      <c r="S864" t="s">
        <v>3132</v>
      </c>
      <c r="T864">
        <v>0</v>
      </c>
      <c r="U864" t="s">
        <v>87</v>
      </c>
      <c r="V864" t="s">
        <v>40</v>
      </c>
      <c r="W864" t="s">
        <v>42</v>
      </c>
      <c r="X864" s="3">
        <v>265</v>
      </c>
      <c r="Y864" s="3">
        <v>174</v>
      </c>
    </row>
    <row r="865" spans="1:25">
      <c r="A865" t="s">
        <v>2962</v>
      </c>
      <c r="B865" t="s">
        <v>117</v>
      </c>
      <c r="C865" t="s">
        <v>694</v>
      </c>
      <c r="D865" t="s">
        <v>290</v>
      </c>
      <c r="E865" t="s">
        <v>695</v>
      </c>
      <c r="F865" t="s">
        <v>696</v>
      </c>
      <c r="G865" t="s">
        <v>697</v>
      </c>
      <c r="H865" t="s">
        <v>698</v>
      </c>
      <c r="I865">
        <v>0</v>
      </c>
      <c r="J865" t="s">
        <v>699</v>
      </c>
      <c r="K865" t="s">
        <v>220</v>
      </c>
      <c r="L865" t="s">
        <v>221</v>
      </c>
      <c r="M865" t="s">
        <v>222</v>
      </c>
      <c r="N865" t="s">
        <v>35</v>
      </c>
      <c r="O865">
        <v>28800</v>
      </c>
      <c r="P865" t="s">
        <v>3001</v>
      </c>
      <c r="Q865" t="s">
        <v>3133</v>
      </c>
      <c r="R865" t="s">
        <v>3134</v>
      </c>
      <c r="S865" t="s">
        <v>3135</v>
      </c>
      <c r="T865">
        <v>0</v>
      </c>
      <c r="U865" t="s">
        <v>40</v>
      </c>
      <c r="V865" t="s">
        <v>197</v>
      </c>
      <c r="W865" t="s">
        <v>42</v>
      </c>
      <c r="X865" s="3">
        <v>311</v>
      </c>
      <c r="Y865" s="3">
        <f>表1[[#This Row],[最大座位数]]*0.732866</f>
        <v>227.92132599999999</v>
      </c>
    </row>
    <row r="866" spans="1:25">
      <c r="A866" t="s">
        <v>2962</v>
      </c>
      <c r="B866" t="s">
        <v>88</v>
      </c>
      <c r="C866" t="s">
        <v>1325</v>
      </c>
      <c r="D866" t="s">
        <v>90</v>
      </c>
      <c r="E866" t="s">
        <v>348</v>
      </c>
      <c r="F866" t="s">
        <v>349</v>
      </c>
      <c r="G866" t="s">
        <v>350</v>
      </c>
      <c r="H866" t="s">
        <v>350</v>
      </c>
      <c r="I866">
        <v>28800</v>
      </c>
      <c r="J866" t="s">
        <v>351</v>
      </c>
      <c r="K866" t="s">
        <v>64</v>
      </c>
      <c r="L866" t="s">
        <v>65</v>
      </c>
      <c r="M866" t="s">
        <v>66</v>
      </c>
      <c r="N866" t="s">
        <v>35</v>
      </c>
      <c r="O866">
        <v>28800</v>
      </c>
      <c r="P866" t="s">
        <v>3033</v>
      </c>
      <c r="Q866" t="s">
        <v>3032</v>
      </c>
      <c r="R866" t="s">
        <v>3136</v>
      </c>
      <c r="S866" t="s">
        <v>2973</v>
      </c>
      <c r="T866">
        <v>0</v>
      </c>
      <c r="U866" t="s">
        <v>197</v>
      </c>
      <c r="V866" t="s">
        <v>87</v>
      </c>
      <c r="W866" t="s">
        <v>42</v>
      </c>
      <c r="X866" s="3">
        <v>285</v>
      </c>
      <c r="Y866" s="3">
        <v>207</v>
      </c>
    </row>
    <row r="867" spans="1:25">
      <c r="A867" t="s">
        <v>2962</v>
      </c>
      <c r="B867" t="s">
        <v>117</v>
      </c>
      <c r="C867" t="s">
        <v>672</v>
      </c>
      <c r="D867" t="s">
        <v>119</v>
      </c>
      <c r="E867" t="s">
        <v>390</v>
      </c>
      <c r="F867" t="s">
        <v>391</v>
      </c>
      <c r="G867" t="s">
        <v>392</v>
      </c>
      <c r="H867" t="s">
        <v>393</v>
      </c>
      <c r="I867">
        <v>3600</v>
      </c>
      <c r="J867" t="s">
        <v>673</v>
      </c>
      <c r="K867" t="s">
        <v>220</v>
      </c>
      <c r="L867" t="s">
        <v>221</v>
      </c>
      <c r="M867" t="s">
        <v>222</v>
      </c>
      <c r="N867" t="s">
        <v>35</v>
      </c>
      <c r="O867">
        <v>28800</v>
      </c>
      <c r="P867" t="s">
        <v>2983</v>
      </c>
      <c r="Q867" t="s">
        <v>3137</v>
      </c>
      <c r="R867" t="s">
        <v>3112</v>
      </c>
      <c r="S867" t="s">
        <v>3138</v>
      </c>
      <c r="T867">
        <v>0</v>
      </c>
      <c r="U867" t="s">
        <v>87</v>
      </c>
      <c r="V867" t="s">
        <v>197</v>
      </c>
      <c r="W867" t="s">
        <v>42</v>
      </c>
      <c r="X867" s="3">
        <v>392</v>
      </c>
      <c r="Y867" s="3">
        <f>表1[[#This Row],[最大座位数]]*0.732866</f>
        <v>287.28347200000002</v>
      </c>
    </row>
    <row r="868" spans="1:25">
      <c r="A868" t="s">
        <v>2962</v>
      </c>
      <c r="B868" t="s">
        <v>309</v>
      </c>
      <c r="C868" t="s">
        <v>310</v>
      </c>
      <c r="D868" t="s">
        <v>272</v>
      </c>
      <c r="E868" t="s">
        <v>311</v>
      </c>
      <c r="F868" t="s">
        <v>312</v>
      </c>
      <c r="G868" t="s">
        <v>313</v>
      </c>
      <c r="H868" t="s">
        <v>78</v>
      </c>
      <c r="I868">
        <v>25200</v>
      </c>
      <c r="J868" t="s">
        <v>314</v>
      </c>
      <c r="K868" t="s">
        <v>315</v>
      </c>
      <c r="L868" t="s">
        <v>316</v>
      </c>
      <c r="M868" t="s">
        <v>317</v>
      </c>
      <c r="N868" t="s">
        <v>35</v>
      </c>
      <c r="O868">
        <v>28800</v>
      </c>
      <c r="P868" t="s">
        <v>2990</v>
      </c>
      <c r="Q868" t="s">
        <v>3139</v>
      </c>
      <c r="R868" t="s">
        <v>3093</v>
      </c>
      <c r="S868" t="s">
        <v>3140</v>
      </c>
      <c r="T868">
        <v>0</v>
      </c>
      <c r="U868" t="s">
        <v>71</v>
      </c>
      <c r="V868" t="s">
        <v>71</v>
      </c>
      <c r="W868" t="s">
        <v>42</v>
      </c>
      <c r="X868" s="3">
        <v>144</v>
      </c>
      <c r="Y868" s="3">
        <f>表1[[#This Row],[最大座位数]]*0.732866</f>
        <v>105.532704</v>
      </c>
    </row>
    <row r="869" spans="1:25">
      <c r="A869" t="s">
        <v>2962</v>
      </c>
      <c r="B869" t="s">
        <v>58</v>
      </c>
      <c r="C869" t="s">
        <v>226</v>
      </c>
      <c r="D869" t="s">
        <v>227</v>
      </c>
      <c r="E869" t="s">
        <v>228</v>
      </c>
      <c r="F869" t="s">
        <v>229</v>
      </c>
      <c r="G869" t="s">
        <v>230</v>
      </c>
      <c r="H869" t="s">
        <v>78</v>
      </c>
      <c r="I869">
        <v>25200</v>
      </c>
      <c r="J869" t="s">
        <v>231</v>
      </c>
      <c r="K869" t="s">
        <v>64</v>
      </c>
      <c r="L869" t="s">
        <v>65</v>
      </c>
      <c r="M869" t="s">
        <v>66</v>
      </c>
      <c r="N869" t="s">
        <v>35</v>
      </c>
      <c r="O869">
        <v>28800</v>
      </c>
      <c r="P869" t="s">
        <v>3141</v>
      </c>
      <c r="Q869" t="s">
        <v>3142</v>
      </c>
      <c r="R869" t="s">
        <v>3143</v>
      </c>
      <c r="S869" t="s">
        <v>3144</v>
      </c>
      <c r="T869">
        <v>0</v>
      </c>
      <c r="U869" t="s">
        <v>40</v>
      </c>
      <c r="V869" t="s">
        <v>40</v>
      </c>
      <c r="W869" t="s">
        <v>42</v>
      </c>
      <c r="X869" s="3">
        <v>186</v>
      </c>
      <c r="Y869" s="3">
        <f>表1[[#This Row],[最大座位数]]*0.732866</f>
        <v>136.313076</v>
      </c>
    </row>
    <row r="870" spans="1:25">
      <c r="A870" t="s">
        <v>2962</v>
      </c>
      <c r="B870" t="s">
        <v>178</v>
      </c>
      <c r="C870" t="s">
        <v>595</v>
      </c>
      <c r="D870" t="s">
        <v>131</v>
      </c>
      <c r="E870" t="s">
        <v>27</v>
      </c>
      <c r="F870" t="s">
        <v>28</v>
      </c>
      <c r="G870" t="s">
        <v>29</v>
      </c>
      <c r="H870" t="s">
        <v>30</v>
      </c>
      <c r="I870">
        <v>28800</v>
      </c>
      <c r="J870" t="s">
        <v>31</v>
      </c>
      <c r="K870" t="s">
        <v>32</v>
      </c>
      <c r="L870" t="s">
        <v>33</v>
      </c>
      <c r="M870" t="s">
        <v>34</v>
      </c>
      <c r="N870" t="s">
        <v>35</v>
      </c>
      <c r="O870">
        <v>28800</v>
      </c>
      <c r="P870" t="s">
        <v>2825</v>
      </c>
      <c r="Q870" t="s">
        <v>3051</v>
      </c>
      <c r="R870" t="s">
        <v>3145</v>
      </c>
      <c r="S870" t="s">
        <v>3146</v>
      </c>
      <c r="T870">
        <v>0</v>
      </c>
      <c r="U870" t="s">
        <v>87</v>
      </c>
      <c r="V870" t="s">
        <v>40</v>
      </c>
      <c r="W870" t="s">
        <v>42</v>
      </c>
      <c r="X870" s="3">
        <v>189</v>
      </c>
      <c r="Y870" s="3">
        <v>186</v>
      </c>
    </row>
    <row r="871" spans="1:25">
      <c r="A871" t="s">
        <v>2962</v>
      </c>
      <c r="B871" t="s">
        <v>202</v>
      </c>
      <c r="C871" t="s">
        <v>203</v>
      </c>
      <c r="D871" t="s">
        <v>74</v>
      </c>
      <c r="E871" t="s">
        <v>46</v>
      </c>
      <c r="F871" t="s">
        <v>47</v>
      </c>
      <c r="G871" t="s">
        <v>48</v>
      </c>
      <c r="H871" t="s">
        <v>49</v>
      </c>
      <c r="I871">
        <v>32400</v>
      </c>
      <c r="J871" t="s">
        <v>204</v>
      </c>
      <c r="K871" t="s">
        <v>205</v>
      </c>
      <c r="L871" t="s">
        <v>206</v>
      </c>
      <c r="M871" t="s">
        <v>207</v>
      </c>
      <c r="N871" t="s">
        <v>35</v>
      </c>
      <c r="O871">
        <v>28800</v>
      </c>
      <c r="P871" t="s">
        <v>3106</v>
      </c>
      <c r="Q871" t="s">
        <v>3147</v>
      </c>
      <c r="R871" t="s">
        <v>3148</v>
      </c>
      <c r="S871" t="s">
        <v>3149</v>
      </c>
      <c r="T871">
        <v>0</v>
      </c>
      <c r="U871" t="s">
        <v>87</v>
      </c>
      <c r="W871" t="s">
        <v>42</v>
      </c>
      <c r="X871" s="3">
        <v>186</v>
      </c>
      <c r="Y871" s="3">
        <f>表1[[#This Row],[最大座位数]]*0.732866</f>
        <v>136.313076</v>
      </c>
    </row>
    <row r="872" spans="1:25">
      <c r="A872" t="s">
        <v>2962</v>
      </c>
      <c r="B872" t="s">
        <v>88</v>
      </c>
      <c r="C872" t="s">
        <v>343</v>
      </c>
      <c r="D872" t="s">
        <v>119</v>
      </c>
      <c r="E872" t="s">
        <v>75</v>
      </c>
      <c r="F872" t="s">
        <v>76</v>
      </c>
      <c r="G872" t="s">
        <v>77</v>
      </c>
      <c r="H872" t="s">
        <v>78</v>
      </c>
      <c r="I872">
        <v>25200</v>
      </c>
      <c r="J872" t="s">
        <v>159</v>
      </c>
      <c r="K872" t="s">
        <v>64</v>
      </c>
      <c r="L872" t="s">
        <v>65</v>
      </c>
      <c r="M872" t="s">
        <v>66</v>
      </c>
      <c r="N872" t="s">
        <v>35</v>
      </c>
      <c r="O872">
        <v>28800</v>
      </c>
      <c r="P872" t="s">
        <v>3052</v>
      </c>
      <c r="Q872" t="s">
        <v>3000</v>
      </c>
      <c r="R872" t="s">
        <v>3150</v>
      </c>
      <c r="S872" t="s">
        <v>3151</v>
      </c>
      <c r="T872">
        <v>0</v>
      </c>
      <c r="U872" t="s">
        <v>87</v>
      </c>
      <c r="V872" t="s">
        <v>87</v>
      </c>
      <c r="W872" t="s">
        <v>42</v>
      </c>
      <c r="X872" s="3">
        <v>288</v>
      </c>
      <c r="Y872" s="3">
        <v>199</v>
      </c>
    </row>
    <row r="873" spans="1:25">
      <c r="A873" t="s">
        <v>2962</v>
      </c>
      <c r="B873" t="s">
        <v>178</v>
      </c>
      <c r="C873" t="s">
        <v>179</v>
      </c>
      <c r="D873" t="s">
        <v>131</v>
      </c>
      <c r="E873" t="s">
        <v>46</v>
      </c>
      <c r="F873" t="s">
        <v>47</v>
      </c>
      <c r="G873" t="s">
        <v>48</v>
      </c>
      <c r="H873" t="s">
        <v>49</v>
      </c>
      <c r="I873">
        <v>32400</v>
      </c>
      <c r="J873" t="s">
        <v>180</v>
      </c>
      <c r="K873" t="s">
        <v>181</v>
      </c>
      <c r="L873" t="s">
        <v>182</v>
      </c>
      <c r="M873" t="s">
        <v>183</v>
      </c>
      <c r="N873" t="s">
        <v>35</v>
      </c>
      <c r="O873">
        <v>28800</v>
      </c>
      <c r="P873" t="s">
        <v>3092</v>
      </c>
      <c r="Q873" t="s">
        <v>3032</v>
      </c>
      <c r="R873" t="s">
        <v>3152</v>
      </c>
      <c r="S873" t="s">
        <v>3153</v>
      </c>
      <c r="T873">
        <v>0</v>
      </c>
      <c r="U873" t="s">
        <v>87</v>
      </c>
      <c r="V873" t="s">
        <v>71</v>
      </c>
      <c r="W873" t="s">
        <v>42</v>
      </c>
      <c r="X873" s="3">
        <v>195</v>
      </c>
      <c r="Y873" s="3">
        <v>186</v>
      </c>
    </row>
    <row r="874" spans="1:25">
      <c r="A874" t="s">
        <v>2962</v>
      </c>
      <c r="B874" t="s">
        <v>72</v>
      </c>
      <c r="C874" t="s">
        <v>73</v>
      </c>
      <c r="D874" t="s">
        <v>74</v>
      </c>
      <c r="E874" t="s">
        <v>75</v>
      </c>
      <c r="F874" t="s">
        <v>76</v>
      </c>
      <c r="G874" t="s">
        <v>77</v>
      </c>
      <c r="H874" t="s">
        <v>78</v>
      </c>
      <c r="I874">
        <v>25200</v>
      </c>
      <c r="J874" t="s">
        <v>714</v>
      </c>
      <c r="K874" t="s">
        <v>170</v>
      </c>
      <c r="L874" t="s">
        <v>171</v>
      </c>
      <c r="M874" t="s">
        <v>172</v>
      </c>
      <c r="N874" t="s">
        <v>35</v>
      </c>
      <c r="O874">
        <v>28800</v>
      </c>
      <c r="P874" t="s">
        <v>3109</v>
      </c>
      <c r="Q874" t="s">
        <v>3092</v>
      </c>
      <c r="R874" t="s">
        <v>2746</v>
      </c>
      <c r="S874" t="s">
        <v>3154</v>
      </c>
      <c r="T874">
        <v>0</v>
      </c>
      <c r="U874" t="s">
        <v>87</v>
      </c>
      <c r="W874" t="s">
        <v>42</v>
      </c>
      <c r="X874" s="3">
        <v>184</v>
      </c>
      <c r="Y874" s="3">
        <v>160</v>
      </c>
    </row>
    <row r="875" spans="1:25">
      <c r="A875" t="s">
        <v>2962</v>
      </c>
      <c r="B875" t="s">
        <v>100</v>
      </c>
      <c r="C875" t="s">
        <v>669</v>
      </c>
      <c r="D875" t="s">
        <v>74</v>
      </c>
      <c r="E875" t="s">
        <v>27</v>
      </c>
      <c r="F875" t="s">
        <v>28</v>
      </c>
      <c r="G875" t="s">
        <v>29</v>
      </c>
      <c r="H875" t="s">
        <v>30</v>
      </c>
      <c r="I875">
        <v>28800</v>
      </c>
      <c r="J875" t="s">
        <v>31</v>
      </c>
      <c r="K875" t="s">
        <v>32</v>
      </c>
      <c r="L875" t="s">
        <v>33</v>
      </c>
      <c r="M875" t="s">
        <v>34</v>
      </c>
      <c r="N875" t="s">
        <v>35</v>
      </c>
      <c r="O875">
        <v>28800</v>
      </c>
      <c r="P875" t="s">
        <v>2990</v>
      </c>
      <c r="Q875" t="s">
        <v>3052</v>
      </c>
      <c r="R875" t="s">
        <v>3155</v>
      </c>
      <c r="S875" t="s">
        <v>3052</v>
      </c>
      <c r="T875">
        <v>0</v>
      </c>
      <c r="U875" t="s">
        <v>87</v>
      </c>
      <c r="V875" t="s">
        <v>41</v>
      </c>
      <c r="W875" t="s">
        <v>42</v>
      </c>
      <c r="X875" s="3">
        <v>160</v>
      </c>
      <c r="Y875" s="3">
        <f>表1[[#This Row],[最大座位数]]*0.732866</f>
        <v>117.25856</v>
      </c>
    </row>
    <row r="876" spans="1:25">
      <c r="A876" t="s">
        <v>2962</v>
      </c>
      <c r="B876" t="s">
        <v>178</v>
      </c>
      <c r="C876" t="s">
        <v>717</v>
      </c>
      <c r="D876" t="s">
        <v>131</v>
      </c>
      <c r="E876" t="s">
        <v>46</v>
      </c>
      <c r="F876" t="s">
        <v>47</v>
      </c>
      <c r="G876" t="s">
        <v>48</v>
      </c>
      <c r="H876" t="s">
        <v>49</v>
      </c>
      <c r="I876">
        <v>32400</v>
      </c>
      <c r="J876" t="s">
        <v>626</v>
      </c>
      <c r="K876" t="s">
        <v>627</v>
      </c>
      <c r="L876" t="s">
        <v>628</v>
      </c>
      <c r="M876" t="s">
        <v>629</v>
      </c>
      <c r="N876" t="s">
        <v>35</v>
      </c>
      <c r="O876">
        <v>28800</v>
      </c>
      <c r="P876" t="s">
        <v>3051</v>
      </c>
      <c r="Q876" t="s">
        <v>3156</v>
      </c>
      <c r="R876" t="s">
        <v>3131</v>
      </c>
      <c r="S876" t="s">
        <v>3157</v>
      </c>
      <c r="T876">
        <v>0</v>
      </c>
      <c r="U876" t="s">
        <v>87</v>
      </c>
      <c r="V876" t="s">
        <v>197</v>
      </c>
      <c r="W876" t="s">
        <v>42</v>
      </c>
      <c r="X876" s="3">
        <v>189</v>
      </c>
      <c r="Y876" s="3">
        <v>171</v>
      </c>
    </row>
    <row r="877" spans="1:25">
      <c r="A877" t="s">
        <v>2962</v>
      </c>
      <c r="B877" t="s">
        <v>246</v>
      </c>
      <c r="C877" t="s">
        <v>617</v>
      </c>
      <c r="D877" t="s">
        <v>131</v>
      </c>
      <c r="E877" t="s">
        <v>46</v>
      </c>
      <c r="F877" t="s">
        <v>47</v>
      </c>
      <c r="G877" t="s">
        <v>48</v>
      </c>
      <c r="H877" t="s">
        <v>49</v>
      </c>
      <c r="I877">
        <v>32400</v>
      </c>
      <c r="J877" t="s">
        <v>618</v>
      </c>
      <c r="K877" t="s">
        <v>619</v>
      </c>
      <c r="L877" t="s">
        <v>620</v>
      </c>
      <c r="M877" t="s">
        <v>621</v>
      </c>
      <c r="N877" t="s">
        <v>35</v>
      </c>
      <c r="O877">
        <v>28800</v>
      </c>
      <c r="P877" t="s">
        <v>3035</v>
      </c>
      <c r="Q877" t="s">
        <v>3106</v>
      </c>
      <c r="R877" t="s">
        <v>3158</v>
      </c>
      <c r="S877" t="s">
        <v>3159</v>
      </c>
      <c r="T877">
        <v>0</v>
      </c>
      <c r="U877" t="s">
        <v>87</v>
      </c>
      <c r="V877" t="s">
        <v>87</v>
      </c>
      <c r="W877" t="s">
        <v>42</v>
      </c>
      <c r="X877" s="3">
        <v>200</v>
      </c>
      <c r="Y877" s="3">
        <f>表1[[#This Row],[最大座位数]]*0.732866</f>
        <v>146.57320000000001</v>
      </c>
    </row>
    <row r="878" spans="1:25">
      <c r="A878" t="s">
        <v>2962</v>
      </c>
      <c r="B878" t="s">
        <v>117</v>
      </c>
      <c r="C878" t="s">
        <v>262</v>
      </c>
      <c r="D878" t="s">
        <v>74</v>
      </c>
      <c r="E878" t="s">
        <v>46</v>
      </c>
      <c r="F878" t="s">
        <v>47</v>
      </c>
      <c r="G878" t="s">
        <v>48</v>
      </c>
      <c r="H878" t="s">
        <v>49</v>
      </c>
      <c r="I878">
        <v>32400</v>
      </c>
      <c r="J878" t="s">
        <v>263</v>
      </c>
      <c r="K878" t="s">
        <v>264</v>
      </c>
      <c r="L878" t="s">
        <v>265</v>
      </c>
      <c r="M878" t="s">
        <v>266</v>
      </c>
      <c r="N878" t="s">
        <v>35</v>
      </c>
      <c r="O878">
        <v>28800</v>
      </c>
      <c r="P878" t="s">
        <v>3160</v>
      </c>
      <c r="Q878" t="s">
        <v>3161</v>
      </c>
      <c r="R878" t="s">
        <v>3109</v>
      </c>
      <c r="S878" t="s">
        <v>3162</v>
      </c>
      <c r="T878">
        <v>0</v>
      </c>
      <c r="U878" t="s">
        <v>87</v>
      </c>
      <c r="W878" t="s">
        <v>42</v>
      </c>
      <c r="X878" s="3">
        <v>167</v>
      </c>
      <c r="Y878" s="3">
        <v>139</v>
      </c>
    </row>
    <row r="879" spans="1:25">
      <c r="A879" t="s">
        <v>2962</v>
      </c>
      <c r="B879" t="s">
        <v>88</v>
      </c>
      <c r="C879" t="s">
        <v>1103</v>
      </c>
      <c r="D879" t="s">
        <v>290</v>
      </c>
      <c r="E879" t="s">
        <v>695</v>
      </c>
      <c r="F879" t="s">
        <v>696</v>
      </c>
      <c r="G879" t="s">
        <v>697</v>
      </c>
      <c r="H879" t="s">
        <v>698</v>
      </c>
      <c r="I879">
        <v>0</v>
      </c>
      <c r="J879" t="s">
        <v>1104</v>
      </c>
      <c r="K879" t="s">
        <v>64</v>
      </c>
      <c r="L879" t="s">
        <v>65</v>
      </c>
      <c r="M879" t="s">
        <v>66</v>
      </c>
      <c r="N879" t="s">
        <v>35</v>
      </c>
      <c r="O879">
        <v>28800</v>
      </c>
      <c r="P879" t="s">
        <v>3163</v>
      </c>
      <c r="Q879" t="s">
        <v>3164</v>
      </c>
      <c r="R879" t="s">
        <v>3165</v>
      </c>
      <c r="S879" t="s">
        <v>3166</v>
      </c>
      <c r="T879">
        <v>0</v>
      </c>
      <c r="U879" t="s">
        <v>419</v>
      </c>
      <c r="V879" t="s">
        <v>87</v>
      </c>
      <c r="W879" t="s">
        <v>42</v>
      </c>
      <c r="X879" s="3">
        <v>316</v>
      </c>
      <c r="Y879" s="3">
        <v>298</v>
      </c>
    </row>
    <row r="880" spans="1:25">
      <c r="A880" t="s">
        <v>2962</v>
      </c>
      <c r="B880" t="s">
        <v>178</v>
      </c>
      <c r="C880" t="s">
        <v>509</v>
      </c>
      <c r="D880" t="s">
        <v>90</v>
      </c>
      <c r="E880" t="s">
        <v>323</v>
      </c>
      <c r="F880" t="s">
        <v>324</v>
      </c>
      <c r="G880" t="s">
        <v>325</v>
      </c>
      <c r="H880" t="s">
        <v>326</v>
      </c>
      <c r="I880">
        <v>-25200</v>
      </c>
      <c r="J880" t="s">
        <v>510</v>
      </c>
      <c r="K880" t="s">
        <v>32</v>
      </c>
      <c r="L880" t="s">
        <v>33</v>
      </c>
      <c r="M880" t="s">
        <v>34</v>
      </c>
      <c r="N880" t="s">
        <v>35</v>
      </c>
      <c r="O880">
        <v>28800</v>
      </c>
      <c r="P880" t="s">
        <v>3167</v>
      </c>
      <c r="Q880" t="s">
        <v>3168</v>
      </c>
      <c r="R880" t="s">
        <v>3169</v>
      </c>
      <c r="S880" t="s">
        <v>3170</v>
      </c>
      <c r="T880">
        <v>0</v>
      </c>
      <c r="U880" t="s">
        <v>515</v>
      </c>
      <c r="V880" t="s">
        <v>40</v>
      </c>
      <c r="W880" t="s">
        <v>42</v>
      </c>
      <c r="X880" s="3">
        <v>276</v>
      </c>
      <c r="Y880" s="3">
        <f>表1[[#This Row],[最大座位数]]*0.732866</f>
        <v>202.271016</v>
      </c>
    </row>
    <row r="881" spans="1:25">
      <c r="A881" t="s">
        <v>2962</v>
      </c>
      <c r="B881" t="s">
        <v>72</v>
      </c>
      <c r="C881" t="s">
        <v>1289</v>
      </c>
      <c r="D881" t="s">
        <v>74</v>
      </c>
      <c r="E881" t="s">
        <v>348</v>
      </c>
      <c r="F881" t="s">
        <v>349</v>
      </c>
      <c r="G881" t="s">
        <v>350</v>
      </c>
      <c r="H881" t="s">
        <v>350</v>
      </c>
      <c r="I881">
        <v>28800</v>
      </c>
      <c r="J881" t="s">
        <v>1290</v>
      </c>
      <c r="K881" t="s">
        <v>170</v>
      </c>
      <c r="L881" t="s">
        <v>171</v>
      </c>
      <c r="M881" t="s">
        <v>172</v>
      </c>
      <c r="N881" t="s">
        <v>35</v>
      </c>
      <c r="O881">
        <v>28800</v>
      </c>
      <c r="P881" t="s">
        <v>3033</v>
      </c>
      <c r="Q881" t="s">
        <v>3030</v>
      </c>
      <c r="R881" t="s">
        <v>3171</v>
      </c>
      <c r="S881" t="s">
        <v>3090</v>
      </c>
      <c r="T881">
        <v>0</v>
      </c>
      <c r="U881" t="s">
        <v>87</v>
      </c>
      <c r="W881" t="s">
        <v>42</v>
      </c>
      <c r="X881" s="3">
        <v>170</v>
      </c>
      <c r="Y881" s="3">
        <v>73</v>
      </c>
    </row>
    <row r="882" spans="1:25">
      <c r="A882" t="s">
        <v>2962</v>
      </c>
      <c r="B882" t="s">
        <v>178</v>
      </c>
      <c r="C882" t="s">
        <v>1427</v>
      </c>
      <c r="D882" t="s">
        <v>26</v>
      </c>
      <c r="E882" t="s">
        <v>165</v>
      </c>
      <c r="F882" t="s">
        <v>166</v>
      </c>
      <c r="G882" t="s">
        <v>167</v>
      </c>
      <c r="H882" t="s">
        <v>168</v>
      </c>
      <c r="I882">
        <v>32400</v>
      </c>
      <c r="J882" t="s">
        <v>1428</v>
      </c>
      <c r="K882" t="s">
        <v>181</v>
      </c>
      <c r="L882" t="s">
        <v>182</v>
      </c>
      <c r="M882" t="s">
        <v>183</v>
      </c>
      <c r="N882" t="s">
        <v>35</v>
      </c>
      <c r="O882">
        <v>28800</v>
      </c>
      <c r="P882" t="s">
        <v>3098</v>
      </c>
      <c r="Q882" t="s">
        <v>2967</v>
      </c>
      <c r="R882" t="s">
        <v>3172</v>
      </c>
      <c r="S882" t="s">
        <v>3173</v>
      </c>
      <c r="T882">
        <v>0</v>
      </c>
      <c r="U882" t="s">
        <v>177</v>
      </c>
      <c r="V882" t="s">
        <v>71</v>
      </c>
      <c r="W882" t="s">
        <v>42</v>
      </c>
      <c r="X882" s="3">
        <v>160</v>
      </c>
      <c r="Y882" s="3">
        <v>51</v>
      </c>
    </row>
    <row r="883" spans="1:25">
      <c r="A883" t="s">
        <v>2962</v>
      </c>
      <c r="B883" t="s">
        <v>88</v>
      </c>
      <c r="C883" t="s">
        <v>331</v>
      </c>
      <c r="D883" t="s">
        <v>26</v>
      </c>
      <c r="E883" t="s">
        <v>46</v>
      </c>
      <c r="F883" t="s">
        <v>47</v>
      </c>
      <c r="G883" t="s">
        <v>48</v>
      </c>
      <c r="H883" t="s">
        <v>49</v>
      </c>
      <c r="I883">
        <v>32400</v>
      </c>
      <c r="J883" t="s">
        <v>332</v>
      </c>
      <c r="K883" t="s">
        <v>333</v>
      </c>
      <c r="L883" t="s">
        <v>334</v>
      </c>
      <c r="M883" t="s">
        <v>335</v>
      </c>
      <c r="N883" t="s">
        <v>35</v>
      </c>
      <c r="O883">
        <v>28800</v>
      </c>
      <c r="P883" t="s">
        <v>3174</v>
      </c>
      <c r="Q883" t="s">
        <v>2839</v>
      </c>
      <c r="R883" t="s">
        <v>3019</v>
      </c>
      <c r="S883" t="s">
        <v>2997</v>
      </c>
      <c r="T883">
        <v>0</v>
      </c>
      <c r="U883" t="s">
        <v>87</v>
      </c>
      <c r="W883" t="s">
        <v>42</v>
      </c>
      <c r="X883" s="3">
        <v>158</v>
      </c>
      <c r="Y883" s="3">
        <v>115</v>
      </c>
    </row>
    <row r="884" spans="1:25">
      <c r="A884" t="s">
        <v>2962</v>
      </c>
      <c r="B884" t="s">
        <v>117</v>
      </c>
      <c r="C884" t="s">
        <v>918</v>
      </c>
      <c r="D884" t="s">
        <v>45</v>
      </c>
      <c r="E884" t="s">
        <v>447</v>
      </c>
      <c r="F884" t="s">
        <v>448</v>
      </c>
      <c r="G884" t="s">
        <v>449</v>
      </c>
      <c r="H884" t="s">
        <v>450</v>
      </c>
      <c r="I884">
        <v>14400</v>
      </c>
      <c r="J884" t="s">
        <v>451</v>
      </c>
      <c r="K884" t="s">
        <v>220</v>
      </c>
      <c r="L884" t="s">
        <v>221</v>
      </c>
      <c r="M884" t="s">
        <v>222</v>
      </c>
      <c r="N884" t="s">
        <v>35</v>
      </c>
      <c r="O884">
        <v>28800</v>
      </c>
      <c r="P884" t="s">
        <v>3175</v>
      </c>
      <c r="Q884" t="s">
        <v>3176</v>
      </c>
      <c r="R884" t="s">
        <v>3177</v>
      </c>
      <c r="S884" t="s">
        <v>3178</v>
      </c>
      <c r="T884">
        <v>0</v>
      </c>
      <c r="U884" t="s">
        <v>87</v>
      </c>
      <c r="V884" t="s">
        <v>197</v>
      </c>
      <c r="W884" t="s">
        <v>42</v>
      </c>
      <c r="X884" s="3">
        <v>301</v>
      </c>
      <c r="Y884" s="3">
        <v>268</v>
      </c>
    </row>
    <row r="885" spans="1:25">
      <c r="A885" t="s">
        <v>2962</v>
      </c>
      <c r="B885" t="s">
        <v>72</v>
      </c>
      <c r="C885" t="s">
        <v>188</v>
      </c>
      <c r="D885" t="s">
        <v>74</v>
      </c>
      <c r="E885" t="s">
        <v>27</v>
      </c>
      <c r="F885" t="s">
        <v>28</v>
      </c>
      <c r="G885" t="s">
        <v>29</v>
      </c>
      <c r="H885" t="s">
        <v>30</v>
      </c>
      <c r="I885">
        <v>28800</v>
      </c>
      <c r="J885" t="s">
        <v>189</v>
      </c>
      <c r="K885" t="s">
        <v>190</v>
      </c>
      <c r="L885" t="s">
        <v>191</v>
      </c>
      <c r="M885" t="s">
        <v>192</v>
      </c>
      <c r="N885" t="s">
        <v>35</v>
      </c>
      <c r="O885">
        <v>28800</v>
      </c>
      <c r="P885" t="s">
        <v>3016</v>
      </c>
      <c r="Q885" t="s">
        <v>3045</v>
      </c>
      <c r="R885" t="s">
        <v>3018</v>
      </c>
      <c r="S885" t="s">
        <v>3128</v>
      </c>
      <c r="T885">
        <v>0</v>
      </c>
      <c r="U885" t="s">
        <v>87</v>
      </c>
      <c r="V885" t="s">
        <v>197</v>
      </c>
      <c r="W885" t="s">
        <v>42</v>
      </c>
      <c r="X885" s="3">
        <v>170</v>
      </c>
      <c r="Y885" s="3">
        <v>139</v>
      </c>
    </row>
    <row r="886" spans="1:25">
      <c r="A886" t="s">
        <v>2962</v>
      </c>
      <c r="B886" t="s">
        <v>58</v>
      </c>
      <c r="C886" t="s">
        <v>158</v>
      </c>
      <c r="D886" t="s">
        <v>26</v>
      </c>
      <c r="E886" t="s">
        <v>75</v>
      </c>
      <c r="F886" t="s">
        <v>76</v>
      </c>
      <c r="G886" t="s">
        <v>77</v>
      </c>
      <c r="H886" t="s">
        <v>78</v>
      </c>
      <c r="I886">
        <v>25200</v>
      </c>
      <c r="J886" t="s">
        <v>159</v>
      </c>
      <c r="K886" t="s">
        <v>64</v>
      </c>
      <c r="L886" t="s">
        <v>65</v>
      </c>
      <c r="M886" t="s">
        <v>66</v>
      </c>
      <c r="N886" t="s">
        <v>35</v>
      </c>
      <c r="O886">
        <v>28800</v>
      </c>
      <c r="P886" t="s">
        <v>3008</v>
      </c>
      <c r="Q886" t="s">
        <v>2963</v>
      </c>
      <c r="R886" t="s">
        <v>3151</v>
      </c>
      <c r="S886" t="s">
        <v>3179</v>
      </c>
      <c r="T886">
        <v>0</v>
      </c>
      <c r="U886" t="s">
        <v>87</v>
      </c>
      <c r="V886" t="s">
        <v>40</v>
      </c>
      <c r="W886" t="s">
        <v>42</v>
      </c>
      <c r="X886" s="3">
        <v>186</v>
      </c>
      <c r="Y886" s="3">
        <f>表1[[#This Row],[最大座位数]]*0.732866</f>
        <v>136.313076</v>
      </c>
    </row>
    <row r="887" spans="1:25">
      <c r="A887" t="s">
        <v>2962</v>
      </c>
      <c r="B887" t="s">
        <v>346</v>
      </c>
      <c r="C887" t="s">
        <v>3180</v>
      </c>
      <c r="D887" t="s">
        <v>1317</v>
      </c>
      <c r="E887" t="s">
        <v>348</v>
      </c>
      <c r="F887" t="s">
        <v>349</v>
      </c>
      <c r="G887" t="s">
        <v>350</v>
      </c>
      <c r="H887" t="s">
        <v>350</v>
      </c>
      <c r="I887">
        <v>28800</v>
      </c>
      <c r="J887" t="s">
        <v>656</v>
      </c>
      <c r="K887" t="s">
        <v>220</v>
      </c>
      <c r="L887" t="s">
        <v>221</v>
      </c>
      <c r="M887" t="s">
        <v>222</v>
      </c>
      <c r="N887" t="s">
        <v>35</v>
      </c>
      <c r="O887">
        <v>28800</v>
      </c>
      <c r="P887" t="s">
        <v>2746</v>
      </c>
      <c r="Q887" t="s">
        <v>2974</v>
      </c>
      <c r="R887" t="s">
        <v>3181</v>
      </c>
      <c r="S887" t="s">
        <v>3182</v>
      </c>
      <c r="T887">
        <v>0</v>
      </c>
      <c r="V887" t="s">
        <v>197</v>
      </c>
      <c r="W887" t="s">
        <v>42</v>
      </c>
      <c r="X887" s="3">
        <v>264</v>
      </c>
      <c r="Y887" s="3">
        <f>表1[[#This Row],[最大座位数]]*0.732866</f>
        <v>193.47662400000002</v>
      </c>
    </row>
    <row r="888" spans="1:25">
      <c r="A888" t="s">
        <v>2962</v>
      </c>
      <c r="B888" t="s">
        <v>88</v>
      </c>
      <c r="C888" t="s">
        <v>389</v>
      </c>
      <c r="D888" t="s">
        <v>290</v>
      </c>
      <c r="E888" t="s">
        <v>390</v>
      </c>
      <c r="F888" t="s">
        <v>391</v>
      </c>
      <c r="G888" t="s">
        <v>392</v>
      </c>
      <c r="H888" t="s">
        <v>393</v>
      </c>
      <c r="I888">
        <v>3600</v>
      </c>
      <c r="J888" t="s">
        <v>394</v>
      </c>
      <c r="K888" t="s">
        <v>64</v>
      </c>
      <c r="L888" t="s">
        <v>65</v>
      </c>
      <c r="M888" t="s">
        <v>66</v>
      </c>
      <c r="N888" t="s">
        <v>35</v>
      </c>
      <c r="O888">
        <v>28800</v>
      </c>
      <c r="P888" t="s">
        <v>3183</v>
      </c>
      <c r="Q888" t="s">
        <v>3184</v>
      </c>
      <c r="R888" t="s">
        <v>3063</v>
      </c>
      <c r="S888" t="s">
        <v>3185</v>
      </c>
      <c r="T888">
        <v>0</v>
      </c>
      <c r="U888" t="s">
        <v>399</v>
      </c>
      <c r="V888" t="s">
        <v>87</v>
      </c>
      <c r="W888" t="s">
        <v>42</v>
      </c>
      <c r="X888" s="3">
        <v>316</v>
      </c>
      <c r="Y888" s="3">
        <v>299</v>
      </c>
    </row>
    <row r="889" spans="1:25">
      <c r="A889" t="s">
        <v>2962</v>
      </c>
      <c r="B889" t="s">
        <v>88</v>
      </c>
      <c r="C889" t="s">
        <v>614</v>
      </c>
      <c r="D889" t="s">
        <v>45</v>
      </c>
      <c r="E889" t="s">
        <v>165</v>
      </c>
      <c r="F889" t="s">
        <v>166</v>
      </c>
      <c r="G889" t="s">
        <v>167</v>
      </c>
      <c r="H889" t="s">
        <v>168</v>
      </c>
      <c r="I889">
        <v>32400</v>
      </c>
      <c r="J889" t="s">
        <v>258</v>
      </c>
      <c r="K889" t="s">
        <v>64</v>
      </c>
      <c r="L889" t="s">
        <v>65</v>
      </c>
      <c r="M889" t="s">
        <v>66</v>
      </c>
      <c r="N889" t="s">
        <v>35</v>
      </c>
      <c r="O889">
        <v>28800</v>
      </c>
      <c r="P889" t="s">
        <v>3068</v>
      </c>
      <c r="Q889" t="s">
        <v>3162</v>
      </c>
      <c r="R889" t="s">
        <v>3057</v>
      </c>
      <c r="S889" t="s">
        <v>3186</v>
      </c>
      <c r="T889">
        <v>0</v>
      </c>
      <c r="U889" t="s">
        <v>40</v>
      </c>
      <c r="V889" t="s">
        <v>87</v>
      </c>
      <c r="W889" t="s">
        <v>42</v>
      </c>
      <c r="X889" s="3">
        <v>300</v>
      </c>
      <c r="Y889" s="3">
        <v>218</v>
      </c>
    </row>
    <row r="890" spans="1:25">
      <c r="A890" t="s">
        <v>2962</v>
      </c>
      <c r="B890" t="s">
        <v>88</v>
      </c>
      <c r="C890" t="s">
        <v>537</v>
      </c>
      <c r="D890" t="s">
        <v>131</v>
      </c>
      <c r="E890" t="s">
        <v>538</v>
      </c>
      <c r="F890" t="s">
        <v>539</v>
      </c>
      <c r="G890" t="s">
        <v>48</v>
      </c>
      <c r="H890" t="s">
        <v>49</v>
      </c>
      <c r="I890">
        <v>32400</v>
      </c>
      <c r="J890" t="s">
        <v>540</v>
      </c>
      <c r="K890" t="s">
        <v>541</v>
      </c>
      <c r="L890" t="s">
        <v>542</v>
      </c>
      <c r="M890" t="s">
        <v>66</v>
      </c>
      <c r="N890" t="s">
        <v>35</v>
      </c>
      <c r="O890">
        <v>28800</v>
      </c>
      <c r="P890" t="s">
        <v>3127</v>
      </c>
      <c r="Q890" t="s">
        <v>3176</v>
      </c>
      <c r="R890" t="s">
        <v>3187</v>
      </c>
      <c r="S890" t="s">
        <v>3188</v>
      </c>
      <c r="T890">
        <v>0</v>
      </c>
      <c r="U890" t="s">
        <v>71</v>
      </c>
      <c r="V890" t="s">
        <v>87</v>
      </c>
      <c r="W890" t="s">
        <v>42</v>
      </c>
      <c r="X890" s="3">
        <v>182</v>
      </c>
      <c r="Y890" s="3">
        <v>124</v>
      </c>
    </row>
    <row r="891" spans="1:25">
      <c r="A891" t="s">
        <v>2962</v>
      </c>
      <c r="B891" t="s">
        <v>346</v>
      </c>
      <c r="C891" t="s">
        <v>544</v>
      </c>
      <c r="D891" t="s">
        <v>1423</v>
      </c>
      <c r="E891" t="s">
        <v>348</v>
      </c>
      <c r="F891" t="s">
        <v>349</v>
      </c>
      <c r="G891" t="s">
        <v>350</v>
      </c>
      <c r="H891" t="s">
        <v>350</v>
      </c>
      <c r="I891">
        <v>28800</v>
      </c>
      <c r="J891" t="s">
        <v>545</v>
      </c>
      <c r="K891" t="s">
        <v>32</v>
      </c>
      <c r="L891" t="s">
        <v>33</v>
      </c>
      <c r="M891" t="s">
        <v>34</v>
      </c>
      <c r="N891" t="s">
        <v>35</v>
      </c>
      <c r="O891">
        <v>28800</v>
      </c>
      <c r="P891" t="s">
        <v>3189</v>
      </c>
      <c r="Q891" t="s">
        <v>3061</v>
      </c>
      <c r="R891" t="s">
        <v>3190</v>
      </c>
      <c r="S891" t="s">
        <v>3191</v>
      </c>
      <c r="T891">
        <v>0</v>
      </c>
      <c r="U891" t="s">
        <v>197</v>
      </c>
      <c r="V891" t="s">
        <v>40</v>
      </c>
      <c r="W891" t="s">
        <v>42</v>
      </c>
      <c r="X891" s="3">
        <v>337</v>
      </c>
      <c r="Y891" s="3">
        <f>表1[[#This Row],[最大座位数]]*0.732866</f>
        <v>246.975842</v>
      </c>
    </row>
    <row r="892" spans="1:25">
      <c r="A892" t="s">
        <v>2962</v>
      </c>
      <c r="B892" t="s">
        <v>117</v>
      </c>
      <c r="C892" t="s">
        <v>566</v>
      </c>
      <c r="D892" t="s">
        <v>290</v>
      </c>
      <c r="E892" t="s">
        <v>120</v>
      </c>
      <c r="F892" t="s">
        <v>121</v>
      </c>
      <c r="G892" t="s">
        <v>122</v>
      </c>
      <c r="H892" t="s">
        <v>123</v>
      </c>
      <c r="I892">
        <v>3600</v>
      </c>
      <c r="J892" t="s">
        <v>568</v>
      </c>
      <c r="K892" t="s">
        <v>220</v>
      </c>
      <c r="L892" t="s">
        <v>221</v>
      </c>
      <c r="M892" t="s">
        <v>222</v>
      </c>
      <c r="N892" t="s">
        <v>35</v>
      </c>
      <c r="O892">
        <v>28800</v>
      </c>
      <c r="P892" t="s">
        <v>3192</v>
      </c>
      <c r="Q892" t="s">
        <v>3193</v>
      </c>
      <c r="R892" t="s">
        <v>3142</v>
      </c>
      <c r="S892" t="s">
        <v>3194</v>
      </c>
      <c r="T892">
        <v>0</v>
      </c>
      <c r="U892" t="s">
        <v>87</v>
      </c>
      <c r="V892" t="s">
        <v>197</v>
      </c>
      <c r="W892" t="s">
        <v>42</v>
      </c>
      <c r="X892" s="3">
        <v>311</v>
      </c>
      <c r="Y892" s="3">
        <f>表1[[#This Row],[最大座位数]]*0.732866</f>
        <v>227.92132599999999</v>
      </c>
    </row>
    <row r="893" spans="1:25">
      <c r="A893" t="s">
        <v>2962</v>
      </c>
      <c r="B893" t="s">
        <v>178</v>
      </c>
      <c r="C893" t="s">
        <v>3195</v>
      </c>
      <c r="D893" t="s">
        <v>26</v>
      </c>
      <c r="E893" t="s">
        <v>165</v>
      </c>
      <c r="F893" t="s">
        <v>166</v>
      </c>
      <c r="G893" t="s">
        <v>167</v>
      </c>
      <c r="H893" t="s">
        <v>168</v>
      </c>
      <c r="I893">
        <v>32400</v>
      </c>
      <c r="J893" t="s">
        <v>464</v>
      </c>
      <c r="K893" t="s">
        <v>80</v>
      </c>
      <c r="L893" t="s">
        <v>81</v>
      </c>
      <c r="M893" t="s">
        <v>82</v>
      </c>
      <c r="N893" t="s">
        <v>35</v>
      </c>
      <c r="O893">
        <v>28800</v>
      </c>
      <c r="P893" t="s">
        <v>3196</v>
      </c>
      <c r="Q893" t="s">
        <v>2841</v>
      </c>
      <c r="R893" t="s">
        <v>3197</v>
      </c>
      <c r="S893" t="s">
        <v>2916</v>
      </c>
      <c r="T893">
        <v>0</v>
      </c>
      <c r="U893" t="s">
        <v>177</v>
      </c>
      <c r="W893" t="s">
        <v>42</v>
      </c>
      <c r="X893" s="3">
        <v>160</v>
      </c>
      <c r="Y893" s="3">
        <v>90</v>
      </c>
    </row>
    <row r="894" spans="1:25">
      <c r="A894" t="s">
        <v>2962</v>
      </c>
      <c r="B894" t="s">
        <v>288</v>
      </c>
      <c r="C894" t="s">
        <v>289</v>
      </c>
      <c r="D894" t="s">
        <v>290</v>
      </c>
      <c r="E894" t="s">
        <v>75</v>
      </c>
      <c r="F894" t="s">
        <v>76</v>
      </c>
      <c r="G894" t="s">
        <v>77</v>
      </c>
      <c r="H894" t="s">
        <v>78</v>
      </c>
      <c r="I894">
        <v>25200</v>
      </c>
      <c r="J894" t="s">
        <v>291</v>
      </c>
      <c r="K894" t="s">
        <v>220</v>
      </c>
      <c r="L894" t="s">
        <v>221</v>
      </c>
      <c r="M894" t="s">
        <v>222</v>
      </c>
      <c r="N894" t="s">
        <v>35</v>
      </c>
      <c r="O894">
        <v>28800</v>
      </c>
      <c r="P894" t="s">
        <v>3198</v>
      </c>
      <c r="Q894" t="s">
        <v>2915</v>
      </c>
      <c r="R894" t="s">
        <v>3199</v>
      </c>
      <c r="S894" t="s">
        <v>3200</v>
      </c>
      <c r="T894">
        <v>0</v>
      </c>
      <c r="U894" t="s">
        <v>87</v>
      </c>
      <c r="V894" t="s">
        <v>197</v>
      </c>
      <c r="W894" t="s">
        <v>42</v>
      </c>
      <c r="X894" s="3">
        <v>348</v>
      </c>
      <c r="Y894" s="3">
        <f>表1[[#This Row],[最大座位数]]*0.732866</f>
        <v>255.03736800000001</v>
      </c>
    </row>
    <row r="895" spans="1:25">
      <c r="A895" t="s">
        <v>2962</v>
      </c>
      <c r="B895" t="s">
        <v>58</v>
      </c>
      <c r="C895" t="s">
        <v>493</v>
      </c>
      <c r="D895" t="s">
        <v>26</v>
      </c>
      <c r="E895" t="s">
        <v>75</v>
      </c>
      <c r="F895" t="s">
        <v>76</v>
      </c>
      <c r="G895" t="s">
        <v>77</v>
      </c>
      <c r="H895" t="s">
        <v>78</v>
      </c>
      <c r="I895">
        <v>25200</v>
      </c>
      <c r="J895" t="s">
        <v>460</v>
      </c>
      <c r="K895" t="s">
        <v>32</v>
      </c>
      <c r="L895" t="s">
        <v>33</v>
      </c>
      <c r="M895" t="s">
        <v>34</v>
      </c>
      <c r="N895" t="s">
        <v>35</v>
      </c>
      <c r="O895">
        <v>28800</v>
      </c>
      <c r="P895" t="s">
        <v>3201</v>
      </c>
      <c r="Q895" t="s">
        <v>3101</v>
      </c>
      <c r="R895" t="s">
        <v>3202</v>
      </c>
      <c r="S895" t="s">
        <v>3203</v>
      </c>
      <c r="T895">
        <v>0</v>
      </c>
      <c r="U895" t="s">
        <v>87</v>
      </c>
      <c r="V895" t="s">
        <v>41</v>
      </c>
      <c r="W895" t="s">
        <v>42</v>
      </c>
      <c r="X895" s="3">
        <v>186</v>
      </c>
      <c r="Y895" s="3">
        <f>表1[[#This Row],[最大座位数]]*0.732866</f>
        <v>136.313076</v>
      </c>
    </row>
    <row r="896" spans="1:25">
      <c r="A896" t="s">
        <v>2962</v>
      </c>
      <c r="B896" t="s">
        <v>58</v>
      </c>
      <c r="C896" t="s">
        <v>593</v>
      </c>
      <c r="D896" t="s">
        <v>26</v>
      </c>
      <c r="E896" t="s">
        <v>75</v>
      </c>
      <c r="F896" t="s">
        <v>76</v>
      </c>
      <c r="G896" t="s">
        <v>77</v>
      </c>
      <c r="H896" t="s">
        <v>78</v>
      </c>
      <c r="I896">
        <v>25200</v>
      </c>
      <c r="J896" t="s">
        <v>159</v>
      </c>
      <c r="K896" t="s">
        <v>64</v>
      </c>
      <c r="L896" t="s">
        <v>65</v>
      </c>
      <c r="M896" t="s">
        <v>66</v>
      </c>
      <c r="N896" t="s">
        <v>35</v>
      </c>
      <c r="O896">
        <v>28800</v>
      </c>
      <c r="P896" t="s">
        <v>3052</v>
      </c>
      <c r="Q896" t="s">
        <v>3204</v>
      </c>
      <c r="R896" t="s">
        <v>3205</v>
      </c>
      <c r="S896" t="s">
        <v>3206</v>
      </c>
      <c r="T896">
        <v>0</v>
      </c>
      <c r="U896" t="s">
        <v>87</v>
      </c>
      <c r="V896" t="s">
        <v>40</v>
      </c>
      <c r="W896" t="s">
        <v>42</v>
      </c>
      <c r="X896" s="3">
        <v>186</v>
      </c>
      <c r="Y896" s="3">
        <f>表1[[#This Row],[最大座位数]]*0.732866</f>
        <v>136.313076</v>
      </c>
    </row>
    <row r="897" spans="1:25">
      <c r="A897" t="s">
        <v>2962</v>
      </c>
      <c r="B897" t="s">
        <v>1315</v>
      </c>
      <c r="C897" t="s">
        <v>2138</v>
      </c>
      <c r="D897" t="s">
        <v>1317</v>
      </c>
      <c r="E897" t="s">
        <v>348</v>
      </c>
      <c r="F897" t="s">
        <v>349</v>
      </c>
      <c r="G897" t="s">
        <v>350</v>
      </c>
      <c r="H897" t="s">
        <v>350</v>
      </c>
      <c r="I897">
        <v>28800</v>
      </c>
      <c r="J897" t="s">
        <v>545</v>
      </c>
      <c r="K897" t="s">
        <v>32</v>
      </c>
      <c r="L897" t="s">
        <v>33</v>
      </c>
      <c r="M897" t="s">
        <v>34</v>
      </c>
      <c r="N897" t="s">
        <v>35</v>
      </c>
      <c r="O897">
        <v>28800</v>
      </c>
      <c r="P897" t="s">
        <v>3207</v>
      </c>
      <c r="Q897" t="s">
        <v>3208</v>
      </c>
      <c r="R897" t="s">
        <v>3209</v>
      </c>
      <c r="S897" t="s">
        <v>3210</v>
      </c>
      <c r="T897">
        <v>0</v>
      </c>
      <c r="U897" t="s">
        <v>87</v>
      </c>
      <c r="V897" t="s">
        <v>41</v>
      </c>
      <c r="W897" t="s">
        <v>42</v>
      </c>
      <c r="X897" s="3">
        <v>150</v>
      </c>
      <c r="Y897" s="3">
        <f>表1[[#This Row],[最大座位数]]*0.732866</f>
        <v>109.9299</v>
      </c>
    </row>
    <row r="898" spans="1:25">
      <c r="A898" t="s">
        <v>2962</v>
      </c>
      <c r="B898" t="s">
        <v>58</v>
      </c>
      <c r="C898" t="s">
        <v>379</v>
      </c>
      <c r="D898" t="s">
        <v>26</v>
      </c>
      <c r="E898" t="s">
        <v>75</v>
      </c>
      <c r="F898" t="s">
        <v>76</v>
      </c>
      <c r="G898" t="s">
        <v>77</v>
      </c>
      <c r="H898" t="s">
        <v>78</v>
      </c>
      <c r="I898">
        <v>25200</v>
      </c>
      <c r="J898" t="s">
        <v>159</v>
      </c>
      <c r="K898" t="s">
        <v>64</v>
      </c>
      <c r="L898" t="s">
        <v>65</v>
      </c>
      <c r="M898" t="s">
        <v>66</v>
      </c>
      <c r="N898" t="s">
        <v>35</v>
      </c>
      <c r="O898">
        <v>28800</v>
      </c>
      <c r="P898" t="s">
        <v>3078</v>
      </c>
      <c r="Q898" t="s">
        <v>3211</v>
      </c>
      <c r="R898" t="s">
        <v>3212</v>
      </c>
      <c r="S898" t="s">
        <v>3213</v>
      </c>
      <c r="T898">
        <v>0</v>
      </c>
      <c r="U898" t="s">
        <v>87</v>
      </c>
      <c r="V898" t="s">
        <v>40</v>
      </c>
      <c r="W898" t="s">
        <v>42</v>
      </c>
      <c r="X898" s="3">
        <v>186</v>
      </c>
      <c r="Y898" s="3">
        <f>表1[[#This Row],[最大座位数]]*0.732866</f>
        <v>136.313076</v>
      </c>
    </row>
    <row r="899" spans="1:25">
      <c r="A899" t="s">
        <v>2962</v>
      </c>
      <c r="B899" t="s">
        <v>88</v>
      </c>
      <c r="C899" t="s">
        <v>664</v>
      </c>
      <c r="D899" t="s">
        <v>45</v>
      </c>
      <c r="E899" t="s">
        <v>372</v>
      </c>
      <c r="F899" t="s">
        <v>373</v>
      </c>
      <c r="G899" t="s">
        <v>374</v>
      </c>
      <c r="H899" t="s">
        <v>168</v>
      </c>
      <c r="I899">
        <v>32400</v>
      </c>
      <c r="J899" t="s">
        <v>375</v>
      </c>
      <c r="K899" t="s">
        <v>64</v>
      </c>
      <c r="L899" t="s">
        <v>65</v>
      </c>
      <c r="M899" t="s">
        <v>66</v>
      </c>
      <c r="N899" t="s">
        <v>35</v>
      </c>
      <c r="O899">
        <v>28800</v>
      </c>
      <c r="P899" t="s">
        <v>3214</v>
      </c>
      <c r="Q899" t="s">
        <v>3215</v>
      </c>
      <c r="R899" t="s">
        <v>3216</v>
      </c>
      <c r="S899" t="s">
        <v>3217</v>
      </c>
      <c r="T899">
        <v>0</v>
      </c>
      <c r="U899" t="s">
        <v>87</v>
      </c>
      <c r="V899" t="s">
        <v>87</v>
      </c>
      <c r="W899" t="s">
        <v>42</v>
      </c>
      <c r="X899" s="3">
        <v>300</v>
      </c>
      <c r="Y899" s="3">
        <v>175</v>
      </c>
    </row>
    <row r="900" spans="1:25">
      <c r="A900" t="s">
        <v>2962</v>
      </c>
      <c r="B900" t="s">
        <v>178</v>
      </c>
      <c r="C900" t="s">
        <v>212</v>
      </c>
      <c r="D900" t="s">
        <v>45</v>
      </c>
      <c r="E900" t="s">
        <v>91</v>
      </c>
      <c r="F900" t="s">
        <v>92</v>
      </c>
      <c r="G900" t="s">
        <v>93</v>
      </c>
      <c r="H900" t="s">
        <v>94</v>
      </c>
      <c r="I900">
        <v>39600</v>
      </c>
      <c r="J900" t="s">
        <v>213</v>
      </c>
      <c r="K900" t="s">
        <v>32</v>
      </c>
      <c r="L900" t="s">
        <v>33</v>
      </c>
      <c r="M900" t="s">
        <v>34</v>
      </c>
      <c r="N900" t="s">
        <v>35</v>
      </c>
      <c r="O900">
        <v>28800</v>
      </c>
      <c r="P900" t="s">
        <v>3004</v>
      </c>
      <c r="Q900" t="s">
        <v>3218</v>
      </c>
      <c r="R900" t="s">
        <v>3051</v>
      </c>
      <c r="S900" t="s">
        <v>3219</v>
      </c>
      <c r="T900">
        <v>0</v>
      </c>
      <c r="U900" t="s">
        <v>40</v>
      </c>
      <c r="V900" t="s">
        <v>40</v>
      </c>
      <c r="W900" t="s">
        <v>42</v>
      </c>
      <c r="X900" s="3">
        <v>283</v>
      </c>
      <c r="Y900" s="3">
        <v>248</v>
      </c>
    </row>
    <row r="901" spans="1:25">
      <c r="A901" t="s">
        <v>2962</v>
      </c>
      <c r="B901" t="s">
        <v>288</v>
      </c>
      <c r="C901" t="s">
        <v>1388</v>
      </c>
      <c r="D901" t="s">
        <v>290</v>
      </c>
      <c r="E901" t="s">
        <v>75</v>
      </c>
      <c r="F901" t="s">
        <v>76</v>
      </c>
      <c r="G901" t="s">
        <v>77</v>
      </c>
      <c r="H901" t="s">
        <v>78</v>
      </c>
      <c r="I901">
        <v>25200</v>
      </c>
      <c r="J901" t="s">
        <v>159</v>
      </c>
      <c r="K901" t="s">
        <v>64</v>
      </c>
      <c r="L901" t="s">
        <v>65</v>
      </c>
      <c r="M901" t="s">
        <v>66</v>
      </c>
      <c r="N901" t="s">
        <v>35</v>
      </c>
      <c r="O901">
        <v>28800</v>
      </c>
      <c r="P901" t="s">
        <v>3220</v>
      </c>
      <c r="Q901" t="s">
        <v>2915</v>
      </c>
      <c r="R901" t="s">
        <v>3221</v>
      </c>
      <c r="S901" t="s">
        <v>3122</v>
      </c>
      <c r="T901">
        <v>0</v>
      </c>
      <c r="U901" t="s">
        <v>87</v>
      </c>
      <c r="V901" t="s">
        <v>40</v>
      </c>
      <c r="W901" t="s">
        <v>42</v>
      </c>
      <c r="X901" s="3">
        <v>348</v>
      </c>
      <c r="Y901" s="3">
        <f>表1[[#This Row],[最大座位数]]*0.732866</f>
        <v>255.03736800000001</v>
      </c>
    </row>
    <row r="902" spans="1:25">
      <c r="A902" t="s">
        <v>2962</v>
      </c>
      <c r="B902" t="s">
        <v>88</v>
      </c>
      <c r="C902" t="s">
        <v>89</v>
      </c>
      <c r="D902" t="s">
        <v>90</v>
      </c>
      <c r="E902" t="s">
        <v>91</v>
      </c>
      <c r="F902" t="s">
        <v>92</v>
      </c>
      <c r="G902" t="s">
        <v>93</v>
      </c>
      <c r="H902" t="s">
        <v>94</v>
      </c>
      <c r="I902">
        <v>39600</v>
      </c>
      <c r="J902" t="s">
        <v>95</v>
      </c>
      <c r="K902" t="s">
        <v>64</v>
      </c>
      <c r="L902" t="s">
        <v>65</v>
      </c>
      <c r="M902" t="s">
        <v>66</v>
      </c>
      <c r="N902" t="s">
        <v>35</v>
      </c>
      <c r="O902">
        <v>28800</v>
      </c>
      <c r="P902" t="s">
        <v>3127</v>
      </c>
      <c r="Q902" t="s">
        <v>3222</v>
      </c>
      <c r="R902" t="s">
        <v>3223</v>
      </c>
      <c r="S902" t="s">
        <v>3224</v>
      </c>
      <c r="T902">
        <v>0</v>
      </c>
      <c r="U902" t="s">
        <v>40</v>
      </c>
      <c r="V902" t="s">
        <v>87</v>
      </c>
      <c r="W902" t="s">
        <v>42</v>
      </c>
      <c r="X902" s="3">
        <v>285</v>
      </c>
      <c r="Y902" s="3">
        <v>255</v>
      </c>
    </row>
    <row r="903" spans="1:25">
      <c r="A903" t="s">
        <v>2962</v>
      </c>
      <c r="B903" t="s">
        <v>255</v>
      </c>
      <c r="C903" t="s">
        <v>256</v>
      </c>
      <c r="D903" t="s">
        <v>257</v>
      </c>
      <c r="E903" t="s">
        <v>165</v>
      </c>
      <c r="F903" t="s">
        <v>166</v>
      </c>
      <c r="G903" t="s">
        <v>167</v>
      </c>
      <c r="H903" t="s">
        <v>168</v>
      </c>
      <c r="I903">
        <v>32400</v>
      </c>
      <c r="J903" t="s">
        <v>258</v>
      </c>
      <c r="K903" t="s">
        <v>64</v>
      </c>
      <c r="L903" t="s">
        <v>65</v>
      </c>
      <c r="M903" t="s">
        <v>66</v>
      </c>
      <c r="N903" t="s">
        <v>35</v>
      </c>
      <c r="O903">
        <v>28800</v>
      </c>
      <c r="P903" t="s">
        <v>3225</v>
      </c>
      <c r="Q903" t="s">
        <v>3127</v>
      </c>
      <c r="R903" t="s">
        <v>3198</v>
      </c>
      <c r="S903" t="s">
        <v>3226</v>
      </c>
      <c r="T903">
        <v>0</v>
      </c>
      <c r="U903" t="s">
        <v>87</v>
      </c>
      <c r="V903" t="s">
        <v>40</v>
      </c>
      <c r="W903" t="s">
        <v>42</v>
      </c>
      <c r="X903" s="3">
        <v>240</v>
      </c>
      <c r="Y903" s="3">
        <f>表1[[#This Row],[最大座位数]]*0.732866</f>
        <v>175.88784000000001</v>
      </c>
    </row>
    <row r="904" spans="1:25">
      <c r="A904" t="s">
        <v>2962</v>
      </c>
      <c r="B904" t="s">
        <v>43</v>
      </c>
      <c r="C904" t="s">
        <v>281</v>
      </c>
      <c r="D904" t="s">
        <v>45</v>
      </c>
      <c r="E904" t="s">
        <v>46</v>
      </c>
      <c r="F904" t="s">
        <v>47</v>
      </c>
      <c r="G904" t="s">
        <v>48</v>
      </c>
      <c r="H904" t="s">
        <v>49</v>
      </c>
      <c r="I904">
        <v>32400</v>
      </c>
      <c r="J904" t="s">
        <v>283</v>
      </c>
      <c r="K904" t="s">
        <v>64</v>
      </c>
      <c r="L904" t="s">
        <v>65</v>
      </c>
      <c r="M904" t="s">
        <v>66</v>
      </c>
      <c r="N904" t="s">
        <v>35</v>
      </c>
      <c r="O904">
        <v>28800</v>
      </c>
      <c r="P904" t="s">
        <v>3227</v>
      </c>
      <c r="Q904" t="s">
        <v>3228</v>
      </c>
      <c r="R904" t="s">
        <v>3229</v>
      </c>
      <c r="S904" t="s">
        <v>3230</v>
      </c>
      <c r="T904">
        <v>0</v>
      </c>
      <c r="U904" t="s">
        <v>40</v>
      </c>
      <c r="V904" t="s">
        <v>87</v>
      </c>
      <c r="W904" t="s">
        <v>42</v>
      </c>
      <c r="X904" s="3">
        <v>282</v>
      </c>
      <c r="Y904" s="3">
        <f>表1[[#This Row],[最大座位数]]*0.732866</f>
        <v>206.66821200000001</v>
      </c>
    </row>
    <row r="905" spans="1:25">
      <c r="A905" t="s">
        <v>2962</v>
      </c>
      <c r="B905" t="s">
        <v>117</v>
      </c>
      <c r="C905" t="s">
        <v>1152</v>
      </c>
      <c r="D905" t="s">
        <v>90</v>
      </c>
      <c r="E905" t="s">
        <v>1153</v>
      </c>
      <c r="F905" t="s">
        <v>1154</v>
      </c>
      <c r="G905" t="s">
        <v>1155</v>
      </c>
      <c r="H905" t="s">
        <v>326</v>
      </c>
      <c r="I905">
        <v>-14400</v>
      </c>
      <c r="J905" t="s">
        <v>1156</v>
      </c>
      <c r="K905" t="s">
        <v>220</v>
      </c>
      <c r="L905" t="s">
        <v>221</v>
      </c>
      <c r="M905" t="s">
        <v>222</v>
      </c>
      <c r="N905" t="s">
        <v>35</v>
      </c>
      <c r="O905">
        <v>28800</v>
      </c>
      <c r="P905" t="s">
        <v>3160</v>
      </c>
      <c r="Q905" t="s">
        <v>3231</v>
      </c>
      <c r="R905" t="s">
        <v>2916</v>
      </c>
      <c r="T905">
        <v>0</v>
      </c>
      <c r="U905" t="s">
        <v>1161</v>
      </c>
      <c r="V905" t="s">
        <v>197</v>
      </c>
      <c r="W905" t="s">
        <v>42</v>
      </c>
      <c r="X905" s="3">
        <v>327</v>
      </c>
      <c r="Y905" s="3">
        <f>表1[[#This Row],[最大座位数]]*0.732866</f>
        <v>239.64718200000002</v>
      </c>
    </row>
    <row r="906" spans="1:25">
      <c r="A906" t="s">
        <v>2962</v>
      </c>
      <c r="B906" t="s">
        <v>117</v>
      </c>
      <c r="C906" t="s">
        <v>118</v>
      </c>
      <c r="D906" t="s">
        <v>290</v>
      </c>
      <c r="E906" t="s">
        <v>120</v>
      </c>
      <c r="F906" t="s">
        <v>121</v>
      </c>
      <c r="G906" t="s">
        <v>122</v>
      </c>
      <c r="H906" t="s">
        <v>123</v>
      </c>
      <c r="I906">
        <v>3600</v>
      </c>
      <c r="J906" t="s">
        <v>124</v>
      </c>
      <c r="K906" t="s">
        <v>64</v>
      </c>
      <c r="L906" t="s">
        <v>65</v>
      </c>
      <c r="M906" t="s">
        <v>66</v>
      </c>
      <c r="N906" t="s">
        <v>35</v>
      </c>
      <c r="O906">
        <v>28800</v>
      </c>
      <c r="P906" t="s">
        <v>3000</v>
      </c>
      <c r="Q906" t="s">
        <v>3087</v>
      </c>
      <c r="R906" t="s">
        <v>3232</v>
      </c>
      <c r="S906" t="s">
        <v>3233</v>
      </c>
      <c r="T906">
        <v>0</v>
      </c>
      <c r="U906" t="s">
        <v>87</v>
      </c>
      <c r="V906" t="s">
        <v>40</v>
      </c>
      <c r="W906" t="s">
        <v>42</v>
      </c>
      <c r="X906" s="3">
        <v>392</v>
      </c>
      <c r="Y906" s="3">
        <f>表1[[#This Row],[最大座位数]]*0.732866</f>
        <v>287.28347200000002</v>
      </c>
    </row>
    <row r="907" spans="1:25">
      <c r="A907" t="s">
        <v>2962</v>
      </c>
      <c r="B907" t="s">
        <v>117</v>
      </c>
      <c r="C907" t="s">
        <v>597</v>
      </c>
      <c r="D907" t="s">
        <v>567</v>
      </c>
      <c r="E907" t="s">
        <v>599</v>
      </c>
      <c r="F907" t="s">
        <v>600</v>
      </c>
      <c r="G907" t="s">
        <v>601</v>
      </c>
      <c r="H907" t="s">
        <v>413</v>
      </c>
      <c r="I907">
        <v>-14400</v>
      </c>
      <c r="J907" t="s">
        <v>602</v>
      </c>
      <c r="K907" t="s">
        <v>220</v>
      </c>
      <c r="L907" t="s">
        <v>221</v>
      </c>
      <c r="M907" t="s">
        <v>222</v>
      </c>
      <c r="N907" t="s">
        <v>35</v>
      </c>
      <c r="O907">
        <v>28800</v>
      </c>
      <c r="P907" t="s">
        <v>2974</v>
      </c>
      <c r="Q907" t="s">
        <v>3234</v>
      </c>
      <c r="R907" t="s">
        <v>3235</v>
      </c>
      <c r="T907">
        <v>1</v>
      </c>
      <c r="U907" t="s">
        <v>607</v>
      </c>
      <c r="V907" t="s">
        <v>197</v>
      </c>
      <c r="W907" t="s">
        <v>42</v>
      </c>
      <c r="X907" s="3">
        <v>431</v>
      </c>
      <c r="Y907" s="3">
        <f>表1[[#This Row],[最大座位数]]*0.732866</f>
        <v>315.86524600000001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田婕</dc:creator>
  <cp:lastModifiedBy>田婕</cp:lastModifiedBy>
  <dcterms:created xsi:type="dcterms:W3CDTF">2020-03-24T15:56:28Z</dcterms:created>
  <dcterms:modified xsi:type="dcterms:W3CDTF">2020-03-24T15:56:28Z</dcterms:modified>
</cp:coreProperties>
</file>