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bom" sheetId="2" r:id="rId1"/>
  </sheets>
  <calcPr calcId="145621"/>
</workbook>
</file>

<file path=xl/calcChain.xml><?xml version="1.0" encoding="utf-8"?>
<calcChain xmlns="http://schemas.openxmlformats.org/spreadsheetml/2006/main">
  <c r="E8" i="2" l="1"/>
  <c r="E6" i="2" l="1"/>
  <c r="E7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5" i="2"/>
  <c r="G36" i="2"/>
  <c r="G35" i="2"/>
  <c r="E49" i="2" l="1"/>
</calcChain>
</file>

<file path=xl/sharedStrings.xml><?xml version="1.0" encoding="utf-8"?>
<sst xmlns="http://schemas.openxmlformats.org/spreadsheetml/2006/main" count="161" uniqueCount="96">
  <si>
    <t>单价</t>
    <phoneticPr fontId="1" type="noConversion"/>
  </si>
  <si>
    <t>标称</t>
    <phoneticPr fontId="1" type="noConversion"/>
  </si>
  <si>
    <t>封装</t>
    <phoneticPr fontId="1" type="noConversion"/>
  </si>
  <si>
    <t>20p无极性电容</t>
    <phoneticPr fontId="1" type="noConversion"/>
  </si>
  <si>
    <t>220p无极性电容</t>
    <phoneticPr fontId="1" type="noConversion"/>
  </si>
  <si>
    <t>100n无极性电容</t>
    <phoneticPr fontId="1" type="noConversion"/>
  </si>
  <si>
    <t>22u钽电容</t>
    <phoneticPr fontId="1" type="noConversion"/>
  </si>
  <si>
    <t>10u钽电容</t>
    <phoneticPr fontId="1" type="noConversion"/>
  </si>
  <si>
    <t>绿色led</t>
    <phoneticPr fontId="1" type="noConversion"/>
  </si>
  <si>
    <t>10k电阻</t>
    <phoneticPr fontId="1" type="noConversion"/>
  </si>
  <si>
    <t>1k电阻</t>
    <phoneticPr fontId="1" type="noConversion"/>
  </si>
  <si>
    <t>100欧姆电阻</t>
    <phoneticPr fontId="1" type="noConversion"/>
  </si>
  <si>
    <t>红色led</t>
    <phoneticPr fontId="1" type="noConversion"/>
  </si>
  <si>
    <t>10uH电感</t>
    <phoneticPr fontId="1" type="noConversion"/>
  </si>
  <si>
    <t>无安装孔mirco_usb卡座</t>
    <phoneticPr fontId="1" type="noConversion"/>
  </si>
  <si>
    <t>无安装孔tf卡座</t>
    <phoneticPr fontId="1" type="noConversion"/>
  </si>
  <si>
    <t>MBR0520</t>
    <phoneticPr fontId="1" type="noConversion"/>
  </si>
  <si>
    <t>8M晶振</t>
    <phoneticPr fontId="1" type="noConversion"/>
  </si>
  <si>
    <t>SI2302DS</t>
    <phoneticPr fontId="1" type="noConversion"/>
  </si>
  <si>
    <t>LM27313</t>
    <phoneticPr fontId="1" type="noConversion"/>
  </si>
  <si>
    <t>AMS1117_3V3</t>
    <phoneticPr fontId="1" type="noConversion"/>
  </si>
  <si>
    <t>复位按键</t>
    <phoneticPr fontId="1" type="noConversion"/>
  </si>
  <si>
    <t>STM32F401RBT6</t>
    <phoneticPr fontId="1" type="noConversion"/>
  </si>
  <si>
    <t>S8050</t>
    <phoneticPr fontId="1" type="noConversion"/>
  </si>
  <si>
    <t>CP2102</t>
    <phoneticPr fontId="1" type="noConversion"/>
  </si>
  <si>
    <t>MPU9250</t>
    <phoneticPr fontId="1" type="noConversion"/>
  </si>
  <si>
    <t>0603</t>
    <phoneticPr fontId="1" type="noConversion"/>
  </si>
  <si>
    <t>0402</t>
    <phoneticPr fontId="1" type="noConversion"/>
  </si>
  <si>
    <t>0805</t>
    <phoneticPr fontId="1" type="noConversion"/>
  </si>
  <si>
    <t>1*40p 2.54mm排针</t>
    <phoneticPr fontId="1" type="noConversion"/>
  </si>
  <si>
    <t>2*40p 2.54mm排针</t>
    <phoneticPr fontId="1" type="noConversion"/>
  </si>
  <si>
    <t>sip1*40p 2.54mm</t>
    <phoneticPr fontId="1" type="noConversion"/>
  </si>
  <si>
    <t>dip2*40p 2.54mm</t>
    <phoneticPr fontId="1" type="noConversion"/>
  </si>
  <si>
    <t>无安装孔mirco_usb卡座</t>
    <phoneticPr fontId="1" type="noConversion"/>
  </si>
  <si>
    <t>sod123</t>
    <phoneticPr fontId="1" type="noConversion"/>
  </si>
  <si>
    <t>hc49</t>
    <phoneticPr fontId="1" type="noConversion"/>
  </si>
  <si>
    <t>sot23_3</t>
    <phoneticPr fontId="1" type="noConversion"/>
  </si>
  <si>
    <t>sot23_3</t>
    <phoneticPr fontId="1" type="noConversion"/>
  </si>
  <si>
    <t>sot23_5</t>
    <phoneticPr fontId="1" type="noConversion"/>
  </si>
  <si>
    <t>sot223</t>
    <phoneticPr fontId="1" type="noConversion"/>
  </si>
  <si>
    <t>贴片2脚轻触开关3*6*2.5MM</t>
    <phoneticPr fontId="1" type="noConversion"/>
  </si>
  <si>
    <t>lqfp64</t>
    <phoneticPr fontId="1" type="noConversion"/>
  </si>
  <si>
    <t>qfn28</t>
    <phoneticPr fontId="1" type="noConversion"/>
  </si>
  <si>
    <t>qfn24</t>
    <phoneticPr fontId="1" type="noConversion"/>
  </si>
  <si>
    <t>马达</t>
    <phoneticPr fontId="1" type="noConversion"/>
  </si>
  <si>
    <t>电池</t>
    <phoneticPr fontId="1" type="noConversion"/>
  </si>
  <si>
    <t>820空心杯</t>
    <phoneticPr fontId="1" type="noConversion"/>
  </si>
  <si>
    <t>3.7V600mAH航模电池</t>
    <phoneticPr fontId="1" type="noConversion"/>
  </si>
  <si>
    <t>数量</t>
    <phoneticPr fontId="1" type="noConversion"/>
  </si>
  <si>
    <t>总价</t>
    <phoneticPr fontId="1" type="noConversion"/>
  </si>
  <si>
    <t>0402</t>
    <phoneticPr fontId="1" type="noConversion"/>
  </si>
  <si>
    <t>麻烦按照数量列中的量填入价格到价格列中，如果没有料麻烦填写0,谢谢</t>
    <phoneticPr fontId="1" type="noConversion"/>
  </si>
  <si>
    <t>总计</t>
    <phoneticPr fontId="1" type="noConversion"/>
  </si>
  <si>
    <t>10v</t>
    <phoneticPr fontId="1" type="noConversion"/>
  </si>
  <si>
    <t>16v</t>
    <phoneticPr fontId="1" type="noConversion"/>
  </si>
  <si>
    <t>报价不含税</t>
    <phoneticPr fontId="1" type="noConversion"/>
  </si>
  <si>
    <t>单套量</t>
    <phoneticPr fontId="1" type="noConversion"/>
  </si>
  <si>
    <t>4</t>
  </si>
  <si>
    <t>1</t>
  </si>
  <si>
    <t>11</t>
  </si>
  <si>
    <t>2</t>
  </si>
  <si>
    <t>17</t>
  </si>
  <si>
    <t>6</t>
  </si>
  <si>
    <t>国产</t>
    <phoneticPr fontId="1" type="noConversion"/>
  </si>
  <si>
    <t>进口</t>
    <phoneticPr fontId="1" type="noConversion"/>
  </si>
  <si>
    <t>LTC4054</t>
    <phoneticPr fontId="1" type="noConversion"/>
  </si>
  <si>
    <t>电压</t>
    <phoneticPr fontId="1" type="noConversion"/>
  </si>
  <si>
    <t>进口</t>
    <phoneticPr fontId="1" type="noConversion"/>
  </si>
  <si>
    <t>精度</t>
    <phoneticPr fontId="1" type="noConversion"/>
  </si>
  <si>
    <t>1</t>
    <phoneticPr fontId="1" type="noConversion"/>
  </si>
  <si>
    <t>10n无极性电容</t>
    <phoneticPr fontId="1" type="noConversion"/>
  </si>
  <si>
    <t>正确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</si>
  <si>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</si>
  <si>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</si>
  <si>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</si>
  <si>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</si>
  <si>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</si>
  <si>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33k电阻</t>
    <phoneticPr fontId="1" type="noConversion"/>
  </si>
  <si>
    <t>0603</t>
    <phoneticPr fontId="1" type="noConversion"/>
  </si>
  <si>
    <t>1.65k电阻</t>
    <phoneticPr fontId="1" type="noConversion"/>
  </si>
  <si>
    <t>100欧姆电阻</t>
    <phoneticPr fontId="1" type="noConversion"/>
  </si>
  <si>
    <t>4.7uH</t>
    <phoneticPr fontId="1" type="noConversion"/>
  </si>
  <si>
    <t>0805</t>
    <phoneticPr fontId="1" type="noConversion"/>
  </si>
  <si>
    <t>33uH</t>
    <phoneticPr fontId="1" type="noConversion"/>
  </si>
  <si>
    <t>0805</t>
    <phoneticPr fontId="1" type="noConversion"/>
  </si>
  <si>
    <t>2.2uF x7r 陶瓷电容</t>
    <phoneticPr fontId="1" type="noConversion"/>
  </si>
  <si>
    <t>10uF x7r 陶瓷电容</t>
    <phoneticPr fontId="1" type="noConversion"/>
  </si>
  <si>
    <t>1206</t>
    <phoneticPr fontId="1" type="noConversion"/>
  </si>
  <si>
    <t>10nf陶瓷电容</t>
    <phoneticPr fontId="1" type="noConversion"/>
  </si>
  <si>
    <t>470pf陶瓷电容</t>
    <phoneticPr fontId="1" type="noConversion"/>
  </si>
  <si>
    <t>0603</t>
    <phoneticPr fontId="1" type="noConversion"/>
  </si>
  <si>
    <t>51k 5%电阻</t>
    <phoneticPr fontId="1" type="noConversion"/>
  </si>
  <si>
    <t>42k 1%电阻</t>
    <phoneticPr fontId="1" type="noConversion"/>
  </si>
  <si>
    <t>0603</t>
    <phoneticPr fontId="1" type="noConversion"/>
  </si>
  <si>
    <t>13k 1%电阻</t>
    <phoneticPr fontId="1" type="noConversion"/>
  </si>
  <si>
    <t>800ma保险丝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</si>
</sst>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0" fillId="2" borderId="0" xfId="0" applyFill="1"/>
    <xf numFmtId="0" fontId="4" fillId="3" borderId="0" xfId="0" applyFont="1" applyFill="1"/>
    <xf numFmtId="0" fontId="0" fillId="4" borderId="0" xfId="0" applyFont="1" applyFill="1"/>
    <xf numFmtId="49" fontId="5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50</xdr:row>
      <xdr:rowOff>114300</xdr:rowOff>
    </xdr:from>
    <xdr:to>
      <xdr:col>2</xdr:col>
      <xdr:colOff>731520</xdr:colOff>
      <xdr:row>59</xdr:row>
      <xdr:rowOff>41910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800850"/>
          <a:ext cx="3103245" cy="14706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1238250</xdr:colOff>
      <xdr:row>51</xdr:row>
      <xdr:rowOff>19050</xdr:rowOff>
    </xdr:from>
    <xdr:to>
      <xdr:col>6</xdr:col>
      <xdr:colOff>129540</xdr:colOff>
      <xdr:row>58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877050"/>
          <a:ext cx="2901315" cy="13487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8" workbookViewId="0">
      <selection activeCell="C36" sqref="C36"/>
    </sheetView>
  </sheetViews>
  <sheetFormatPr defaultRowHeight="13.5" x14ac:dyDescent="0.15"/>
  <cols>
    <col min="2" max="2" width="30.75" customWidth="1"/>
    <col min="3" max="3" width="27" style="1" customWidth="1"/>
    <col min="4" max="4" width="7.625" style="1" customWidth="1"/>
    <col min="7" max="7" width="19" customWidth="1"/>
  </cols>
  <sheetData>
    <row r="1" spans="1:14" x14ac:dyDescent="0.15">
      <c r="B1" s="2" t="s">
        <v>51</v>
      </c>
      <c r="C1" s="3"/>
      <c r="D1" s="3"/>
    </row>
    <row r="3" spans="1:14" x14ac:dyDescent="0.15">
      <c r="G3" t="s">
        <v>63</v>
      </c>
      <c r="I3" t="s">
        <v>64</v>
      </c>
    </row>
    <row r="4" spans="1:14" x14ac:dyDescent="0.15">
      <c r="B4" t="s">
        <v>1</v>
      </c>
      <c r="C4" s="1" t="s">
        <v>2</v>
      </c>
      <c r="D4" s="1" t="s">
        <v>56</v>
      </c>
      <c r="E4" t="s">
        <v>49</v>
      </c>
      <c r="F4" t="s">
        <v>48</v>
      </c>
      <c r="G4" t="s">
        <v>0</v>
      </c>
      <c r="H4" t="s">
        <v>66</v>
      </c>
      <c r="I4" t="s">
        <v>67</v>
      </c>
      <c r="J4" t="s">
        <v>68</v>
      </c>
      <c r="K4" t="s">
        <v>71</v>
      </c>
    </row>
    <row r="5" spans="1:14" x14ac:dyDescent="0.15">
      <c r="B5" t="s">
        <v>7</v>
      </c>
      <c r="C5" s="1">
        <v>1206</v>
      </c>
      <c r="D5" s="1" t="s">
        <v>57</v>
      </c>
      <c r="E5" s="4">
        <f>F5*G5</f>
        <v>15</v>
      </c>
      <c r="F5">
        <v>50</v>
      </c>
      <c r="G5">
        <v>0.3</v>
      </c>
      <c r="H5" t="s">
        <v>54</v>
      </c>
      <c r="K5" t="s">
        <v>74</v>
      </c>
    </row>
    <row r="6" spans="1:14" x14ac:dyDescent="0.15">
      <c r="B6" t="s">
        <v>6</v>
      </c>
      <c r="C6" s="1">
        <v>1206</v>
      </c>
      <c r="D6" s="1" t="s">
        <v>58</v>
      </c>
      <c r="E6" s="4">
        <f t="shared" ref="E6:E34" si="0">F6*G6</f>
        <v>15</v>
      </c>
      <c r="F6">
        <v>50</v>
      </c>
      <c r="G6">
        <v>0.3</v>
      </c>
      <c r="H6" t="s">
        <v>53</v>
      </c>
      <c r="K6" t="s">
        <v>72</v>
      </c>
    </row>
    <row r="7" spans="1:14" x14ac:dyDescent="0.15">
      <c r="B7" t="s">
        <v>5</v>
      </c>
      <c r="C7" s="1" t="s">
        <v>26</v>
      </c>
      <c r="D7" s="1" t="s">
        <v>59</v>
      </c>
      <c r="E7" s="4">
        <f t="shared" si="0"/>
        <v>6</v>
      </c>
      <c r="F7">
        <v>200</v>
      </c>
      <c r="G7">
        <v>0.03</v>
      </c>
      <c r="K7" t="s">
        <v>72</v>
      </c>
    </row>
    <row r="8" spans="1:14" x14ac:dyDescent="0.15">
      <c r="B8" t="s">
        <v>70</v>
      </c>
      <c r="C8" s="1" t="s">
        <v>26</v>
      </c>
      <c r="D8" s="1" t="s">
        <v>69</v>
      </c>
      <c r="E8" s="4">
        <f>F8*G8</f>
        <v>3</v>
      </c>
      <c r="F8">
        <v>100</v>
      </c>
      <c r="G8">
        <v>0.03</v>
      </c>
      <c r="K8" t="s">
        <v>72</v>
      </c>
    </row>
    <row r="9" spans="1:14" x14ac:dyDescent="0.15">
      <c r="B9" t="s">
        <v>4</v>
      </c>
      <c r="C9" s="1" t="s">
        <v>26</v>
      </c>
      <c r="D9" s="1" t="s">
        <v>58</v>
      </c>
      <c r="E9" s="4">
        <f t="shared" si="0"/>
        <v>3</v>
      </c>
      <c r="F9">
        <v>100</v>
      </c>
      <c r="G9">
        <v>0.03</v>
      </c>
      <c r="K9" t="s">
        <v>72</v>
      </c>
    </row>
    <row r="10" spans="1:14" x14ac:dyDescent="0.15">
      <c r="B10" t="s">
        <v>3</v>
      </c>
      <c r="C10" s="1" t="s">
        <v>26</v>
      </c>
      <c r="D10" s="1" t="s">
        <v>60</v>
      </c>
      <c r="E10" s="4">
        <f t="shared" si="0"/>
        <v>3</v>
      </c>
      <c r="F10">
        <v>100</v>
      </c>
      <c r="G10">
        <v>0.03</v>
      </c>
      <c r="K10" t="s">
        <v>72</v>
      </c>
    </row>
    <row r="11" spans="1:14" x14ac:dyDescent="0.15">
      <c r="B11" t="s">
        <v>9</v>
      </c>
      <c r="C11" s="1" t="s">
        <v>26</v>
      </c>
      <c r="D11" s="1" t="s">
        <v>61</v>
      </c>
      <c r="E11" s="4">
        <f t="shared" si="0"/>
        <v>2</v>
      </c>
      <c r="F11">
        <v>200</v>
      </c>
      <c r="G11">
        <v>0.01</v>
      </c>
      <c r="K11" t="s">
        <v>72</v>
      </c>
    </row>
    <row r="12" spans="1:14" x14ac:dyDescent="0.15">
      <c r="B12" t="s">
        <v>10</v>
      </c>
      <c r="C12" s="1" t="s">
        <v>26</v>
      </c>
      <c r="D12" s="1" t="s">
        <v>58</v>
      </c>
      <c r="E12" s="4">
        <f t="shared" si="0"/>
        <v>1</v>
      </c>
      <c r="F12">
        <v>100</v>
      </c>
      <c r="G12">
        <v>0.01</v>
      </c>
      <c r="K12" t="s">
        <v>75</v>
      </c>
    </row>
    <row r="13" spans="1:14" x14ac:dyDescent="0.15">
      <c r="B13" t="s">
        <v>77</v>
      </c>
      <c r="C13" s="1" t="s">
        <v>78</v>
      </c>
      <c r="D13" s="1" t="s">
        <v>58</v>
      </c>
      <c r="E13" s="4">
        <f t="shared" si="0"/>
        <v>1</v>
      </c>
      <c r="F13">
        <v>100</v>
      </c>
      <c r="G13">
        <v>0.01</v>
      </c>
      <c r="K13" t="s">
        <v>72</v>
      </c>
    </row>
    <row r="14" spans="1:14" s="5" customFormat="1" x14ac:dyDescent="0.15">
      <c r="A14"/>
      <c r="B14" t="s">
        <v>79</v>
      </c>
      <c r="C14" s="1" t="s">
        <v>78</v>
      </c>
      <c r="D14" s="1" t="s">
        <v>58</v>
      </c>
      <c r="E14" s="4">
        <f t="shared" si="0"/>
        <v>1</v>
      </c>
      <c r="F14">
        <v>100</v>
      </c>
      <c r="G14">
        <v>0.01</v>
      </c>
      <c r="H14"/>
      <c r="I14"/>
      <c r="J14"/>
      <c r="K14" t="s">
        <v>72</v>
      </c>
      <c r="L14"/>
      <c r="M14"/>
      <c r="N14"/>
    </row>
    <row r="15" spans="1:14" x14ac:dyDescent="0.15">
      <c r="B15" t="s">
        <v>80</v>
      </c>
      <c r="C15" s="1" t="s">
        <v>78</v>
      </c>
      <c r="D15" s="1" t="s">
        <v>58</v>
      </c>
      <c r="E15" s="4">
        <f t="shared" si="0"/>
        <v>1</v>
      </c>
      <c r="F15">
        <v>100</v>
      </c>
      <c r="G15">
        <v>0.01</v>
      </c>
      <c r="K15" t="s">
        <v>72</v>
      </c>
    </row>
    <row r="16" spans="1:14" x14ac:dyDescent="0.15">
      <c r="B16" t="s">
        <v>11</v>
      </c>
      <c r="C16" s="1" t="s">
        <v>50</v>
      </c>
      <c r="D16" s="1" t="s">
        <v>58</v>
      </c>
      <c r="E16" s="4">
        <f t="shared" si="0"/>
        <v>1</v>
      </c>
      <c r="F16">
        <v>100</v>
      </c>
      <c r="G16">
        <v>0.01</v>
      </c>
      <c r="K16" t="s">
        <v>72</v>
      </c>
    </row>
    <row r="17" spans="2:11" x14ac:dyDescent="0.15">
      <c r="B17" t="s">
        <v>8</v>
      </c>
      <c r="C17" s="1" t="s">
        <v>26</v>
      </c>
      <c r="D17" s="1" t="s">
        <v>62</v>
      </c>
      <c r="E17" s="4">
        <f t="shared" si="0"/>
        <v>4.8</v>
      </c>
      <c r="F17">
        <v>60</v>
      </c>
      <c r="G17">
        <v>0.08</v>
      </c>
      <c r="K17" t="s">
        <v>76</v>
      </c>
    </row>
    <row r="18" spans="2:11" x14ac:dyDescent="0.15">
      <c r="B18" t="s">
        <v>12</v>
      </c>
      <c r="C18" s="1" t="s">
        <v>27</v>
      </c>
      <c r="D18" s="1" t="s">
        <v>58</v>
      </c>
      <c r="E18" s="4">
        <f t="shared" si="0"/>
        <v>4</v>
      </c>
      <c r="F18">
        <v>50</v>
      </c>
      <c r="G18">
        <v>0.08</v>
      </c>
      <c r="K18" t="s">
        <v>75</v>
      </c>
    </row>
    <row r="19" spans="2:11" x14ac:dyDescent="0.15">
      <c r="B19" t="s">
        <v>13</v>
      </c>
      <c r="C19" s="1" t="s">
        <v>28</v>
      </c>
      <c r="D19" s="1" t="s">
        <v>58</v>
      </c>
      <c r="E19" s="4">
        <f t="shared" si="0"/>
        <v>8</v>
      </c>
      <c r="F19">
        <v>100</v>
      </c>
      <c r="G19">
        <v>0.08</v>
      </c>
      <c r="K19" t="s">
        <v>72</v>
      </c>
    </row>
    <row r="20" spans="2:11" x14ac:dyDescent="0.15">
      <c r="B20" t="s">
        <v>29</v>
      </c>
      <c r="C20" s="1" t="s">
        <v>31</v>
      </c>
      <c r="D20" s="1" t="s">
        <v>58</v>
      </c>
      <c r="E20" s="4">
        <f t="shared" si="0"/>
        <v>3</v>
      </c>
      <c r="F20">
        <v>10</v>
      </c>
      <c r="G20">
        <v>0.3</v>
      </c>
      <c r="K20" t="s">
        <v>72</v>
      </c>
    </row>
    <row r="21" spans="2:11" x14ac:dyDescent="0.15">
      <c r="B21" t="s">
        <v>30</v>
      </c>
      <c r="C21" s="1" t="s">
        <v>32</v>
      </c>
      <c r="D21" s="1" t="s">
        <v>58</v>
      </c>
      <c r="E21" s="4">
        <f t="shared" si="0"/>
        <v>3</v>
      </c>
      <c r="F21">
        <v>10</v>
      </c>
      <c r="G21">
        <v>0.3</v>
      </c>
      <c r="K21" t="s">
        <v>72</v>
      </c>
    </row>
    <row r="22" spans="2:11" x14ac:dyDescent="0.15">
      <c r="B22" t="s">
        <v>14</v>
      </c>
      <c r="C22" s="1" t="s">
        <v>33</v>
      </c>
      <c r="D22" s="1" t="s">
        <v>58</v>
      </c>
      <c r="E22" s="4">
        <f t="shared" si="0"/>
        <v>6</v>
      </c>
      <c r="F22">
        <v>20</v>
      </c>
      <c r="G22">
        <v>0.3</v>
      </c>
      <c r="K22" t="s">
        <v>72</v>
      </c>
    </row>
    <row r="23" spans="2:11" x14ac:dyDescent="0.15">
      <c r="B23" t="s">
        <v>15</v>
      </c>
      <c r="C23" s="1" t="s">
        <v>33</v>
      </c>
      <c r="D23" s="1" t="s">
        <v>58</v>
      </c>
      <c r="E23" s="4">
        <f t="shared" si="0"/>
        <v>6</v>
      </c>
      <c r="F23">
        <v>20</v>
      </c>
      <c r="G23">
        <v>0.3</v>
      </c>
      <c r="K23" t="s">
        <v>72</v>
      </c>
    </row>
    <row r="24" spans="2:11" x14ac:dyDescent="0.15">
      <c r="B24" t="s">
        <v>16</v>
      </c>
      <c r="C24" s="1" t="s">
        <v>34</v>
      </c>
      <c r="D24" s="1" t="s">
        <v>60</v>
      </c>
      <c r="E24" s="4">
        <f t="shared" si="0"/>
        <v>10</v>
      </c>
      <c r="F24">
        <v>50</v>
      </c>
      <c r="G24">
        <v>0.2</v>
      </c>
      <c r="K24" t="s">
        <v>72</v>
      </c>
    </row>
    <row r="25" spans="2:11" x14ac:dyDescent="0.15">
      <c r="B25" t="s">
        <v>17</v>
      </c>
      <c r="C25" s="1" t="s">
        <v>35</v>
      </c>
      <c r="D25" s="1" t="s">
        <v>58</v>
      </c>
      <c r="E25" s="4">
        <f t="shared" si="0"/>
        <v>5</v>
      </c>
      <c r="F25">
        <v>20</v>
      </c>
      <c r="G25">
        <v>0.25</v>
      </c>
      <c r="K25" t="s">
        <v>72</v>
      </c>
    </row>
    <row r="26" spans="2:11" x14ac:dyDescent="0.15">
      <c r="B26" t="s">
        <v>18</v>
      </c>
      <c r="C26" s="1" t="s">
        <v>36</v>
      </c>
      <c r="D26" s="1" t="s">
        <v>57</v>
      </c>
      <c r="E26" s="4">
        <f t="shared" si="0"/>
        <v>3</v>
      </c>
      <c r="F26">
        <v>20</v>
      </c>
      <c r="G26">
        <v>0.15</v>
      </c>
      <c r="I26">
        <v>0.35</v>
      </c>
      <c r="K26" t="s">
        <v>72</v>
      </c>
    </row>
    <row r="27" spans="2:11" x14ac:dyDescent="0.15">
      <c r="B27" t="s">
        <v>65</v>
      </c>
      <c r="C27" s="1" t="s">
        <v>38</v>
      </c>
      <c r="D27" s="1" t="s">
        <v>58</v>
      </c>
      <c r="E27" s="4">
        <f t="shared" si="0"/>
        <v>10</v>
      </c>
      <c r="F27">
        <v>10</v>
      </c>
      <c r="G27">
        <v>1</v>
      </c>
      <c r="I27">
        <v>5</v>
      </c>
      <c r="K27" t="s">
        <v>73</v>
      </c>
    </row>
    <row r="28" spans="2:11" x14ac:dyDescent="0.15">
      <c r="B28" t="s">
        <v>19</v>
      </c>
      <c r="C28" s="1" t="s">
        <v>38</v>
      </c>
      <c r="D28" s="1" t="s">
        <v>58</v>
      </c>
      <c r="E28" s="4">
        <f t="shared" si="0"/>
        <v>15</v>
      </c>
      <c r="F28">
        <v>10</v>
      </c>
      <c r="G28">
        <v>1.5</v>
      </c>
      <c r="K28" t="s">
        <v>72</v>
      </c>
    </row>
    <row r="29" spans="2:11" x14ac:dyDescent="0.15">
      <c r="B29" t="s">
        <v>20</v>
      </c>
      <c r="C29" s="1" t="s">
        <v>39</v>
      </c>
      <c r="D29" s="1" t="s">
        <v>58</v>
      </c>
      <c r="E29" s="4">
        <f t="shared" si="0"/>
        <v>3</v>
      </c>
      <c r="F29">
        <v>20</v>
      </c>
      <c r="G29">
        <v>0.15</v>
      </c>
      <c r="I29">
        <v>0.35</v>
      </c>
      <c r="K29" t="s">
        <v>72</v>
      </c>
    </row>
    <row r="30" spans="2:11" x14ac:dyDescent="0.15">
      <c r="B30" t="s">
        <v>21</v>
      </c>
      <c r="C30" s="1" t="s">
        <v>40</v>
      </c>
      <c r="D30" s="1" t="s">
        <v>58</v>
      </c>
      <c r="E30" s="4">
        <f t="shared" si="0"/>
        <v>4</v>
      </c>
      <c r="F30">
        <v>50</v>
      </c>
      <c r="G30">
        <v>0.08</v>
      </c>
      <c r="K30" t="s">
        <v>72</v>
      </c>
    </row>
    <row r="31" spans="2:11" x14ac:dyDescent="0.15">
      <c r="B31" t="s">
        <v>22</v>
      </c>
      <c r="C31" s="1" t="s">
        <v>41</v>
      </c>
      <c r="D31" s="1" t="s">
        <v>58</v>
      </c>
      <c r="E31" s="4">
        <f t="shared" si="0"/>
        <v>200</v>
      </c>
      <c r="F31">
        <v>10</v>
      </c>
      <c r="G31">
        <v>20</v>
      </c>
      <c r="K31" t="s">
        <v>72</v>
      </c>
    </row>
    <row r="32" spans="2:11" x14ac:dyDescent="0.15">
      <c r="B32" t="s">
        <v>23</v>
      </c>
      <c r="C32" s="1" t="s">
        <v>37</v>
      </c>
      <c r="D32" s="1" t="s">
        <v>58</v>
      </c>
      <c r="E32" s="4">
        <f t="shared" si="0"/>
        <v>5</v>
      </c>
      <c r="F32">
        <v>100</v>
      </c>
      <c r="G32">
        <v>0.05</v>
      </c>
      <c r="K32" t="s">
        <v>72</v>
      </c>
    </row>
    <row r="33" spans="2:11" x14ac:dyDescent="0.15">
      <c r="B33" t="s">
        <v>24</v>
      </c>
      <c r="C33" s="1" t="s">
        <v>42</v>
      </c>
      <c r="D33" s="1" t="s">
        <v>58</v>
      </c>
      <c r="E33" s="4">
        <f t="shared" si="0"/>
        <v>33</v>
      </c>
      <c r="F33">
        <v>6</v>
      </c>
      <c r="G33">
        <v>5.5</v>
      </c>
      <c r="K33" t="s">
        <v>74</v>
      </c>
    </row>
    <row r="34" spans="2:11" x14ac:dyDescent="0.15">
      <c r="B34" t="s">
        <v>25</v>
      </c>
      <c r="C34" s="1" t="s">
        <v>43</v>
      </c>
      <c r="D34" s="1" t="s">
        <v>58</v>
      </c>
      <c r="E34" s="4">
        <f t="shared" si="0"/>
        <v>72</v>
      </c>
      <c r="F34">
        <v>6</v>
      </c>
      <c r="G34">
        <v>12</v>
      </c>
      <c r="K34" t="s">
        <v>72</v>
      </c>
    </row>
    <row r="35" spans="2:11" x14ac:dyDescent="0.15">
      <c r="B35" t="s">
        <v>44</v>
      </c>
      <c r="C35" s="1" t="s">
        <v>46</v>
      </c>
      <c r="E35" s="4">
        <v>0</v>
      </c>
      <c r="F35">
        <v>40</v>
      </c>
      <c r="G35">
        <f t="shared" ref="G35:G36" si="1">E35/F35</f>
        <v>0</v>
      </c>
      <c r="K35" t="s">
        <v>72</v>
      </c>
    </row>
    <row r="36" spans="2:11" x14ac:dyDescent="0.15">
      <c r="B36" t="s">
        <v>45</v>
      </c>
      <c r="C36" s="1" t="s">
        <v>47</v>
      </c>
      <c r="E36" s="4">
        <v>0</v>
      </c>
      <c r="F36">
        <v>10</v>
      </c>
      <c r="G36">
        <f t="shared" si="1"/>
        <v>0</v>
      </c>
      <c r="K36" t="s">
        <v>74</v>
      </c>
    </row>
    <row r="38" spans="2:11" s="6" customFormat="1" x14ac:dyDescent="0.15">
      <c r="B38" s="6" t="s">
        <v>81</v>
      </c>
      <c r="C38" s="7" t="s">
        <v>82</v>
      </c>
      <c r="D38" s="7"/>
    </row>
    <row r="39" spans="2:11" s="6" customFormat="1" x14ac:dyDescent="0.15">
      <c r="B39" s="6" t="s">
        <v>83</v>
      </c>
      <c r="C39" s="7" t="s">
        <v>84</v>
      </c>
      <c r="D39" s="7"/>
      <c r="F39" s="6">
        <v>100</v>
      </c>
    </row>
    <row r="40" spans="2:11" s="6" customFormat="1" x14ac:dyDescent="0.15">
      <c r="B40" s="6" t="s">
        <v>85</v>
      </c>
      <c r="C40" s="7" t="s">
        <v>87</v>
      </c>
      <c r="D40" s="7"/>
      <c r="F40" s="6">
        <v>100</v>
      </c>
    </row>
    <row r="41" spans="2:11" s="6" customFormat="1" x14ac:dyDescent="0.15">
      <c r="B41" s="6" t="s">
        <v>86</v>
      </c>
      <c r="C41" s="7" t="s">
        <v>87</v>
      </c>
      <c r="D41" s="7"/>
      <c r="F41" s="6">
        <v>100</v>
      </c>
    </row>
    <row r="42" spans="2:11" s="6" customFormat="1" x14ac:dyDescent="0.15">
      <c r="B42" s="6" t="s">
        <v>88</v>
      </c>
      <c r="C42" s="7" t="s">
        <v>90</v>
      </c>
      <c r="D42" s="7"/>
      <c r="F42" s="6">
        <v>100</v>
      </c>
    </row>
    <row r="43" spans="2:11" s="6" customFormat="1" x14ac:dyDescent="0.15">
      <c r="B43" s="6" t="s">
        <v>89</v>
      </c>
      <c r="C43" s="7" t="s">
        <v>90</v>
      </c>
      <c r="D43" s="7"/>
      <c r="F43" s="6">
        <v>100</v>
      </c>
    </row>
    <row r="44" spans="2:11" s="6" customFormat="1" x14ac:dyDescent="0.15">
      <c r="B44" s="6" t="s">
        <v>91</v>
      </c>
      <c r="C44" s="7" t="s">
        <v>90</v>
      </c>
      <c r="D44" s="7"/>
      <c r="F44" s="6">
        <v>100</v>
      </c>
    </row>
    <row r="45" spans="2:11" s="6" customFormat="1" x14ac:dyDescent="0.15">
      <c r="B45" s="6" t="s">
        <v>92</v>
      </c>
      <c r="C45" s="7" t="s">
        <v>93</v>
      </c>
      <c r="D45" s="7"/>
      <c r="F45" s="6">
        <v>100</v>
      </c>
    </row>
    <row r="46" spans="2:11" s="6" customFormat="1" x14ac:dyDescent="0.15">
      <c r="B46" s="6" t="s">
        <v>94</v>
      </c>
      <c r="C46" s="7" t="s">
        <v>93</v>
      </c>
      <c r="D46" s="7"/>
      <c r="F46" s="6">
        <v>100</v>
      </c>
    </row>
    <row r="47" spans="2:11" s="6" customFormat="1" x14ac:dyDescent="0.15">
      <c r="B47" s="6" t="s">
        <v>95</v>
      </c>
      <c r="C47" s="7" t="s">
        <v>90</v>
      </c>
      <c r="D47" s="7"/>
      <c r="F47" s="6">
        <v>100</v>
      </c>
    </row>
    <row r="49" spans="3:7" x14ac:dyDescent="0.15">
      <c r="C49" s="1" t="s">
        <v>52</v>
      </c>
      <c r="E49">
        <f>SUM(E5:E36)</f>
        <v>446.8</v>
      </c>
    </row>
    <row r="50" spans="3:7" x14ac:dyDescent="0.15">
      <c r="G50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2016-04-29T09:14:17Z</dcterms:modified>
</cp:coreProperties>
</file>