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927\Documents\deep_learning_liverseg\mri_liver_seg\"/>
    </mc:Choice>
  </mc:AlternateContent>
  <bookViews>
    <workbookView xWindow="0" yWindow="0" windowWidth="33470" windowHeight="16240" xr2:uid="{8F0487CF-C05B-495B-9850-49CCFF0D741A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<sst xmlns="http://schemas.openxmlformats.org/spreadsheetml/2006/main" count="79" uniqueCount="66">
  <si>
    <t>Scan Date</t>
  </si>
  <si>
    <t>Lagb01_001_Ac_101710_LQ_WL</t>
  </si>
  <si>
    <t>Lagb01_002_Awk_111510_LQ_WL</t>
  </si>
  <si>
    <t>FF</t>
  </si>
  <si>
    <t>mrs*s</t>
  </si>
  <si>
    <t>mrs*m</t>
  </si>
  <si>
    <t>mrs*i</t>
  </si>
  <si>
    <t>4a</t>
  </si>
  <si>
    <t>4b</t>
  </si>
  <si>
    <t>Lagb01_004_Ldu_012811_LQ_WL</t>
  </si>
  <si>
    <t>Lagb01_005_Lls_121110_LQ_WL</t>
  </si>
  <si>
    <t>Lagb01_006_Aat_012611_LQ_WL</t>
  </si>
  <si>
    <t>Lagb01_007_Rmo_031411_LQ_WL</t>
  </si>
  <si>
    <t>Lagb01_008_032311_LQ_WL</t>
  </si>
  <si>
    <t>Lagb01_009_Wjm_032911_LQ_WL</t>
  </si>
  <si>
    <t>Lagb01_010_Rkc_041411_LQ_WL</t>
  </si>
  <si>
    <t>Lagb01_012_Smm_050911_LQ_WL</t>
  </si>
  <si>
    <t>MRI Name</t>
  </si>
  <si>
    <t>Lagb01_013_Naw_050211_LQ_WL</t>
  </si>
  <si>
    <t>Lagb01_014_Jnw_050411_LQ_WL</t>
  </si>
  <si>
    <t>automated whole-liver</t>
  </si>
  <si>
    <t>Lagb01_017_Cwh_080311_LQ_WL</t>
  </si>
  <si>
    <t>Lagb01_018_Cls_081611_LQ_WL</t>
  </si>
  <si>
    <t>Lagb01_019_090912_LQ_WL</t>
  </si>
  <si>
    <t>Lagb01_021_JM_062612_LQ_WL</t>
  </si>
  <si>
    <t>Lagb01_022_Dm_020113_LQ_WL</t>
  </si>
  <si>
    <t>8-seg average</t>
  </si>
  <si>
    <t xml:space="preserve">no exact match </t>
  </si>
  <si>
    <t>Lagb01_023_Mj_012513_LQ_WL</t>
  </si>
  <si>
    <t>Lagb01_024_Cl_011113_LQ_WL</t>
  </si>
  <si>
    <t>Lagb01_025_Gt_011113_LQ_WL</t>
  </si>
  <si>
    <t>Case number</t>
  </si>
  <si>
    <t>Lagb01_020_CM_062512_LQ_WL</t>
  </si>
  <si>
    <t>Lagb01_026_Eb_021513_LQ_WL</t>
  </si>
  <si>
    <t>Lagb01_027_Cb_021713_LQ_WL</t>
  </si>
  <si>
    <t>Lagb01_028_Ds_082313_LQ_WL</t>
  </si>
  <si>
    <t>Lagb01_029_Kc_061213/LQ_WL_6E_1_10</t>
  </si>
  <si>
    <t>Lagb01_030_Crm_063013/LQ_WL_6E_1_9</t>
  </si>
  <si>
    <t>Lagb01_031_013114/LQ_WL_6E_1_6</t>
  </si>
  <si>
    <t>Lagb01_032_080913/LQ_WL_6E_1_9</t>
  </si>
  <si>
    <t>Lagb01_033_102514/LQ_WL_6E_1_9</t>
  </si>
  <si>
    <t>Lagb01_034_031114/LQ_WL_6E_1_5</t>
  </si>
  <si>
    <t>Lagb01_035_020914/LQ_WL_6E_1_6</t>
  </si>
  <si>
    <t>Lagb01_037_121613/LQ_WL_6E_1_14</t>
  </si>
  <si>
    <t>Lagb01_038_040514/LQ_WL_6E_1_20</t>
  </si>
  <si>
    <t>Lagb01_039_051614/LQ_WL_6E_1_14</t>
  </si>
  <si>
    <t>Lagb01_040_070614/LQ_WL_6E_1_27</t>
  </si>
  <si>
    <t>Lagb01_041_070614/LQ_WL_6E_1_18</t>
  </si>
  <si>
    <t>Lagb01_042_071714/LQ_WL_6E_1_16</t>
  </si>
  <si>
    <t>Lagb01_043_072114/LQ_WL_6E_1_14</t>
  </si>
  <si>
    <t>Lagb01_044_081814/LQ_WL_6E_1_21</t>
  </si>
  <si>
    <t>Lagb01_045_080314/LQ_WL_6E_1_19</t>
  </si>
  <si>
    <t>Lagb01_048_040615/LQ_WL_6E_1_23</t>
  </si>
  <si>
    <t>Lagb01_049_062315/LQ_WL_6E_1_24</t>
  </si>
  <si>
    <t>Lagb01_050_081115/LQ_WL_6E_1_7</t>
  </si>
  <si>
    <t>Lagb01_051_040315/LQ_WL_6E_1_16</t>
  </si>
  <si>
    <t>Lagb01_052_050715/LQ_WL_6E_1_18</t>
  </si>
  <si>
    <t>Lagb01_055_062215/LQ_WL_6E_1_16</t>
  </si>
  <si>
    <t>Lagb01_058_070215/LQ_WL_6E_1_14</t>
  </si>
  <si>
    <t>Lagb01_059_072015/LQ_WL_6E_1_16</t>
  </si>
  <si>
    <t>Lagb01_060_081315/LQ_WL_6E_1_12</t>
  </si>
  <si>
    <t>Lagb01_061_092515/LQ_WL_6E_1_10</t>
  </si>
  <si>
    <t>? 10/25/2013?</t>
  </si>
  <si>
    <t/>
  </si>
  <si>
    <t>Diff</t>
  </si>
  <si>
    <t>average-mrs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</si>
</sst>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1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0" borderId="1" xfId="0" applyFill="1" applyBorder="1"/>
    <xf numFmtId="2" fontId="0" fillId="0" borderId="0" xfId="0" applyNumberFormat="1"/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A9EA-E686-41D1-B42C-01C4A5E80E0D}">
  <dimension ref="A1:X52"/>
  <sheetViews>
    <sheetView tabSelected="1" topLeftCell="A19" workbookViewId="0">
      <selection activeCell="B45" sqref="B45:S45"/>
    </sheetView>
  </sheetViews>
  <sheetFormatPr defaultRowHeight="14.5" x14ac:dyDescent="0.35"/>
  <cols>
    <col min="1" max="1" width="17.6328125" customWidth="1"/>
    <col min="2" max="2" width="46.08984375" customWidth="1"/>
    <col min="3" max="3" width="19.90625" customWidth="1"/>
    <col min="4" max="4" width="17.54296875" customWidth="1"/>
    <col min="5" max="5" width="19.54296875" customWidth="1"/>
    <col min="17" max="17" width="15.26953125" customWidth="1"/>
    <col min="18" max="18" width="14.453125" customWidth="1"/>
    <col min="19" max="19" width="13.26953125" customWidth="1"/>
    <col min="22" max="22" width="11.81640625" customWidth="1"/>
  </cols>
  <sheetData>
    <row r="1" spans="1:24" x14ac:dyDescent="0.35">
      <c r="E1" s="4" t="s">
        <v>3</v>
      </c>
      <c r="F1" s="4" t="s">
        <v>3</v>
      </c>
      <c r="G1" s="4" t="s">
        <v>3</v>
      </c>
      <c r="H1" s="4" t="s">
        <v>3</v>
      </c>
      <c r="I1" s="4" t="s">
        <v>3</v>
      </c>
      <c r="J1" s="4" t="s">
        <v>3</v>
      </c>
      <c r="K1" s="4" t="s">
        <v>3</v>
      </c>
      <c r="L1" s="4" t="s">
        <v>3</v>
      </c>
      <c r="M1" s="4" t="s">
        <v>3</v>
      </c>
      <c r="N1" s="4" t="s">
        <v>3</v>
      </c>
      <c r="O1" s="4" t="s">
        <v>3</v>
      </c>
      <c r="P1" s="4" t="s">
        <v>3</v>
      </c>
      <c r="Q1" s="4" t="s">
        <v>3</v>
      </c>
      <c r="R1" s="4"/>
      <c r="S1" s="4" t="s">
        <v>3</v>
      </c>
      <c r="T1" s="4" t="s">
        <v>64</v>
      </c>
    </row>
    <row r="2" spans="1:24" x14ac:dyDescent="0.35">
      <c r="A2" t="s">
        <v>31</v>
      </c>
      <c r="B2" t="s">
        <v>17</v>
      </c>
      <c r="D2" t="s">
        <v>0</v>
      </c>
      <c r="E2" s="5" t="s">
        <v>4</v>
      </c>
      <c r="F2" s="4" t="s">
        <v>5</v>
      </c>
      <c r="G2" s="4" t="s">
        <v>6</v>
      </c>
      <c r="H2" s="4">
        <v>1</v>
      </c>
      <c r="I2" s="4">
        <v>2</v>
      </c>
      <c r="J2" s="4">
        <v>3</v>
      </c>
      <c r="K2" s="4" t="s">
        <v>7</v>
      </c>
      <c r="L2" s="4" t="s">
        <v>8</v>
      </c>
      <c r="M2" s="4">
        <v>5</v>
      </c>
      <c r="N2" s="4">
        <v>6</v>
      </c>
      <c r="O2" s="4">
        <v>7</v>
      </c>
      <c r="P2" s="4">
        <v>8</v>
      </c>
      <c r="Q2" t="s">
        <v>26</v>
      </c>
      <c r="R2" t="s">
        <v>65</v>
      </c>
      <c r="S2" t="s">
        <v>20</v>
      </c>
    </row>
    <row r="3" spans="1:24" x14ac:dyDescent="0.35">
      <c r="A3">
        <v>0</v>
      </c>
      <c r="B3" t="s">
        <v>1</v>
      </c>
      <c r="D3" s="1">
        <v>40468</v>
      </c>
      <c r="E3" s="2">
        <v>2.1780819999999999</v>
      </c>
      <c r="F3" s="3">
        <v>2.2328769999999998</v>
      </c>
      <c r="G3" s="3">
        <v>2.9041090000000001</v>
      </c>
      <c r="H3" s="3">
        <v>3.1506850000000002</v>
      </c>
      <c r="I3" s="3">
        <v>1.6438360000000001</v>
      </c>
      <c r="J3" s="3">
        <v>2.5068489999999999</v>
      </c>
      <c r="K3" s="3">
        <v>3.4657529999999999</v>
      </c>
      <c r="L3" s="3">
        <v>2.0133329999999998</v>
      </c>
      <c r="M3" s="3">
        <v>1.263889</v>
      </c>
      <c r="N3" s="3">
        <v>2.4444439999999998</v>
      </c>
      <c r="O3" s="3">
        <v>4.1369860000000003</v>
      </c>
      <c r="P3" s="3">
        <v>3.6388889999999998</v>
      </c>
      <c r="Q3" s="6">
        <f>AVERAGE(H3:P3)</f>
        <v>2.6960737777777779</v>
      </c>
      <c r="S3">
        <v>2.9640575130700002</v>
      </c>
      <c r="T3" s="6">
        <f>Q3-S3</f>
        <v>-0.2679837352922223</v>
      </c>
      <c r="V3" s="6"/>
      <c r="X3" s="6"/>
    </row>
    <row r="4" spans="1:24" x14ac:dyDescent="0.35">
      <c r="A4">
        <v>1</v>
      </c>
      <c r="B4" t="s">
        <v>2</v>
      </c>
      <c r="D4" s="1">
        <v>40497</v>
      </c>
      <c r="E4" s="2">
        <v>0.51948099999999997</v>
      </c>
      <c r="F4" s="3">
        <v>0.38961000000000001</v>
      </c>
      <c r="G4" s="3">
        <v>0.72727299999999995</v>
      </c>
      <c r="H4" s="3">
        <v>5.3636359999999996</v>
      </c>
      <c r="I4" s="3">
        <v>1.830986</v>
      </c>
      <c r="J4" s="3">
        <v>1.5</v>
      </c>
      <c r="K4" s="3">
        <v>2.5945939999999998</v>
      </c>
      <c r="L4" s="3">
        <v>1.493333</v>
      </c>
      <c r="M4" s="3">
        <v>0.72368399999999999</v>
      </c>
      <c r="N4" s="3">
        <v>1.1558440000000001</v>
      </c>
      <c r="O4" s="3">
        <v>1.726027</v>
      </c>
      <c r="P4" s="3">
        <v>2.4054060000000002</v>
      </c>
      <c r="Q4" s="6">
        <f>AVERAGE(H4:P4)</f>
        <v>2.0881677777777776</v>
      </c>
      <c r="S4">
        <v>1.9879089246899999</v>
      </c>
      <c r="T4" s="6">
        <f t="shared" ref="T4:T43" si="0">Q4-S4</f>
        <v>0.10025885308777771</v>
      </c>
      <c r="V4" s="6"/>
      <c r="X4" s="6"/>
    </row>
    <row r="5" spans="1:24" x14ac:dyDescent="0.35">
      <c r="A5">
        <v>2</v>
      </c>
      <c r="B5" t="s">
        <v>9</v>
      </c>
      <c r="D5" s="1">
        <v>40571</v>
      </c>
      <c r="E5" s="2">
        <v>8.6578949999999999</v>
      </c>
      <c r="F5" s="3">
        <v>9.2105259999999998</v>
      </c>
      <c r="G5" s="3">
        <v>9.8947369999999992</v>
      </c>
      <c r="H5" s="3">
        <v>9.9583329999999997</v>
      </c>
      <c r="I5" s="3">
        <v>7.3835620000000004</v>
      </c>
      <c r="J5" s="3">
        <v>9.3888890000000007</v>
      </c>
      <c r="K5" s="3">
        <v>9.4166670000000003</v>
      </c>
      <c r="L5" s="3">
        <v>10.746479000000001</v>
      </c>
      <c r="M5" s="3">
        <v>7.7777779999999996</v>
      </c>
      <c r="N5" s="3">
        <v>8.5211269999999999</v>
      </c>
      <c r="O5" s="3">
        <v>9.8611109999999993</v>
      </c>
      <c r="P5" s="3">
        <v>8.694445</v>
      </c>
      <c r="Q5" s="6">
        <f t="shared" ref="Q5:Q43" si="1">AVERAGE(H5:P5)</f>
        <v>9.0831545555555557</v>
      </c>
      <c r="S5">
        <v>9.25930334235</v>
      </c>
      <c r="T5" s="6">
        <f t="shared" si="0"/>
        <v>-0.17614878679444423</v>
      </c>
      <c r="V5" s="6"/>
      <c r="X5" s="6"/>
    </row>
    <row r="6" spans="1:24" x14ac:dyDescent="0.35">
      <c r="A6">
        <v>3</v>
      </c>
      <c r="B6" t="s">
        <v>10</v>
      </c>
      <c r="D6" s="1">
        <v>40523</v>
      </c>
      <c r="E6" s="2">
        <v>2.84</v>
      </c>
      <c r="F6" s="3">
        <v>3.213333</v>
      </c>
      <c r="G6" s="3">
        <v>2.96</v>
      </c>
      <c r="H6" s="3">
        <v>3.3733330000000001</v>
      </c>
      <c r="I6" s="3">
        <v>3.1388889999999998</v>
      </c>
      <c r="J6" s="3">
        <v>2.4266670000000001</v>
      </c>
      <c r="K6" s="3">
        <v>4.4929579999999998</v>
      </c>
      <c r="L6" s="3">
        <v>3.0277780000000001</v>
      </c>
      <c r="M6" s="3">
        <v>2.5616439999999998</v>
      </c>
      <c r="N6" s="3">
        <v>3.28</v>
      </c>
      <c r="O6" s="3">
        <v>4.5633800000000004</v>
      </c>
      <c r="P6" s="3">
        <v>3.6338029999999999</v>
      </c>
      <c r="Q6" s="6">
        <f t="shared" si="1"/>
        <v>3.3887168888888888</v>
      </c>
      <c r="S6">
        <v>3.1780825305599998</v>
      </c>
      <c r="T6" s="6">
        <f t="shared" si="0"/>
        <v>0.21063435832888899</v>
      </c>
      <c r="V6" s="6"/>
      <c r="X6" s="6"/>
    </row>
    <row r="7" spans="1:24" x14ac:dyDescent="0.35">
      <c r="A7">
        <v>4</v>
      </c>
      <c r="B7" t="s">
        <v>11</v>
      </c>
      <c r="D7" s="1">
        <v>40569</v>
      </c>
      <c r="E7" s="2">
        <v>1.7042250000000001</v>
      </c>
      <c r="F7" s="3">
        <v>2.6478869999999999</v>
      </c>
      <c r="G7" s="3">
        <v>2.6056339999999998</v>
      </c>
      <c r="H7" s="3">
        <v>2.8243239999999998</v>
      </c>
      <c r="I7" s="3">
        <v>3.5945939999999998</v>
      </c>
      <c r="J7" s="3">
        <v>1.25</v>
      </c>
      <c r="K7" s="3">
        <v>2.7671230000000002</v>
      </c>
      <c r="L7" s="3">
        <v>1.8356159999999999</v>
      </c>
      <c r="M7" s="3">
        <v>2.6081080000000001</v>
      </c>
      <c r="N7" s="3">
        <v>3.1666669999999999</v>
      </c>
      <c r="O7" s="3">
        <v>3.4533330000000002</v>
      </c>
      <c r="P7" s="3">
        <v>3.8219180000000001</v>
      </c>
      <c r="Q7" s="6">
        <f t="shared" si="1"/>
        <v>2.8135203333333334</v>
      </c>
      <c r="S7">
        <v>2.6303713646300002</v>
      </c>
      <c r="T7" s="6">
        <f t="shared" si="0"/>
        <v>0.18314896870333319</v>
      </c>
      <c r="V7" s="6"/>
      <c r="X7" s="6"/>
    </row>
    <row r="8" spans="1:24" x14ac:dyDescent="0.35">
      <c r="A8">
        <v>5</v>
      </c>
      <c r="B8" t="s">
        <v>12</v>
      </c>
      <c r="D8" s="1">
        <v>40616</v>
      </c>
      <c r="E8" s="2">
        <v>10.861110999999999</v>
      </c>
      <c r="F8" s="3">
        <v>10.875</v>
      </c>
      <c r="G8" s="3">
        <v>11.722222</v>
      </c>
      <c r="H8" s="3">
        <v>9.9718309999999999</v>
      </c>
      <c r="I8" s="3">
        <v>9.8815790000000003</v>
      </c>
      <c r="J8" s="3">
        <v>10.84</v>
      </c>
      <c r="K8" s="3">
        <v>12.945206000000001</v>
      </c>
      <c r="L8" s="3">
        <v>9.3157890000000005</v>
      </c>
      <c r="M8" s="3">
        <v>10.890411</v>
      </c>
      <c r="N8" s="3">
        <v>11.410959</v>
      </c>
      <c r="O8" s="3">
        <v>12.223684</v>
      </c>
      <c r="P8" s="3">
        <v>10.905405</v>
      </c>
      <c r="Q8" s="6">
        <f t="shared" si="1"/>
        <v>10.931651555555556</v>
      </c>
      <c r="S8">
        <v>10.8062632252</v>
      </c>
      <c r="T8" s="6">
        <f t="shared" si="0"/>
        <v>0.12538833035555541</v>
      </c>
      <c r="V8" s="6"/>
      <c r="X8" s="6"/>
    </row>
    <row r="9" spans="1:24" x14ac:dyDescent="0.35">
      <c r="A9">
        <v>6</v>
      </c>
      <c r="B9" t="s">
        <v>13</v>
      </c>
      <c r="D9" s="1">
        <v>40625</v>
      </c>
      <c r="E9" s="2">
        <v>6.3333329999999997</v>
      </c>
      <c r="F9" s="3">
        <v>5.9466669999999997</v>
      </c>
      <c r="G9" s="3">
        <v>5.96</v>
      </c>
      <c r="H9" s="3">
        <v>4.0410959999999996</v>
      </c>
      <c r="I9" s="3">
        <v>4.7571430000000001</v>
      </c>
      <c r="J9" s="3">
        <v>5.2602739999999999</v>
      </c>
      <c r="K9" s="3">
        <v>5.3466670000000001</v>
      </c>
      <c r="L9" s="3">
        <v>6.4722220000000004</v>
      </c>
      <c r="M9" s="3">
        <v>5.2638889999999998</v>
      </c>
      <c r="N9" s="3">
        <v>5.0270270000000004</v>
      </c>
      <c r="O9" s="3">
        <v>5.7361110000000002</v>
      </c>
      <c r="P9" s="3">
        <v>7.4729729999999996</v>
      </c>
      <c r="Q9" s="6">
        <f t="shared" si="1"/>
        <v>5.4863780000000002</v>
      </c>
      <c r="S9">
        <v>6.1979962584099999</v>
      </c>
      <c r="T9" s="6">
        <f t="shared" si="0"/>
        <v>-0.7116182584099997</v>
      </c>
      <c r="V9" s="6"/>
      <c r="X9" s="6"/>
    </row>
    <row r="10" spans="1:24" x14ac:dyDescent="0.35">
      <c r="A10">
        <v>7</v>
      </c>
      <c r="B10" t="s">
        <v>14</v>
      </c>
      <c r="D10" s="1">
        <v>40631</v>
      </c>
      <c r="E10" s="2">
        <v>21.666665999999999</v>
      </c>
      <c r="F10" s="3">
        <v>23</v>
      </c>
      <c r="G10" s="3">
        <v>22.875</v>
      </c>
      <c r="H10" s="3">
        <v>14.125</v>
      </c>
      <c r="I10" s="3">
        <v>13.732393999999999</v>
      </c>
      <c r="J10" s="3">
        <v>13.971014</v>
      </c>
      <c r="K10" s="3">
        <v>16.826665999999999</v>
      </c>
      <c r="L10" s="3">
        <v>18.041096</v>
      </c>
      <c r="M10" s="3">
        <v>18.239436999999999</v>
      </c>
      <c r="N10" s="3">
        <v>19.513514000000001</v>
      </c>
      <c r="O10" s="3">
        <v>21.026316000000001</v>
      </c>
      <c r="P10" s="3">
        <v>21.520548000000002</v>
      </c>
      <c r="Q10" s="6">
        <f t="shared" si="1"/>
        <v>17.443998333333333</v>
      </c>
      <c r="S10">
        <v>17.974350034299999</v>
      </c>
      <c r="T10" s="6">
        <f t="shared" si="0"/>
        <v>-0.53035170096666562</v>
      </c>
      <c r="V10" s="6"/>
      <c r="X10" s="6"/>
    </row>
    <row r="11" spans="1:24" x14ac:dyDescent="0.35">
      <c r="A11">
        <v>8</v>
      </c>
      <c r="B11" t="s">
        <v>15</v>
      </c>
      <c r="D11" s="1">
        <v>40647</v>
      </c>
      <c r="E11" s="2">
        <v>8.8611109999999993</v>
      </c>
      <c r="F11" s="3">
        <v>7.7916670000000003</v>
      </c>
      <c r="G11" s="3">
        <v>7.7083329999999997</v>
      </c>
      <c r="H11" s="3">
        <v>8.77027</v>
      </c>
      <c r="I11" s="3">
        <v>8.4520549999999997</v>
      </c>
      <c r="J11" s="3">
        <v>8.905405</v>
      </c>
      <c r="K11" s="3">
        <v>7.4929579999999998</v>
      </c>
      <c r="L11" s="3">
        <v>7.9718309999999999</v>
      </c>
      <c r="M11" s="3">
        <v>6.917808</v>
      </c>
      <c r="N11" s="3">
        <v>8.5675679999999996</v>
      </c>
      <c r="O11" s="3">
        <v>9.7945200000000003</v>
      </c>
      <c r="P11" s="3">
        <v>8.6575349999999993</v>
      </c>
      <c r="Q11" s="6">
        <f t="shared" si="1"/>
        <v>8.3922166666666662</v>
      </c>
      <c r="S11">
        <v>8.5284598837600001</v>
      </c>
      <c r="T11" s="6">
        <f t="shared" si="0"/>
        <v>-0.13624321709333387</v>
      </c>
      <c r="V11" s="6"/>
      <c r="X11" s="6"/>
    </row>
    <row r="12" spans="1:24" x14ac:dyDescent="0.35">
      <c r="A12">
        <v>9</v>
      </c>
      <c r="B12" t="s">
        <v>16</v>
      </c>
      <c r="D12" s="1">
        <v>40672</v>
      </c>
      <c r="E12" s="2">
        <v>1.6184210000000001</v>
      </c>
      <c r="F12" s="3">
        <v>1.1447369999999999</v>
      </c>
      <c r="G12" s="3">
        <v>1.026316</v>
      </c>
      <c r="H12" s="3">
        <v>2.0128200000000001</v>
      </c>
      <c r="I12" s="3">
        <v>1.2716050000000001</v>
      </c>
      <c r="J12" s="3">
        <v>2.0128200000000001</v>
      </c>
      <c r="K12" s="3">
        <v>2.4810129999999999</v>
      </c>
      <c r="L12" s="3">
        <v>1.530864</v>
      </c>
      <c r="M12" s="3">
        <v>0.58974400000000005</v>
      </c>
      <c r="N12" s="3">
        <v>2.2151900000000002</v>
      </c>
      <c r="O12" s="3">
        <v>2.1772149999999999</v>
      </c>
      <c r="P12" s="3">
        <v>0.875</v>
      </c>
      <c r="Q12" s="6">
        <f t="shared" si="1"/>
        <v>1.6851412222222222</v>
      </c>
      <c r="S12">
        <v>2.0515746685699998</v>
      </c>
      <c r="T12" s="6">
        <f t="shared" si="0"/>
        <v>-0.36643344634777764</v>
      </c>
      <c r="V12" s="6"/>
      <c r="X12" s="6"/>
    </row>
    <row r="13" spans="1:24" x14ac:dyDescent="0.35">
      <c r="A13">
        <v>10</v>
      </c>
      <c r="B13" t="s">
        <v>18</v>
      </c>
      <c r="D13" s="1">
        <v>40665</v>
      </c>
      <c r="E13" s="2">
        <v>6.5277779999999996</v>
      </c>
      <c r="F13" s="3">
        <v>6.1666670000000003</v>
      </c>
      <c r="G13" s="3">
        <v>5.8472220000000004</v>
      </c>
      <c r="H13" s="3">
        <v>6.625</v>
      </c>
      <c r="I13" s="3">
        <v>6.32</v>
      </c>
      <c r="J13" s="3">
        <v>4.4583329999999997</v>
      </c>
      <c r="K13" s="3">
        <v>5.5479450000000003</v>
      </c>
      <c r="L13" s="3">
        <v>5.7272730000000003</v>
      </c>
      <c r="M13" s="3">
        <v>5.9589040000000004</v>
      </c>
      <c r="N13" s="3">
        <v>7.6666670000000003</v>
      </c>
      <c r="O13" s="3">
        <v>7.7808219999999997</v>
      </c>
      <c r="P13" s="3">
        <v>5.3611110000000002</v>
      </c>
      <c r="Q13" s="6">
        <f t="shared" si="1"/>
        <v>6.160672777777779</v>
      </c>
      <c r="S13">
        <v>6.1316567879399999</v>
      </c>
      <c r="T13" s="6">
        <f t="shared" si="0"/>
        <v>2.9015989837779088E-2</v>
      </c>
      <c r="V13" s="6"/>
      <c r="X13" s="6"/>
    </row>
    <row r="14" spans="1:24" x14ac:dyDescent="0.35">
      <c r="A14">
        <v>11</v>
      </c>
      <c r="B14" t="s">
        <v>19</v>
      </c>
      <c r="D14" s="1">
        <v>40667</v>
      </c>
      <c r="E14" s="2">
        <v>5.2845529999999998</v>
      </c>
      <c r="F14" s="3">
        <v>4.3495939999999997</v>
      </c>
      <c r="G14" s="3">
        <v>3.9674800000000001</v>
      </c>
      <c r="H14" s="3">
        <v>4.0731710000000003</v>
      </c>
      <c r="I14" s="3">
        <v>5.298387</v>
      </c>
      <c r="J14" s="3">
        <v>2.9119999999999999</v>
      </c>
      <c r="K14" s="3">
        <v>5.5819669999999997</v>
      </c>
      <c r="L14" s="3">
        <v>4.4462809999999999</v>
      </c>
      <c r="M14" s="3">
        <v>4.7622949999999999</v>
      </c>
      <c r="N14" s="3">
        <v>4.6774190000000004</v>
      </c>
      <c r="O14" s="3">
        <v>4.1290319999999996</v>
      </c>
      <c r="P14" s="3">
        <v>5.3360659999999998</v>
      </c>
      <c r="Q14" s="6">
        <f t="shared" si="1"/>
        <v>4.5796242222222228</v>
      </c>
      <c r="S14">
        <v>3.6327645586699999</v>
      </c>
      <c r="T14" s="6">
        <f t="shared" si="0"/>
        <v>0.94685966355222284</v>
      </c>
      <c r="V14" s="6"/>
      <c r="X14" s="6"/>
    </row>
    <row r="15" spans="1:24" x14ac:dyDescent="0.35">
      <c r="A15">
        <v>12</v>
      </c>
      <c r="B15" t="s">
        <v>21</v>
      </c>
      <c r="D15" s="1">
        <v>40758</v>
      </c>
      <c r="E15" s="2">
        <v>10.180555</v>
      </c>
      <c r="F15" s="3">
        <v>9.9861109999999993</v>
      </c>
      <c r="G15" s="3">
        <v>10.013889000000001</v>
      </c>
      <c r="H15" s="3">
        <v>8.6666670000000003</v>
      </c>
      <c r="I15" s="3">
        <v>8.7066669999999995</v>
      </c>
      <c r="J15" s="3">
        <v>11.256757</v>
      </c>
      <c r="K15" s="3">
        <v>10.918919000000001</v>
      </c>
      <c r="L15" s="3">
        <v>9.2876709999999996</v>
      </c>
      <c r="M15" s="3">
        <v>9.0958900000000007</v>
      </c>
      <c r="N15" s="3">
        <v>10.472973</v>
      </c>
      <c r="O15" s="3">
        <v>12.131579</v>
      </c>
      <c r="P15" s="3">
        <v>11.535212</v>
      </c>
      <c r="Q15" s="6">
        <f t="shared" si="1"/>
        <v>10.230259444444444</v>
      </c>
      <c r="S15">
        <v>10.7097398713</v>
      </c>
      <c r="T15" s="6">
        <f t="shared" si="0"/>
        <v>-0.47948042685555592</v>
      </c>
      <c r="V15" s="6"/>
      <c r="X15" s="6"/>
    </row>
    <row r="16" spans="1:24" x14ac:dyDescent="0.35">
      <c r="A16">
        <v>13</v>
      </c>
      <c r="B16" t="s">
        <v>22</v>
      </c>
      <c r="D16" s="1">
        <v>40771</v>
      </c>
      <c r="E16" s="2">
        <v>27.932431999999999</v>
      </c>
      <c r="F16" s="3">
        <v>27.635135999999999</v>
      </c>
      <c r="G16" s="3">
        <v>26.932431999999999</v>
      </c>
      <c r="H16" s="3">
        <v>22.421053000000001</v>
      </c>
      <c r="I16" s="3">
        <v>23.486111000000001</v>
      </c>
      <c r="J16" s="3">
        <v>22.680554999999998</v>
      </c>
      <c r="K16" s="3">
        <v>25.684930999999999</v>
      </c>
      <c r="L16" s="3">
        <v>23.671232</v>
      </c>
      <c r="M16" s="3">
        <v>21.541665999999999</v>
      </c>
      <c r="N16" s="3">
        <v>25.175675999999999</v>
      </c>
      <c r="O16" s="3">
        <v>28.520548000000002</v>
      </c>
      <c r="P16" s="3">
        <v>28.297297</v>
      </c>
      <c r="Q16" s="6">
        <f t="shared" si="1"/>
        <v>24.608785444444443</v>
      </c>
      <c r="S16">
        <v>24.2668868805</v>
      </c>
      <c r="T16" s="6">
        <f t="shared" si="0"/>
        <v>0.34189856394444362</v>
      </c>
      <c r="V16" s="6"/>
      <c r="X16" s="6"/>
    </row>
    <row r="17" spans="1:24" x14ac:dyDescent="0.35">
      <c r="A17">
        <v>14</v>
      </c>
      <c r="B17" t="s">
        <v>23</v>
      </c>
      <c r="D17" s="1">
        <v>41161</v>
      </c>
      <c r="E17" s="2">
        <v>3.1145830000000001</v>
      </c>
      <c r="F17" s="3">
        <v>3.6041669999999999</v>
      </c>
      <c r="G17" s="3">
        <v>4.25</v>
      </c>
      <c r="H17" s="3">
        <v>4.5</v>
      </c>
      <c r="I17" s="3">
        <v>4.1752580000000004</v>
      </c>
      <c r="J17" s="3">
        <v>3.9270830000000001</v>
      </c>
      <c r="K17" s="3">
        <v>5.4315790000000002</v>
      </c>
      <c r="L17" s="3">
        <v>3.9292929999999999</v>
      </c>
      <c r="M17" s="3">
        <v>4.375</v>
      </c>
      <c r="N17" s="3">
        <v>6.3030299999999997</v>
      </c>
      <c r="O17" s="3">
        <v>7.7765959999999996</v>
      </c>
      <c r="P17" s="3">
        <v>5.4432989999999997</v>
      </c>
      <c r="Q17" s="6">
        <f t="shared" si="1"/>
        <v>5.095682</v>
      </c>
      <c r="S17">
        <v>2.7685756373900001</v>
      </c>
      <c r="T17" s="6">
        <f t="shared" si="0"/>
        <v>2.3271063626099999</v>
      </c>
      <c r="V17" s="6"/>
      <c r="X17" s="6"/>
    </row>
    <row r="18" spans="1:24" x14ac:dyDescent="0.35">
      <c r="A18">
        <v>15</v>
      </c>
      <c r="B18" t="s">
        <v>32</v>
      </c>
      <c r="D18" s="1">
        <v>41085</v>
      </c>
      <c r="E18" s="2">
        <v>4.6969700000000003</v>
      </c>
      <c r="F18" s="3">
        <v>4.5454549999999996</v>
      </c>
      <c r="G18" s="3">
        <v>3.9595959999999999</v>
      </c>
      <c r="H18" s="3">
        <v>5.8723400000000003</v>
      </c>
      <c r="I18" s="3">
        <v>5.0319149999999997</v>
      </c>
      <c r="J18" s="3">
        <v>4.7422680000000001</v>
      </c>
      <c r="K18" s="3">
        <v>4.9381440000000003</v>
      </c>
      <c r="L18" s="3">
        <v>4.9895829999999997</v>
      </c>
      <c r="M18" s="3">
        <v>4.0851059999999997</v>
      </c>
      <c r="N18" s="3">
        <v>4.3535349999999999</v>
      </c>
      <c r="O18" s="3">
        <v>5.2061849999999996</v>
      </c>
      <c r="P18" s="3">
        <v>5.0707069999999996</v>
      </c>
      <c r="Q18" s="6">
        <f t="shared" si="1"/>
        <v>4.9210869999999991</v>
      </c>
      <c r="S18">
        <v>4.7602181180300001</v>
      </c>
      <c r="T18" s="6">
        <f t="shared" si="0"/>
        <v>0.16086888196999904</v>
      </c>
      <c r="V18" s="6"/>
      <c r="X18" s="6"/>
    </row>
    <row r="19" spans="1:24" x14ac:dyDescent="0.35">
      <c r="A19">
        <v>16</v>
      </c>
      <c r="B19" t="s">
        <v>24</v>
      </c>
      <c r="D19" s="1">
        <v>41086</v>
      </c>
      <c r="E19" s="2">
        <v>3.6701030000000001</v>
      </c>
      <c r="F19" s="3">
        <v>4.0515470000000002</v>
      </c>
      <c r="G19" s="3">
        <v>3.6288659999999999</v>
      </c>
      <c r="H19" s="3">
        <v>2.6464650000000001</v>
      </c>
      <c r="I19" s="3">
        <v>1.6413040000000001</v>
      </c>
      <c r="J19" s="3">
        <v>3.8333330000000001</v>
      </c>
      <c r="K19" s="3">
        <v>4.463158</v>
      </c>
      <c r="L19" s="3">
        <v>3.5851060000000001</v>
      </c>
      <c r="M19" s="3">
        <v>2.4166669999999999</v>
      </c>
      <c r="N19" s="3">
        <v>2.1505380000000001</v>
      </c>
      <c r="O19" s="3">
        <v>2.9893619999999999</v>
      </c>
      <c r="P19" s="3">
        <v>3.3571430000000002</v>
      </c>
      <c r="Q19" s="6">
        <f t="shared" si="1"/>
        <v>3.0092306666666668</v>
      </c>
      <c r="S19">
        <v>2.83384648501</v>
      </c>
      <c r="T19" s="6">
        <f t="shared" si="0"/>
        <v>0.1753841816566668</v>
      </c>
      <c r="V19" s="6"/>
      <c r="X19" s="6"/>
    </row>
    <row r="20" spans="1:24" x14ac:dyDescent="0.35">
      <c r="A20">
        <v>17</v>
      </c>
      <c r="B20" t="s">
        <v>25</v>
      </c>
      <c r="C20" t="s">
        <v>27</v>
      </c>
      <c r="D20" s="1">
        <v>41306</v>
      </c>
      <c r="Q20" s="6" t="e">
        <f t="shared" si="1"/>
        <v>#DIV/0!</v>
      </c>
      <c r="S20">
        <v>4.8616978465600003</v>
      </c>
      <c r="T20" s="6" t="e">
        <f t="shared" si="0"/>
        <v>#DIV/0!</v>
      </c>
      <c r="V20" s="6"/>
      <c r="X20" s="6"/>
    </row>
    <row r="21" spans="1:24" x14ac:dyDescent="0.35">
      <c r="A21">
        <v>18</v>
      </c>
      <c r="B21" t="s">
        <v>28</v>
      </c>
      <c r="D21" s="1">
        <v>41299</v>
      </c>
      <c r="E21" s="2">
        <v>4.3173069999999996</v>
      </c>
      <c r="F21" s="3">
        <v>2.5673080000000001</v>
      </c>
      <c r="G21" s="3">
        <v>2.8846150000000002</v>
      </c>
      <c r="H21" s="3">
        <v>2.8796300000000001</v>
      </c>
      <c r="I21" s="3">
        <v>3.2870370000000002</v>
      </c>
      <c r="J21" s="3">
        <v>3.64486</v>
      </c>
      <c r="K21" s="3">
        <v>3.0388350000000002</v>
      </c>
      <c r="L21" s="3">
        <v>3.188679</v>
      </c>
      <c r="M21" s="3">
        <v>2.4038460000000001</v>
      </c>
      <c r="N21" s="3">
        <v>1.163462</v>
      </c>
      <c r="O21" s="3">
        <v>4.8679249999999996</v>
      </c>
      <c r="P21" s="3">
        <v>4.2761899999999997</v>
      </c>
      <c r="Q21" s="6">
        <f t="shared" si="1"/>
        <v>3.194496</v>
      </c>
      <c r="S21">
        <v>3.5368214555500002</v>
      </c>
      <c r="T21" s="6">
        <f t="shared" si="0"/>
        <v>-0.34232545555000016</v>
      </c>
      <c r="V21" s="6"/>
      <c r="X21" s="6"/>
    </row>
    <row r="22" spans="1:24" x14ac:dyDescent="0.35">
      <c r="A22">
        <v>19</v>
      </c>
      <c r="B22" t="s">
        <v>29</v>
      </c>
      <c r="D22" s="1">
        <v>41285</v>
      </c>
      <c r="E22" s="2">
        <v>2.5773199999999998</v>
      </c>
      <c r="F22" s="3">
        <v>1.7422679999999999</v>
      </c>
      <c r="G22" s="3">
        <v>3.1237110000000001</v>
      </c>
      <c r="H22" s="3">
        <v>3.5353530000000002</v>
      </c>
      <c r="I22" s="3">
        <v>2.3469389999999999</v>
      </c>
      <c r="J22" s="3">
        <v>3.3163269999999998</v>
      </c>
      <c r="K22" s="3">
        <v>3.319588</v>
      </c>
      <c r="L22" s="3">
        <v>3.0404040000000001</v>
      </c>
      <c r="M22" s="3">
        <v>0.13541700000000001</v>
      </c>
      <c r="N22" s="3">
        <v>1.540816</v>
      </c>
      <c r="O22" s="3">
        <v>3.6907220000000001</v>
      </c>
      <c r="P22" s="3">
        <v>1.5425530000000001</v>
      </c>
      <c r="Q22" s="6">
        <f t="shared" si="1"/>
        <v>2.4964576666666667</v>
      </c>
      <c r="S22">
        <v>2.63965610717</v>
      </c>
      <c r="T22" s="6">
        <f t="shared" si="0"/>
        <v>-0.1431984405033333</v>
      </c>
      <c r="V22" s="6"/>
      <c r="X22" s="6"/>
    </row>
    <row r="23" spans="1:24" x14ac:dyDescent="0.35">
      <c r="A23">
        <v>20</v>
      </c>
      <c r="B23" t="s">
        <v>30</v>
      </c>
      <c r="D23" s="1">
        <v>41285</v>
      </c>
      <c r="E23" s="2">
        <v>22.6</v>
      </c>
      <c r="F23" s="3">
        <v>22.936841999999999</v>
      </c>
      <c r="G23" s="3">
        <v>22.210526000000002</v>
      </c>
      <c r="H23" s="3">
        <v>21.521276</v>
      </c>
      <c r="I23" s="3">
        <v>22.030612999999999</v>
      </c>
      <c r="J23" s="3">
        <v>21.618556999999999</v>
      </c>
      <c r="K23" s="3">
        <v>21.515789000000002</v>
      </c>
      <c r="L23" s="3">
        <v>23.563828999999998</v>
      </c>
      <c r="M23" s="3">
        <v>25.569893</v>
      </c>
      <c r="N23" s="3">
        <v>24.989360999999999</v>
      </c>
      <c r="O23" s="3">
        <v>24.142856999999999</v>
      </c>
      <c r="P23" s="3">
        <v>24.835052000000001</v>
      </c>
      <c r="Q23" s="6">
        <f t="shared" si="1"/>
        <v>23.309691888888885</v>
      </c>
      <c r="S23">
        <v>23.516954829300001</v>
      </c>
      <c r="T23" s="6">
        <f t="shared" si="0"/>
        <v>-0.20726294041111615</v>
      </c>
      <c r="V23" s="6"/>
      <c r="X23" s="6"/>
    </row>
    <row r="24" spans="1:24" x14ac:dyDescent="0.35">
      <c r="A24">
        <v>21</v>
      </c>
      <c r="B24" t="s">
        <v>33</v>
      </c>
      <c r="D24" s="1">
        <v>41320</v>
      </c>
      <c r="E24" s="2">
        <v>3.6597940000000002</v>
      </c>
      <c r="F24" s="3">
        <v>3.2474229999999999</v>
      </c>
      <c r="G24" s="3">
        <v>3.1443300000000001</v>
      </c>
      <c r="H24" s="3">
        <v>4.0515470000000002</v>
      </c>
      <c r="I24" s="3">
        <v>2.4639169999999999</v>
      </c>
      <c r="J24" s="3">
        <v>2.2395830000000001</v>
      </c>
      <c r="K24" s="3">
        <v>4.1237110000000001</v>
      </c>
      <c r="L24" s="3">
        <v>3.8571430000000002</v>
      </c>
      <c r="M24" s="3">
        <v>2.2708330000000001</v>
      </c>
      <c r="N24" s="3">
        <v>3.163265</v>
      </c>
      <c r="O24" s="3">
        <v>3.131313</v>
      </c>
      <c r="P24" s="3">
        <v>3.7575759999999998</v>
      </c>
      <c r="Q24" s="6">
        <f t="shared" si="1"/>
        <v>3.228765333333333</v>
      </c>
      <c r="S24">
        <v>3.4858456426600002</v>
      </c>
      <c r="T24" s="6">
        <f t="shared" si="0"/>
        <v>-0.25708030932666714</v>
      </c>
      <c r="V24" s="6"/>
      <c r="X24" s="6"/>
    </row>
    <row r="25" spans="1:24" x14ac:dyDescent="0.35">
      <c r="A25">
        <v>22</v>
      </c>
      <c r="B25" t="s">
        <v>34</v>
      </c>
      <c r="D25" s="1">
        <v>41322</v>
      </c>
      <c r="E25" s="2">
        <v>26.927084000000001</v>
      </c>
      <c r="F25" s="3">
        <v>26.78125</v>
      </c>
      <c r="G25" s="3">
        <v>25.416665999999999</v>
      </c>
      <c r="H25" s="3">
        <v>24.193878000000002</v>
      </c>
      <c r="I25" s="3">
        <v>22.608248</v>
      </c>
      <c r="J25" s="3">
        <v>20.917525999999999</v>
      </c>
      <c r="K25" s="3">
        <v>24.824741</v>
      </c>
      <c r="L25" s="3">
        <v>26.305264000000001</v>
      </c>
      <c r="M25" s="3">
        <v>24.1875</v>
      </c>
      <c r="N25" s="3">
        <v>28.6875</v>
      </c>
      <c r="O25" s="3">
        <v>23.326315000000001</v>
      </c>
      <c r="P25" s="3">
        <v>26.336842000000001</v>
      </c>
      <c r="Q25" s="6">
        <f t="shared" si="1"/>
        <v>24.598645999999999</v>
      </c>
      <c r="S25">
        <v>25.581247847699998</v>
      </c>
      <c r="T25" s="6">
        <f t="shared" si="0"/>
        <v>-0.98260184769999981</v>
      </c>
      <c r="V25" s="6"/>
      <c r="X25" s="6"/>
    </row>
    <row r="26" spans="1:24" x14ac:dyDescent="0.35">
      <c r="A26">
        <v>23</v>
      </c>
      <c r="B26" t="s">
        <v>35</v>
      </c>
      <c r="D26" s="1">
        <v>41509</v>
      </c>
      <c r="E26" s="2">
        <v>26.28866</v>
      </c>
      <c r="F26" s="3">
        <v>25.824741</v>
      </c>
      <c r="G26" s="3">
        <v>24.082474000000001</v>
      </c>
      <c r="H26" s="3">
        <v>23.385415999999999</v>
      </c>
      <c r="I26" s="3">
        <v>22.547369</v>
      </c>
      <c r="J26" s="3">
        <v>29.4375</v>
      </c>
      <c r="K26" s="3">
        <v>25.412371</v>
      </c>
      <c r="L26" s="3">
        <v>26.306121999999998</v>
      </c>
      <c r="M26" s="3">
        <v>26.226804999999999</v>
      </c>
      <c r="N26" s="3">
        <v>26.896908</v>
      </c>
      <c r="O26" s="3">
        <v>27.5</v>
      </c>
      <c r="P26" s="3">
        <v>22.210526000000002</v>
      </c>
      <c r="Q26" s="6">
        <f t="shared" si="1"/>
        <v>25.547001888888889</v>
      </c>
      <c r="S26">
        <v>24.789535807</v>
      </c>
      <c r="T26" s="6">
        <f t="shared" si="0"/>
        <v>0.75746608188888942</v>
      </c>
      <c r="V26" s="6"/>
      <c r="X26" s="6"/>
    </row>
    <row r="27" spans="1:24" x14ac:dyDescent="0.35">
      <c r="A27">
        <v>24</v>
      </c>
      <c r="B27" t="s">
        <v>36</v>
      </c>
      <c r="D27" s="1">
        <v>41437</v>
      </c>
      <c r="E27" s="2">
        <v>5.336735</v>
      </c>
      <c r="F27" s="3">
        <v>4.6938779999999998</v>
      </c>
      <c r="G27" s="3">
        <v>4.8877550000000003</v>
      </c>
      <c r="H27" s="3">
        <v>5.8350520000000001</v>
      </c>
      <c r="I27" s="3">
        <v>3.072165</v>
      </c>
      <c r="J27" s="3">
        <v>5.32653</v>
      </c>
      <c r="K27" s="3">
        <v>3.2659570000000002</v>
      </c>
      <c r="L27" s="3">
        <v>4.1919190000000004</v>
      </c>
      <c r="M27" s="3">
        <v>4.4639179999999996</v>
      </c>
      <c r="N27" s="3">
        <v>4.6354170000000003</v>
      </c>
      <c r="O27" s="3">
        <v>5.4166670000000003</v>
      </c>
      <c r="P27" s="3">
        <v>4.4845360000000003</v>
      </c>
      <c r="Q27" s="6">
        <f t="shared" si="1"/>
        <v>4.5213512222222221</v>
      </c>
      <c r="S27">
        <v>4.8178877717799997</v>
      </c>
      <c r="T27" s="6">
        <f t="shared" si="0"/>
        <v>-0.29653654955777764</v>
      </c>
      <c r="V27" s="6"/>
      <c r="X27" s="6"/>
    </row>
    <row r="28" spans="1:24" x14ac:dyDescent="0.35">
      <c r="A28">
        <v>25</v>
      </c>
      <c r="B28" t="s">
        <v>37</v>
      </c>
      <c r="D28" s="1">
        <v>41455</v>
      </c>
      <c r="E28" s="2">
        <v>2.5051549999999998</v>
      </c>
      <c r="F28" s="3">
        <v>2.2577319999999999</v>
      </c>
      <c r="G28" s="3">
        <v>1.9793810000000001</v>
      </c>
      <c r="H28" s="3">
        <v>3.1145830000000001</v>
      </c>
      <c r="I28" s="3">
        <v>2.2244899999999999</v>
      </c>
      <c r="J28" s="3">
        <v>2.5684209999999998</v>
      </c>
      <c r="K28" s="3">
        <v>2.473684</v>
      </c>
      <c r="L28" s="3">
        <v>2.40625</v>
      </c>
      <c r="M28" s="3">
        <v>3.1979169999999999</v>
      </c>
      <c r="N28" s="3">
        <v>1.8673470000000001</v>
      </c>
      <c r="O28" s="3">
        <v>2.1979169999999999</v>
      </c>
      <c r="P28" s="3">
        <v>3.904255</v>
      </c>
      <c r="Q28" s="6">
        <f t="shared" si="1"/>
        <v>2.6616515555555558</v>
      </c>
      <c r="S28">
        <v>2.54919875012</v>
      </c>
      <c r="T28" s="6">
        <f t="shared" si="0"/>
        <v>0.1124528054355558</v>
      </c>
      <c r="V28" s="6"/>
      <c r="X28" s="6"/>
    </row>
    <row r="29" spans="1:24" x14ac:dyDescent="0.35">
      <c r="A29">
        <v>26</v>
      </c>
      <c r="B29" t="s">
        <v>38</v>
      </c>
      <c r="D29" s="1">
        <v>41670</v>
      </c>
      <c r="E29" s="2">
        <v>1.113043</v>
      </c>
      <c r="F29" s="3">
        <v>0.79130400000000001</v>
      </c>
      <c r="G29" s="3">
        <v>0.52173899999999995</v>
      </c>
      <c r="H29" s="3">
        <v>1.5739129999999999</v>
      </c>
      <c r="I29" s="3">
        <v>1.780702</v>
      </c>
      <c r="J29" s="3">
        <v>1.852174</v>
      </c>
      <c r="K29" s="3">
        <v>2.112069</v>
      </c>
      <c r="L29" s="3">
        <v>1.678261</v>
      </c>
      <c r="M29" s="3">
        <v>0.47368399999999999</v>
      </c>
      <c r="N29" s="3">
        <v>1.241379</v>
      </c>
      <c r="O29" s="3">
        <v>1.382609</v>
      </c>
      <c r="P29" s="3">
        <v>1.5391300000000001</v>
      </c>
      <c r="Q29" s="6">
        <f t="shared" si="1"/>
        <v>1.5148801111111112</v>
      </c>
      <c r="S29">
        <v>1.45253809747</v>
      </c>
      <c r="T29" s="6">
        <f t="shared" si="0"/>
        <v>6.2342013641111249E-2</v>
      </c>
      <c r="V29" s="6"/>
      <c r="X29" s="6"/>
    </row>
    <row r="30" spans="1:24" x14ac:dyDescent="0.35">
      <c r="A30">
        <v>27</v>
      </c>
      <c r="B30" t="s">
        <v>39</v>
      </c>
      <c r="D30" s="1">
        <v>41495</v>
      </c>
      <c r="E30" s="2">
        <v>31.824741</v>
      </c>
      <c r="F30" s="3">
        <v>32.845359999999999</v>
      </c>
      <c r="G30" s="3">
        <v>32.381442999999997</v>
      </c>
      <c r="H30" s="3">
        <v>32.229168000000001</v>
      </c>
      <c r="I30" s="3">
        <v>32.459183000000003</v>
      </c>
      <c r="J30" s="3">
        <v>32.234695000000002</v>
      </c>
      <c r="K30" s="3">
        <v>31.659794000000002</v>
      </c>
      <c r="L30" s="3">
        <v>32.868687000000001</v>
      </c>
      <c r="M30" s="3">
        <v>30.25</v>
      </c>
      <c r="N30" s="3">
        <v>30.136842999999999</v>
      </c>
      <c r="O30" s="3">
        <v>32.864581999999999</v>
      </c>
      <c r="P30" s="3">
        <v>34.072166000000003</v>
      </c>
      <c r="Q30" s="6">
        <f t="shared" si="1"/>
        <v>32.086124222222217</v>
      </c>
      <c r="S30">
        <v>31.3067641196</v>
      </c>
      <c r="T30" s="6">
        <f t="shared" si="0"/>
        <v>0.779360102622217</v>
      </c>
      <c r="V30" s="6"/>
      <c r="X30" s="6"/>
    </row>
    <row r="31" spans="1:24" x14ac:dyDescent="0.35">
      <c r="A31">
        <v>28</v>
      </c>
      <c r="B31" t="s">
        <v>40</v>
      </c>
      <c r="C31" t="s">
        <v>62</v>
      </c>
      <c r="D31" s="1">
        <v>41937</v>
      </c>
      <c r="E31" s="2">
        <v>2.0510199999999998</v>
      </c>
      <c r="F31" s="3">
        <v>3.4183669999999999</v>
      </c>
      <c r="G31" s="3">
        <v>2.285714</v>
      </c>
      <c r="H31" s="3">
        <v>5.2268039999999996</v>
      </c>
      <c r="I31" s="3">
        <v>4.1354170000000003</v>
      </c>
      <c r="J31" s="3">
        <v>3.8969070000000001</v>
      </c>
      <c r="K31" s="3">
        <v>4.82653</v>
      </c>
      <c r="L31" s="3">
        <v>2.845361</v>
      </c>
      <c r="M31" s="3">
        <v>1.897959</v>
      </c>
      <c r="N31" s="3">
        <v>3.0412370000000002</v>
      </c>
      <c r="O31" s="3">
        <v>3.161616</v>
      </c>
      <c r="P31" s="3">
        <v>3.463158</v>
      </c>
      <c r="Q31" s="6">
        <f t="shared" si="1"/>
        <v>3.6105543333333339</v>
      </c>
      <c r="S31">
        <v>3.2009690397599999</v>
      </c>
      <c r="T31" s="6">
        <f t="shared" si="0"/>
        <v>0.40958529357333395</v>
      </c>
      <c r="V31" s="6"/>
      <c r="X31" s="6"/>
    </row>
    <row r="32" spans="1:24" x14ac:dyDescent="0.35">
      <c r="A32">
        <v>29</v>
      </c>
      <c r="B32" t="s">
        <v>41</v>
      </c>
      <c r="D32" s="1">
        <v>41709</v>
      </c>
      <c r="E32" s="2">
        <v>5.1195649999999997</v>
      </c>
      <c r="F32" s="3">
        <v>5.4021739999999996</v>
      </c>
      <c r="G32" s="3">
        <v>4.586957</v>
      </c>
      <c r="H32" s="3">
        <v>8.2371130000000008</v>
      </c>
      <c r="I32" s="3">
        <v>5.9578949999999997</v>
      </c>
      <c r="J32" s="3">
        <v>7.351064</v>
      </c>
      <c r="K32" s="3">
        <v>7.4375</v>
      </c>
      <c r="L32" s="3">
        <v>6.3535349999999999</v>
      </c>
      <c r="M32" s="3">
        <v>4.6875</v>
      </c>
      <c r="N32" s="3">
        <v>5.875</v>
      </c>
      <c r="O32" s="3">
        <v>6.5816330000000001</v>
      </c>
      <c r="P32" s="3">
        <v>6.6907220000000001</v>
      </c>
      <c r="Q32" s="6">
        <f t="shared" si="1"/>
        <v>6.5746624444444448</v>
      </c>
      <c r="S32">
        <v>6.1166387720399999</v>
      </c>
      <c r="T32" s="6">
        <f t="shared" si="0"/>
        <v>0.45802367240444486</v>
      </c>
      <c r="V32" s="6"/>
      <c r="X32" s="6"/>
    </row>
    <row r="33" spans="1:24" x14ac:dyDescent="0.35">
      <c r="A33">
        <v>30</v>
      </c>
      <c r="B33" t="s">
        <v>42</v>
      </c>
      <c r="D33" s="1">
        <v>41679</v>
      </c>
      <c r="E33" s="2">
        <v>1.304762</v>
      </c>
      <c r="F33" s="3">
        <v>0.91428600000000004</v>
      </c>
      <c r="G33" s="3">
        <v>1.4190480000000001</v>
      </c>
      <c r="H33" s="3">
        <v>2.7378640000000001</v>
      </c>
      <c r="I33" s="3">
        <v>1.895238</v>
      </c>
      <c r="J33" s="3">
        <v>0.93333299999999997</v>
      </c>
      <c r="K33" s="3">
        <v>2.4903849999999998</v>
      </c>
      <c r="L33" s="3">
        <v>2.2079209999999998</v>
      </c>
      <c r="M33" s="3">
        <v>2.5480770000000001</v>
      </c>
      <c r="N33" s="3">
        <v>-0.41509400000000002</v>
      </c>
      <c r="O33" s="3">
        <v>2.0388350000000002</v>
      </c>
      <c r="P33" s="3">
        <v>3.4952380000000001</v>
      </c>
      <c r="Q33" s="6">
        <f t="shared" si="1"/>
        <v>1.9924218888888889</v>
      </c>
      <c r="S33">
        <v>2.06190294011</v>
      </c>
      <c r="T33" s="6">
        <f t="shared" si="0"/>
        <v>-6.9481051221111034E-2</v>
      </c>
      <c r="V33" s="6"/>
      <c r="X33" s="6"/>
    </row>
    <row r="34" spans="1:24" x14ac:dyDescent="0.35">
      <c r="A34">
        <v>31</v>
      </c>
      <c r="B34" t="s">
        <v>43</v>
      </c>
      <c r="D34" s="1">
        <v>41624</v>
      </c>
      <c r="E34" s="2">
        <v>5.6770829999999997</v>
      </c>
      <c r="F34" s="3">
        <v>5.3541670000000003</v>
      </c>
      <c r="G34" s="3">
        <v>5.15625</v>
      </c>
      <c r="H34" s="3">
        <v>6.4591839999999996</v>
      </c>
      <c r="I34" s="3" t="s">
        <v>63</v>
      </c>
      <c r="J34" s="3">
        <v>6.6354170000000003</v>
      </c>
      <c r="K34" s="3">
        <v>4.3052630000000001</v>
      </c>
      <c r="L34" s="3">
        <v>6.3298969999999999</v>
      </c>
      <c r="M34" s="3">
        <v>5.5360820000000004</v>
      </c>
      <c r="N34" s="3">
        <v>5.3333329999999997</v>
      </c>
      <c r="O34" s="3">
        <v>5.8842109999999996</v>
      </c>
      <c r="P34" s="3">
        <v>6.6868689999999997</v>
      </c>
      <c r="Q34" s="6">
        <f t="shared" si="1"/>
        <v>5.8962820000000002</v>
      </c>
      <c r="S34">
        <v>5.20010556142</v>
      </c>
      <c r="T34" s="6">
        <f t="shared" si="0"/>
        <v>0.69617643858000022</v>
      </c>
      <c r="V34" s="6"/>
      <c r="X34" s="6"/>
    </row>
    <row r="35" spans="1:24" x14ac:dyDescent="0.35">
      <c r="A35">
        <v>32</v>
      </c>
      <c r="B35" t="s">
        <v>44</v>
      </c>
      <c r="D35" s="1">
        <v>41734</v>
      </c>
      <c r="E35" s="2">
        <v>1.7628870000000001</v>
      </c>
      <c r="F35" s="3">
        <v>1.1443300000000001</v>
      </c>
      <c r="G35" s="3">
        <v>0.80412399999999995</v>
      </c>
      <c r="H35" s="3">
        <v>3.707071</v>
      </c>
      <c r="I35" s="3">
        <v>2.4166669999999999</v>
      </c>
      <c r="J35" s="3">
        <v>3.0208330000000001</v>
      </c>
      <c r="K35" s="3">
        <v>4.5263159999999996</v>
      </c>
      <c r="L35" s="3">
        <v>3.1958760000000002</v>
      </c>
      <c r="M35" s="3">
        <v>2.0606059999999999</v>
      </c>
      <c r="N35" s="3">
        <v>1.7040820000000001</v>
      </c>
      <c r="O35" s="3">
        <v>3.7938139999999998</v>
      </c>
      <c r="P35" s="3">
        <v>2.9587629999999998</v>
      </c>
      <c r="Q35" s="6">
        <f t="shared" si="1"/>
        <v>3.0426697777777778</v>
      </c>
      <c r="S35">
        <v>2.7091549862900002</v>
      </c>
      <c r="T35" s="6">
        <f t="shared" si="0"/>
        <v>0.33351479148777763</v>
      </c>
      <c r="V35" s="6"/>
      <c r="X35" s="6"/>
    </row>
    <row r="36" spans="1:24" x14ac:dyDescent="0.35">
      <c r="A36">
        <v>33</v>
      </c>
      <c r="B36" t="s">
        <v>45</v>
      </c>
      <c r="D36" s="1">
        <v>41775</v>
      </c>
      <c r="E36" s="2">
        <v>20.995564999999999</v>
      </c>
      <c r="F36" s="3">
        <v>19.250554999999999</v>
      </c>
      <c r="G36" s="3">
        <v>19.133037999999999</v>
      </c>
      <c r="H36" s="3">
        <v>19.896704</v>
      </c>
      <c r="I36" s="3">
        <v>20.070174999999999</v>
      </c>
      <c r="J36" s="3">
        <v>21.356829000000001</v>
      </c>
      <c r="K36" s="3">
        <v>23.050326999999999</v>
      </c>
      <c r="L36" s="3">
        <v>21.766005</v>
      </c>
      <c r="M36" s="3">
        <v>19.796053000000001</v>
      </c>
      <c r="N36" s="3">
        <v>18.781458000000001</v>
      </c>
      <c r="O36" s="3">
        <v>19.340610999999999</v>
      </c>
      <c r="P36" s="3">
        <v>22.259824999999999</v>
      </c>
      <c r="Q36" s="6">
        <f t="shared" si="1"/>
        <v>20.701998555555559</v>
      </c>
      <c r="S36">
        <v>19.9565000664</v>
      </c>
      <c r="T36" s="6">
        <f t="shared" si="0"/>
        <v>0.74549848915555827</v>
      </c>
      <c r="V36" s="6"/>
      <c r="X36" s="6"/>
    </row>
    <row r="37" spans="1:24" x14ac:dyDescent="0.35">
      <c r="A37">
        <v>34</v>
      </c>
      <c r="B37" t="s">
        <v>46</v>
      </c>
      <c r="D37" s="1">
        <v>41826</v>
      </c>
      <c r="E37" s="2">
        <v>10.305263999999999</v>
      </c>
      <c r="F37" s="3">
        <v>11.042106</v>
      </c>
      <c r="G37" s="3">
        <v>9.2210520000000002</v>
      </c>
      <c r="H37" s="3">
        <v>11.252630999999999</v>
      </c>
      <c r="I37" s="3">
        <v>9.6145829999999997</v>
      </c>
      <c r="J37" s="3">
        <v>10.82653</v>
      </c>
      <c r="K37" s="3">
        <v>10.042553</v>
      </c>
      <c r="L37" s="3">
        <v>9.0833329999999997</v>
      </c>
      <c r="M37" s="3">
        <v>10.515464</v>
      </c>
      <c r="N37" s="3">
        <v>10.545455</v>
      </c>
      <c r="O37" s="3">
        <v>12.56701</v>
      </c>
      <c r="P37" s="3">
        <v>10.8</v>
      </c>
      <c r="Q37" s="6">
        <f t="shared" si="1"/>
        <v>10.58306211111111</v>
      </c>
      <c r="S37">
        <v>10.0283035418</v>
      </c>
      <c r="T37" s="6">
        <f t="shared" si="0"/>
        <v>0.55475856931110989</v>
      </c>
      <c r="V37" s="6"/>
      <c r="X37" s="6"/>
    </row>
    <row r="38" spans="1:24" x14ac:dyDescent="0.35">
      <c r="A38">
        <v>35</v>
      </c>
      <c r="B38" t="s">
        <v>47</v>
      </c>
      <c r="D38" s="1">
        <v>41826</v>
      </c>
      <c r="E38" s="2">
        <v>18.614584000000001</v>
      </c>
      <c r="F38" s="3">
        <v>18.8125</v>
      </c>
      <c r="G38" s="3">
        <v>18.802084000000001</v>
      </c>
      <c r="H38" s="3">
        <v>21.645834000000001</v>
      </c>
      <c r="I38" s="3">
        <v>18.795918</v>
      </c>
      <c r="J38" s="3">
        <v>20.367348</v>
      </c>
      <c r="K38" s="3">
        <v>18.958334000000001</v>
      </c>
      <c r="L38" s="3">
        <v>18.177084000000001</v>
      </c>
      <c r="M38" s="3">
        <v>18.252631999999998</v>
      </c>
      <c r="N38" s="3">
        <v>22.714285</v>
      </c>
      <c r="O38" s="3">
        <v>21.072164999999998</v>
      </c>
      <c r="P38" s="3">
        <v>19.397959</v>
      </c>
      <c r="Q38" s="6">
        <f t="shared" si="1"/>
        <v>19.931284333333338</v>
      </c>
      <c r="S38">
        <v>20.1974611901</v>
      </c>
      <c r="T38" s="6">
        <f t="shared" si="0"/>
        <v>-0.2661768567666627</v>
      </c>
      <c r="V38" s="6"/>
      <c r="X38" s="6"/>
    </row>
    <row r="39" spans="1:24" x14ac:dyDescent="0.35">
      <c r="A39">
        <v>36</v>
      </c>
      <c r="B39" t="s">
        <v>48</v>
      </c>
      <c r="D39" s="1">
        <v>41837</v>
      </c>
      <c r="E39" s="2">
        <v>24.387754000000001</v>
      </c>
      <c r="F39" s="3">
        <v>25.142856999999999</v>
      </c>
      <c r="G39" s="3">
        <v>23.510204000000002</v>
      </c>
      <c r="H39" s="3">
        <v>25.457446999999998</v>
      </c>
      <c r="I39" s="3">
        <v>20.416665999999999</v>
      </c>
      <c r="J39" s="3">
        <v>24.552084000000001</v>
      </c>
      <c r="K39" s="3">
        <v>23.602041</v>
      </c>
      <c r="L39" s="3">
        <v>25.861702000000001</v>
      </c>
      <c r="M39" s="3">
        <v>24.270834000000001</v>
      </c>
      <c r="N39" s="3">
        <v>25.154637999999998</v>
      </c>
      <c r="O39" s="3">
        <v>25.814432</v>
      </c>
      <c r="P39" s="3">
        <v>24.762886000000002</v>
      </c>
      <c r="Q39" s="6">
        <f t="shared" si="1"/>
        <v>24.432525555555557</v>
      </c>
      <c r="S39">
        <v>24.5312573217</v>
      </c>
      <c r="T39" s="6">
        <f t="shared" si="0"/>
        <v>-9.8731766144442901E-2</v>
      </c>
      <c r="V39" s="6"/>
      <c r="X39" s="6"/>
    </row>
    <row r="40" spans="1:24" x14ac:dyDescent="0.35">
      <c r="A40">
        <v>37</v>
      </c>
      <c r="B40" t="s">
        <v>49</v>
      </c>
      <c r="D40" s="1">
        <v>41841</v>
      </c>
      <c r="E40" s="2">
        <v>6.5408160000000004</v>
      </c>
      <c r="F40" s="3">
        <v>5.9183669999999999</v>
      </c>
      <c r="G40" s="3">
        <v>6.2857139999999996</v>
      </c>
      <c r="H40" s="3">
        <v>7.7244900000000003</v>
      </c>
      <c r="I40" s="3">
        <v>7.6</v>
      </c>
      <c r="J40" s="3">
        <v>6.5773200000000003</v>
      </c>
      <c r="K40" s="3">
        <v>7.1041670000000003</v>
      </c>
      <c r="L40" s="3">
        <v>6.7628870000000001</v>
      </c>
      <c r="M40" s="3">
        <v>6.8125</v>
      </c>
      <c r="N40" s="3">
        <v>5.8453609999999996</v>
      </c>
      <c r="O40" s="3">
        <v>7.125</v>
      </c>
      <c r="P40" s="3">
        <v>6.474227</v>
      </c>
      <c r="Q40" s="6">
        <f t="shared" si="1"/>
        <v>6.8917724444444444</v>
      </c>
      <c r="S40">
        <v>7.1981775341200001</v>
      </c>
      <c r="T40" s="6">
        <f t="shared" si="0"/>
        <v>-0.30640508967555569</v>
      </c>
      <c r="V40" s="6"/>
      <c r="X40" s="6"/>
    </row>
    <row r="41" spans="1:24" x14ac:dyDescent="0.35">
      <c r="A41">
        <v>38</v>
      </c>
      <c r="B41" t="s">
        <v>50</v>
      </c>
      <c r="D41" s="1">
        <v>41869</v>
      </c>
      <c r="E41" s="2">
        <v>17.494948999999998</v>
      </c>
      <c r="F41" s="3">
        <v>16.646464999999999</v>
      </c>
      <c r="G41" s="3">
        <v>15.646464</v>
      </c>
      <c r="H41" s="3">
        <v>15.333333</v>
      </c>
      <c r="I41" s="3">
        <v>16.404254999999999</v>
      </c>
      <c r="J41" s="3">
        <v>14.221052</v>
      </c>
      <c r="K41" s="3">
        <v>19.084211</v>
      </c>
      <c r="L41" s="3">
        <v>16.875</v>
      </c>
      <c r="M41" s="3">
        <v>16.787877999999999</v>
      </c>
      <c r="N41" s="3">
        <v>14.979167</v>
      </c>
      <c r="O41" s="3">
        <v>17.350515000000001</v>
      </c>
      <c r="P41" s="3">
        <v>17.768421</v>
      </c>
      <c r="Q41" s="6">
        <f t="shared" si="1"/>
        <v>16.53375911111111</v>
      </c>
      <c r="S41">
        <v>15.7885936122</v>
      </c>
      <c r="T41" s="6">
        <f t="shared" si="0"/>
        <v>0.74516549891110984</v>
      </c>
      <c r="V41" s="6"/>
      <c r="X41" s="6"/>
    </row>
    <row r="42" spans="1:24" x14ac:dyDescent="0.35">
      <c r="A42">
        <v>39</v>
      </c>
      <c r="B42" t="s">
        <v>51</v>
      </c>
      <c r="D42" s="1">
        <v>41854</v>
      </c>
      <c r="E42" s="2">
        <v>14.115788999999999</v>
      </c>
      <c r="F42" s="3">
        <v>14.263158000000001</v>
      </c>
      <c r="G42" s="3">
        <v>13.673684</v>
      </c>
      <c r="H42" s="3">
        <v>11.71579</v>
      </c>
      <c r="I42" s="3">
        <v>11.789474</v>
      </c>
      <c r="J42" s="3">
        <v>11.597939</v>
      </c>
      <c r="K42" s="3">
        <v>11.136842</v>
      </c>
      <c r="L42" s="3">
        <v>12.010101000000001</v>
      </c>
      <c r="M42" s="3">
        <v>14.333333</v>
      </c>
      <c r="N42" s="3">
        <v>13.587629</v>
      </c>
      <c r="O42" s="3">
        <v>12.051546</v>
      </c>
      <c r="P42" s="3">
        <v>13.052631</v>
      </c>
      <c r="Q42" s="6">
        <f t="shared" si="1"/>
        <v>12.363920555555557</v>
      </c>
      <c r="S42">
        <v>11.965626261600001</v>
      </c>
      <c r="T42" s="6">
        <f t="shared" si="0"/>
        <v>0.39829429395555671</v>
      </c>
      <c r="V42" s="6"/>
      <c r="X42" s="6"/>
    </row>
    <row r="43" spans="1:24" x14ac:dyDescent="0.35">
      <c r="A43">
        <v>40</v>
      </c>
      <c r="B43" t="s">
        <v>52</v>
      </c>
      <c r="D43" s="1">
        <v>42100</v>
      </c>
      <c r="E43" s="2">
        <v>4.3684209999999997</v>
      </c>
      <c r="F43" s="3">
        <v>3.936842</v>
      </c>
      <c r="G43" s="3">
        <v>4.1368419999999997</v>
      </c>
      <c r="H43" s="3">
        <v>3.618557</v>
      </c>
      <c r="I43" s="3">
        <v>2.1414140000000002</v>
      </c>
      <c r="J43" s="3">
        <v>4.3789470000000001</v>
      </c>
      <c r="K43" s="3">
        <v>2.7473679999999998</v>
      </c>
      <c r="L43" s="3">
        <v>3.8571430000000002</v>
      </c>
      <c r="M43" s="3">
        <v>2.0515460000000001</v>
      </c>
      <c r="N43" s="3">
        <v>3.4081630000000001</v>
      </c>
      <c r="O43" s="3">
        <v>2.9494950000000002</v>
      </c>
      <c r="P43" s="3">
        <v>1.8421050000000001</v>
      </c>
      <c r="Q43" s="6">
        <f t="shared" si="1"/>
        <v>2.9994153333333333</v>
      </c>
      <c r="S43">
        <v>3.2402053748799999</v>
      </c>
      <c r="T43" s="6">
        <f t="shared" si="0"/>
        <v>-0.24079004154666661</v>
      </c>
      <c r="V43" s="6"/>
      <c r="X43" s="6"/>
    </row>
    <row r="44" spans="1:24" x14ac:dyDescent="0.35">
      <c r="A44">
        <v>41</v>
      </c>
      <c r="B44" t="s">
        <v>53</v>
      </c>
      <c r="D44" s="1">
        <v>42178</v>
      </c>
      <c r="T44" s="6"/>
    </row>
    <row r="45" spans="1:24" x14ac:dyDescent="0.35">
      <c r="A45">
        <v>42</v>
      </c>
      <c r="B45" t="s">
        <v>54</v>
      </c>
      <c r="D45" s="1">
        <v>42227</v>
      </c>
      <c r="T45" s="6"/>
    </row>
    <row r="46" spans="1:24" x14ac:dyDescent="0.35">
      <c r="A46">
        <v>43</v>
      </c>
      <c r="B46" t="s">
        <v>55</v>
      </c>
      <c r="D46" s="1">
        <v>42097</v>
      </c>
      <c r="T46" s="6"/>
    </row>
    <row r="47" spans="1:24" x14ac:dyDescent="0.35">
      <c r="A47">
        <v>44</v>
      </c>
      <c r="B47" t="s">
        <v>56</v>
      </c>
      <c r="D47" s="1">
        <v>42131</v>
      </c>
      <c r="T47" s="6"/>
    </row>
    <row r="48" spans="1:24" x14ac:dyDescent="0.35">
      <c r="A48">
        <v>45</v>
      </c>
      <c r="B48" t="s">
        <v>57</v>
      </c>
      <c r="D48" s="1">
        <v>42177</v>
      </c>
      <c r="T48" s="6"/>
    </row>
    <row r="49" spans="1:20" x14ac:dyDescent="0.35">
      <c r="A49">
        <v>46</v>
      </c>
      <c r="B49" t="s">
        <v>58</v>
      </c>
      <c r="D49" s="1">
        <v>42187</v>
      </c>
      <c r="T49" s="6"/>
    </row>
    <row r="50" spans="1:20" x14ac:dyDescent="0.35">
      <c r="A50">
        <v>47</v>
      </c>
      <c r="B50" t="s">
        <v>59</v>
      </c>
      <c r="D50" s="1">
        <v>42187</v>
      </c>
      <c r="T50" s="6"/>
    </row>
    <row r="51" spans="1:20" x14ac:dyDescent="0.35">
      <c r="A51">
        <v>48</v>
      </c>
      <c r="B51" t="s">
        <v>60</v>
      </c>
      <c r="D51" s="1">
        <v>42229</v>
      </c>
      <c r="T51" s="6"/>
    </row>
    <row r="52" spans="1:20" x14ac:dyDescent="0.35">
      <c r="A52">
        <v>49</v>
      </c>
      <c r="B52" t="s">
        <v>61</v>
      </c>
      <c r="D52" s="1">
        <v>42272</v>
      </c>
      <c r="T52" s="6"/>
    </row>
  </sheetData>
  <conditionalFormatting sqref="E3:P3 E19:P19 Q1:T1">
    <cfRule type="expression" dxfId="80" priority="88" stopIfTrue="1">
      <formula>IF(AND($E1=$E2,$F1=$F2,$G1=$G2),FALSE,TRUE)</formula>
    </cfRule>
  </conditionalFormatting>
  <conditionalFormatting sqref="E3:P3">
    <cfRule type="cellIs" dxfId="79" priority="87" operator="lessThan">
      <formula>0</formula>
    </cfRule>
  </conditionalFormatting>
  <conditionalFormatting sqref="E4:P4">
    <cfRule type="expression" dxfId="78" priority="86" stopIfTrue="1">
      <formula>IF(AND($E4=$E5,$F4=$F5,$G4=$G5),FALSE,TRUE)</formula>
    </cfRule>
  </conditionalFormatting>
  <conditionalFormatting sqref="E4:P4">
    <cfRule type="cellIs" dxfId="77" priority="85" operator="lessThan">
      <formula>0</formula>
    </cfRule>
  </conditionalFormatting>
  <conditionalFormatting sqref="E1:P2">
    <cfRule type="expression" dxfId="76" priority="84" stopIfTrue="1">
      <formula>IF(AND($E1=$E2,$F1=$F2,$G1=$G2),FALSE,TRUE)</formula>
    </cfRule>
  </conditionalFormatting>
  <conditionalFormatting sqref="E1:P2 Q1:T1">
    <cfRule type="cellIs" dxfId="75" priority="83" operator="lessThan">
      <formula>0</formula>
    </cfRule>
  </conditionalFormatting>
  <conditionalFormatting sqref="E5:P5">
    <cfRule type="expression" dxfId="74" priority="82" stopIfTrue="1">
      <formula>IF(AND($E5=$E6,$F5=$F6,$G5=$G6),FALSE,TRUE)</formula>
    </cfRule>
  </conditionalFormatting>
  <conditionalFormatting sqref="E5:P5">
    <cfRule type="cellIs" dxfId="73" priority="81" operator="lessThan">
      <formula>0</formula>
    </cfRule>
  </conditionalFormatting>
  <conditionalFormatting sqref="E6:P6">
    <cfRule type="expression" dxfId="72" priority="80" stopIfTrue="1">
      <formula>IF(AND($E6=$E7,$F6=$F7,$G6=$G7),FALSE,TRUE)</formula>
    </cfRule>
  </conditionalFormatting>
  <conditionalFormatting sqref="E6:P6">
    <cfRule type="cellIs" dxfId="71" priority="79" operator="lessThan">
      <formula>0</formula>
    </cfRule>
  </conditionalFormatting>
  <conditionalFormatting sqref="E7:P7">
    <cfRule type="expression" dxfId="70" priority="78" stopIfTrue="1">
      <formula>IF(AND($E7=$E8,$F7=$F8,$G7=$G8),FALSE,TRUE)</formula>
    </cfRule>
  </conditionalFormatting>
  <conditionalFormatting sqref="E7:P7">
    <cfRule type="cellIs" dxfId="69" priority="77" operator="lessThan">
      <formula>0</formula>
    </cfRule>
  </conditionalFormatting>
  <conditionalFormatting sqref="E8:P8">
    <cfRule type="expression" dxfId="68" priority="76" stopIfTrue="1">
      <formula>IF(AND($E8=$E9,$F8=$F9,$G8=$G9),FALSE,TRUE)</formula>
    </cfRule>
  </conditionalFormatting>
  <conditionalFormatting sqref="E8:P8">
    <cfRule type="cellIs" dxfId="67" priority="75" operator="lessThan">
      <formula>0</formula>
    </cfRule>
  </conditionalFormatting>
  <conditionalFormatting sqref="E9:P9">
    <cfRule type="expression" dxfId="66" priority="74" stopIfTrue="1">
      <formula>IF(AND($E9=$E10,$F9=$F10,$G9=$G10),FALSE,TRUE)</formula>
    </cfRule>
  </conditionalFormatting>
  <conditionalFormatting sqref="E9:P9">
    <cfRule type="cellIs" dxfId="65" priority="73" operator="lessThan">
      <formula>0</formula>
    </cfRule>
  </conditionalFormatting>
  <conditionalFormatting sqref="E10:P10">
    <cfRule type="expression" dxfId="64" priority="72" stopIfTrue="1">
      <formula>IF(AND($E10=$E11,$F10=$F11,$G10=$G11),FALSE,TRUE)</formula>
    </cfRule>
  </conditionalFormatting>
  <conditionalFormatting sqref="E10:P10">
    <cfRule type="cellIs" dxfId="63" priority="71" operator="lessThan">
      <formula>0</formula>
    </cfRule>
  </conditionalFormatting>
  <conditionalFormatting sqref="E11:P11">
    <cfRule type="expression" dxfId="62" priority="70" stopIfTrue="1">
      <formula>IF(AND($E11=$E12,$F11=$F12,$G11=$G12),FALSE,TRUE)</formula>
    </cfRule>
  </conditionalFormatting>
  <conditionalFormatting sqref="E11:P11">
    <cfRule type="cellIs" dxfId="61" priority="69" operator="lessThan">
      <formula>0</formula>
    </cfRule>
  </conditionalFormatting>
  <conditionalFormatting sqref="E12:P12">
    <cfRule type="expression" dxfId="60" priority="68" stopIfTrue="1">
      <formula>IF(AND($E12=$E13,$F12=$F13,$G12=$G13),FALSE,TRUE)</formula>
    </cfRule>
  </conditionalFormatting>
  <conditionalFormatting sqref="E12:P12">
    <cfRule type="cellIs" dxfId="59" priority="67" operator="lessThan">
      <formula>0</formula>
    </cfRule>
  </conditionalFormatting>
  <conditionalFormatting sqref="E13:P13">
    <cfRule type="expression" dxfId="58" priority="66" stopIfTrue="1">
      <formula>IF(AND($E13=$E14,$F13=$F14,$G13=$G14),FALSE,TRUE)</formula>
    </cfRule>
  </conditionalFormatting>
  <conditionalFormatting sqref="E13:P13">
    <cfRule type="cellIs" dxfId="57" priority="65" operator="lessThan">
      <formula>0</formula>
    </cfRule>
  </conditionalFormatting>
  <conditionalFormatting sqref="E14:P14">
    <cfRule type="expression" dxfId="56" priority="64" stopIfTrue="1">
      <formula>IF(AND($E14=$E15,$F14=$F15,$G14=$G15),FALSE,TRUE)</formula>
    </cfRule>
  </conditionalFormatting>
  <conditionalFormatting sqref="E14:P14">
    <cfRule type="cellIs" dxfId="55" priority="63" operator="lessThan">
      <formula>0</formula>
    </cfRule>
  </conditionalFormatting>
  <conditionalFormatting sqref="E15:P15">
    <cfRule type="expression" dxfId="54" priority="62" stopIfTrue="1">
      <formula>IF(AND($E15=$E16,$F15=$F16,$G15=$G16),FALSE,TRUE)</formula>
    </cfRule>
  </conditionalFormatting>
  <conditionalFormatting sqref="E15:P15">
    <cfRule type="cellIs" dxfId="53" priority="61" operator="lessThan">
      <formula>0</formula>
    </cfRule>
  </conditionalFormatting>
  <conditionalFormatting sqref="E16:P16">
    <cfRule type="expression" dxfId="52" priority="60" stopIfTrue="1">
      <formula>IF(AND($E16=$E17,$F16=$F17,$G16=$G17),FALSE,TRUE)</formula>
    </cfRule>
  </conditionalFormatting>
  <conditionalFormatting sqref="E16:P16">
    <cfRule type="cellIs" dxfId="51" priority="59" operator="lessThan">
      <formula>0</formula>
    </cfRule>
  </conditionalFormatting>
  <conditionalFormatting sqref="E17:P17">
    <cfRule type="cellIs" dxfId="50" priority="57" operator="lessThan">
      <formula>0</formula>
    </cfRule>
  </conditionalFormatting>
  <conditionalFormatting sqref="E19:P19">
    <cfRule type="cellIs" dxfId="49" priority="55" operator="lessThan">
      <formula>0</formula>
    </cfRule>
  </conditionalFormatting>
  <conditionalFormatting sqref="E21:P21">
    <cfRule type="cellIs" dxfId="48" priority="53" operator="lessThan">
      <formula>0</formula>
    </cfRule>
  </conditionalFormatting>
  <conditionalFormatting sqref="E23:P23">
    <cfRule type="cellIs" dxfId="47" priority="49" operator="lessThan">
      <formula>0</formula>
    </cfRule>
  </conditionalFormatting>
  <conditionalFormatting sqref="E17:P17">
    <cfRule type="expression" dxfId="46" priority="89" stopIfTrue="1">
      <formula>IF(AND($E17=$E19,$F17=$F19,$G17=$G19),FALSE,TRUE)</formula>
    </cfRule>
  </conditionalFormatting>
  <conditionalFormatting sqref="E23:P23">
    <cfRule type="expression" dxfId="45" priority="90" stopIfTrue="1">
      <formula>IF(AND($E23=#REF!,$F23=#REF!,$G23=#REF!),FALSE,TRUE)</formula>
    </cfRule>
  </conditionalFormatting>
  <conditionalFormatting sqref="E22:P22">
    <cfRule type="cellIs" dxfId="44" priority="47" operator="lessThan">
      <formula>0</formula>
    </cfRule>
  </conditionalFormatting>
  <conditionalFormatting sqref="E22:P22">
    <cfRule type="expression" dxfId="43" priority="48" stopIfTrue="1">
      <formula>IF(AND($E22=$E24,$F22=$F24,$G22=$G24),FALSE,TRUE)</formula>
    </cfRule>
  </conditionalFormatting>
  <conditionalFormatting sqref="E21:P21">
    <cfRule type="expression" dxfId="42" priority="93" stopIfTrue="1">
      <formula>IF(AND($E21=#REF!,$F21=#REF!,$G21=#REF!),FALSE,TRUE)</formula>
    </cfRule>
  </conditionalFormatting>
  <conditionalFormatting sqref="E18:P18">
    <cfRule type="expression" dxfId="41" priority="46" stopIfTrue="1">
      <formula>IF(AND($D18=$D19,$E18=$E19,$F18=$F19),FALSE,TRUE)</formula>
    </cfRule>
  </conditionalFormatting>
  <conditionalFormatting sqref="E18:P18">
    <cfRule type="cellIs" dxfId="40" priority="45" operator="lessThan">
      <formula>0</formula>
    </cfRule>
  </conditionalFormatting>
  <conditionalFormatting sqref="E24:P24">
    <cfRule type="expression" dxfId="39" priority="44" stopIfTrue="1">
      <formula>IF(AND($D24=$D25,$E24=$E25,$F24=$F25),FALSE,TRUE)</formula>
    </cfRule>
  </conditionalFormatting>
  <conditionalFormatting sqref="E24:P24">
    <cfRule type="cellIs" dxfId="38" priority="43" operator="lessThan">
      <formula>0</formula>
    </cfRule>
  </conditionalFormatting>
  <conditionalFormatting sqref="E25:P25">
    <cfRule type="expression" dxfId="37" priority="42" stopIfTrue="1">
      <formula>IF(AND($D25=$D26,$E25=$E26,$F25=$F26),FALSE,TRUE)</formula>
    </cfRule>
  </conditionalFormatting>
  <conditionalFormatting sqref="E25:P25">
    <cfRule type="cellIs" dxfId="36" priority="41" operator="lessThan">
      <formula>0</formula>
    </cfRule>
  </conditionalFormatting>
  <conditionalFormatting sqref="E26:P26">
    <cfRule type="expression" dxfId="35" priority="40" stopIfTrue="1">
      <formula>IF(AND($D26=#REF!,$E26=#REF!,$F26=#REF!),FALSE,TRUE)</formula>
    </cfRule>
  </conditionalFormatting>
  <conditionalFormatting sqref="E26:P26">
    <cfRule type="cellIs" dxfId="34" priority="39" operator="lessThan">
      <formula>0</formula>
    </cfRule>
  </conditionalFormatting>
  <conditionalFormatting sqref="E27:P27">
    <cfRule type="expression" dxfId="33" priority="38" stopIfTrue="1">
      <formula>IF(AND($D27=$D28,$E27=$E28,$F27=$F28),FALSE,TRUE)</formula>
    </cfRule>
  </conditionalFormatting>
  <conditionalFormatting sqref="E27:P27">
    <cfRule type="cellIs" dxfId="32" priority="37" operator="lessThan">
      <formula>0</formula>
    </cfRule>
  </conditionalFormatting>
  <conditionalFormatting sqref="E28:P28">
    <cfRule type="expression" dxfId="31" priority="36" stopIfTrue="1">
      <formula>IF(AND($D28=$D29,$E28=$E29,$F28=$F29),FALSE,TRUE)</formula>
    </cfRule>
  </conditionalFormatting>
  <conditionalFormatting sqref="E28:P28">
    <cfRule type="cellIs" dxfId="30" priority="35" operator="lessThan">
      <formula>0</formula>
    </cfRule>
  </conditionalFormatting>
  <conditionalFormatting sqref="E29:P29">
    <cfRule type="expression" dxfId="29" priority="34" stopIfTrue="1">
      <formula>IF(AND($D29=#REF!,$E29=#REF!,$F29=#REF!),FALSE,TRUE)</formula>
    </cfRule>
  </conditionalFormatting>
  <conditionalFormatting sqref="E29:P29">
    <cfRule type="cellIs" dxfId="28" priority="33" operator="lessThan">
      <formula>0</formula>
    </cfRule>
  </conditionalFormatting>
  <conditionalFormatting sqref="E30:P30">
    <cfRule type="expression" dxfId="27" priority="32" stopIfTrue="1">
      <formula>IF(AND($D30=#REF!,$E30=#REF!,$F30=#REF!),FALSE,TRUE)</formula>
    </cfRule>
  </conditionalFormatting>
  <conditionalFormatting sqref="E30:P30">
    <cfRule type="cellIs" dxfId="26" priority="31" operator="lessThan">
      <formula>0</formula>
    </cfRule>
  </conditionalFormatting>
  <conditionalFormatting sqref="E31:P31">
    <cfRule type="expression" dxfId="25" priority="30" stopIfTrue="1">
      <formula>IF(AND($D31=#REF!,$E31=#REF!,$F31=#REF!),FALSE,TRUE)</formula>
    </cfRule>
  </conditionalFormatting>
  <conditionalFormatting sqref="E31:P31">
    <cfRule type="cellIs" dxfId="24" priority="29" operator="lessThan">
      <formula>0</formula>
    </cfRule>
  </conditionalFormatting>
  <conditionalFormatting sqref="E32:P32">
    <cfRule type="expression" dxfId="23" priority="28" stopIfTrue="1">
      <formula>IF(AND($D32=#REF!,$E32=#REF!,$F32=#REF!),FALSE,TRUE)</formula>
    </cfRule>
  </conditionalFormatting>
  <conditionalFormatting sqref="E32:P32">
    <cfRule type="cellIs" dxfId="22" priority="27" operator="lessThan">
      <formula>0</formula>
    </cfRule>
  </conditionalFormatting>
  <conditionalFormatting sqref="E34:P34">
    <cfRule type="expression" dxfId="21" priority="20" stopIfTrue="1">
      <formula>IF(AND($D34=#REF!,$E34=#REF!,$F34=#REF!),FALSE,TRUE)</formula>
    </cfRule>
  </conditionalFormatting>
  <conditionalFormatting sqref="E34:P34">
    <cfRule type="cellIs" dxfId="20" priority="19" operator="lessThan">
      <formula>0</formula>
    </cfRule>
  </conditionalFormatting>
  <conditionalFormatting sqref="E33:P33">
    <cfRule type="expression" dxfId="19" priority="22" stopIfTrue="1">
      <formula>IF(AND($D33=#REF!,$E33=#REF!,$F33=#REF!),FALSE,TRUE)</formula>
    </cfRule>
  </conditionalFormatting>
  <conditionalFormatting sqref="E33:P33">
    <cfRule type="cellIs" dxfId="18" priority="21" operator="lessThan">
      <formula>0</formula>
    </cfRule>
  </conditionalFormatting>
  <conditionalFormatting sqref="E35:P35">
    <cfRule type="expression" dxfId="17" priority="18" stopIfTrue="1">
      <formula>IF(AND($D35=#REF!,$E35=#REF!,$F35=#REF!),FALSE,TRUE)</formula>
    </cfRule>
  </conditionalFormatting>
  <conditionalFormatting sqref="E35:P35">
    <cfRule type="cellIs" dxfId="16" priority="17" operator="lessThan">
      <formula>0</formula>
    </cfRule>
  </conditionalFormatting>
  <conditionalFormatting sqref="E36:P36">
    <cfRule type="expression" dxfId="15" priority="16" stopIfTrue="1">
      <formula>IF(AND($D36=#REF!,$E36=#REF!,$F36=#REF!),FALSE,TRUE)</formula>
    </cfRule>
  </conditionalFormatting>
  <conditionalFormatting sqref="E36:P36">
    <cfRule type="cellIs" dxfId="14" priority="15" operator="lessThan">
      <formula>0</formula>
    </cfRule>
  </conditionalFormatting>
  <conditionalFormatting sqref="E37:P37">
    <cfRule type="expression" dxfId="13" priority="14" stopIfTrue="1">
      <formula>IF(AND($D37=#REF!,$E37=#REF!,$F37=#REF!),FALSE,TRUE)</formula>
    </cfRule>
  </conditionalFormatting>
  <conditionalFormatting sqref="E37:P37">
    <cfRule type="cellIs" dxfId="12" priority="13" operator="lessThan">
      <formula>0</formula>
    </cfRule>
  </conditionalFormatting>
  <conditionalFormatting sqref="E38:P38">
    <cfRule type="expression" dxfId="11" priority="12" stopIfTrue="1">
      <formula>IF(AND($D38=#REF!,$E38=#REF!,$F38=#REF!),FALSE,TRUE)</formula>
    </cfRule>
  </conditionalFormatting>
  <conditionalFormatting sqref="E38:P38">
    <cfRule type="cellIs" dxfId="10" priority="11" operator="lessThan">
      <formula>0</formula>
    </cfRule>
  </conditionalFormatting>
  <conditionalFormatting sqref="E39:P39">
    <cfRule type="expression" dxfId="9" priority="10" stopIfTrue="1">
      <formula>IF(AND($D39=#REF!,$E39=#REF!,$F39=#REF!),FALSE,TRUE)</formula>
    </cfRule>
  </conditionalFormatting>
  <conditionalFormatting sqref="E39:P39">
    <cfRule type="cellIs" dxfId="8" priority="9" operator="lessThan">
      <formula>0</formula>
    </cfRule>
  </conditionalFormatting>
  <conditionalFormatting sqref="E40:P40">
    <cfRule type="expression" dxfId="7" priority="8" stopIfTrue="1">
      <formula>IF(AND($D40=#REF!,$E40=#REF!,$F40=#REF!),FALSE,TRUE)</formula>
    </cfRule>
  </conditionalFormatting>
  <conditionalFormatting sqref="E40:P40">
    <cfRule type="cellIs" dxfId="6" priority="7" operator="lessThan">
      <formula>0</formula>
    </cfRule>
  </conditionalFormatting>
  <conditionalFormatting sqref="E41:P41">
    <cfRule type="expression" dxfId="5" priority="6" stopIfTrue="1">
      <formula>IF(AND($D41=#REF!,$E41=#REF!,$F41=#REF!),FALSE,TRUE)</formula>
    </cfRule>
  </conditionalFormatting>
  <conditionalFormatting sqref="E41:P41">
    <cfRule type="cellIs" dxfId="4" priority="5" operator="lessThan">
      <formula>0</formula>
    </cfRule>
  </conditionalFormatting>
  <conditionalFormatting sqref="E42:P42">
    <cfRule type="expression" dxfId="3" priority="4" stopIfTrue="1">
      <formula>IF(AND($D42=#REF!,$E42=#REF!,$F42=#REF!),FALSE,TRUE)</formula>
    </cfRule>
  </conditionalFormatting>
  <conditionalFormatting sqref="E42:P42">
    <cfRule type="cellIs" dxfId="2" priority="3" operator="lessThan">
      <formula>0</formula>
    </cfRule>
  </conditionalFormatting>
  <conditionalFormatting sqref="E43:P43">
    <cfRule type="expression" dxfId="1" priority="2" stopIfTrue="1">
      <formula>IF(AND($D43=#REF!,$E43=#REF!,$F43=#REF!),FALSE,TRUE)</formula>
    </cfRule>
  </conditionalFormatting>
  <conditionalFormatting sqref="E43:P4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kang927</dc:creator>
  <cp:lastModifiedBy>kang927</cp:lastModifiedBy>
  <dcterms:created xsi:type="dcterms:W3CDTF">2017-12-18T18:15:44Z</dcterms:created>
  <dcterms:modified xsi:type="dcterms:W3CDTF">2017-12-19T21:55:43Z</dcterms:modified>
</cp:coreProperties>
</file>