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ames Maze\Downloads\"/>
    </mc:Choice>
  </mc:AlternateContent>
  <xr:revisionPtr revIDLastSave="0" documentId="8_{95D0FF50-7B75-4128-BF9F-D0B1DD46E83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l Data" sheetId="1" r:id="rId1"/>
    <sheet name="Figures" sheetId="3" r:id="rId2"/>
    <sheet name="Flags" sheetId="4" r:id="rId3"/>
    <sheet name="Potentially Missing Sheets" sheetId="2" r:id="rId4"/>
  </sheets>
  <definedNames>
    <definedName name="_xlnm._FilterDatabase" localSheetId="0" hidden="1">'All Data'!$B$1:$B$77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2" i="3"/>
  <c r="L24" i="3"/>
  <c r="K24" i="3"/>
  <c r="H31" i="3"/>
  <c r="G31" i="3"/>
  <c r="F31" i="3"/>
  <c r="E31" i="3"/>
  <c r="D31" i="3"/>
  <c r="C31" i="3"/>
  <c r="B31" i="3"/>
  <c r="H27" i="3"/>
  <c r="G27" i="3"/>
  <c r="F27" i="3"/>
  <c r="E27" i="3"/>
  <c r="D27" i="3"/>
  <c r="C27" i="3"/>
  <c r="B27" i="3"/>
  <c r="H25" i="3"/>
  <c r="G25" i="3"/>
  <c r="F25" i="3"/>
  <c r="E25" i="3"/>
  <c r="D25" i="3"/>
  <c r="C25" i="3"/>
  <c r="B25" i="3"/>
  <c r="H23" i="3"/>
  <c r="G23" i="3"/>
  <c r="F23" i="3"/>
  <c r="E23" i="3"/>
  <c r="D23" i="3"/>
  <c r="C23" i="3"/>
  <c r="B23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L16" i="3"/>
  <c r="K16" i="3"/>
  <c r="L12" i="3"/>
  <c r="K12" i="3"/>
  <c r="J5" i="3"/>
  <c r="J4" i="3"/>
  <c r="J3" i="3"/>
  <c r="J2" i="3"/>
  <c r="I24" i="3"/>
  <c r="I16" i="3"/>
  <c r="H6" i="3"/>
  <c r="G6" i="3"/>
  <c r="F6" i="3"/>
  <c r="E6" i="3"/>
  <c r="D6" i="3"/>
  <c r="C6" i="3"/>
  <c r="H5" i="3"/>
  <c r="G5" i="3"/>
  <c r="F5" i="3"/>
  <c r="E5" i="3"/>
  <c r="D5" i="3"/>
  <c r="C5" i="3"/>
  <c r="H4" i="3"/>
  <c r="G4" i="3"/>
  <c r="F4" i="3"/>
  <c r="E4" i="3"/>
  <c r="D4" i="3"/>
  <c r="C4" i="3"/>
  <c r="H3" i="3"/>
  <c r="G3" i="3"/>
  <c r="F3" i="3"/>
  <c r="E3" i="3"/>
  <c r="D3" i="3"/>
  <c r="C3" i="3"/>
  <c r="H2" i="3"/>
  <c r="G2" i="3"/>
  <c r="F2" i="3"/>
  <c r="E2" i="3"/>
  <c r="D2" i="3"/>
  <c r="C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14" i="3"/>
  <c r="G14" i="3"/>
  <c r="F14" i="3"/>
  <c r="E14" i="3"/>
  <c r="D14" i="3"/>
  <c r="C14" i="3"/>
  <c r="H13" i="3"/>
  <c r="G13" i="3"/>
  <c r="F13" i="3"/>
  <c r="E13" i="3"/>
  <c r="D13" i="3"/>
  <c r="C13" i="3"/>
  <c r="H15" i="3"/>
  <c r="G15" i="3"/>
  <c r="F15" i="3"/>
  <c r="E15" i="3"/>
  <c r="D15" i="3"/>
  <c r="C15" i="3"/>
  <c r="H16" i="3"/>
  <c r="G16" i="3"/>
  <c r="F16" i="3"/>
  <c r="E16" i="3"/>
  <c r="D16" i="3"/>
  <c r="H17" i="3"/>
  <c r="G17" i="3"/>
  <c r="F17" i="3"/>
  <c r="E17" i="3"/>
  <c r="D17" i="3"/>
  <c r="C17" i="3"/>
  <c r="H19" i="3"/>
  <c r="G19" i="3"/>
  <c r="F19" i="3"/>
  <c r="E19" i="3"/>
  <c r="D19" i="3"/>
  <c r="C19" i="3"/>
  <c r="H24" i="3"/>
  <c r="G24" i="3"/>
  <c r="F24" i="3"/>
  <c r="E24" i="3"/>
  <c r="D24" i="3"/>
  <c r="H26" i="3"/>
  <c r="G26" i="3"/>
  <c r="F26" i="3"/>
  <c r="E26" i="3"/>
  <c r="D26" i="3"/>
  <c r="C26" i="3"/>
  <c r="F30" i="3"/>
  <c r="H29" i="3"/>
  <c r="G29" i="3"/>
  <c r="F29" i="3"/>
  <c r="E29" i="3"/>
  <c r="D29" i="3"/>
  <c r="C29" i="3"/>
  <c r="B29" i="3"/>
  <c r="B26" i="3"/>
  <c r="B19" i="3"/>
  <c r="B18" i="3"/>
  <c r="B17" i="3"/>
  <c r="B15" i="3"/>
  <c r="B14" i="3"/>
  <c r="B13" i="3"/>
  <c r="B11" i="3"/>
  <c r="B10" i="3"/>
  <c r="B9" i="3"/>
  <c r="B8" i="3"/>
  <c r="B3" i="3"/>
  <c r="B4" i="3"/>
  <c r="B5" i="3"/>
  <c r="B6" i="3"/>
  <c r="B2" i="3"/>
  <c r="D23" i="1" l="1"/>
</calcChain>
</file>

<file path=xl/sharedStrings.xml><?xml version="1.0" encoding="utf-8"?>
<sst xmlns="http://schemas.openxmlformats.org/spreadsheetml/2006/main" count="315" uniqueCount="44">
  <si>
    <t>Reservoir</t>
  </si>
  <si>
    <t>Site</t>
  </si>
  <si>
    <t>DateTime</t>
  </si>
  <si>
    <t>Flow_cms</t>
  </si>
  <si>
    <t>Method</t>
  </si>
  <si>
    <t>Notes</t>
  </si>
  <si>
    <t>BVR</t>
  </si>
  <si>
    <t>S</t>
  </si>
  <si>
    <t>FCR</t>
  </si>
  <si>
    <t>01</t>
  </si>
  <si>
    <t>Five second logging intervals and distance not standardized</t>
  </si>
  <si>
    <t>200</t>
  </si>
  <si>
    <t>Five second logging intervals and distance not standardized. Really bad curve.</t>
  </si>
  <si>
    <t>99</t>
  </si>
  <si>
    <t>100</t>
  </si>
  <si>
    <t>101</t>
  </si>
  <si>
    <t>102</t>
  </si>
  <si>
    <t>NA</t>
  </si>
  <si>
    <t>Bear interupted, no data</t>
  </si>
  <si>
    <t>F99</t>
  </si>
  <si>
    <t>B100</t>
  </si>
  <si>
    <t>B200</t>
  </si>
  <si>
    <t>F01</t>
  </si>
  <si>
    <t>F200</t>
  </si>
  <si>
    <t>F100</t>
  </si>
  <si>
    <t>F101</t>
  </si>
  <si>
    <t>F102</t>
  </si>
  <si>
    <t>F</t>
  </si>
  <si>
    <t>L</t>
  </si>
  <si>
    <t>Flowmate was broken</t>
  </si>
  <si>
    <t>Date</t>
  </si>
  <si>
    <t>Potential Exta Slug Data per calendar</t>
  </si>
  <si>
    <t>Diana</t>
  </si>
  <si>
    <t>F200 Max Depth (cm)</t>
  </si>
  <si>
    <t>F200 Top Width (m)</t>
  </si>
  <si>
    <t>Flag_Flow</t>
  </si>
  <si>
    <t>Sensor Malfunction</t>
  </si>
  <si>
    <t>Flag #</t>
  </si>
  <si>
    <t>Def</t>
  </si>
  <si>
    <t>Value of NA. Site not well captured by Salt Slug</t>
  </si>
  <si>
    <t>Value of NA. Site not well captured by Flowmate</t>
  </si>
  <si>
    <t>Conducted at bridge with multiple sections. Added discharge from sections 1, 2, and 3</t>
  </si>
  <si>
    <t>CSA (m^2)</t>
  </si>
  <si>
    <t>Site not conducive. Poor curve fit.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</si>
</sst>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14" fontId="0" fillId="0" borderId="0" xfId="0" applyNumberFormat="1"/>
    <xf numFmtId="49" fontId="0" fillId="0" borderId="0" xfId="0" applyNumberFormat="1"/>
    <xf numFmtId="165" fontId="1" fillId="0" borderId="0" xfId="1" applyNumberFormat="1" applyFont="1" applyFill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14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0" fillId="0" borderId="1" xfId="0" applyFill="1" applyBorder="1" applyAlignment="1">
      <alignment horizontal="right" wrapText="1"/>
    </xf>
    <xf numFmtId="0" fontId="0" fillId="0" borderId="1" xfId="0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right" wrapText="1"/>
    </xf>
    <xf numFmtId="0" fontId="0" fillId="0" borderId="2" xfId="0" applyFill="1" applyBorder="1" applyAlignment="1">
      <alignment horizontal="center" wrapText="1"/>
    </xf>
    <xf numFmtId="0" fontId="0" fillId="0" borderId="0" xfId="0" applyAlignment="1"/>
    <xf numFmtId="0" fontId="0" fillId="0" borderId="2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wrapText="1"/>
    </xf>
    <xf numFmtId="14" fontId="0" fillId="0" borderId="0" xfId="0" applyNumberFormat="1" applyBorder="1" applyAlignment="1">
      <alignment horizontal="right" wrapText="1"/>
    </xf>
    <xf numFmtId="0" fontId="0" fillId="0" borderId="0" xfId="0" applyFill="1" applyBorder="1"/>
    <xf numFmtId="14" fontId="0" fillId="0" borderId="0" xfId="0" applyNumberFormat="1" applyFill="1"/>
    <xf numFmtId="0" fontId="0" fillId="0" borderId="0" xfId="0" applyNumberFormat="1" applyFill="1" applyAlignment="1">
      <alignment horizontal="right"/>
    </xf>
    <xf numFmtId="164" fontId="1" fillId="0" borderId="0" xfId="1" applyNumberFormat="1" applyFont="1" applyFill="1"/>
    <xf numFmtId="0" fontId="0" fillId="0" borderId="0" xfId="0" applyNumberFormat="1" applyFill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Diana Compared</a:t>
            </a:r>
            <a:r>
              <a:rPr lang="en-US" baseline="0">
                <a:solidFill>
                  <a:sysClr val="windowText" lastClr="000000"/>
                </a:solidFill>
              </a:rPr>
              <a:t> to F200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Diana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Figures!$A$2:$A$30</c:f>
              <c:numCache>
                <c:formatCode>m/d/yyyy</c:formatCode>
                <c:ptCount val="29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43626</c:v>
                </c:pt>
                <c:pt idx="13">
                  <c:v>43633</c:v>
                </c:pt>
                <c:pt idx="14">
                  <c:v>43636</c:v>
                </c:pt>
                <c:pt idx="15">
                  <c:v>43640</c:v>
                </c:pt>
                <c:pt idx="16">
                  <c:v>43643</c:v>
                </c:pt>
                <c:pt idx="17">
                  <c:v>43647</c:v>
                </c:pt>
                <c:pt idx="18">
                  <c:v>43654</c:v>
                </c:pt>
                <c:pt idx="19">
                  <c:v>43661</c:v>
                </c:pt>
                <c:pt idx="20">
                  <c:v>43664</c:v>
                </c:pt>
                <c:pt idx="21">
                  <c:v>43668</c:v>
                </c:pt>
                <c:pt idx="22">
                  <c:v>43670</c:v>
                </c:pt>
                <c:pt idx="23">
                  <c:v>43675</c:v>
                </c:pt>
                <c:pt idx="24">
                  <c:v>43689</c:v>
                </c:pt>
                <c:pt idx="25">
                  <c:v>43696</c:v>
                </c:pt>
                <c:pt idx="26">
                  <c:v>43699</c:v>
                </c:pt>
                <c:pt idx="27">
                  <c:v>43710</c:v>
                </c:pt>
                <c:pt idx="28">
                  <c:v>43742</c:v>
                </c:pt>
              </c:numCache>
            </c:numRef>
          </c:cat>
          <c:val>
            <c:numRef>
              <c:f>Figures!$J$2:$J$30</c:f>
              <c:numCache>
                <c:formatCode>General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0.13303490000000001</c:v>
                </c:pt>
                <c:pt idx="5">
                  <c:v>0.1245395</c:v>
                </c:pt>
                <c:pt idx="6">
                  <c:v>0.11705500000000001</c:v>
                </c:pt>
                <c:pt idx="7">
                  <c:v>9.5552789999999999E-2</c:v>
                </c:pt>
                <c:pt idx="8">
                  <c:v>5.5899839999999999E-2</c:v>
                </c:pt>
                <c:pt idx="9">
                  <c:v>4.9592009999999999E-2</c:v>
                </c:pt>
                <c:pt idx="10">
                  <c:v>4.236272E-2</c:v>
                </c:pt>
                <c:pt idx="11">
                  <c:v>3.7758513E-2</c:v>
                </c:pt>
                <c:pt idx="12">
                  <c:v>4.659746E-2</c:v>
                </c:pt>
                <c:pt idx="13">
                  <c:v>3.1955549999999999E-2</c:v>
                </c:pt>
                <c:pt idx="14">
                  <c:v>2.9503629999999999E-2</c:v>
                </c:pt>
                <c:pt idx="15">
                  <c:v>2.1196650000000001E-2</c:v>
                </c:pt>
                <c:pt idx="16">
                  <c:v>2.084161E-2</c:v>
                </c:pt>
                <c:pt idx="17">
                  <c:v>1.519881E-2</c:v>
                </c:pt>
                <c:pt idx="18">
                  <c:v>1.476417E-2</c:v>
                </c:pt>
                <c:pt idx="19">
                  <c:v>1.155489E-2</c:v>
                </c:pt>
                <c:pt idx="20">
                  <c:v>1.143131E-2</c:v>
                </c:pt>
                <c:pt idx="21">
                  <c:v>1.167927E-2</c:v>
                </c:pt>
                <c:pt idx="22">
                  <c:v>1.32347E-2</c:v>
                </c:pt>
                <c:pt idx="23">
                  <c:v>1.155489E-2</c:v>
                </c:pt>
                <c:pt idx="24">
                  <c:v>1.490821E-2</c:v>
                </c:pt>
                <c:pt idx="25">
                  <c:v>1.0588449999999999E-2</c:v>
                </c:pt>
                <c:pt idx="26">
                  <c:v>9.6722059999999992E-3</c:v>
                </c:pt>
                <c:pt idx="27">
                  <c:v>9.3413709999999994E-3</c:v>
                </c:pt>
                <c:pt idx="28">
                  <c:v>7.2155500000000003E-3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9-41E7-A739-4D569C3A0637}"/>
            </c:ext>
          </c:extLst>
        </c:ser>
        <c:ser>
          <c:idx val="1"/>
          <c:order val="1"/>
          <c:tx>
            <c:v>F200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Figures!$A$2:$A$30</c:f>
              <c:numCache>
                <c:formatCode>m/d/yyyy</c:formatCode>
                <c:ptCount val="29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43626</c:v>
                </c:pt>
                <c:pt idx="13">
                  <c:v>43633</c:v>
                </c:pt>
                <c:pt idx="14">
                  <c:v>43636</c:v>
                </c:pt>
                <c:pt idx="15">
                  <c:v>43640</c:v>
                </c:pt>
                <c:pt idx="16">
                  <c:v>43643</c:v>
                </c:pt>
                <c:pt idx="17">
                  <c:v>43647</c:v>
                </c:pt>
                <c:pt idx="18">
                  <c:v>43654</c:v>
                </c:pt>
                <c:pt idx="19">
                  <c:v>43661</c:v>
                </c:pt>
                <c:pt idx="20">
                  <c:v>43664</c:v>
                </c:pt>
                <c:pt idx="21">
                  <c:v>43668</c:v>
                </c:pt>
                <c:pt idx="22">
                  <c:v>43670</c:v>
                </c:pt>
                <c:pt idx="23">
                  <c:v>43675</c:v>
                </c:pt>
                <c:pt idx="24">
                  <c:v>43689</c:v>
                </c:pt>
                <c:pt idx="25">
                  <c:v>43696</c:v>
                </c:pt>
                <c:pt idx="26">
                  <c:v>43699</c:v>
                </c:pt>
                <c:pt idx="27">
                  <c:v>43710</c:v>
                </c:pt>
                <c:pt idx="28">
                  <c:v>43742</c:v>
                </c:pt>
              </c:numCache>
            </c:numRef>
          </c:cat>
          <c:val>
            <c:numRef>
              <c:f>Figures!$I$2:$I$30</c:f>
              <c:numCache>
                <c:formatCode>General</c:formatCode>
                <c:ptCount val="29"/>
                <c:pt idx="0">
                  <c:v>3.084576E-2</c:v>
                </c:pt>
                <c:pt idx="1">
                  <c:v>3.3436559999999997E-2</c:v>
                </c:pt>
                <c:pt idx="2">
                  <c:v>2.4262079999999998E-2</c:v>
                </c:pt>
                <c:pt idx="3">
                  <c:v>0.15718536</c:v>
                </c:pt>
                <c:pt idx="4">
                  <c:v>7.6788263999999995E-2</c:v>
                </c:pt>
                <c:pt idx="5">
                  <c:v>3.681984E-2</c:v>
                </c:pt>
                <c:pt idx="6">
                  <c:v>2.92608E-2</c:v>
                </c:pt>
                <c:pt idx="7">
                  <c:v>4.2672000000000001E-4</c:v>
                </c:pt>
                <c:pt idx="8">
                  <c:v>6.5449999999999996E-3</c:v>
                </c:pt>
                <c:pt idx="9">
                  <c:v>5.77E-3</c:v>
                </c:pt>
                <c:pt idx="10">
                  <c:v>6.1030000000000001E-2</c:v>
                </c:pt>
                <c:pt idx="11">
                  <c:v>0</c:v>
                </c:pt>
                <c:pt idx="12">
                  <c:v>2.725E-2</c:v>
                </c:pt>
                <c:pt idx="13">
                  <c:v>1.805E-2</c:v>
                </c:pt>
                <c:pt idx="14">
                  <c:v>#N/A</c:v>
                </c:pt>
                <c:pt idx="15">
                  <c:v>1.8350000000000002E-2</c:v>
                </c:pt>
                <c:pt idx="16">
                  <c:v>1.1050000000000001E-2</c:v>
                </c:pt>
                <c:pt idx="17">
                  <c:v>8.8999999999999999E-3</c:v>
                </c:pt>
                <c:pt idx="18">
                  <c:v>9.2250000000000006E-3</c:v>
                </c:pt>
                <c:pt idx="19">
                  <c:v>1.1350000000000001E-2</c:v>
                </c:pt>
                <c:pt idx="20">
                  <c:v>5.9500000000000004E-3</c:v>
                </c:pt>
                <c:pt idx="21">
                  <c:v>6.3499999999999997E-3</c:v>
                </c:pt>
                <c:pt idx="22">
                  <c:v>#N/A</c:v>
                </c:pt>
                <c:pt idx="23">
                  <c:v>8.8999999999999999E-3</c:v>
                </c:pt>
                <c:pt idx="24">
                  <c:v>2.7000000000000001E-3</c:v>
                </c:pt>
                <c:pt idx="25">
                  <c:v>6.7999999999999996E-3</c:v>
                </c:pt>
                <c:pt idx="26">
                  <c:v>1.1610000000000001E-2</c:v>
                </c:pt>
                <c:pt idx="27">
                  <c:v>5.94E-3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29-41E7-A739-4D569C3A0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313320"/>
        <c:axId val="673320864"/>
      </c:lineChart>
      <c:dateAx>
        <c:axId val="673313320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20864"/>
        <c:crosses val="autoZero"/>
        <c:auto val="1"/>
        <c:lblOffset val="100"/>
        <c:baseTimeUnit val="days"/>
      </c:dateAx>
      <c:valAx>
        <c:axId val="67332086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1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BVR Inflows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B100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Figures!$A$7:$A$30</c:f>
              <c:numCache>
                <c:formatCode>m/d/yyyy</c:formatCode>
                <c:ptCount val="24"/>
                <c:pt idx="0">
                  <c:v>43584</c:v>
                </c:pt>
                <c:pt idx="1">
                  <c:v>43591</c:v>
                </c:pt>
                <c:pt idx="2">
                  <c:v>43598</c:v>
                </c:pt>
                <c:pt idx="3">
                  <c:v>43605</c:v>
                </c:pt>
                <c:pt idx="4">
                  <c:v>43612</c:v>
                </c:pt>
                <c:pt idx="5">
                  <c:v>43615</c:v>
                </c:pt>
                <c:pt idx="6">
                  <c:v>43619</c:v>
                </c:pt>
                <c:pt idx="7">
                  <c:v>43626</c:v>
                </c:pt>
                <c:pt idx="8">
                  <c:v>43633</c:v>
                </c:pt>
                <c:pt idx="9">
                  <c:v>43636</c:v>
                </c:pt>
                <c:pt idx="10">
                  <c:v>43640</c:v>
                </c:pt>
                <c:pt idx="11">
                  <c:v>43643</c:v>
                </c:pt>
                <c:pt idx="12">
                  <c:v>43647</c:v>
                </c:pt>
                <c:pt idx="13">
                  <c:v>43654</c:v>
                </c:pt>
                <c:pt idx="14">
                  <c:v>43661</c:v>
                </c:pt>
                <c:pt idx="15">
                  <c:v>43664</c:v>
                </c:pt>
                <c:pt idx="16">
                  <c:v>43668</c:v>
                </c:pt>
                <c:pt idx="17">
                  <c:v>43670</c:v>
                </c:pt>
                <c:pt idx="18">
                  <c:v>43675</c:v>
                </c:pt>
                <c:pt idx="19">
                  <c:v>43689</c:v>
                </c:pt>
                <c:pt idx="20">
                  <c:v>43696</c:v>
                </c:pt>
                <c:pt idx="21">
                  <c:v>43699</c:v>
                </c:pt>
                <c:pt idx="22">
                  <c:v>43710</c:v>
                </c:pt>
                <c:pt idx="23">
                  <c:v>43742</c:v>
                </c:pt>
              </c:numCache>
            </c:numRef>
          </c:cat>
          <c:val>
            <c:numRef>
              <c:f>Figures!$B$7:$B$30</c:f>
              <c:numCache>
                <c:formatCode>General</c:formatCode>
                <c:ptCount val="24"/>
                <c:pt idx="0">
                  <c:v>1.7610000000000001E-2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2.6199999999999999E-3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7.3606291490000003E-3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4.7354259800000001E-3</c:v>
                </c:pt>
                <c:pt idx="16">
                  <c:v>#N/A</c:v>
                </c:pt>
                <c:pt idx="17">
                  <c:v>9.3844518410000008E-3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4.0253901116440371E-3</c:v>
                </c:pt>
                <c:pt idx="22">
                  <c:v>#N/A</c:v>
                </c:pt>
                <c:pt idx="23">
                  <c:v>2.2580161776862345E-3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2-43E0-802B-803CDB05DF79}"/>
            </c:ext>
          </c:extLst>
        </c:ser>
        <c:ser>
          <c:idx val="1"/>
          <c:order val="1"/>
          <c:tx>
            <c:v>B200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Figures!$A$7:$A$30</c:f>
              <c:numCache>
                <c:formatCode>m/d/yyyy</c:formatCode>
                <c:ptCount val="24"/>
                <c:pt idx="0">
                  <c:v>43584</c:v>
                </c:pt>
                <c:pt idx="1">
                  <c:v>43591</c:v>
                </c:pt>
                <c:pt idx="2">
                  <c:v>43598</c:v>
                </c:pt>
                <c:pt idx="3">
                  <c:v>43605</c:v>
                </c:pt>
                <c:pt idx="4">
                  <c:v>43612</c:v>
                </c:pt>
                <c:pt idx="5">
                  <c:v>43615</c:v>
                </c:pt>
                <c:pt idx="6">
                  <c:v>43619</c:v>
                </c:pt>
                <c:pt idx="7">
                  <c:v>43626</c:v>
                </c:pt>
                <c:pt idx="8">
                  <c:v>43633</c:v>
                </c:pt>
                <c:pt idx="9">
                  <c:v>43636</c:v>
                </c:pt>
                <c:pt idx="10">
                  <c:v>43640</c:v>
                </c:pt>
                <c:pt idx="11">
                  <c:v>43643</c:v>
                </c:pt>
                <c:pt idx="12">
                  <c:v>43647</c:v>
                </c:pt>
                <c:pt idx="13">
                  <c:v>43654</c:v>
                </c:pt>
                <c:pt idx="14">
                  <c:v>43661</c:v>
                </c:pt>
                <c:pt idx="15">
                  <c:v>43664</c:v>
                </c:pt>
                <c:pt idx="16">
                  <c:v>43668</c:v>
                </c:pt>
                <c:pt idx="17">
                  <c:v>43670</c:v>
                </c:pt>
                <c:pt idx="18">
                  <c:v>43675</c:v>
                </c:pt>
                <c:pt idx="19">
                  <c:v>43689</c:v>
                </c:pt>
                <c:pt idx="20">
                  <c:v>43696</c:v>
                </c:pt>
                <c:pt idx="21">
                  <c:v>43699</c:v>
                </c:pt>
                <c:pt idx="22">
                  <c:v>43710</c:v>
                </c:pt>
                <c:pt idx="23">
                  <c:v>43742</c:v>
                </c:pt>
              </c:numCache>
            </c:numRef>
          </c:cat>
          <c:val>
            <c:numRef>
              <c:f>Figures!$C$7:$C$30</c:f>
              <c:numCache>
                <c:formatCode>General</c:formatCode>
                <c:ptCount val="24"/>
                <c:pt idx="0">
                  <c:v>9.5700000000000004E-3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6.0499999999999998E-3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4.5930965420000001E-3</c:v>
                </c:pt>
                <c:pt idx="10">
                  <c:v>#N/A</c:v>
                </c:pt>
                <c:pt idx="11">
                  <c:v>4.5190904419999999E-3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3.221386691E-3</c:v>
                </c:pt>
                <c:pt idx="16">
                  <c:v>#N/A</c:v>
                </c:pt>
                <c:pt idx="17">
                  <c:v>1.0486361580000001E-2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2.0614571322862137E-3</c:v>
                </c:pt>
                <c:pt idx="22">
                  <c:v>#N/A</c:v>
                </c:pt>
                <c:pt idx="23">
                  <c:v>9.9384332783755453E-4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2-43E0-802B-803CDB05D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914568"/>
        <c:axId val="664912272"/>
      </c:lineChart>
      <c:dateAx>
        <c:axId val="664914568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12272"/>
        <c:crosses val="autoZero"/>
        <c:auto val="1"/>
        <c:lblOffset val="100"/>
        <c:baseTimeUnit val="days"/>
      </c:dateAx>
      <c:valAx>
        <c:axId val="66491227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1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F200 Discharge vs Max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Discharge vs Max Depth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05287163556866E-3"/>
                  <c:y val="-0.23850418070305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Figures!$K$2:$K$31</c:f>
              <c:numCache>
                <c:formatCode>General</c:formatCode>
                <c:ptCount val="30"/>
                <c:pt idx="0">
                  <c:v>14</c:v>
                </c:pt>
                <c:pt idx="1">
                  <c:v>24</c:v>
                </c:pt>
                <c:pt idx="2">
                  <c:v>23</c:v>
                </c:pt>
                <c:pt idx="3">
                  <c:v>40</c:v>
                </c:pt>
                <c:pt idx="4">
                  <c:v>24</c:v>
                </c:pt>
                <c:pt idx="5">
                  <c:v>18.5</c:v>
                </c:pt>
                <c:pt idx="6">
                  <c:v>24</c:v>
                </c:pt>
                <c:pt idx="7">
                  <c:v>18</c:v>
                </c:pt>
                <c:pt idx="8">
                  <c:v>29</c:v>
                </c:pt>
                <c:pt idx="9">
                  <c:v>22</c:v>
                </c:pt>
                <c:pt idx="10">
                  <c:v>#N/A</c:v>
                </c:pt>
                <c:pt idx="11">
                  <c:v>27</c:v>
                </c:pt>
                <c:pt idx="12">
                  <c:v>14</c:v>
                </c:pt>
                <c:pt idx="13">
                  <c:v>20</c:v>
                </c:pt>
                <c:pt idx="14">
                  <c:v>#N/A</c:v>
                </c:pt>
                <c:pt idx="15">
                  <c:v>14.5</c:v>
                </c:pt>
                <c:pt idx="16">
                  <c:v>12</c:v>
                </c:pt>
                <c:pt idx="17">
                  <c:v>12</c:v>
                </c:pt>
                <c:pt idx="18">
                  <c:v>18.5</c:v>
                </c:pt>
                <c:pt idx="19">
                  <c:v>18.5</c:v>
                </c:pt>
                <c:pt idx="20">
                  <c:v>17</c:v>
                </c:pt>
                <c:pt idx="21">
                  <c:v>15.5</c:v>
                </c:pt>
                <c:pt idx="22">
                  <c:v>#N/A</c:v>
                </c:pt>
                <c:pt idx="23">
                  <c:v>14.5</c:v>
                </c:pt>
                <c:pt idx="24">
                  <c:v>27</c:v>
                </c:pt>
                <c:pt idx="25">
                  <c:v>27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29.5</c:v>
                </c:pt>
              </c:numCache>
            </c:numRef>
          </c:xVal>
          <c:yVal>
            <c:numRef>
              <c:f>Figures!$I$2:$I$31</c:f>
              <c:numCache>
                <c:formatCode>General</c:formatCode>
                <c:ptCount val="30"/>
                <c:pt idx="0">
                  <c:v>3.084576E-2</c:v>
                </c:pt>
                <c:pt idx="1">
                  <c:v>3.3436559999999997E-2</c:v>
                </c:pt>
                <c:pt idx="2">
                  <c:v>2.4262079999999998E-2</c:v>
                </c:pt>
                <c:pt idx="3">
                  <c:v>0.15718536</c:v>
                </c:pt>
                <c:pt idx="4">
                  <c:v>7.6788263999999995E-2</c:v>
                </c:pt>
                <c:pt idx="5">
                  <c:v>3.681984E-2</c:v>
                </c:pt>
                <c:pt idx="6">
                  <c:v>2.92608E-2</c:v>
                </c:pt>
                <c:pt idx="7">
                  <c:v>4.2672000000000001E-4</c:v>
                </c:pt>
                <c:pt idx="8">
                  <c:v>6.5449999999999996E-3</c:v>
                </c:pt>
                <c:pt idx="9">
                  <c:v>5.77E-3</c:v>
                </c:pt>
                <c:pt idx="10">
                  <c:v>6.1030000000000001E-2</c:v>
                </c:pt>
                <c:pt idx="11">
                  <c:v>0</c:v>
                </c:pt>
                <c:pt idx="12">
                  <c:v>2.725E-2</c:v>
                </c:pt>
                <c:pt idx="13">
                  <c:v>1.805E-2</c:v>
                </c:pt>
                <c:pt idx="14">
                  <c:v>#N/A</c:v>
                </c:pt>
                <c:pt idx="15">
                  <c:v>1.8350000000000002E-2</c:v>
                </c:pt>
                <c:pt idx="16">
                  <c:v>1.1050000000000001E-2</c:v>
                </c:pt>
                <c:pt idx="17">
                  <c:v>8.8999999999999999E-3</c:v>
                </c:pt>
                <c:pt idx="18">
                  <c:v>9.2250000000000006E-3</c:v>
                </c:pt>
                <c:pt idx="19">
                  <c:v>1.1350000000000001E-2</c:v>
                </c:pt>
                <c:pt idx="20">
                  <c:v>5.9500000000000004E-3</c:v>
                </c:pt>
                <c:pt idx="21">
                  <c:v>6.3499999999999997E-3</c:v>
                </c:pt>
                <c:pt idx="22">
                  <c:v>#N/A</c:v>
                </c:pt>
                <c:pt idx="23">
                  <c:v>8.8999999999999999E-3</c:v>
                </c:pt>
                <c:pt idx="24">
                  <c:v>2.7000000000000001E-3</c:v>
                </c:pt>
                <c:pt idx="25">
                  <c:v>6.7999999999999996E-3</c:v>
                </c:pt>
                <c:pt idx="26">
                  <c:v>1.1610000000000001E-2</c:v>
                </c:pt>
                <c:pt idx="27">
                  <c:v>5.94E-3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1-401E-98E1-572D6DA80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71640"/>
        <c:axId val="663071968"/>
      </c:scatterChart>
      <c:valAx>
        <c:axId val="6630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1968"/>
        <c:crosses val="autoZero"/>
        <c:crossBetween val="midCat"/>
      </c:valAx>
      <c:valAx>
        <c:axId val="66307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1892169629236"/>
          <c:y val="0.15969724953763578"/>
          <c:w val="0.8618214698503941"/>
          <c:h val="0.7811387651677143"/>
        </c:manualLayout>
      </c:layout>
      <c:scatterChart>
        <c:scatterStyle val="lineMarker"/>
        <c:varyColors val="0"/>
        <c:ser>
          <c:idx val="0"/>
          <c:order val="0"/>
          <c:tx>
            <c:v>F200 Discharge vs Channel Width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001377952755905"/>
                  <c:y val="-0.15269648585593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Figures!$L$2:$L$31</c:f>
              <c:numCache>
                <c:formatCode>General</c:formatCode>
                <c:ptCount val="30"/>
                <c:pt idx="0">
                  <c:v>1.4</c:v>
                </c:pt>
                <c:pt idx="1">
                  <c:v>2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</c:v>
                </c:pt>
                <c:pt idx="6">
                  <c:v>1.8</c:v>
                </c:pt>
                <c:pt idx="7">
                  <c:v>2</c:v>
                </c:pt>
                <c:pt idx="8">
                  <c:v>0.9</c:v>
                </c:pt>
                <c:pt idx="9">
                  <c:v>0.8</c:v>
                </c:pt>
                <c:pt idx="10">
                  <c:v>#N/A</c:v>
                </c:pt>
                <c:pt idx="11">
                  <c:v>0.9</c:v>
                </c:pt>
                <c:pt idx="12">
                  <c:v>1.2</c:v>
                </c:pt>
                <c:pt idx="13">
                  <c:v>1.5</c:v>
                </c:pt>
                <c:pt idx="14">
                  <c:v>#N/A</c:v>
                </c:pt>
                <c:pt idx="15">
                  <c:v>1.5</c:v>
                </c:pt>
                <c:pt idx="16">
                  <c:v>1.4</c:v>
                </c:pt>
                <c:pt idx="17">
                  <c:v>1.4</c:v>
                </c:pt>
                <c:pt idx="18">
                  <c:v>1.5</c:v>
                </c:pt>
                <c:pt idx="19">
                  <c:v>1.4</c:v>
                </c:pt>
                <c:pt idx="20">
                  <c:v>1.5</c:v>
                </c:pt>
                <c:pt idx="21">
                  <c:v>1.4</c:v>
                </c:pt>
                <c:pt idx="22">
                  <c:v>#N/A</c:v>
                </c:pt>
                <c:pt idx="23">
                  <c:v>0.9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1.8</c:v>
                </c:pt>
                <c:pt idx="28">
                  <c:v>1.7</c:v>
                </c:pt>
                <c:pt idx="29">
                  <c:v>1.7</c:v>
                </c:pt>
              </c:numCache>
            </c:numRef>
          </c:xVal>
          <c:yVal>
            <c:numRef>
              <c:f>Figures!$I$2:$I$31</c:f>
              <c:numCache>
                <c:formatCode>General</c:formatCode>
                <c:ptCount val="30"/>
                <c:pt idx="0">
                  <c:v>3.084576E-2</c:v>
                </c:pt>
                <c:pt idx="1">
                  <c:v>3.3436559999999997E-2</c:v>
                </c:pt>
                <c:pt idx="2">
                  <c:v>2.4262079999999998E-2</c:v>
                </c:pt>
                <c:pt idx="3">
                  <c:v>0.15718536</c:v>
                </c:pt>
                <c:pt idx="4">
                  <c:v>7.6788263999999995E-2</c:v>
                </c:pt>
                <c:pt idx="5">
                  <c:v>3.681984E-2</c:v>
                </c:pt>
                <c:pt idx="6">
                  <c:v>2.92608E-2</c:v>
                </c:pt>
                <c:pt idx="7">
                  <c:v>4.2672000000000001E-4</c:v>
                </c:pt>
                <c:pt idx="8">
                  <c:v>6.5449999999999996E-3</c:v>
                </c:pt>
                <c:pt idx="9">
                  <c:v>5.77E-3</c:v>
                </c:pt>
                <c:pt idx="10">
                  <c:v>6.1030000000000001E-2</c:v>
                </c:pt>
                <c:pt idx="11">
                  <c:v>0</c:v>
                </c:pt>
                <c:pt idx="12">
                  <c:v>2.725E-2</c:v>
                </c:pt>
                <c:pt idx="13">
                  <c:v>1.805E-2</c:v>
                </c:pt>
                <c:pt idx="14">
                  <c:v>#N/A</c:v>
                </c:pt>
                <c:pt idx="15">
                  <c:v>1.8350000000000002E-2</c:v>
                </c:pt>
                <c:pt idx="16">
                  <c:v>1.1050000000000001E-2</c:v>
                </c:pt>
                <c:pt idx="17">
                  <c:v>8.8999999999999999E-3</c:v>
                </c:pt>
                <c:pt idx="18">
                  <c:v>9.2250000000000006E-3</c:v>
                </c:pt>
                <c:pt idx="19">
                  <c:v>1.1350000000000001E-2</c:v>
                </c:pt>
                <c:pt idx="20">
                  <c:v>5.9500000000000004E-3</c:v>
                </c:pt>
                <c:pt idx="21">
                  <c:v>6.3499999999999997E-3</c:v>
                </c:pt>
                <c:pt idx="22">
                  <c:v>#N/A</c:v>
                </c:pt>
                <c:pt idx="23">
                  <c:v>8.8999999999999999E-3</c:v>
                </c:pt>
                <c:pt idx="24">
                  <c:v>2.7000000000000001E-3</c:v>
                </c:pt>
                <c:pt idx="25">
                  <c:v>6.7999999999999996E-3</c:v>
                </c:pt>
                <c:pt idx="26">
                  <c:v>1.1610000000000001E-2</c:v>
                </c:pt>
                <c:pt idx="27">
                  <c:v>5.94E-3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6-4FBC-A5AA-2D4FC9171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12856"/>
        <c:axId val="741014168"/>
      </c:scatterChart>
      <c:valAx>
        <c:axId val="74101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14168"/>
        <c:crosses val="autoZero"/>
        <c:crossBetween val="midCat"/>
      </c:valAx>
      <c:valAx>
        <c:axId val="741014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1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F200 Discharge vs Cross-Sectional</a:t>
            </a:r>
            <a:r>
              <a:rPr lang="en-US" baseline="0">
                <a:solidFill>
                  <a:sysClr val="windowText" lastClr="000000"/>
                </a:solidFill>
              </a:rPr>
              <a:t> Area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86532209586468E-2"/>
          <c:y val="0.19023141213494749"/>
          <c:w val="0.868071959755030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F200 Discharge vs CSA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246256944007508"/>
                  <c:y val="8.83462124480904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Figures!$M$2:$M$31</c:f>
              <c:numCache>
                <c:formatCode>General</c:formatCode>
                <c:ptCount val="30"/>
                <c:pt idx="0">
                  <c:v>0.19599999999999998</c:v>
                </c:pt>
                <c:pt idx="1">
                  <c:v>0.48</c:v>
                </c:pt>
                <c:pt idx="2">
                  <c:v>0.46</c:v>
                </c:pt>
                <c:pt idx="3">
                  <c:v>0.84</c:v>
                </c:pt>
                <c:pt idx="4">
                  <c:v>0.52800000000000002</c:v>
                </c:pt>
                <c:pt idx="5">
                  <c:v>0.37</c:v>
                </c:pt>
                <c:pt idx="6">
                  <c:v>0.43200000000000005</c:v>
                </c:pt>
                <c:pt idx="7">
                  <c:v>0.36</c:v>
                </c:pt>
                <c:pt idx="8">
                  <c:v>0.26100000000000001</c:v>
                </c:pt>
                <c:pt idx="9">
                  <c:v>0.17600000000000002</c:v>
                </c:pt>
                <c:pt idx="10">
                  <c:v>#N/A</c:v>
                </c:pt>
                <c:pt idx="11">
                  <c:v>0.24299999999999999</c:v>
                </c:pt>
                <c:pt idx="12">
                  <c:v>0.16800000000000001</c:v>
                </c:pt>
                <c:pt idx="13">
                  <c:v>0.3</c:v>
                </c:pt>
                <c:pt idx="14">
                  <c:v>#N/A</c:v>
                </c:pt>
                <c:pt idx="15">
                  <c:v>0.2175</c:v>
                </c:pt>
                <c:pt idx="16">
                  <c:v>0.16799999999999998</c:v>
                </c:pt>
                <c:pt idx="17">
                  <c:v>0.16799999999999998</c:v>
                </c:pt>
                <c:pt idx="18">
                  <c:v>0.27750000000000002</c:v>
                </c:pt>
                <c:pt idx="19">
                  <c:v>0.25900000000000001</c:v>
                </c:pt>
                <c:pt idx="20">
                  <c:v>0.255</c:v>
                </c:pt>
                <c:pt idx="21">
                  <c:v>0.217</c:v>
                </c:pt>
                <c:pt idx="22">
                  <c:v>#N/A</c:v>
                </c:pt>
                <c:pt idx="23">
                  <c:v>0.1305</c:v>
                </c:pt>
                <c:pt idx="24">
                  <c:v>0.43200000000000005</c:v>
                </c:pt>
                <c:pt idx="25">
                  <c:v>0.45899999999999996</c:v>
                </c:pt>
                <c:pt idx="26">
                  <c:v>0.27</c:v>
                </c:pt>
                <c:pt idx="27">
                  <c:v>0.27</c:v>
                </c:pt>
                <c:pt idx="28">
                  <c:v>0.255</c:v>
                </c:pt>
                <c:pt idx="29">
                  <c:v>0.50149999999999995</c:v>
                </c:pt>
              </c:numCache>
            </c:numRef>
          </c:xVal>
          <c:yVal>
            <c:numRef>
              <c:f>Figures!$I$2:$I$31</c:f>
              <c:numCache>
                <c:formatCode>General</c:formatCode>
                <c:ptCount val="30"/>
                <c:pt idx="0">
                  <c:v>3.084576E-2</c:v>
                </c:pt>
                <c:pt idx="1">
                  <c:v>3.3436559999999997E-2</c:v>
                </c:pt>
                <c:pt idx="2">
                  <c:v>2.4262079999999998E-2</c:v>
                </c:pt>
                <c:pt idx="3">
                  <c:v>0.15718536</c:v>
                </c:pt>
                <c:pt idx="4">
                  <c:v>7.6788263999999995E-2</c:v>
                </c:pt>
                <c:pt idx="5">
                  <c:v>3.681984E-2</c:v>
                </c:pt>
                <c:pt idx="6">
                  <c:v>2.92608E-2</c:v>
                </c:pt>
                <c:pt idx="7">
                  <c:v>4.2672000000000001E-4</c:v>
                </c:pt>
                <c:pt idx="8">
                  <c:v>6.5449999999999996E-3</c:v>
                </c:pt>
                <c:pt idx="9">
                  <c:v>5.77E-3</c:v>
                </c:pt>
                <c:pt idx="10">
                  <c:v>6.1030000000000001E-2</c:v>
                </c:pt>
                <c:pt idx="11">
                  <c:v>0</c:v>
                </c:pt>
                <c:pt idx="12">
                  <c:v>2.725E-2</c:v>
                </c:pt>
                <c:pt idx="13">
                  <c:v>1.805E-2</c:v>
                </c:pt>
                <c:pt idx="14">
                  <c:v>#N/A</c:v>
                </c:pt>
                <c:pt idx="15">
                  <c:v>1.8350000000000002E-2</c:v>
                </c:pt>
                <c:pt idx="16">
                  <c:v>1.1050000000000001E-2</c:v>
                </c:pt>
                <c:pt idx="17">
                  <c:v>8.8999999999999999E-3</c:v>
                </c:pt>
                <c:pt idx="18">
                  <c:v>9.2250000000000006E-3</c:v>
                </c:pt>
                <c:pt idx="19">
                  <c:v>1.1350000000000001E-2</c:v>
                </c:pt>
                <c:pt idx="20">
                  <c:v>5.9500000000000004E-3</c:v>
                </c:pt>
                <c:pt idx="21">
                  <c:v>6.3499999999999997E-3</c:v>
                </c:pt>
                <c:pt idx="22">
                  <c:v>#N/A</c:v>
                </c:pt>
                <c:pt idx="23">
                  <c:v>8.8999999999999999E-3</c:v>
                </c:pt>
                <c:pt idx="24">
                  <c:v>2.7000000000000001E-3</c:v>
                </c:pt>
                <c:pt idx="25">
                  <c:v>6.7999999999999996E-3</c:v>
                </c:pt>
                <c:pt idx="26">
                  <c:v>1.1610000000000001E-2</c:v>
                </c:pt>
                <c:pt idx="27">
                  <c:v>5.94E-3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A-4C55-8E21-B5C323CE3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31064"/>
        <c:axId val="664037296"/>
      </c:scatterChart>
      <c:valAx>
        <c:axId val="66403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37296"/>
        <c:crosses val="autoZero"/>
        <c:crossBetween val="midCat"/>
      </c:valAx>
      <c:valAx>
        <c:axId val="66403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3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FCR Steam Sites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F99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Figures!$A$7:$A$30</c:f>
              <c:numCache>
                <c:formatCode>m/d/yyyy</c:formatCode>
                <c:ptCount val="24"/>
                <c:pt idx="0">
                  <c:v>43584</c:v>
                </c:pt>
                <c:pt idx="1">
                  <c:v>43591</c:v>
                </c:pt>
                <c:pt idx="2">
                  <c:v>43598</c:v>
                </c:pt>
                <c:pt idx="3">
                  <c:v>43605</c:v>
                </c:pt>
                <c:pt idx="4">
                  <c:v>43612</c:v>
                </c:pt>
                <c:pt idx="5">
                  <c:v>43615</c:v>
                </c:pt>
                <c:pt idx="6">
                  <c:v>43619</c:v>
                </c:pt>
                <c:pt idx="7">
                  <c:v>43626</c:v>
                </c:pt>
                <c:pt idx="8">
                  <c:v>43633</c:v>
                </c:pt>
                <c:pt idx="9">
                  <c:v>43636</c:v>
                </c:pt>
                <c:pt idx="10">
                  <c:v>43640</c:v>
                </c:pt>
                <c:pt idx="11">
                  <c:v>43643</c:v>
                </c:pt>
                <c:pt idx="12">
                  <c:v>43647</c:v>
                </c:pt>
                <c:pt idx="13">
                  <c:v>43654</c:v>
                </c:pt>
                <c:pt idx="14">
                  <c:v>43661</c:v>
                </c:pt>
                <c:pt idx="15">
                  <c:v>43664</c:v>
                </c:pt>
                <c:pt idx="16">
                  <c:v>43668</c:v>
                </c:pt>
                <c:pt idx="17">
                  <c:v>43670</c:v>
                </c:pt>
                <c:pt idx="18">
                  <c:v>43675</c:v>
                </c:pt>
                <c:pt idx="19">
                  <c:v>43689</c:v>
                </c:pt>
                <c:pt idx="20">
                  <c:v>43696</c:v>
                </c:pt>
                <c:pt idx="21">
                  <c:v>43699</c:v>
                </c:pt>
                <c:pt idx="22">
                  <c:v>43710</c:v>
                </c:pt>
                <c:pt idx="23">
                  <c:v>43742</c:v>
                </c:pt>
              </c:numCache>
            </c:numRef>
          </c:cat>
          <c:val>
            <c:numRef>
              <c:f>Figures!$E$7:$E$31</c:f>
              <c:numCache>
                <c:formatCode>General</c:formatCode>
                <c:ptCount val="25"/>
                <c:pt idx="0">
                  <c:v>0.12060936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2.759E-2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1.482429282E-2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5.1352253619999996E-3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4.152117358768327E-3</c:v>
                </c:pt>
                <c:pt idx="22">
                  <c:v>#N/A</c:v>
                </c:pt>
                <c:pt idx="23">
                  <c:v>2.1553022244067879E-3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9-4522-B0A9-760C377CA722}"/>
            </c:ext>
          </c:extLst>
        </c:ser>
        <c:ser>
          <c:idx val="1"/>
          <c:order val="1"/>
          <c:tx>
            <c:v>F100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Figures!$A$7:$A$30</c:f>
              <c:numCache>
                <c:formatCode>m/d/yyyy</c:formatCode>
                <c:ptCount val="24"/>
                <c:pt idx="0">
                  <c:v>43584</c:v>
                </c:pt>
                <c:pt idx="1">
                  <c:v>43591</c:v>
                </c:pt>
                <c:pt idx="2">
                  <c:v>43598</c:v>
                </c:pt>
                <c:pt idx="3">
                  <c:v>43605</c:v>
                </c:pt>
                <c:pt idx="4">
                  <c:v>43612</c:v>
                </c:pt>
                <c:pt idx="5">
                  <c:v>43615</c:v>
                </c:pt>
                <c:pt idx="6">
                  <c:v>43619</c:v>
                </c:pt>
                <c:pt idx="7">
                  <c:v>43626</c:v>
                </c:pt>
                <c:pt idx="8">
                  <c:v>43633</c:v>
                </c:pt>
                <c:pt idx="9">
                  <c:v>43636</c:v>
                </c:pt>
                <c:pt idx="10">
                  <c:v>43640</c:v>
                </c:pt>
                <c:pt idx="11">
                  <c:v>43643</c:v>
                </c:pt>
                <c:pt idx="12">
                  <c:v>43647</c:v>
                </c:pt>
                <c:pt idx="13">
                  <c:v>43654</c:v>
                </c:pt>
                <c:pt idx="14">
                  <c:v>43661</c:v>
                </c:pt>
                <c:pt idx="15">
                  <c:v>43664</c:v>
                </c:pt>
                <c:pt idx="16">
                  <c:v>43668</c:v>
                </c:pt>
                <c:pt idx="17">
                  <c:v>43670</c:v>
                </c:pt>
                <c:pt idx="18">
                  <c:v>43675</c:v>
                </c:pt>
                <c:pt idx="19">
                  <c:v>43689</c:v>
                </c:pt>
                <c:pt idx="20">
                  <c:v>43696</c:v>
                </c:pt>
                <c:pt idx="21">
                  <c:v>43699</c:v>
                </c:pt>
                <c:pt idx="22">
                  <c:v>43710</c:v>
                </c:pt>
                <c:pt idx="23">
                  <c:v>43742</c:v>
                </c:pt>
              </c:numCache>
            </c:numRef>
          </c:cat>
          <c:val>
            <c:numRef>
              <c:f>Figures!$F$7:$F$31</c:f>
              <c:numCache>
                <c:formatCode>General</c:formatCode>
                <c:ptCount val="25"/>
                <c:pt idx="0">
                  <c:v>0.13962888000000001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3.773E-2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1.6705777540000001E-2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5.1343074380000003E-3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4.0329238254329762E-3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9-4522-B0A9-760C377CA722}"/>
            </c:ext>
          </c:extLst>
        </c:ser>
        <c:ser>
          <c:idx val="2"/>
          <c:order val="2"/>
          <c:tx>
            <c:v>F101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Figures!$A$7:$A$30</c:f>
              <c:numCache>
                <c:formatCode>m/d/yyyy</c:formatCode>
                <c:ptCount val="24"/>
                <c:pt idx="0">
                  <c:v>43584</c:v>
                </c:pt>
                <c:pt idx="1">
                  <c:v>43591</c:v>
                </c:pt>
                <c:pt idx="2">
                  <c:v>43598</c:v>
                </c:pt>
                <c:pt idx="3">
                  <c:v>43605</c:v>
                </c:pt>
                <c:pt idx="4">
                  <c:v>43612</c:v>
                </c:pt>
                <c:pt idx="5">
                  <c:v>43615</c:v>
                </c:pt>
                <c:pt idx="6">
                  <c:v>43619</c:v>
                </c:pt>
                <c:pt idx="7">
                  <c:v>43626</c:v>
                </c:pt>
                <c:pt idx="8">
                  <c:v>43633</c:v>
                </c:pt>
                <c:pt idx="9">
                  <c:v>43636</c:v>
                </c:pt>
                <c:pt idx="10">
                  <c:v>43640</c:v>
                </c:pt>
                <c:pt idx="11">
                  <c:v>43643</c:v>
                </c:pt>
                <c:pt idx="12">
                  <c:v>43647</c:v>
                </c:pt>
                <c:pt idx="13">
                  <c:v>43654</c:v>
                </c:pt>
                <c:pt idx="14">
                  <c:v>43661</c:v>
                </c:pt>
                <c:pt idx="15">
                  <c:v>43664</c:v>
                </c:pt>
                <c:pt idx="16">
                  <c:v>43668</c:v>
                </c:pt>
                <c:pt idx="17">
                  <c:v>43670</c:v>
                </c:pt>
                <c:pt idx="18">
                  <c:v>43675</c:v>
                </c:pt>
                <c:pt idx="19">
                  <c:v>43689</c:v>
                </c:pt>
                <c:pt idx="20">
                  <c:v>43696</c:v>
                </c:pt>
                <c:pt idx="21">
                  <c:v>43699</c:v>
                </c:pt>
                <c:pt idx="22">
                  <c:v>43710</c:v>
                </c:pt>
                <c:pt idx="23">
                  <c:v>43742</c:v>
                </c:pt>
              </c:numCache>
            </c:numRef>
          </c:cat>
          <c:val>
            <c:numRef>
              <c:f>Figures!$G$7:$G$31</c:f>
              <c:numCache>
                <c:formatCode>General</c:formatCode>
                <c:ptCount val="25"/>
                <c:pt idx="0">
                  <c:v>0.14133576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3.4079999999999999E-2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1.2802241589999999E-2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4.2746914989999999E-3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3.1636713357721508E-3</c:v>
                </c:pt>
                <c:pt idx="22">
                  <c:v>#N/A</c:v>
                </c:pt>
                <c:pt idx="23">
                  <c:v>1.7335905416698434E-3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9-4522-B0A9-760C377CA722}"/>
            </c:ext>
          </c:extLst>
        </c:ser>
        <c:ser>
          <c:idx val="3"/>
          <c:order val="3"/>
          <c:tx>
            <c:v>F102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Figures!$A$7:$A$30</c:f>
              <c:numCache>
                <c:formatCode>m/d/yyyy</c:formatCode>
                <c:ptCount val="24"/>
                <c:pt idx="0">
                  <c:v>43584</c:v>
                </c:pt>
                <c:pt idx="1">
                  <c:v>43591</c:v>
                </c:pt>
                <c:pt idx="2">
                  <c:v>43598</c:v>
                </c:pt>
                <c:pt idx="3">
                  <c:v>43605</c:v>
                </c:pt>
                <c:pt idx="4">
                  <c:v>43612</c:v>
                </c:pt>
                <c:pt idx="5">
                  <c:v>43615</c:v>
                </c:pt>
                <c:pt idx="6">
                  <c:v>43619</c:v>
                </c:pt>
                <c:pt idx="7">
                  <c:v>43626</c:v>
                </c:pt>
                <c:pt idx="8">
                  <c:v>43633</c:v>
                </c:pt>
                <c:pt idx="9">
                  <c:v>43636</c:v>
                </c:pt>
                <c:pt idx="10">
                  <c:v>43640</c:v>
                </c:pt>
                <c:pt idx="11">
                  <c:v>43643</c:v>
                </c:pt>
                <c:pt idx="12">
                  <c:v>43647</c:v>
                </c:pt>
                <c:pt idx="13">
                  <c:v>43654</c:v>
                </c:pt>
                <c:pt idx="14">
                  <c:v>43661</c:v>
                </c:pt>
                <c:pt idx="15">
                  <c:v>43664</c:v>
                </c:pt>
                <c:pt idx="16">
                  <c:v>43668</c:v>
                </c:pt>
                <c:pt idx="17">
                  <c:v>43670</c:v>
                </c:pt>
                <c:pt idx="18">
                  <c:v>43675</c:v>
                </c:pt>
                <c:pt idx="19">
                  <c:v>43689</c:v>
                </c:pt>
                <c:pt idx="20">
                  <c:v>43696</c:v>
                </c:pt>
                <c:pt idx="21">
                  <c:v>43699</c:v>
                </c:pt>
                <c:pt idx="22">
                  <c:v>43710</c:v>
                </c:pt>
                <c:pt idx="23">
                  <c:v>43742</c:v>
                </c:pt>
              </c:numCache>
            </c:numRef>
          </c:cat>
          <c:val>
            <c:numRef>
              <c:f>Figures!$H$7:$H$31</c:f>
              <c:numCache>
                <c:formatCode>General</c:formatCode>
                <c:ptCount val="25"/>
                <c:pt idx="0">
                  <c:v>0.1008126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1.091E-2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8.3372558019999994E-3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1.1461582960000001E-3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9.0920132121654848E-4</c:v>
                </c:pt>
                <c:pt idx="22">
                  <c:v>#N/A</c:v>
                </c:pt>
                <c:pt idx="23">
                  <c:v>1.0116470952765374E-3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9-4522-B0A9-760C377CA722}"/>
            </c:ext>
          </c:extLst>
        </c:ser>
        <c:ser>
          <c:idx val="4"/>
          <c:order val="4"/>
          <c:tx>
            <c:v>Diana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Figures!$A$7:$A$30</c:f>
              <c:numCache>
                <c:formatCode>m/d/yyyy</c:formatCode>
                <c:ptCount val="24"/>
                <c:pt idx="0">
                  <c:v>43584</c:v>
                </c:pt>
                <c:pt idx="1">
                  <c:v>43591</c:v>
                </c:pt>
                <c:pt idx="2">
                  <c:v>43598</c:v>
                </c:pt>
                <c:pt idx="3">
                  <c:v>43605</c:v>
                </c:pt>
                <c:pt idx="4">
                  <c:v>43612</c:v>
                </c:pt>
                <c:pt idx="5">
                  <c:v>43615</c:v>
                </c:pt>
                <c:pt idx="6">
                  <c:v>43619</c:v>
                </c:pt>
                <c:pt idx="7">
                  <c:v>43626</c:v>
                </c:pt>
                <c:pt idx="8">
                  <c:v>43633</c:v>
                </c:pt>
                <c:pt idx="9">
                  <c:v>43636</c:v>
                </c:pt>
                <c:pt idx="10">
                  <c:v>43640</c:v>
                </c:pt>
                <c:pt idx="11">
                  <c:v>43643</c:v>
                </c:pt>
                <c:pt idx="12">
                  <c:v>43647</c:v>
                </c:pt>
                <c:pt idx="13">
                  <c:v>43654</c:v>
                </c:pt>
                <c:pt idx="14">
                  <c:v>43661</c:v>
                </c:pt>
                <c:pt idx="15">
                  <c:v>43664</c:v>
                </c:pt>
                <c:pt idx="16">
                  <c:v>43668</c:v>
                </c:pt>
                <c:pt idx="17">
                  <c:v>43670</c:v>
                </c:pt>
                <c:pt idx="18">
                  <c:v>43675</c:v>
                </c:pt>
                <c:pt idx="19">
                  <c:v>43689</c:v>
                </c:pt>
                <c:pt idx="20">
                  <c:v>43696</c:v>
                </c:pt>
                <c:pt idx="21">
                  <c:v>43699</c:v>
                </c:pt>
                <c:pt idx="22">
                  <c:v>43710</c:v>
                </c:pt>
                <c:pt idx="23">
                  <c:v>43742</c:v>
                </c:pt>
              </c:numCache>
            </c:numRef>
          </c:cat>
          <c:val>
            <c:numRef>
              <c:f>Figures!$J$7:$J$30</c:f>
              <c:numCache>
                <c:formatCode>General</c:formatCode>
                <c:ptCount val="24"/>
                <c:pt idx="0">
                  <c:v>0.1245395</c:v>
                </c:pt>
                <c:pt idx="1">
                  <c:v>0.11705500000000001</c:v>
                </c:pt>
                <c:pt idx="2">
                  <c:v>9.5552789999999999E-2</c:v>
                </c:pt>
                <c:pt idx="3">
                  <c:v>5.5899839999999999E-2</c:v>
                </c:pt>
                <c:pt idx="4">
                  <c:v>4.9592009999999999E-2</c:v>
                </c:pt>
                <c:pt idx="5">
                  <c:v>4.236272E-2</c:v>
                </c:pt>
                <c:pt idx="6">
                  <c:v>3.7758513E-2</c:v>
                </c:pt>
                <c:pt idx="7">
                  <c:v>4.659746E-2</c:v>
                </c:pt>
                <c:pt idx="8">
                  <c:v>3.1955549999999999E-2</c:v>
                </c:pt>
                <c:pt idx="9">
                  <c:v>2.9503629999999999E-2</c:v>
                </c:pt>
                <c:pt idx="10">
                  <c:v>2.1196650000000001E-2</c:v>
                </c:pt>
                <c:pt idx="11">
                  <c:v>2.084161E-2</c:v>
                </c:pt>
                <c:pt idx="12">
                  <c:v>1.519881E-2</c:v>
                </c:pt>
                <c:pt idx="13">
                  <c:v>1.476417E-2</c:v>
                </c:pt>
                <c:pt idx="14">
                  <c:v>1.155489E-2</c:v>
                </c:pt>
                <c:pt idx="15">
                  <c:v>1.143131E-2</c:v>
                </c:pt>
                <c:pt idx="16">
                  <c:v>1.167927E-2</c:v>
                </c:pt>
                <c:pt idx="17">
                  <c:v>1.32347E-2</c:v>
                </c:pt>
                <c:pt idx="18">
                  <c:v>1.155489E-2</c:v>
                </c:pt>
                <c:pt idx="19">
                  <c:v>1.490821E-2</c:v>
                </c:pt>
                <c:pt idx="20">
                  <c:v>1.0588449999999999E-2</c:v>
                </c:pt>
                <c:pt idx="21">
                  <c:v>9.6722059999999992E-3</c:v>
                </c:pt>
                <c:pt idx="22">
                  <c:v>9.3413709999999994E-3</c:v>
                </c:pt>
                <c:pt idx="23">
                  <c:v>7.2155500000000003E-3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F9-4522-B0A9-760C377C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056224"/>
        <c:axId val="663056552"/>
      </c:lineChart>
      <c:dateAx>
        <c:axId val="663056224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56552"/>
        <c:crosses val="autoZero"/>
        <c:auto val="1"/>
        <c:lblOffset val="100"/>
        <c:baseTimeUnit val="days"/>
      </c:dateAx>
      <c:valAx>
        <c:axId val="66305655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Discharge Data for All Sites 2/8/2019 - 10/30/2019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Figures!$B$1</c:f>
              <c:strCache>
                <c:ptCount val="1"/>
                <c:pt idx="0">
                  <c:v>B100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Figures!$A$2:$A$31</c:f>
              <c:numCache>
                <c:formatCode>m/d/yyyy</c:formatCode>
                <c:ptCount val="30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43626</c:v>
                </c:pt>
                <c:pt idx="13">
                  <c:v>43633</c:v>
                </c:pt>
                <c:pt idx="14">
                  <c:v>43636</c:v>
                </c:pt>
                <c:pt idx="15">
                  <c:v>43640</c:v>
                </c:pt>
                <c:pt idx="16">
                  <c:v>43643</c:v>
                </c:pt>
                <c:pt idx="17">
                  <c:v>43647</c:v>
                </c:pt>
                <c:pt idx="18">
                  <c:v>43654</c:v>
                </c:pt>
                <c:pt idx="19">
                  <c:v>43661</c:v>
                </c:pt>
                <c:pt idx="20">
                  <c:v>43664</c:v>
                </c:pt>
                <c:pt idx="21">
                  <c:v>43668</c:v>
                </c:pt>
                <c:pt idx="22">
                  <c:v>43670</c:v>
                </c:pt>
                <c:pt idx="23">
                  <c:v>43675</c:v>
                </c:pt>
                <c:pt idx="24">
                  <c:v>43689</c:v>
                </c:pt>
                <c:pt idx="25">
                  <c:v>43696</c:v>
                </c:pt>
                <c:pt idx="26">
                  <c:v>43699</c:v>
                </c:pt>
                <c:pt idx="27">
                  <c:v>43710</c:v>
                </c:pt>
                <c:pt idx="28">
                  <c:v>43742</c:v>
                </c:pt>
                <c:pt idx="29">
                  <c:v>43768</c:v>
                </c:pt>
              </c:numCache>
            </c:numRef>
          </c:cat>
          <c:val>
            <c:numRef>
              <c:f>Figures!$B$2:$B$31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1.7610000000000001E-2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2.6199999999999999E-3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7.3606291490000003E-3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4.7354259800000001E-3</c:v>
                </c:pt>
                <c:pt idx="21">
                  <c:v>#N/A</c:v>
                </c:pt>
                <c:pt idx="22">
                  <c:v>9.3844518410000008E-3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4.0253901116440371E-3</c:v>
                </c:pt>
                <c:pt idx="27">
                  <c:v>#N/A</c:v>
                </c:pt>
                <c:pt idx="28">
                  <c:v>2.2580161776862345E-3</c:v>
                </c:pt>
                <c:pt idx="2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C-4491-9078-90FD63666022}"/>
            </c:ext>
          </c:extLst>
        </c:ser>
        <c:ser>
          <c:idx val="1"/>
          <c:order val="1"/>
          <c:tx>
            <c:strRef>
              <c:f>Figures!$C$1</c:f>
              <c:strCache>
                <c:ptCount val="1"/>
                <c:pt idx="0">
                  <c:v>B200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Figures!$A$2:$A$31</c:f>
              <c:numCache>
                <c:formatCode>m/d/yyyy</c:formatCode>
                <c:ptCount val="30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43626</c:v>
                </c:pt>
                <c:pt idx="13">
                  <c:v>43633</c:v>
                </c:pt>
                <c:pt idx="14">
                  <c:v>43636</c:v>
                </c:pt>
                <c:pt idx="15">
                  <c:v>43640</c:v>
                </c:pt>
                <c:pt idx="16">
                  <c:v>43643</c:v>
                </c:pt>
                <c:pt idx="17">
                  <c:v>43647</c:v>
                </c:pt>
                <c:pt idx="18">
                  <c:v>43654</c:v>
                </c:pt>
                <c:pt idx="19">
                  <c:v>43661</c:v>
                </c:pt>
                <c:pt idx="20">
                  <c:v>43664</c:v>
                </c:pt>
                <c:pt idx="21">
                  <c:v>43668</c:v>
                </c:pt>
                <c:pt idx="22">
                  <c:v>43670</c:v>
                </c:pt>
                <c:pt idx="23">
                  <c:v>43675</c:v>
                </c:pt>
                <c:pt idx="24">
                  <c:v>43689</c:v>
                </c:pt>
                <c:pt idx="25">
                  <c:v>43696</c:v>
                </c:pt>
                <c:pt idx="26">
                  <c:v>43699</c:v>
                </c:pt>
                <c:pt idx="27">
                  <c:v>43710</c:v>
                </c:pt>
                <c:pt idx="28">
                  <c:v>43742</c:v>
                </c:pt>
                <c:pt idx="29">
                  <c:v>43768</c:v>
                </c:pt>
              </c:numCache>
            </c:numRef>
          </c:cat>
          <c:val>
            <c:numRef>
              <c:f>Figures!$C$2:$C$31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9.5700000000000004E-3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6.0499999999999998E-3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4.5930965420000001E-3</c:v>
                </c:pt>
                <c:pt idx="15">
                  <c:v>#N/A</c:v>
                </c:pt>
                <c:pt idx="16">
                  <c:v>4.5190904419999999E-3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3.221386691E-3</c:v>
                </c:pt>
                <c:pt idx="21">
                  <c:v>#N/A</c:v>
                </c:pt>
                <c:pt idx="22">
                  <c:v>1.0486361580000001E-2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2.0614571322862137E-3</c:v>
                </c:pt>
                <c:pt idx="27">
                  <c:v>#N/A</c:v>
                </c:pt>
                <c:pt idx="28">
                  <c:v>9.9384332783755453E-4</c:v>
                </c:pt>
                <c:pt idx="2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C-4491-9078-90FD63666022}"/>
            </c:ext>
          </c:extLst>
        </c:ser>
        <c:ser>
          <c:idx val="2"/>
          <c:order val="2"/>
          <c:tx>
            <c:strRef>
              <c:f>Figures!$D$1</c:f>
              <c:strCache>
                <c:ptCount val="1"/>
                <c:pt idx="0">
                  <c:v>F01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Figures!$A$2:$A$31</c:f>
              <c:numCache>
                <c:formatCode>m/d/yyyy</c:formatCode>
                <c:ptCount val="30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43626</c:v>
                </c:pt>
                <c:pt idx="13">
                  <c:v>43633</c:v>
                </c:pt>
                <c:pt idx="14">
                  <c:v>43636</c:v>
                </c:pt>
                <c:pt idx="15">
                  <c:v>43640</c:v>
                </c:pt>
                <c:pt idx="16">
                  <c:v>43643</c:v>
                </c:pt>
                <c:pt idx="17">
                  <c:v>43647</c:v>
                </c:pt>
                <c:pt idx="18">
                  <c:v>43654</c:v>
                </c:pt>
                <c:pt idx="19">
                  <c:v>43661</c:v>
                </c:pt>
                <c:pt idx="20">
                  <c:v>43664</c:v>
                </c:pt>
                <c:pt idx="21">
                  <c:v>43668</c:v>
                </c:pt>
                <c:pt idx="22">
                  <c:v>43670</c:v>
                </c:pt>
                <c:pt idx="23">
                  <c:v>43675</c:v>
                </c:pt>
                <c:pt idx="24">
                  <c:v>43689</c:v>
                </c:pt>
                <c:pt idx="25">
                  <c:v>43696</c:v>
                </c:pt>
                <c:pt idx="26">
                  <c:v>43699</c:v>
                </c:pt>
                <c:pt idx="27">
                  <c:v>43710</c:v>
                </c:pt>
                <c:pt idx="28">
                  <c:v>43742</c:v>
                </c:pt>
                <c:pt idx="29">
                  <c:v>43768</c:v>
                </c:pt>
              </c:numCache>
            </c:numRef>
          </c:cat>
          <c:val>
            <c:numRef>
              <c:f>Figures!$D$2:$D$31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0.19183349999999999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5.1130000000000002E-2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3.6892498260000001E-3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1.3062446009999999E-2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9.7628450363639804E-3</c:v>
                </c:pt>
                <c:pt idx="27">
                  <c:v>#N/A</c:v>
                </c:pt>
                <c:pt idx="28">
                  <c:v>3.1182844872097793E-3</c:v>
                </c:pt>
                <c:pt idx="2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C-4491-9078-90FD63666022}"/>
            </c:ext>
          </c:extLst>
        </c:ser>
        <c:ser>
          <c:idx val="3"/>
          <c:order val="3"/>
          <c:tx>
            <c:strRef>
              <c:f>Figures!$E$1</c:f>
              <c:strCache>
                <c:ptCount val="1"/>
                <c:pt idx="0">
                  <c:v>F99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Figures!$A$2:$A$31</c:f>
              <c:numCache>
                <c:formatCode>m/d/yyyy</c:formatCode>
                <c:ptCount val="30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43626</c:v>
                </c:pt>
                <c:pt idx="13">
                  <c:v>43633</c:v>
                </c:pt>
                <c:pt idx="14">
                  <c:v>43636</c:v>
                </c:pt>
                <c:pt idx="15">
                  <c:v>43640</c:v>
                </c:pt>
                <c:pt idx="16">
                  <c:v>43643</c:v>
                </c:pt>
                <c:pt idx="17">
                  <c:v>43647</c:v>
                </c:pt>
                <c:pt idx="18">
                  <c:v>43654</c:v>
                </c:pt>
                <c:pt idx="19">
                  <c:v>43661</c:v>
                </c:pt>
                <c:pt idx="20">
                  <c:v>43664</c:v>
                </c:pt>
                <c:pt idx="21">
                  <c:v>43668</c:v>
                </c:pt>
                <c:pt idx="22">
                  <c:v>43670</c:v>
                </c:pt>
                <c:pt idx="23">
                  <c:v>43675</c:v>
                </c:pt>
                <c:pt idx="24">
                  <c:v>43689</c:v>
                </c:pt>
                <c:pt idx="25">
                  <c:v>43696</c:v>
                </c:pt>
                <c:pt idx="26">
                  <c:v>43699</c:v>
                </c:pt>
                <c:pt idx="27">
                  <c:v>43710</c:v>
                </c:pt>
                <c:pt idx="28">
                  <c:v>43742</c:v>
                </c:pt>
                <c:pt idx="29">
                  <c:v>43768</c:v>
                </c:pt>
              </c:numCache>
            </c:numRef>
          </c:cat>
          <c:val>
            <c:numRef>
              <c:f>Figures!$E$2:$E$31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0.12060936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2.759E-2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1.482429282E-2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5.1352253619999996E-3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4.152117358768327E-3</c:v>
                </c:pt>
                <c:pt idx="27">
                  <c:v>#N/A</c:v>
                </c:pt>
                <c:pt idx="28">
                  <c:v>2.1553022244067879E-3</c:v>
                </c:pt>
                <c:pt idx="2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C-4491-9078-90FD63666022}"/>
            </c:ext>
          </c:extLst>
        </c:ser>
        <c:ser>
          <c:idx val="4"/>
          <c:order val="4"/>
          <c:tx>
            <c:strRef>
              <c:f>Figures!$F$1</c:f>
              <c:strCache>
                <c:ptCount val="1"/>
                <c:pt idx="0">
                  <c:v>F100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Figures!$A$2:$A$31</c:f>
              <c:numCache>
                <c:formatCode>m/d/yyyy</c:formatCode>
                <c:ptCount val="30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43626</c:v>
                </c:pt>
                <c:pt idx="13">
                  <c:v>43633</c:v>
                </c:pt>
                <c:pt idx="14">
                  <c:v>43636</c:v>
                </c:pt>
                <c:pt idx="15">
                  <c:v>43640</c:v>
                </c:pt>
                <c:pt idx="16">
                  <c:v>43643</c:v>
                </c:pt>
                <c:pt idx="17">
                  <c:v>43647</c:v>
                </c:pt>
                <c:pt idx="18">
                  <c:v>43654</c:v>
                </c:pt>
                <c:pt idx="19">
                  <c:v>43661</c:v>
                </c:pt>
                <c:pt idx="20">
                  <c:v>43664</c:v>
                </c:pt>
                <c:pt idx="21">
                  <c:v>43668</c:v>
                </c:pt>
                <c:pt idx="22">
                  <c:v>43670</c:v>
                </c:pt>
                <c:pt idx="23">
                  <c:v>43675</c:v>
                </c:pt>
                <c:pt idx="24">
                  <c:v>43689</c:v>
                </c:pt>
                <c:pt idx="25">
                  <c:v>43696</c:v>
                </c:pt>
                <c:pt idx="26">
                  <c:v>43699</c:v>
                </c:pt>
                <c:pt idx="27">
                  <c:v>43710</c:v>
                </c:pt>
                <c:pt idx="28">
                  <c:v>43742</c:v>
                </c:pt>
                <c:pt idx="29">
                  <c:v>43768</c:v>
                </c:pt>
              </c:numCache>
            </c:numRef>
          </c:cat>
          <c:val>
            <c:numRef>
              <c:f>Figures!$F$2:$F$31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0.13962888000000001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3.773E-2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1.6705777540000001E-2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5.1343074380000003E-3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4.0329238254329762E-3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0C-4491-9078-90FD63666022}"/>
            </c:ext>
          </c:extLst>
        </c:ser>
        <c:ser>
          <c:idx val="5"/>
          <c:order val="5"/>
          <c:tx>
            <c:strRef>
              <c:f>Figures!$G$1</c:f>
              <c:strCache>
                <c:ptCount val="1"/>
                <c:pt idx="0">
                  <c:v>F101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Figures!$A$2:$A$31</c:f>
              <c:numCache>
                <c:formatCode>m/d/yyyy</c:formatCode>
                <c:ptCount val="30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43626</c:v>
                </c:pt>
                <c:pt idx="13">
                  <c:v>43633</c:v>
                </c:pt>
                <c:pt idx="14">
                  <c:v>43636</c:v>
                </c:pt>
                <c:pt idx="15">
                  <c:v>43640</c:v>
                </c:pt>
                <c:pt idx="16">
                  <c:v>43643</c:v>
                </c:pt>
                <c:pt idx="17">
                  <c:v>43647</c:v>
                </c:pt>
                <c:pt idx="18">
                  <c:v>43654</c:v>
                </c:pt>
                <c:pt idx="19">
                  <c:v>43661</c:v>
                </c:pt>
                <c:pt idx="20">
                  <c:v>43664</c:v>
                </c:pt>
                <c:pt idx="21">
                  <c:v>43668</c:v>
                </c:pt>
                <c:pt idx="22">
                  <c:v>43670</c:v>
                </c:pt>
                <c:pt idx="23">
                  <c:v>43675</c:v>
                </c:pt>
                <c:pt idx="24">
                  <c:v>43689</c:v>
                </c:pt>
                <c:pt idx="25">
                  <c:v>43696</c:v>
                </c:pt>
                <c:pt idx="26">
                  <c:v>43699</c:v>
                </c:pt>
                <c:pt idx="27">
                  <c:v>43710</c:v>
                </c:pt>
                <c:pt idx="28">
                  <c:v>43742</c:v>
                </c:pt>
                <c:pt idx="29">
                  <c:v>43768</c:v>
                </c:pt>
              </c:numCache>
            </c:numRef>
          </c:cat>
          <c:val>
            <c:numRef>
              <c:f>Figures!$G$2:$G$31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0.14133576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3.4079999999999999E-2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1.2802241589999999E-2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4.2746914989999999E-3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3.1636713357721508E-3</c:v>
                </c:pt>
                <c:pt idx="27">
                  <c:v>#N/A</c:v>
                </c:pt>
                <c:pt idx="28">
                  <c:v>1.7335905416698434E-3</c:v>
                </c:pt>
                <c:pt idx="2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0C-4491-9078-90FD63666022}"/>
            </c:ext>
          </c:extLst>
        </c:ser>
        <c:ser>
          <c:idx val="6"/>
          <c:order val="6"/>
          <c:tx>
            <c:strRef>
              <c:f>Figures!$H$1</c:f>
              <c:strCache>
                <c:ptCount val="1"/>
                <c:pt idx="0">
                  <c:v>F102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Figures!$A$2:$A$31</c:f>
              <c:numCache>
                <c:formatCode>m/d/yyyy</c:formatCode>
                <c:ptCount val="30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43626</c:v>
                </c:pt>
                <c:pt idx="13">
                  <c:v>43633</c:v>
                </c:pt>
                <c:pt idx="14">
                  <c:v>43636</c:v>
                </c:pt>
                <c:pt idx="15">
                  <c:v>43640</c:v>
                </c:pt>
                <c:pt idx="16">
                  <c:v>43643</c:v>
                </c:pt>
                <c:pt idx="17">
                  <c:v>43647</c:v>
                </c:pt>
                <c:pt idx="18">
                  <c:v>43654</c:v>
                </c:pt>
                <c:pt idx="19">
                  <c:v>43661</c:v>
                </c:pt>
                <c:pt idx="20">
                  <c:v>43664</c:v>
                </c:pt>
                <c:pt idx="21">
                  <c:v>43668</c:v>
                </c:pt>
                <c:pt idx="22">
                  <c:v>43670</c:v>
                </c:pt>
                <c:pt idx="23">
                  <c:v>43675</c:v>
                </c:pt>
                <c:pt idx="24">
                  <c:v>43689</c:v>
                </c:pt>
                <c:pt idx="25">
                  <c:v>43696</c:v>
                </c:pt>
                <c:pt idx="26">
                  <c:v>43699</c:v>
                </c:pt>
                <c:pt idx="27">
                  <c:v>43710</c:v>
                </c:pt>
                <c:pt idx="28">
                  <c:v>43742</c:v>
                </c:pt>
                <c:pt idx="29">
                  <c:v>43768</c:v>
                </c:pt>
              </c:numCache>
            </c:numRef>
          </c:cat>
          <c:val>
            <c:numRef>
              <c:f>Figures!$H$2:$H$31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0.1008126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1.091E-2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8.3372558019999994E-3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1.1461582960000001E-3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9.0920132121654848E-4</c:v>
                </c:pt>
                <c:pt idx="27">
                  <c:v>#N/A</c:v>
                </c:pt>
                <c:pt idx="28">
                  <c:v>1.0116470952765374E-3</c:v>
                </c:pt>
                <c:pt idx="2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0C-4491-9078-90FD63666022}"/>
            </c:ext>
          </c:extLst>
        </c:ser>
        <c:ser>
          <c:idx val="7"/>
          <c:order val="7"/>
          <c:tx>
            <c:strRef>
              <c:f>Figures!$I$1</c:f>
              <c:strCache>
                <c:ptCount val="1"/>
                <c:pt idx="0">
                  <c:v>F200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Figures!$A$2:$A$31</c:f>
              <c:numCache>
                <c:formatCode>m/d/yyyy</c:formatCode>
                <c:ptCount val="30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43626</c:v>
                </c:pt>
                <c:pt idx="13">
                  <c:v>43633</c:v>
                </c:pt>
                <c:pt idx="14">
                  <c:v>43636</c:v>
                </c:pt>
                <c:pt idx="15">
                  <c:v>43640</c:v>
                </c:pt>
                <c:pt idx="16">
                  <c:v>43643</c:v>
                </c:pt>
                <c:pt idx="17">
                  <c:v>43647</c:v>
                </c:pt>
                <c:pt idx="18">
                  <c:v>43654</c:v>
                </c:pt>
                <c:pt idx="19">
                  <c:v>43661</c:v>
                </c:pt>
                <c:pt idx="20">
                  <c:v>43664</c:v>
                </c:pt>
                <c:pt idx="21">
                  <c:v>43668</c:v>
                </c:pt>
                <c:pt idx="22">
                  <c:v>43670</c:v>
                </c:pt>
                <c:pt idx="23">
                  <c:v>43675</c:v>
                </c:pt>
                <c:pt idx="24">
                  <c:v>43689</c:v>
                </c:pt>
                <c:pt idx="25">
                  <c:v>43696</c:v>
                </c:pt>
                <c:pt idx="26">
                  <c:v>43699</c:v>
                </c:pt>
                <c:pt idx="27">
                  <c:v>43710</c:v>
                </c:pt>
                <c:pt idx="28">
                  <c:v>43742</c:v>
                </c:pt>
                <c:pt idx="29">
                  <c:v>43768</c:v>
                </c:pt>
              </c:numCache>
            </c:numRef>
          </c:cat>
          <c:val>
            <c:numRef>
              <c:f>Figures!$I$2:$I$31</c:f>
              <c:numCache>
                <c:formatCode>General</c:formatCode>
                <c:ptCount val="30"/>
                <c:pt idx="0">
                  <c:v>3.084576E-2</c:v>
                </c:pt>
                <c:pt idx="1">
                  <c:v>3.3436559999999997E-2</c:v>
                </c:pt>
                <c:pt idx="2">
                  <c:v>2.4262079999999998E-2</c:v>
                </c:pt>
                <c:pt idx="3">
                  <c:v>0.15718536</c:v>
                </c:pt>
                <c:pt idx="4">
                  <c:v>7.6788263999999995E-2</c:v>
                </c:pt>
                <c:pt idx="5">
                  <c:v>3.681984E-2</c:v>
                </c:pt>
                <c:pt idx="6">
                  <c:v>2.92608E-2</c:v>
                </c:pt>
                <c:pt idx="7">
                  <c:v>4.2672000000000001E-4</c:v>
                </c:pt>
                <c:pt idx="8">
                  <c:v>6.5449999999999996E-3</c:v>
                </c:pt>
                <c:pt idx="9">
                  <c:v>5.77E-3</c:v>
                </c:pt>
                <c:pt idx="10">
                  <c:v>6.1030000000000001E-2</c:v>
                </c:pt>
                <c:pt idx="11">
                  <c:v>0</c:v>
                </c:pt>
                <c:pt idx="12">
                  <c:v>2.725E-2</c:v>
                </c:pt>
                <c:pt idx="13">
                  <c:v>1.805E-2</c:v>
                </c:pt>
                <c:pt idx="14">
                  <c:v>#N/A</c:v>
                </c:pt>
                <c:pt idx="15">
                  <c:v>1.8350000000000002E-2</c:v>
                </c:pt>
                <c:pt idx="16">
                  <c:v>1.1050000000000001E-2</c:v>
                </c:pt>
                <c:pt idx="17">
                  <c:v>8.8999999999999999E-3</c:v>
                </c:pt>
                <c:pt idx="18">
                  <c:v>9.2250000000000006E-3</c:v>
                </c:pt>
                <c:pt idx="19">
                  <c:v>1.1350000000000001E-2</c:v>
                </c:pt>
                <c:pt idx="20">
                  <c:v>5.9500000000000004E-3</c:v>
                </c:pt>
                <c:pt idx="21">
                  <c:v>6.3499999999999997E-3</c:v>
                </c:pt>
                <c:pt idx="22">
                  <c:v>#N/A</c:v>
                </c:pt>
                <c:pt idx="23">
                  <c:v>8.8999999999999999E-3</c:v>
                </c:pt>
                <c:pt idx="24">
                  <c:v>2.7000000000000001E-3</c:v>
                </c:pt>
                <c:pt idx="25">
                  <c:v>6.7999999999999996E-3</c:v>
                </c:pt>
                <c:pt idx="26">
                  <c:v>1.1610000000000001E-2</c:v>
                </c:pt>
                <c:pt idx="27">
                  <c:v>5.94E-3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0C-4491-9078-90FD63666022}"/>
            </c:ext>
          </c:extLst>
        </c:ser>
        <c:ser>
          <c:idx val="8"/>
          <c:order val="8"/>
          <c:tx>
            <c:strRef>
              <c:f>Figures!$J$1</c:f>
              <c:strCache>
                <c:ptCount val="1"/>
                <c:pt idx="0">
                  <c:v>Diana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Figures!$A$2:$A$31</c:f>
              <c:numCache>
                <c:formatCode>m/d/yyyy</c:formatCode>
                <c:ptCount val="30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43626</c:v>
                </c:pt>
                <c:pt idx="13">
                  <c:v>43633</c:v>
                </c:pt>
                <c:pt idx="14">
                  <c:v>43636</c:v>
                </c:pt>
                <c:pt idx="15">
                  <c:v>43640</c:v>
                </c:pt>
                <c:pt idx="16">
                  <c:v>43643</c:v>
                </c:pt>
                <c:pt idx="17">
                  <c:v>43647</c:v>
                </c:pt>
                <c:pt idx="18">
                  <c:v>43654</c:v>
                </c:pt>
                <c:pt idx="19">
                  <c:v>43661</c:v>
                </c:pt>
                <c:pt idx="20">
                  <c:v>43664</c:v>
                </c:pt>
                <c:pt idx="21">
                  <c:v>43668</c:v>
                </c:pt>
                <c:pt idx="22">
                  <c:v>43670</c:v>
                </c:pt>
                <c:pt idx="23">
                  <c:v>43675</c:v>
                </c:pt>
                <c:pt idx="24">
                  <c:v>43689</c:v>
                </c:pt>
                <c:pt idx="25">
                  <c:v>43696</c:v>
                </c:pt>
                <c:pt idx="26">
                  <c:v>43699</c:v>
                </c:pt>
                <c:pt idx="27">
                  <c:v>43710</c:v>
                </c:pt>
                <c:pt idx="28">
                  <c:v>43742</c:v>
                </c:pt>
                <c:pt idx="29">
                  <c:v>43768</c:v>
                </c:pt>
              </c:numCache>
            </c:numRef>
          </c:cat>
          <c:val>
            <c:numRef>
              <c:f>Figures!$J$2:$J$31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0.13303490000000001</c:v>
                </c:pt>
                <c:pt idx="5">
                  <c:v>0.1245395</c:v>
                </c:pt>
                <c:pt idx="6">
                  <c:v>0.11705500000000001</c:v>
                </c:pt>
                <c:pt idx="7">
                  <c:v>9.5552789999999999E-2</c:v>
                </c:pt>
                <c:pt idx="8">
                  <c:v>5.5899839999999999E-2</c:v>
                </c:pt>
                <c:pt idx="9">
                  <c:v>4.9592009999999999E-2</c:v>
                </c:pt>
                <c:pt idx="10">
                  <c:v>4.236272E-2</c:v>
                </c:pt>
                <c:pt idx="11">
                  <c:v>3.7758513E-2</c:v>
                </c:pt>
                <c:pt idx="12">
                  <c:v>4.659746E-2</c:v>
                </c:pt>
                <c:pt idx="13">
                  <c:v>3.1955549999999999E-2</c:v>
                </c:pt>
                <c:pt idx="14">
                  <c:v>2.9503629999999999E-2</c:v>
                </c:pt>
                <c:pt idx="15">
                  <c:v>2.1196650000000001E-2</c:v>
                </c:pt>
                <c:pt idx="16">
                  <c:v>2.084161E-2</c:v>
                </c:pt>
                <c:pt idx="17">
                  <c:v>1.519881E-2</c:v>
                </c:pt>
                <c:pt idx="18">
                  <c:v>1.476417E-2</c:v>
                </c:pt>
                <c:pt idx="19">
                  <c:v>1.155489E-2</c:v>
                </c:pt>
                <c:pt idx="20">
                  <c:v>1.143131E-2</c:v>
                </c:pt>
                <c:pt idx="21">
                  <c:v>1.167927E-2</c:v>
                </c:pt>
                <c:pt idx="22">
                  <c:v>1.32347E-2</c:v>
                </c:pt>
                <c:pt idx="23">
                  <c:v>1.155489E-2</c:v>
                </c:pt>
                <c:pt idx="24">
                  <c:v>1.490821E-2</c:v>
                </c:pt>
                <c:pt idx="25">
                  <c:v>1.0588449999999999E-2</c:v>
                </c:pt>
                <c:pt idx="26">
                  <c:v>9.6722059999999992E-3</c:v>
                </c:pt>
                <c:pt idx="27">
                  <c:v>9.3413709999999994E-3</c:v>
                </c:pt>
                <c:pt idx="28">
                  <c:v>7.2155500000000003E-3</c:v>
                </c:pt>
                <c:pt idx="29">
                  <c:v>1.32347E-2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0C-4491-9078-90FD63666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79000"/>
        <c:axId val="552845376"/>
      </c:lineChart>
      <c:dateAx>
        <c:axId val="6739790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5376"/>
        <c:crosses val="autoZero"/>
        <c:auto val="1"/>
        <c:lblOffset val="100"/>
        <c:baseTimeUnit val="days"/>
      </c:dateAx>
      <c:valAx>
        <c:axId val="552845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Flow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(cms)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7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Discharge Data for All Sites 6/20/2019 - 10/30/2019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Figures!$B$1</c:f>
              <c:strCache>
                <c:ptCount val="1"/>
                <c:pt idx="0">
                  <c:v>B100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Figures!$A$16:$A$31</c:f>
              <c:numCache>
                <c:formatCode>m/d/yyyy</c:formatCode>
                <c:ptCount val="16"/>
                <c:pt idx="0">
                  <c:v>43636</c:v>
                </c:pt>
                <c:pt idx="1">
                  <c:v>43640</c:v>
                </c:pt>
                <c:pt idx="2">
                  <c:v>43643</c:v>
                </c:pt>
                <c:pt idx="3">
                  <c:v>43647</c:v>
                </c:pt>
                <c:pt idx="4">
                  <c:v>43654</c:v>
                </c:pt>
                <c:pt idx="5">
                  <c:v>43661</c:v>
                </c:pt>
                <c:pt idx="6">
                  <c:v>43664</c:v>
                </c:pt>
                <c:pt idx="7">
                  <c:v>43668</c:v>
                </c:pt>
                <c:pt idx="8">
                  <c:v>43670</c:v>
                </c:pt>
                <c:pt idx="9">
                  <c:v>43675</c:v>
                </c:pt>
                <c:pt idx="10">
                  <c:v>43689</c:v>
                </c:pt>
                <c:pt idx="11">
                  <c:v>43696</c:v>
                </c:pt>
                <c:pt idx="12">
                  <c:v>43699</c:v>
                </c:pt>
                <c:pt idx="13">
                  <c:v>43710</c:v>
                </c:pt>
                <c:pt idx="14">
                  <c:v>43742</c:v>
                </c:pt>
                <c:pt idx="15">
                  <c:v>43768</c:v>
                </c:pt>
              </c:numCache>
            </c:numRef>
          </c:cat>
          <c:val>
            <c:numRef>
              <c:f>Figures!$B$16:$B$31</c:f>
              <c:numCache>
                <c:formatCode>General</c:formatCode>
                <c:ptCount val="16"/>
                <c:pt idx="0">
                  <c:v>7.3606291490000003E-3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4.7354259800000001E-3</c:v>
                </c:pt>
                <c:pt idx="7">
                  <c:v>#N/A</c:v>
                </c:pt>
                <c:pt idx="8">
                  <c:v>9.3844518410000008E-3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4.0253901116440371E-3</c:v>
                </c:pt>
                <c:pt idx="13">
                  <c:v>#N/A</c:v>
                </c:pt>
                <c:pt idx="14">
                  <c:v>2.2580161776862345E-3</c:v>
                </c:pt>
                <c:pt idx="1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9-4CAC-9765-EEFA89255835}"/>
            </c:ext>
          </c:extLst>
        </c:ser>
        <c:ser>
          <c:idx val="1"/>
          <c:order val="1"/>
          <c:tx>
            <c:strRef>
              <c:f>Figures!$C$1</c:f>
              <c:strCache>
                <c:ptCount val="1"/>
                <c:pt idx="0">
                  <c:v>B200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Figures!$A$16:$A$31</c:f>
              <c:numCache>
                <c:formatCode>m/d/yyyy</c:formatCode>
                <c:ptCount val="16"/>
                <c:pt idx="0">
                  <c:v>43636</c:v>
                </c:pt>
                <c:pt idx="1">
                  <c:v>43640</c:v>
                </c:pt>
                <c:pt idx="2">
                  <c:v>43643</c:v>
                </c:pt>
                <c:pt idx="3">
                  <c:v>43647</c:v>
                </c:pt>
                <c:pt idx="4">
                  <c:v>43654</c:v>
                </c:pt>
                <c:pt idx="5">
                  <c:v>43661</c:v>
                </c:pt>
                <c:pt idx="6">
                  <c:v>43664</c:v>
                </c:pt>
                <c:pt idx="7">
                  <c:v>43668</c:v>
                </c:pt>
                <c:pt idx="8">
                  <c:v>43670</c:v>
                </c:pt>
                <c:pt idx="9">
                  <c:v>43675</c:v>
                </c:pt>
                <c:pt idx="10">
                  <c:v>43689</c:v>
                </c:pt>
                <c:pt idx="11">
                  <c:v>43696</c:v>
                </c:pt>
                <c:pt idx="12">
                  <c:v>43699</c:v>
                </c:pt>
                <c:pt idx="13">
                  <c:v>43710</c:v>
                </c:pt>
                <c:pt idx="14">
                  <c:v>43742</c:v>
                </c:pt>
                <c:pt idx="15">
                  <c:v>43768</c:v>
                </c:pt>
              </c:numCache>
            </c:numRef>
          </c:cat>
          <c:val>
            <c:numRef>
              <c:f>Figures!$C$16:$C$31</c:f>
              <c:numCache>
                <c:formatCode>General</c:formatCode>
                <c:ptCount val="16"/>
                <c:pt idx="0">
                  <c:v>4.5930965420000001E-3</c:v>
                </c:pt>
                <c:pt idx="1">
                  <c:v>#N/A</c:v>
                </c:pt>
                <c:pt idx="2">
                  <c:v>4.5190904419999999E-3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3.221386691E-3</c:v>
                </c:pt>
                <c:pt idx="7">
                  <c:v>#N/A</c:v>
                </c:pt>
                <c:pt idx="8">
                  <c:v>1.0486361580000001E-2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2.0614571322862137E-3</c:v>
                </c:pt>
                <c:pt idx="13">
                  <c:v>#N/A</c:v>
                </c:pt>
                <c:pt idx="14">
                  <c:v>9.9384332783755453E-4</c:v>
                </c:pt>
                <c:pt idx="1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9-4CAC-9765-EEFA89255835}"/>
            </c:ext>
          </c:extLst>
        </c:ser>
        <c:ser>
          <c:idx val="2"/>
          <c:order val="2"/>
          <c:tx>
            <c:strRef>
              <c:f>Figures!$D$1</c:f>
              <c:strCache>
                <c:ptCount val="1"/>
                <c:pt idx="0">
                  <c:v>F01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Figures!$A$16:$A$31</c:f>
              <c:numCache>
                <c:formatCode>m/d/yyyy</c:formatCode>
                <c:ptCount val="16"/>
                <c:pt idx="0">
                  <c:v>43636</c:v>
                </c:pt>
                <c:pt idx="1">
                  <c:v>43640</c:v>
                </c:pt>
                <c:pt idx="2">
                  <c:v>43643</c:v>
                </c:pt>
                <c:pt idx="3">
                  <c:v>43647</c:v>
                </c:pt>
                <c:pt idx="4">
                  <c:v>43654</c:v>
                </c:pt>
                <c:pt idx="5">
                  <c:v>43661</c:v>
                </c:pt>
                <c:pt idx="6">
                  <c:v>43664</c:v>
                </c:pt>
                <c:pt idx="7">
                  <c:v>43668</c:v>
                </c:pt>
                <c:pt idx="8">
                  <c:v>43670</c:v>
                </c:pt>
                <c:pt idx="9">
                  <c:v>43675</c:v>
                </c:pt>
                <c:pt idx="10">
                  <c:v>43689</c:v>
                </c:pt>
                <c:pt idx="11">
                  <c:v>43696</c:v>
                </c:pt>
                <c:pt idx="12">
                  <c:v>43699</c:v>
                </c:pt>
                <c:pt idx="13">
                  <c:v>43710</c:v>
                </c:pt>
                <c:pt idx="14">
                  <c:v>43742</c:v>
                </c:pt>
                <c:pt idx="15">
                  <c:v>43768</c:v>
                </c:pt>
              </c:numCache>
            </c:numRef>
          </c:cat>
          <c:val>
            <c:numRef>
              <c:f>Figures!$D$16:$D$31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3.6892498260000001E-3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1.3062446009999999E-2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9.7628450363639804E-3</c:v>
                </c:pt>
                <c:pt idx="13">
                  <c:v>#N/A</c:v>
                </c:pt>
                <c:pt idx="14">
                  <c:v>3.1182844872097793E-3</c:v>
                </c:pt>
                <c:pt idx="1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39-4CAC-9765-EEFA89255835}"/>
            </c:ext>
          </c:extLst>
        </c:ser>
        <c:ser>
          <c:idx val="3"/>
          <c:order val="3"/>
          <c:tx>
            <c:strRef>
              <c:f>Figures!$E$1</c:f>
              <c:strCache>
                <c:ptCount val="1"/>
                <c:pt idx="0">
                  <c:v>F99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Figures!$A$16:$A$31</c:f>
              <c:numCache>
                <c:formatCode>m/d/yyyy</c:formatCode>
                <c:ptCount val="16"/>
                <c:pt idx="0">
                  <c:v>43636</c:v>
                </c:pt>
                <c:pt idx="1">
                  <c:v>43640</c:v>
                </c:pt>
                <c:pt idx="2">
                  <c:v>43643</c:v>
                </c:pt>
                <c:pt idx="3">
                  <c:v>43647</c:v>
                </c:pt>
                <c:pt idx="4">
                  <c:v>43654</c:v>
                </c:pt>
                <c:pt idx="5">
                  <c:v>43661</c:v>
                </c:pt>
                <c:pt idx="6">
                  <c:v>43664</c:v>
                </c:pt>
                <c:pt idx="7">
                  <c:v>43668</c:v>
                </c:pt>
                <c:pt idx="8">
                  <c:v>43670</c:v>
                </c:pt>
                <c:pt idx="9">
                  <c:v>43675</c:v>
                </c:pt>
                <c:pt idx="10">
                  <c:v>43689</c:v>
                </c:pt>
                <c:pt idx="11">
                  <c:v>43696</c:v>
                </c:pt>
                <c:pt idx="12">
                  <c:v>43699</c:v>
                </c:pt>
                <c:pt idx="13">
                  <c:v>43710</c:v>
                </c:pt>
                <c:pt idx="14">
                  <c:v>43742</c:v>
                </c:pt>
                <c:pt idx="15">
                  <c:v>43768</c:v>
                </c:pt>
              </c:numCache>
            </c:numRef>
          </c:cat>
          <c:val>
            <c:numRef>
              <c:f>Figures!$E$16:$E$31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1.482429282E-2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5.1352253619999996E-3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4.152117358768327E-3</c:v>
                </c:pt>
                <c:pt idx="13">
                  <c:v>#N/A</c:v>
                </c:pt>
                <c:pt idx="14">
                  <c:v>2.1553022244067879E-3</c:v>
                </c:pt>
                <c:pt idx="1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39-4CAC-9765-EEFA89255835}"/>
            </c:ext>
          </c:extLst>
        </c:ser>
        <c:ser>
          <c:idx val="4"/>
          <c:order val="4"/>
          <c:tx>
            <c:strRef>
              <c:f>Figures!$F$1</c:f>
              <c:strCache>
                <c:ptCount val="1"/>
                <c:pt idx="0">
                  <c:v>F100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Figures!$A$16:$A$31</c:f>
              <c:numCache>
                <c:formatCode>m/d/yyyy</c:formatCode>
                <c:ptCount val="16"/>
                <c:pt idx="0">
                  <c:v>43636</c:v>
                </c:pt>
                <c:pt idx="1">
                  <c:v>43640</c:v>
                </c:pt>
                <c:pt idx="2">
                  <c:v>43643</c:v>
                </c:pt>
                <c:pt idx="3">
                  <c:v>43647</c:v>
                </c:pt>
                <c:pt idx="4">
                  <c:v>43654</c:v>
                </c:pt>
                <c:pt idx="5">
                  <c:v>43661</c:v>
                </c:pt>
                <c:pt idx="6">
                  <c:v>43664</c:v>
                </c:pt>
                <c:pt idx="7">
                  <c:v>43668</c:v>
                </c:pt>
                <c:pt idx="8">
                  <c:v>43670</c:v>
                </c:pt>
                <c:pt idx="9">
                  <c:v>43675</c:v>
                </c:pt>
                <c:pt idx="10">
                  <c:v>43689</c:v>
                </c:pt>
                <c:pt idx="11">
                  <c:v>43696</c:v>
                </c:pt>
                <c:pt idx="12">
                  <c:v>43699</c:v>
                </c:pt>
                <c:pt idx="13">
                  <c:v>43710</c:v>
                </c:pt>
                <c:pt idx="14">
                  <c:v>43742</c:v>
                </c:pt>
                <c:pt idx="15">
                  <c:v>43768</c:v>
                </c:pt>
              </c:numCache>
            </c:numRef>
          </c:cat>
          <c:val>
            <c:numRef>
              <c:f>Figures!$F$16:$F$31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1.6705777540000001E-2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5.1343074380000003E-3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4.0329238254329762E-3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39-4CAC-9765-EEFA89255835}"/>
            </c:ext>
          </c:extLst>
        </c:ser>
        <c:ser>
          <c:idx val="5"/>
          <c:order val="5"/>
          <c:tx>
            <c:strRef>
              <c:f>Figures!$G$1</c:f>
              <c:strCache>
                <c:ptCount val="1"/>
                <c:pt idx="0">
                  <c:v>F101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Figures!$A$16:$A$31</c:f>
              <c:numCache>
                <c:formatCode>m/d/yyyy</c:formatCode>
                <c:ptCount val="16"/>
                <c:pt idx="0">
                  <c:v>43636</c:v>
                </c:pt>
                <c:pt idx="1">
                  <c:v>43640</c:v>
                </c:pt>
                <c:pt idx="2">
                  <c:v>43643</c:v>
                </c:pt>
                <c:pt idx="3">
                  <c:v>43647</c:v>
                </c:pt>
                <c:pt idx="4">
                  <c:v>43654</c:v>
                </c:pt>
                <c:pt idx="5">
                  <c:v>43661</c:v>
                </c:pt>
                <c:pt idx="6">
                  <c:v>43664</c:v>
                </c:pt>
                <c:pt idx="7">
                  <c:v>43668</c:v>
                </c:pt>
                <c:pt idx="8">
                  <c:v>43670</c:v>
                </c:pt>
                <c:pt idx="9">
                  <c:v>43675</c:v>
                </c:pt>
                <c:pt idx="10">
                  <c:v>43689</c:v>
                </c:pt>
                <c:pt idx="11">
                  <c:v>43696</c:v>
                </c:pt>
                <c:pt idx="12">
                  <c:v>43699</c:v>
                </c:pt>
                <c:pt idx="13">
                  <c:v>43710</c:v>
                </c:pt>
                <c:pt idx="14">
                  <c:v>43742</c:v>
                </c:pt>
                <c:pt idx="15">
                  <c:v>43768</c:v>
                </c:pt>
              </c:numCache>
            </c:numRef>
          </c:cat>
          <c:val>
            <c:numRef>
              <c:f>Figures!$G$16:$G$31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1.2802241589999999E-2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4.2746914989999999E-3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3.1636713357721508E-3</c:v>
                </c:pt>
                <c:pt idx="13">
                  <c:v>#N/A</c:v>
                </c:pt>
                <c:pt idx="14">
                  <c:v>1.7335905416698434E-3</c:v>
                </c:pt>
                <c:pt idx="1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39-4CAC-9765-EEFA89255835}"/>
            </c:ext>
          </c:extLst>
        </c:ser>
        <c:ser>
          <c:idx val="6"/>
          <c:order val="6"/>
          <c:tx>
            <c:strRef>
              <c:f>Figures!$H$1</c:f>
              <c:strCache>
                <c:ptCount val="1"/>
                <c:pt idx="0">
                  <c:v>F102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Figures!$A$16:$A$31</c:f>
              <c:numCache>
                <c:formatCode>m/d/yyyy</c:formatCode>
                <c:ptCount val="16"/>
                <c:pt idx="0">
                  <c:v>43636</c:v>
                </c:pt>
                <c:pt idx="1">
                  <c:v>43640</c:v>
                </c:pt>
                <c:pt idx="2">
                  <c:v>43643</c:v>
                </c:pt>
                <c:pt idx="3">
                  <c:v>43647</c:v>
                </c:pt>
                <c:pt idx="4">
                  <c:v>43654</c:v>
                </c:pt>
                <c:pt idx="5">
                  <c:v>43661</c:v>
                </c:pt>
                <c:pt idx="6">
                  <c:v>43664</c:v>
                </c:pt>
                <c:pt idx="7">
                  <c:v>43668</c:v>
                </c:pt>
                <c:pt idx="8">
                  <c:v>43670</c:v>
                </c:pt>
                <c:pt idx="9">
                  <c:v>43675</c:v>
                </c:pt>
                <c:pt idx="10">
                  <c:v>43689</c:v>
                </c:pt>
                <c:pt idx="11">
                  <c:v>43696</c:v>
                </c:pt>
                <c:pt idx="12">
                  <c:v>43699</c:v>
                </c:pt>
                <c:pt idx="13">
                  <c:v>43710</c:v>
                </c:pt>
                <c:pt idx="14">
                  <c:v>43742</c:v>
                </c:pt>
                <c:pt idx="15">
                  <c:v>43768</c:v>
                </c:pt>
              </c:numCache>
            </c:numRef>
          </c:cat>
          <c:val>
            <c:numRef>
              <c:f>Figures!$H$16:$H$31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8.3372558019999994E-3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1.1461582960000001E-3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9.0920132121654848E-4</c:v>
                </c:pt>
                <c:pt idx="13">
                  <c:v>#N/A</c:v>
                </c:pt>
                <c:pt idx="14">
                  <c:v>1.0116470952765374E-3</c:v>
                </c:pt>
                <c:pt idx="1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39-4CAC-9765-EEFA89255835}"/>
            </c:ext>
          </c:extLst>
        </c:ser>
        <c:ser>
          <c:idx val="7"/>
          <c:order val="7"/>
          <c:tx>
            <c:strRef>
              <c:f>Figures!$I$1</c:f>
              <c:strCache>
                <c:ptCount val="1"/>
                <c:pt idx="0">
                  <c:v>F200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Figures!$A$16:$A$31</c:f>
              <c:numCache>
                <c:formatCode>m/d/yyyy</c:formatCode>
                <c:ptCount val="16"/>
                <c:pt idx="0">
                  <c:v>43636</c:v>
                </c:pt>
                <c:pt idx="1">
                  <c:v>43640</c:v>
                </c:pt>
                <c:pt idx="2">
                  <c:v>43643</c:v>
                </c:pt>
                <c:pt idx="3">
                  <c:v>43647</c:v>
                </c:pt>
                <c:pt idx="4">
                  <c:v>43654</c:v>
                </c:pt>
                <c:pt idx="5">
                  <c:v>43661</c:v>
                </c:pt>
                <c:pt idx="6">
                  <c:v>43664</c:v>
                </c:pt>
                <c:pt idx="7">
                  <c:v>43668</c:v>
                </c:pt>
                <c:pt idx="8">
                  <c:v>43670</c:v>
                </c:pt>
                <c:pt idx="9">
                  <c:v>43675</c:v>
                </c:pt>
                <c:pt idx="10">
                  <c:v>43689</c:v>
                </c:pt>
                <c:pt idx="11">
                  <c:v>43696</c:v>
                </c:pt>
                <c:pt idx="12">
                  <c:v>43699</c:v>
                </c:pt>
                <c:pt idx="13">
                  <c:v>43710</c:v>
                </c:pt>
                <c:pt idx="14">
                  <c:v>43742</c:v>
                </c:pt>
                <c:pt idx="15">
                  <c:v>43768</c:v>
                </c:pt>
              </c:numCache>
            </c:numRef>
          </c:cat>
          <c:val>
            <c:numRef>
              <c:f>Figures!$I$16:$I$31</c:f>
              <c:numCache>
                <c:formatCode>General</c:formatCode>
                <c:ptCount val="16"/>
                <c:pt idx="0">
                  <c:v>#N/A</c:v>
                </c:pt>
                <c:pt idx="1">
                  <c:v>1.8350000000000002E-2</c:v>
                </c:pt>
                <c:pt idx="2">
                  <c:v>1.1050000000000001E-2</c:v>
                </c:pt>
                <c:pt idx="3">
                  <c:v>8.8999999999999999E-3</c:v>
                </c:pt>
                <c:pt idx="4">
                  <c:v>9.2250000000000006E-3</c:v>
                </c:pt>
                <c:pt idx="5">
                  <c:v>1.1350000000000001E-2</c:v>
                </c:pt>
                <c:pt idx="6">
                  <c:v>5.9500000000000004E-3</c:v>
                </c:pt>
                <c:pt idx="7">
                  <c:v>6.3499999999999997E-3</c:v>
                </c:pt>
                <c:pt idx="8">
                  <c:v>#N/A</c:v>
                </c:pt>
                <c:pt idx="9">
                  <c:v>8.8999999999999999E-3</c:v>
                </c:pt>
                <c:pt idx="10">
                  <c:v>2.7000000000000001E-3</c:v>
                </c:pt>
                <c:pt idx="11">
                  <c:v>6.7999999999999996E-3</c:v>
                </c:pt>
                <c:pt idx="12">
                  <c:v>1.1610000000000001E-2</c:v>
                </c:pt>
                <c:pt idx="13">
                  <c:v>5.94E-3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39-4CAC-9765-EEFA89255835}"/>
            </c:ext>
          </c:extLst>
        </c:ser>
        <c:ser>
          <c:idx val="8"/>
          <c:order val="8"/>
          <c:tx>
            <c:strRef>
              <c:f>Figures!$J$1</c:f>
              <c:strCache>
                <c:ptCount val="1"/>
                <c:pt idx="0">
                  <c:v>Diana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Figures!$A$16:$A$31</c:f>
              <c:numCache>
                <c:formatCode>m/d/yyyy</c:formatCode>
                <c:ptCount val="16"/>
                <c:pt idx="0">
                  <c:v>43636</c:v>
                </c:pt>
                <c:pt idx="1">
                  <c:v>43640</c:v>
                </c:pt>
                <c:pt idx="2">
                  <c:v>43643</c:v>
                </c:pt>
                <c:pt idx="3">
                  <c:v>43647</c:v>
                </c:pt>
                <c:pt idx="4">
                  <c:v>43654</c:v>
                </c:pt>
                <c:pt idx="5">
                  <c:v>43661</c:v>
                </c:pt>
                <c:pt idx="6">
                  <c:v>43664</c:v>
                </c:pt>
                <c:pt idx="7">
                  <c:v>43668</c:v>
                </c:pt>
                <c:pt idx="8">
                  <c:v>43670</c:v>
                </c:pt>
                <c:pt idx="9">
                  <c:v>43675</c:v>
                </c:pt>
                <c:pt idx="10">
                  <c:v>43689</c:v>
                </c:pt>
                <c:pt idx="11">
                  <c:v>43696</c:v>
                </c:pt>
                <c:pt idx="12">
                  <c:v>43699</c:v>
                </c:pt>
                <c:pt idx="13">
                  <c:v>43710</c:v>
                </c:pt>
                <c:pt idx="14">
                  <c:v>43742</c:v>
                </c:pt>
                <c:pt idx="15">
                  <c:v>43768</c:v>
                </c:pt>
              </c:numCache>
            </c:numRef>
          </c:cat>
          <c:val>
            <c:numRef>
              <c:f>Figures!$J$16:$J$31</c:f>
              <c:numCache>
                <c:formatCode>General</c:formatCode>
                <c:ptCount val="16"/>
                <c:pt idx="0">
                  <c:v>2.9503629999999999E-2</c:v>
                </c:pt>
                <c:pt idx="1">
                  <c:v>2.1196650000000001E-2</c:v>
                </c:pt>
                <c:pt idx="2">
                  <c:v>2.084161E-2</c:v>
                </c:pt>
                <c:pt idx="3">
                  <c:v>1.519881E-2</c:v>
                </c:pt>
                <c:pt idx="4">
                  <c:v>1.476417E-2</c:v>
                </c:pt>
                <c:pt idx="5">
                  <c:v>1.155489E-2</c:v>
                </c:pt>
                <c:pt idx="6">
                  <c:v>1.143131E-2</c:v>
                </c:pt>
                <c:pt idx="7">
                  <c:v>1.167927E-2</c:v>
                </c:pt>
                <c:pt idx="8">
                  <c:v>1.32347E-2</c:v>
                </c:pt>
                <c:pt idx="9">
                  <c:v>1.155489E-2</c:v>
                </c:pt>
                <c:pt idx="10">
                  <c:v>1.490821E-2</c:v>
                </c:pt>
                <c:pt idx="11">
                  <c:v>1.0588449999999999E-2</c:v>
                </c:pt>
                <c:pt idx="12">
                  <c:v>9.6722059999999992E-3</c:v>
                </c:pt>
                <c:pt idx="13">
                  <c:v>9.3413709999999994E-3</c:v>
                </c:pt>
                <c:pt idx="14">
                  <c:v>7.2155500000000003E-3</c:v>
                </c:pt>
                <c:pt idx="15">
                  <c:v>1.32347E-2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39-4CAC-9765-EEFA8925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79000"/>
        <c:axId val="552845376"/>
      </c:lineChart>
      <c:dateAx>
        <c:axId val="6739790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5376"/>
        <c:crosses val="autoZero"/>
        <c:auto val="1"/>
        <c:lblOffset val="100"/>
        <c:baseTimeUnit val="days"/>
      </c:dateAx>
      <c:valAx>
        <c:axId val="552845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Flow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(cms</a:t>
                </a:r>
                <a:r>
                  <a:rPr lang="en-US" sz="1200" baseline="0"/>
                  <a:t>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7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FCR Inflows/Outflows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Diana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Figures!$A$2:$A$30</c:f>
              <c:numCache>
                <c:formatCode>m/d/yyyy</c:formatCode>
                <c:ptCount val="29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43626</c:v>
                </c:pt>
                <c:pt idx="13">
                  <c:v>43633</c:v>
                </c:pt>
                <c:pt idx="14">
                  <c:v>43636</c:v>
                </c:pt>
                <c:pt idx="15">
                  <c:v>43640</c:v>
                </c:pt>
                <c:pt idx="16">
                  <c:v>43643</c:v>
                </c:pt>
                <c:pt idx="17">
                  <c:v>43647</c:v>
                </c:pt>
                <c:pt idx="18">
                  <c:v>43654</c:v>
                </c:pt>
                <c:pt idx="19">
                  <c:v>43661</c:v>
                </c:pt>
                <c:pt idx="20">
                  <c:v>43664</c:v>
                </c:pt>
                <c:pt idx="21">
                  <c:v>43668</c:v>
                </c:pt>
                <c:pt idx="22">
                  <c:v>43670</c:v>
                </c:pt>
                <c:pt idx="23">
                  <c:v>43675</c:v>
                </c:pt>
                <c:pt idx="24">
                  <c:v>43689</c:v>
                </c:pt>
                <c:pt idx="25">
                  <c:v>43696</c:v>
                </c:pt>
                <c:pt idx="26">
                  <c:v>43699</c:v>
                </c:pt>
                <c:pt idx="27">
                  <c:v>43710</c:v>
                </c:pt>
                <c:pt idx="28">
                  <c:v>43742</c:v>
                </c:pt>
              </c:numCache>
            </c:numRef>
          </c:cat>
          <c:val>
            <c:numRef>
              <c:f>Figures!$J$2:$J$30</c:f>
              <c:numCache>
                <c:formatCode>General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0.13303490000000001</c:v>
                </c:pt>
                <c:pt idx="5">
                  <c:v>0.1245395</c:v>
                </c:pt>
                <c:pt idx="6">
                  <c:v>0.11705500000000001</c:v>
                </c:pt>
                <c:pt idx="7">
                  <c:v>9.5552789999999999E-2</c:v>
                </c:pt>
                <c:pt idx="8">
                  <c:v>5.5899839999999999E-2</c:v>
                </c:pt>
                <c:pt idx="9">
                  <c:v>4.9592009999999999E-2</c:v>
                </c:pt>
                <c:pt idx="10">
                  <c:v>4.236272E-2</c:v>
                </c:pt>
                <c:pt idx="11">
                  <c:v>3.7758513E-2</c:v>
                </c:pt>
                <c:pt idx="12">
                  <c:v>4.659746E-2</c:v>
                </c:pt>
                <c:pt idx="13">
                  <c:v>3.1955549999999999E-2</c:v>
                </c:pt>
                <c:pt idx="14">
                  <c:v>2.9503629999999999E-2</c:v>
                </c:pt>
                <c:pt idx="15">
                  <c:v>2.1196650000000001E-2</c:v>
                </c:pt>
                <c:pt idx="16">
                  <c:v>2.084161E-2</c:v>
                </c:pt>
                <c:pt idx="17">
                  <c:v>1.519881E-2</c:v>
                </c:pt>
                <c:pt idx="18">
                  <c:v>1.476417E-2</c:v>
                </c:pt>
                <c:pt idx="19">
                  <c:v>1.155489E-2</c:v>
                </c:pt>
                <c:pt idx="20">
                  <c:v>1.143131E-2</c:v>
                </c:pt>
                <c:pt idx="21">
                  <c:v>1.167927E-2</c:v>
                </c:pt>
                <c:pt idx="22">
                  <c:v>1.32347E-2</c:v>
                </c:pt>
                <c:pt idx="23">
                  <c:v>1.155489E-2</c:v>
                </c:pt>
                <c:pt idx="24">
                  <c:v>1.490821E-2</c:v>
                </c:pt>
                <c:pt idx="25">
                  <c:v>1.0588449999999999E-2</c:v>
                </c:pt>
                <c:pt idx="26">
                  <c:v>9.6722059999999992E-3</c:v>
                </c:pt>
                <c:pt idx="27">
                  <c:v>9.3413709999999994E-3</c:v>
                </c:pt>
                <c:pt idx="28">
                  <c:v>7.2155500000000003E-3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5-41ED-9691-DCB8F1526491}"/>
            </c:ext>
          </c:extLst>
        </c:ser>
        <c:ser>
          <c:idx val="1"/>
          <c:order val="1"/>
          <c:tx>
            <c:v>F200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Figures!$A$2:$A$30</c:f>
              <c:numCache>
                <c:formatCode>m/d/yyyy</c:formatCode>
                <c:ptCount val="29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43626</c:v>
                </c:pt>
                <c:pt idx="13">
                  <c:v>43633</c:v>
                </c:pt>
                <c:pt idx="14">
                  <c:v>43636</c:v>
                </c:pt>
                <c:pt idx="15">
                  <c:v>43640</c:v>
                </c:pt>
                <c:pt idx="16">
                  <c:v>43643</c:v>
                </c:pt>
                <c:pt idx="17">
                  <c:v>43647</c:v>
                </c:pt>
                <c:pt idx="18">
                  <c:v>43654</c:v>
                </c:pt>
                <c:pt idx="19">
                  <c:v>43661</c:v>
                </c:pt>
                <c:pt idx="20">
                  <c:v>43664</c:v>
                </c:pt>
                <c:pt idx="21">
                  <c:v>43668</c:v>
                </c:pt>
                <c:pt idx="22">
                  <c:v>43670</c:v>
                </c:pt>
                <c:pt idx="23">
                  <c:v>43675</c:v>
                </c:pt>
                <c:pt idx="24">
                  <c:v>43689</c:v>
                </c:pt>
                <c:pt idx="25">
                  <c:v>43696</c:v>
                </c:pt>
                <c:pt idx="26">
                  <c:v>43699</c:v>
                </c:pt>
                <c:pt idx="27">
                  <c:v>43710</c:v>
                </c:pt>
                <c:pt idx="28">
                  <c:v>43742</c:v>
                </c:pt>
              </c:numCache>
            </c:numRef>
          </c:cat>
          <c:val>
            <c:numRef>
              <c:f>Figures!$I$2:$I$30</c:f>
              <c:numCache>
                <c:formatCode>General</c:formatCode>
                <c:ptCount val="29"/>
                <c:pt idx="0">
                  <c:v>3.084576E-2</c:v>
                </c:pt>
                <c:pt idx="1">
                  <c:v>3.3436559999999997E-2</c:v>
                </c:pt>
                <c:pt idx="2">
                  <c:v>2.4262079999999998E-2</c:v>
                </c:pt>
                <c:pt idx="3">
                  <c:v>0.15718536</c:v>
                </c:pt>
                <c:pt idx="4">
                  <c:v>7.6788263999999995E-2</c:v>
                </c:pt>
                <c:pt idx="5">
                  <c:v>3.681984E-2</c:v>
                </c:pt>
                <c:pt idx="6">
                  <c:v>2.92608E-2</c:v>
                </c:pt>
                <c:pt idx="7">
                  <c:v>4.2672000000000001E-4</c:v>
                </c:pt>
                <c:pt idx="8">
                  <c:v>6.5449999999999996E-3</c:v>
                </c:pt>
                <c:pt idx="9">
                  <c:v>5.77E-3</c:v>
                </c:pt>
                <c:pt idx="10">
                  <c:v>6.1030000000000001E-2</c:v>
                </c:pt>
                <c:pt idx="11">
                  <c:v>0</c:v>
                </c:pt>
                <c:pt idx="12">
                  <c:v>2.725E-2</c:v>
                </c:pt>
                <c:pt idx="13">
                  <c:v>1.805E-2</c:v>
                </c:pt>
                <c:pt idx="14">
                  <c:v>#N/A</c:v>
                </c:pt>
                <c:pt idx="15">
                  <c:v>1.8350000000000002E-2</c:v>
                </c:pt>
                <c:pt idx="16">
                  <c:v>1.1050000000000001E-2</c:v>
                </c:pt>
                <c:pt idx="17">
                  <c:v>8.8999999999999999E-3</c:v>
                </c:pt>
                <c:pt idx="18">
                  <c:v>9.2250000000000006E-3</c:v>
                </c:pt>
                <c:pt idx="19">
                  <c:v>1.1350000000000001E-2</c:v>
                </c:pt>
                <c:pt idx="20">
                  <c:v>5.9500000000000004E-3</c:v>
                </c:pt>
                <c:pt idx="21">
                  <c:v>6.3499999999999997E-3</c:v>
                </c:pt>
                <c:pt idx="22">
                  <c:v>#N/A</c:v>
                </c:pt>
                <c:pt idx="23">
                  <c:v>8.8999999999999999E-3</c:v>
                </c:pt>
                <c:pt idx="24">
                  <c:v>2.7000000000000001E-3</c:v>
                </c:pt>
                <c:pt idx="25">
                  <c:v>6.7999999999999996E-3</c:v>
                </c:pt>
                <c:pt idx="26">
                  <c:v>1.1610000000000001E-2</c:v>
                </c:pt>
                <c:pt idx="27">
                  <c:v>5.94E-3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5-41ED-9691-DCB8F1526491}"/>
            </c:ext>
          </c:extLst>
        </c:ser>
        <c:ser>
          <c:idx val="2"/>
          <c:order val="2"/>
          <c:tx>
            <c:v>F01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Figures!$G$2:$G$31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0.14133576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3.4079999999999999E-2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1.2802241589999999E-2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4.2746914989999999E-3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3.1636713357721508E-3</c:v>
                </c:pt>
                <c:pt idx="27">
                  <c:v>#N/A</c:v>
                </c:pt>
                <c:pt idx="28">
                  <c:v>1.7335905416698434E-3</c:v>
                </c:pt>
                <c:pt idx="2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5-41ED-9691-DCB8F1526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313320"/>
        <c:axId val="673320864"/>
      </c:lineChart>
      <c:dateAx>
        <c:axId val="673313320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20864"/>
        <c:crosses val="autoZero"/>
        <c:auto val="1"/>
        <c:lblOffset val="100"/>
        <c:baseTimeUnit val="days"/>
      </c:dateAx>
      <c:valAx>
        <c:axId val="67332086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1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398602</xdr:colOff>
      <xdr:row>1</xdr:row>
      <xdr:rowOff>24954</xdr:rowOff>
    </xdr:from>
    <xdr:to>
      <xdr:col>20</xdr:col>
      <xdr:colOff>470569</xdr:colOff>
      <xdr:row>15</xdr:row>
      <xdr:rowOff>41888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D785AF-EDC6-45D9-AD1C-F5F057D27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262466</xdr:colOff>
      <xdr:row>31</xdr:row>
      <xdr:rowOff>67733</xdr:rowOff>
    </xdr:from>
    <xdr:to>
      <xdr:col>7</xdr:col>
      <xdr:colOff>321733</xdr:colOff>
      <xdr:row>46</xdr:row>
      <xdr:rowOff>16933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CD924D-B6D5-4C19-B5D9-6E81F1154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346036</xdr:colOff>
      <xdr:row>0</xdr:row>
      <xdr:rowOff>167911</xdr:rowOff>
    </xdr:from>
    <xdr:to>
      <xdr:col>37</xdr:col>
      <xdr:colOff>272418</xdr:colOff>
      <xdr:row>15</xdr:row>
      <xdr:rowOff>75076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E351F2-FE06-4632-8BF6-BA4876C3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57754</xdr:colOff>
      <xdr:row>16</xdr:row>
      <xdr:rowOff>47691</xdr:rowOff>
    </xdr:from>
    <xdr:to>
      <xdr:col>29</xdr:col>
      <xdr:colOff>394506</xdr:colOff>
      <xdr:row>30</xdr:row>
      <xdr:rowOff>133677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B5F986-7F71-4B79-A276-C05A64260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324496</xdr:colOff>
      <xdr:row>0</xdr:row>
      <xdr:rowOff>184596</xdr:rowOff>
    </xdr:from>
    <xdr:to>
      <xdr:col>29</xdr:col>
      <xdr:colOff>55556</xdr:colOff>
      <xdr:row>15</xdr:row>
      <xdr:rowOff>70297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1E7E24-C552-40EC-8890-72EBB4116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342900</xdr:colOff>
      <xdr:row>47</xdr:row>
      <xdr:rowOff>109094</xdr:rowOff>
    </xdr:from>
    <xdr:to>
      <xdr:col>7</xdr:col>
      <xdr:colOff>171450</xdr:colOff>
      <xdr:row>62</xdr:row>
      <xdr:rowOff>115533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E9E333-1F2A-4B62-A0CC-D6ED0E798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114710</xdr:colOff>
      <xdr:row>32</xdr:row>
      <xdr:rowOff>13109</xdr:rowOff>
    </xdr:from>
    <xdr:to>
      <xdr:col>19</xdr:col>
      <xdr:colOff>595924</xdr:colOff>
      <xdr:row>54</xdr:row>
      <xdr:rowOff>175845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1A8D0BC-92B7-417E-BE4A-8129ECCC1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31</xdr:row>
      <xdr:rowOff>174171</xdr:rowOff>
    </xdr:from>
    <xdr:to>
      <xdr:col>34</xdr:col>
      <xdr:colOff>372357</xdr:colOff>
      <xdr:row>56</xdr:row>
      <xdr:rowOff>162736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0711A12-0CA3-4299-BF0F-45C06C2D6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528484</xdr:colOff>
      <xdr:row>16</xdr:row>
      <xdr:rowOff>86032</xdr:rowOff>
    </xdr:from>
    <xdr:to>
      <xdr:col>20</xdr:col>
      <xdr:colOff>600451</xdr:colOff>
      <xdr:row>30</xdr:row>
      <xdr:rowOff>102966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F1044F9-5582-4560-AB51-03C1C9F19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zoomScale="58" zoomScaleNormal="55" workbookViewId="0">
      <selection activeCell="G33" sqref="G33"/>
    </sheetView>
  </sheetViews>
  <sheetFormatPr defaultRowHeight="14.4" x14ac:dyDescent="0.3"/>
  <cols>
    <col min="2" max="2" width="9.109375" style="2"/>
    <col min="3" max="3" width="13.44140625" customWidth="1"/>
    <col min="4" max="4" width="12.21875" customWidth="1"/>
    <col min="6" max="6" width="14.109375" bestFit="1" customWidth="1"/>
  </cols>
  <sheetData>
    <row r="1" spans="1:7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35</v>
      </c>
      <c r="G1" t="s">
        <v>5</v>
      </c>
    </row>
    <row r="2" spans="1:7" x14ac:dyDescent="0.3">
      <c r="A2" s="6" t="s">
        <v>8</v>
      </c>
      <c r="B2" s="7" t="s">
        <v>13</v>
      </c>
      <c r="C2" s="22">
        <v>43584</v>
      </c>
      <c r="D2" s="23">
        <v>0.12060936</v>
      </c>
      <c r="E2" s="6" t="s">
        <v>27</v>
      </c>
    </row>
    <row r="3" spans="1:7" x14ac:dyDescent="0.3">
      <c r="A3" s="6" t="s">
        <v>8</v>
      </c>
      <c r="B3" s="7" t="s">
        <v>14</v>
      </c>
      <c r="C3" s="22">
        <v>43584</v>
      </c>
      <c r="D3" s="6">
        <v>0.23158703999999999</v>
      </c>
      <c r="E3" s="6" t="s">
        <v>27</v>
      </c>
    </row>
    <row r="4" spans="1:7" x14ac:dyDescent="0.3">
      <c r="A4" s="6" t="s">
        <v>8</v>
      </c>
      <c r="B4" s="7" t="s">
        <v>15</v>
      </c>
      <c r="C4" s="22">
        <v>43584</v>
      </c>
      <c r="D4" s="6">
        <v>0.14133576</v>
      </c>
      <c r="E4" s="6" t="s">
        <v>27</v>
      </c>
    </row>
    <row r="5" spans="1:7" x14ac:dyDescent="0.3">
      <c r="A5" s="6" t="s">
        <v>8</v>
      </c>
      <c r="B5" s="7" t="s">
        <v>16</v>
      </c>
      <c r="C5" s="22">
        <v>43584</v>
      </c>
      <c r="D5" s="6">
        <v>0.1008126</v>
      </c>
      <c r="E5" s="6" t="s">
        <v>27</v>
      </c>
    </row>
    <row r="6" spans="1:7" x14ac:dyDescent="0.3">
      <c r="A6" s="6" t="s">
        <v>8</v>
      </c>
      <c r="B6" s="7" t="s">
        <v>9</v>
      </c>
      <c r="C6" s="22">
        <v>43584</v>
      </c>
      <c r="D6" s="6">
        <v>0.19183349999999999</v>
      </c>
      <c r="E6" s="6" t="s">
        <v>27</v>
      </c>
      <c r="G6" t="s">
        <v>41</v>
      </c>
    </row>
    <row r="7" spans="1:7" x14ac:dyDescent="0.3">
      <c r="A7" s="6" t="s">
        <v>6</v>
      </c>
      <c r="B7" s="7" t="s">
        <v>14</v>
      </c>
      <c r="C7" s="22">
        <v>43584</v>
      </c>
      <c r="D7" s="6">
        <v>1.7610000000000001E-2</v>
      </c>
      <c r="E7" s="6" t="s">
        <v>27</v>
      </c>
    </row>
    <row r="8" spans="1:7" x14ac:dyDescent="0.3">
      <c r="A8" s="6" t="s">
        <v>6</v>
      </c>
      <c r="B8" s="7" t="s">
        <v>11</v>
      </c>
      <c r="C8" s="22">
        <v>43584</v>
      </c>
      <c r="D8" s="6">
        <v>9.5700000000000004E-3</v>
      </c>
      <c r="E8" s="6" t="s">
        <v>27</v>
      </c>
    </row>
    <row r="9" spans="1:7" x14ac:dyDescent="0.3">
      <c r="A9" s="6" t="s">
        <v>6</v>
      </c>
      <c r="B9" s="7" t="s">
        <v>14</v>
      </c>
      <c r="C9" s="22">
        <v>43636</v>
      </c>
      <c r="D9" s="6">
        <v>7.3606291488482294E-3</v>
      </c>
      <c r="E9" s="6" t="s">
        <v>7</v>
      </c>
    </row>
    <row r="10" spans="1:7" x14ac:dyDescent="0.3">
      <c r="A10" s="6" t="s">
        <v>6</v>
      </c>
      <c r="B10" s="7" t="s">
        <v>11</v>
      </c>
      <c r="C10" s="22">
        <v>43636</v>
      </c>
      <c r="D10" s="6">
        <v>4.5931000000000001E-3</v>
      </c>
      <c r="E10" s="6" t="s">
        <v>7</v>
      </c>
    </row>
    <row r="11" spans="1:7" x14ac:dyDescent="0.3">
      <c r="A11" s="6" t="s">
        <v>8</v>
      </c>
      <c r="B11" s="7" t="s">
        <v>9</v>
      </c>
      <c r="C11" s="22">
        <v>43615</v>
      </c>
      <c r="D11" s="6">
        <v>5.1130000000000002E-2</v>
      </c>
      <c r="E11" s="6" t="s">
        <v>7</v>
      </c>
      <c r="G11" t="s">
        <v>10</v>
      </c>
    </row>
    <row r="12" spans="1:7" x14ac:dyDescent="0.3">
      <c r="A12" s="6" t="s">
        <v>8</v>
      </c>
      <c r="B12" s="7" t="s">
        <v>11</v>
      </c>
      <c r="C12" s="22">
        <v>43504</v>
      </c>
      <c r="D12" s="6">
        <v>3.084576E-2</v>
      </c>
      <c r="E12" s="6" t="s">
        <v>27</v>
      </c>
      <c r="G12" t="s">
        <v>43</v>
      </c>
    </row>
    <row r="13" spans="1:7" x14ac:dyDescent="0.3">
      <c r="A13" s="6" t="s">
        <v>8</v>
      </c>
      <c r="B13" s="7" t="s">
        <v>13</v>
      </c>
      <c r="C13" s="22">
        <v>43615</v>
      </c>
      <c r="D13" s="6">
        <v>2.75854E-2</v>
      </c>
      <c r="E13" s="6" t="s">
        <v>7</v>
      </c>
      <c r="G13" t="s">
        <v>10</v>
      </c>
    </row>
    <row r="14" spans="1:7" x14ac:dyDescent="0.3">
      <c r="A14" s="6" t="s">
        <v>8</v>
      </c>
      <c r="B14" s="7" t="s">
        <v>14</v>
      </c>
      <c r="C14" s="22">
        <v>43615</v>
      </c>
      <c r="D14" s="6">
        <v>3.7759348463857312E-2</v>
      </c>
      <c r="E14" s="6" t="s">
        <v>7</v>
      </c>
      <c r="G14" t="s">
        <v>10</v>
      </c>
    </row>
    <row r="15" spans="1:7" x14ac:dyDescent="0.3">
      <c r="A15" s="6" t="s">
        <v>8</v>
      </c>
      <c r="B15" s="7" t="s">
        <v>15</v>
      </c>
      <c r="C15" s="22">
        <v>43615</v>
      </c>
      <c r="D15" s="6">
        <v>3.4115104400603308E-2</v>
      </c>
      <c r="E15" s="6" t="s">
        <v>7</v>
      </c>
      <c r="G15" t="s">
        <v>10</v>
      </c>
    </row>
    <row r="16" spans="1:7" x14ac:dyDescent="0.3">
      <c r="A16" s="6" t="s">
        <v>8</v>
      </c>
      <c r="B16" s="7" t="s">
        <v>16</v>
      </c>
      <c r="C16" s="22">
        <v>43615</v>
      </c>
      <c r="D16" s="6">
        <v>1.0909520129539229E-2</v>
      </c>
      <c r="E16" s="6" t="s">
        <v>7</v>
      </c>
      <c r="G16" t="s">
        <v>10</v>
      </c>
    </row>
    <row r="17" spans="1:7" x14ac:dyDescent="0.3">
      <c r="A17" s="6" t="s">
        <v>6</v>
      </c>
      <c r="B17" s="7" t="s">
        <v>14</v>
      </c>
      <c r="C17" s="22">
        <v>43615</v>
      </c>
      <c r="D17" s="6">
        <v>2.6156989798255571E-3</v>
      </c>
      <c r="E17" s="6" t="s">
        <v>7</v>
      </c>
      <c r="G17" t="s">
        <v>10</v>
      </c>
    </row>
    <row r="18" spans="1:7" x14ac:dyDescent="0.3">
      <c r="A18" s="6" t="s">
        <v>6</v>
      </c>
      <c r="B18" s="7" t="s">
        <v>11</v>
      </c>
      <c r="C18" s="22">
        <v>43615</v>
      </c>
      <c r="D18" s="24">
        <v>6.0461361063801414E-3</v>
      </c>
      <c r="E18" s="6" t="s">
        <v>7</v>
      </c>
      <c r="G18" t="s">
        <v>10</v>
      </c>
    </row>
    <row r="19" spans="1:7" x14ac:dyDescent="0.3">
      <c r="A19" s="6" t="s">
        <v>8</v>
      </c>
      <c r="B19" s="7" t="s">
        <v>9</v>
      </c>
      <c r="C19" s="22">
        <v>43643</v>
      </c>
      <c r="D19" s="6">
        <v>3.6892498255780585E-3</v>
      </c>
      <c r="E19" s="6" t="s">
        <v>7</v>
      </c>
    </row>
    <row r="20" spans="1:7" x14ac:dyDescent="0.3">
      <c r="A20" s="6" t="s">
        <v>8</v>
      </c>
      <c r="B20" s="7" t="s">
        <v>13</v>
      </c>
      <c r="C20" s="22">
        <v>43643</v>
      </c>
      <c r="D20" s="24">
        <v>1.4824292815145678E-2</v>
      </c>
      <c r="E20" s="6" t="s">
        <v>7</v>
      </c>
    </row>
    <row r="21" spans="1:7" x14ac:dyDescent="0.3">
      <c r="A21" s="6" t="s">
        <v>8</v>
      </c>
      <c r="B21" s="7" t="s">
        <v>14</v>
      </c>
      <c r="C21" s="22">
        <v>43643</v>
      </c>
      <c r="D21" s="6">
        <v>1.6705777535502259E-2</v>
      </c>
      <c r="E21" s="6" t="s">
        <v>7</v>
      </c>
    </row>
    <row r="22" spans="1:7" x14ac:dyDescent="0.3">
      <c r="A22" s="6" t="s">
        <v>8</v>
      </c>
      <c r="B22" s="7" t="s">
        <v>15</v>
      </c>
      <c r="C22" s="22">
        <v>43643</v>
      </c>
      <c r="D22" s="6">
        <v>1.2802241594859431E-2</v>
      </c>
      <c r="E22" s="6" t="s">
        <v>7</v>
      </c>
    </row>
    <row r="23" spans="1:7" x14ac:dyDescent="0.3">
      <c r="A23" s="6" t="s">
        <v>8</v>
      </c>
      <c r="B23" s="7" t="s">
        <v>16</v>
      </c>
      <c r="C23" s="22">
        <v>43643</v>
      </c>
      <c r="D23" s="24">
        <f>D22/1000</f>
        <v>1.2802241594859431E-5</v>
      </c>
      <c r="E23" s="6" t="s">
        <v>7</v>
      </c>
    </row>
    <row r="24" spans="1:7" x14ac:dyDescent="0.3">
      <c r="A24" s="6" t="s">
        <v>6</v>
      </c>
      <c r="B24" s="7" t="s">
        <v>14</v>
      </c>
      <c r="C24" s="22">
        <v>43643</v>
      </c>
      <c r="D24" s="6" t="s">
        <v>17</v>
      </c>
      <c r="E24" s="6" t="s">
        <v>7</v>
      </c>
      <c r="G24" t="s">
        <v>18</v>
      </c>
    </row>
    <row r="25" spans="1:7" x14ac:dyDescent="0.3">
      <c r="A25" s="6" t="s">
        <v>6</v>
      </c>
      <c r="B25" s="7" t="s">
        <v>11</v>
      </c>
      <c r="C25" s="22">
        <v>43643</v>
      </c>
      <c r="D25" s="3">
        <v>4.5190904416191309E-3</v>
      </c>
      <c r="E25" s="6" t="s">
        <v>7</v>
      </c>
    </row>
    <row r="26" spans="1:7" x14ac:dyDescent="0.3">
      <c r="A26" s="6" t="s">
        <v>8</v>
      </c>
      <c r="B26" s="7" t="s">
        <v>9</v>
      </c>
      <c r="C26" s="22">
        <v>43664</v>
      </c>
      <c r="D26" s="6">
        <v>1.3062446006736748E-2</v>
      </c>
      <c r="E26" s="6" t="s">
        <v>7</v>
      </c>
    </row>
    <row r="27" spans="1:7" x14ac:dyDescent="0.3">
      <c r="A27" s="6" t="s">
        <v>8</v>
      </c>
      <c r="B27" s="7" t="s">
        <v>13</v>
      </c>
      <c r="C27" s="22">
        <v>43664</v>
      </c>
      <c r="D27" s="6">
        <v>5.1352253622459123E-3</v>
      </c>
      <c r="E27" s="6" t="s">
        <v>7</v>
      </c>
    </row>
    <row r="28" spans="1:7" x14ac:dyDescent="0.3">
      <c r="A28" s="6" t="s">
        <v>8</v>
      </c>
      <c r="B28" s="7" t="s">
        <v>14</v>
      </c>
      <c r="C28" s="22">
        <v>43664</v>
      </c>
      <c r="D28" s="6">
        <v>5.1343074383677122E-3</v>
      </c>
      <c r="E28" s="6" t="s">
        <v>7</v>
      </c>
    </row>
    <row r="29" spans="1:7" x14ac:dyDescent="0.3">
      <c r="A29" s="6" t="s">
        <v>8</v>
      </c>
      <c r="B29" s="7" t="s">
        <v>15</v>
      </c>
      <c r="C29" s="22">
        <v>43664</v>
      </c>
      <c r="D29" s="6">
        <v>4.2746914989854959E-3</v>
      </c>
      <c r="E29" s="6" t="s">
        <v>7</v>
      </c>
    </row>
    <row r="30" spans="1:7" x14ac:dyDescent="0.3">
      <c r="A30" s="6" t="s">
        <v>8</v>
      </c>
      <c r="B30" s="7" t="s">
        <v>16</v>
      </c>
      <c r="C30" s="22">
        <v>43664</v>
      </c>
      <c r="D30" s="6">
        <v>1.146158295747013E-3</v>
      </c>
      <c r="E30" s="6" t="s">
        <v>7</v>
      </c>
    </row>
    <row r="31" spans="1:7" x14ac:dyDescent="0.3">
      <c r="A31" s="6" t="s">
        <v>6</v>
      </c>
      <c r="B31" s="7" t="s">
        <v>14</v>
      </c>
      <c r="C31" s="22">
        <v>43664</v>
      </c>
      <c r="D31" s="6">
        <v>4.7354259802187557E-3</v>
      </c>
      <c r="E31" s="6" t="s">
        <v>7</v>
      </c>
    </row>
    <row r="32" spans="1:7" x14ac:dyDescent="0.3">
      <c r="A32" s="6" t="s">
        <v>6</v>
      </c>
      <c r="B32" s="7" t="s">
        <v>11</v>
      </c>
      <c r="C32" s="22">
        <v>43664</v>
      </c>
      <c r="D32" s="6">
        <v>3.2213866905339058E-3</v>
      </c>
      <c r="E32" s="6" t="s">
        <v>7</v>
      </c>
    </row>
    <row r="33" spans="1:5" x14ac:dyDescent="0.3">
      <c r="A33" s="6" t="s">
        <v>6</v>
      </c>
      <c r="B33" s="7" t="s">
        <v>14</v>
      </c>
      <c r="C33" s="22">
        <v>43670</v>
      </c>
      <c r="D33" s="6">
        <v>9.3844518411447236E-3</v>
      </c>
      <c r="E33" s="6" t="s">
        <v>7</v>
      </c>
    </row>
    <row r="34" spans="1:5" x14ac:dyDescent="0.3">
      <c r="A34" s="6" t="s">
        <v>6</v>
      </c>
      <c r="B34" s="7" t="s">
        <v>11</v>
      </c>
      <c r="C34" s="22">
        <v>43670</v>
      </c>
      <c r="D34" s="6">
        <v>1.0486361575170798E-2</v>
      </c>
      <c r="E34" s="6" t="s">
        <v>7</v>
      </c>
    </row>
    <row r="35" spans="1:5" x14ac:dyDescent="0.3">
      <c r="A35" s="6" t="s">
        <v>8</v>
      </c>
      <c r="B35" s="7" t="s">
        <v>9</v>
      </c>
      <c r="C35" s="22">
        <v>43699</v>
      </c>
      <c r="D35" s="6">
        <v>9.7628450363639804E-3</v>
      </c>
      <c r="E35" s="6" t="s">
        <v>7</v>
      </c>
    </row>
    <row r="36" spans="1:5" x14ac:dyDescent="0.3">
      <c r="A36" s="6" t="s">
        <v>8</v>
      </c>
      <c r="B36" s="7" t="s">
        <v>13</v>
      </c>
      <c r="C36" s="22">
        <v>43699</v>
      </c>
      <c r="D36" s="6">
        <v>4.152117358768327E-3</v>
      </c>
      <c r="E36" s="6" t="s">
        <v>7</v>
      </c>
    </row>
    <row r="37" spans="1:5" x14ac:dyDescent="0.3">
      <c r="A37" s="6" t="s">
        <v>8</v>
      </c>
      <c r="B37" s="7" t="s">
        <v>14</v>
      </c>
      <c r="C37" s="22">
        <v>43699</v>
      </c>
      <c r="D37" s="6">
        <v>4.0329238254329762E-3</v>
      </c>
      <c r="E37" s="6" t="s">
        <v>7</v>
      </c>
    </row>
    <row r="38" spans="1:5" x14ac:dyDescent="0.3">
      <c r="A38" s="6" t="s">
        <v>8</v>
      </c>
      <c r="B38" s="7" t="s">
        <v>15</v>
      </c>
      <c r="C38" s="22">
        <v>43699</v>
      </c>
      <c r="D38" s="6">
        <v>3.1636713357721508E-3</v>
      </c>
      <c r="E38" s="6" t="s">
        <v>7</v>
      </c>
    </row>
    <row r="39" spans="1:5" x14ac:dyDescent="0.3">
      <c r="A39" s="6" t="s">
        <v>8</v>
      </c>
      <c r="B39" s="7" t="s">
        <v>16</v>
      </c>
      <c r="C39" s="22">
        <v>43699</v>
      </c>
      <c r="D39" s="6">
        <v>9.0920132121654848E-4</v>
      </c>
      <c r="E39" s="6" t="s">
        <v>7</v>
      </c>
    </row>
    <row r="40" spans="1:5" x14ac:dyDescent="0.3">
      <c r="A40" s="6" t="s">
        <v>6</v>
      </c>
      <c r="B40" s="7" t="s">
        <v>14</v>
      </c>
      <c r="C40" s="22">
        <v>43699</v>
      </c>
      <c r="D40" s="6">
        <v>4.0253901116440371E-3</v>
      </c>
      <c r="E40" s="6" t="s">
        <v>7</v>
      </c>
    </row>
    <row r="41" spans="1:5" x14ac:dyDescent="0.3">
      <c r="A41" s="6" t="s">
        <v>6</v>
      </c>
      <c r="B41" s="7" t="s">
        <v>11</v>
      </c>
      <c r="C41" s="22">
        <v>43699</v>
      </c>
      <c r="D41" s="6">
        <v>2.0614571322862137E-3</v>
      </c>
      <c r="E41" s="6" t="s">
        <v>7</v>
      </c>
    </row>
    <row r="42" spans="1:5" x14ac:dyDescent="0.3">
      <c r="A42" s="6" t="s">
        <v>8</v>
      </c>
      <c r="B42" s="7" t="s">
        <v>9</v>
      </c>
      <c r="C42" s="22">
        <v>43742</v>
      </c>
      <c r="D42" s="6">
        <v>3.1182844872097793E-3</v>
      </c>
      <c r="E42" s="6" t="s">
        <v>7</v>
      </c>
    </row>
    <row r="43" spans="1:5" x14ac:dyDescent="0.3">
      <c r="A43" s="6" t="s">
        <v>8</v>
      </c>
      <c r="B43" s="7" t="s">
        <v>13</v>
      </c>
      <c r="C43" s="22">
        <v>43742</v>
      </c>
      <c r="D43" s="6">
        <v>2.1553022244067879E-3</v>
      </c>
      <c r="E43" s="6" t="s">
        <v>7</v>
      </c>
    </row>
    <row r="44" spans="1:5" x14ac:dyDescent="0.3">
      <c r="A44" s="6" t="s">
        <v>8</v>
      </c>
      <c r="B44" s="7" t="s">
        <v>15</v>
      </c>
      <c r="C44" s="22">
        <v>43742</v>
      </c>
      <c r="D44" s="6">
        <v>1.7335905416698434E-3</v>
      </c>
      <c r="E44" s="6" t="s">
        <v>7</v>
      </c>
    </row>
    <row r="45" spans="1:5" x14ac:dyDescent="0.3">
      <c r="A45" s="6" t="s">
        <v>8</v>
      </c>
      <c r="B45" s="7" t="s">
        <v>16</v>
      </c>
      <c r="C45" s="22">
        <v>43742</v>
      </c>
      <c r="D45" s="6">
        <v>1.0116470952765374E-3</v>
      </c>
      <c r="E45" s="6" t="s">
        <v>7</v>
      </c>
    </row>
    <row r="46" spans="1:5" x14ac:dyDescent="0.3">
      <c r="A46" s="6" t="s">
        <v>6</v>
      </c>
      <c r="B46" s="7" t="s">
        <v>14</v>
      </c>
      <c r="C46" s="22">
        <v>43742</v>
      </c>
      <c r="D46" s="6">
        <v>2.2580161776862345E-3</v>
      </c>
      <c r="E46" s="6" t="s">
        <v>7</v>
      </c>
    </row>
    <row r="47" spans="1:5" x14ac:dyDescent="0.3">
      <c r="A47" s="6" t="s">
        <v>6</v>
      </c>
      <c r="B47" s="7" t="s">
        <v>11</v>
      </c>
      <c r="C47" s="22">
        <v>43742</v>
      </c>
      <c r="D47" s="6">
        <v>9.9384332783755453E-4</v>
      </c>
      <c r="E47" s="6" t="s">
        <v>7</v>
      </c>
    </row>
    <row r="48" spans="1:5" x14ac:dyDescent="0.3">
      <c r="A48" s="6" t="s">
        <v>8</v>
      </c>
      <c r="B48" s="7" t="s">
        <v>11</v>
      </c>
      <c r="C48" s="22">
        <v>43542</v>
      </c>
      <c r="D48" s="6">
        <v>3.3436559999999997E-2</v>
      </c>
      <c r="E48" s="6" t="s">
        <v>27</v>
      </c>
    </row>
    <row r="49" spans="1:7" x14ac:dyDescent="0.3">
      <c r="A49" s="6" t="s">
        <v>8</v>
      </c>
      <c r="B49" s="7" t="s">
        <v>11</v>
      </c>
      <c r="C49" s="22">
        <v>43556</v>
      </c>
      <c r="D49" s="6">
        <v>2.4262079999999998E-2</v>
      </c>
      <c r="E49" s="6" t="s">
        <v>27</v>
      </c>
    </row>
    <row r="50" spans="1:7" x14ac:dyDescent="0.3">
      <c r="A50" s="6" t="s">
        <v>8</v>
      </c>
      <c r="B50" s="7" t="s">
        <v>11</v>
      </c>
      <c r="C50" s="22">
        <v>43570</v>
      </c>
      <c r="D50" s="6">
        <v>0.15718536</v>
      </c>
      <c r="E50" s="6" t="s">
        <v>27</v>
      </c>
    </row>
    <row r="51" spans="1:7" x14ac:dyDescent="0.3">
      <c r="A51" s="6" t="s">
        <v>8</v>
      </c>
      <c r="B51" s="7" t="s">
        <v>11</v>
      </c>
      <c r="C51" s="22">
        <v>43577</v>
      </c>
      <c r="D51" s="6">
        <v>7.6788263999999995E-2</v>
      </c>
      <c r="E51" s="6" t="s">
        <v>27</v>
      </c>
    </row>
    <row r="52" spans="1:7" x14ac:dyDescent="0.3">
      <c r="A52" s="6" t="s">
        <v>8</v>
      </c>
      <c r="B52" s="7" t="s">
        <v>11</v>
      </c>
      <c r="C52" s="22">
        <v>43584</v>
      </c>
      <c r="D52" s="6">
        <v>3.681984E-2</v>
      </c>
      <c r="E52" s="6" t="s">
        <v>27</v>
      </c>
    </row>
    <row r="53" spans="1:7" x14ac:dyDescent="0.3">
      <c r="A53" s="6" t="s">
        <v>8</v>
      </c>
      <c r="B53" s="7" t="s">
        <v>11</v>
      </c>
      <c r="C53" s="22">
        <v>43591</v>
      </c>
      <c r="D53" s="6">
        <v>2.92608E-2</v>
      </c>
      <c r="E53" s="6" t="s">
        <v>27</v>
      </c>
    </row>
    <row r="54" spans="1:7" x14ac:dyDescent="0.3">
      <c r="A54" s="6" t="s">
        <v>8</v>
      </c>
      <c r="B54" s="7" t="s">
        <v>14</v>
      </c>
      <c r="C54" s="22">
        <v>43626</v>
      </c>
      <c r="D54" s="25">
        <v>7.1212499999999998E-2</v>
      </c>
      <c r="E54" s="6" t="s">
        <v>27</v>
      </c>
    </row>
    <row r="55" spans="1:7" x14ac:dyDescent="0.3">
      <c r="A55" s="6" t="s">
        <v>8</v>
      </c>
      <c r="B55" s="7" t="s">
        <v>11</v>
      </c>
      <c r="C55" s="22">
        <v>43598</v>
      </c>
      <c r="D55" s="6">
        <v>4.2672000000000001E-4</v>
      </c>
      <c r="E55" s="6" t="s">
        <v>27</v>
      </c>
    </row>
    <row r="56" spans="1:7" x14ac:dyDescent="0.3">
      <c r="A56" s="6" t="s">
        <v>8</v>
      </c>
      <c r="B56" s="7" t="s">
        <v>11</v>
      </c>
      <c r="C56" s="22">
        <v>43605</v>
      </c>
      <c r="D56" s="6">
        <v>6.5449999999999996E-3</v>
      </c>
      <c r="E56" s="6" t="s">
        <v>27</v>
      </c>
    </row>
    <row r="57" spans="1:7" x14ac:dyDescent="0.3">
      <c r="A57" s="6" t="s">
        <v>8</v>
      </c>
      <c r="B57" s="7" t="s">
        <v>11</v>
      </c>
      <c r="C57" s="22">
        <v>43612</v>
      </c>
      <c r="D57" s="6">
        <v>5.77E-3</v>
      </c>
      <c r="E57" s="6" t="s">
        <v>27</v>
      </c>
    </row>
    <row r="58" spans="1:7" x14ac:dyDescent="0.3">
      <c r="A58" s="6" t="s">
        <v>8</v>
      </c>
      <c r="B58" s="7" t="s">
        <v>11</v>
      </c>
      <c r="C58" s="22">
        <v>43615</v>
      </c>
      <c r="D58" s="6">
        <v>6.1158299999999999E-2</v>
      </c>
      <c r="E58" s="6" t="s">
        <v>7</v>
      </c>
      <c r="G58" t="s">
        <v>12</v>
      </c>
    </row>
    <row r="59" spans="1:7" x14ac:dyDescent="0.3">
      <c r="A59" s="6" t="s">
        <v>8</v>
      </c>
      <c r="B59" s="7" t="s">
        <v>11</v>
      </c>
      <c r="C59" s="22">
        <v>43619</v>
      </c>
      <c r="D59" s="6">
        <v>-5.3800000000000002E-3</v>
      </c>
      <c r="E59" s="6" t="s">
        <v>27</v>
      </c>
      <c r="G59" t="s">
        <v>29</v>
      </c>
    </row>
    <row r="60" spans="1:7" x14ac:dyDescent="0.3">
      <c r="A60" s="6" t="s">
        <v>8</v>
      </c>
      <c r="B60" s="7" t="s">
        <v>11</v>
      </c>
      <c r="C60" s="22">
        <v>43622</v>
      </c>
      <c r="D60" s="6">
        <v>1.405E-2</v>
      </c>
      <c r="E60" s="6" t="s">
        <v>28</v>
      </c>
    </row>
    <row r="61" spans="1:7" x14ac:dyDescent="0.3">
      <c r="A61" s="6" t="s">
        <v>8</v>
      </c>
      <c r="B61" s="7" t="s">
        <v>11</v>
      </c>
      <c r="C61" s="22">
        <v>43626</v>
      </c>
      <c r="D61" s="6">
        <v>2.725E-2</v>
      </c>
      <c r="E61" s="6" t="s">
        <v>27</v>
      </c>
    </row>
    <row r="62" spans="1:7" x14ac:dyDescent="0.3">
      <c r="A62" s="6" t="s">
        <v>8</v>
      </c>
      <c r="B62" s="7" t="s">
        <v>11</v>
      </c>
      <c r="C62" s="22">
        <v>43633</v>
      </c>
      <c r="D62" s="6">
        <v>1.805E-2</v>
      </c>
      <c r="E62" s="6" t="s">
        <v>27</v>
      </c>
    </row>
    <row r="63" spans="1:7" x14ac:dyDescent="0.3">
      <c r="A63" s="6" t="s">
        <v>8</v>
      </c>
      <c r="B63" s="7" t="s">
        <v>11</v>
      </c>
      <c r="C63" s="22">
        <v>43640</v>
      </c>
      <c r="D63" s="6">
        <v>1.8350000000000002E-2</v>
      </c>
      <c r="E63" s="6" t="s">
        <v>27</v>
      </c>
    </row>
    <row r="64" spans="1:7" x14ac:dyDescent="0.3">
      <c r="A64" s="6" t="s">
        <v>8</v>
      </c>
      <c r="B64" s="7" t="s">
        <v>14</v>
      </c>
      <c r="C64" s="22">
        <v>43598</v>
      </c>
      <c r="D64" s="6">
        <v>9.1958159999999997E-2</v>
      </c>
      <c r="E64" s="6" t="s">
        <v>27</v>
      </c>
    </row>
    <row r="65" spans="1:5" x14ac:dyDescent="0.3">
      <c r="A65" s="6" t="s">
        <v>8</v>
      </c>
      <c r="B65" s="7" t="s">
        <v>11</v>
      </c>
      <c r="C65" s="22">
        <v>43643</v>
      </c>
      <c r="D65" s="6">
        <v>1.1050000000000001E-2</v>
      </c>
      <c r="E65" s="6" t="s">
        <v>27</v>
      </c>
    </row>
    <row r="66" spans="1:5" x14ac:dyDescent="0.3">
      <c r="A66" s="6" t="s">
        <v>8</v>
      </c>
      <c r="B66" s="7" t="s">
        <v>11</v>
      </c>
      <c r="C66" s="22">
        <v>43647</v>
      </c>
      <c r="D66" s="6">
        <v>8.8999999999999999E-3</v>
      </c>
      <c r="E66" s="6" t="s">
        <v>27</v>
      </c>
    </row>
    <row r="67" spans="1:5" x14ac:dyDescent="0.3">
      <c r="A67" s="6" t="s">
        <v>8</v>
      </c>
      <c r="B67" s="7" t="s">
        <v>11</v>
      </c>
      <c r="C67" s="22">
        <v>43654</v>
      </c>
      <c r="D67" s="6">
        <v>9.2250000000000006E-3</v>
      </c>
      <c r="E67" s="6" t="s">
        <v>27</v>
      </c>
    </row>
    <row r="68" spans="1:5" x14ac:dyDescent="0.3">
      <c r="A68" s="6" t="s">
        <v>8</v>
      </c>
      <c r="B68" s="7" t="s">
        <v>11</v>
      </c>
      <c r="C68" s="22">
        <v>43661</v>
      </c>
      <c r="D68" s="6">
        <v>1.1350000000000001E-2</v>
      </c>
      <c r="E68" s="6" t="s">
        <v>27</v>
      </c>
    </row>
    <row r="69" spans="1:5" x14ac:dyDescent="0.3">
      <c r="A69" s="6" t="s">
        <v>8</v>
      </c>
      <c r="B69" s="7" t="s">
        <v>11</v>
      </c>
      <c r="C69" s="22">
        <v>43664</v>
      </c>
      <c r="D69" s="6">
        <v>5.9500000000000004E-3</v>
      </c>
      <c r="E69" s="6" t="s">
        <v>27</v>
      </c>
    </row>
    <row r="70" spans="1:5" x14ac:dyDescent="0.3">
      <c r="A70" s="6" t="s">
        <v>8</v>
      </c>
      <c r="B70" s="7" t="s">
        <v>11</v>
      </c>
      <c r="C70" s="22">
        <v>43668</v>
      </c>
      <c r="D70" s="6">
        <v>6.3499999999999997E-3</v>
      </c>
      <c r="E70" s="6" t="s">
        <v>27</v>
      </c>
    </row>
    <row r="71" spans="1:5" x14ac:dyDescent="0.3">
      <c r="A71" s="6" t="s">
        <v>8</v>
      </c>
      <c r="B71" s="7" t="s">
        <v>11</v>
      </c>
      <c r="C71" s="22">
        <v>43675</v>
      </c>
      <c r="D71" s="6">
        <v>8.8999999999999999E-3</v>
      </c>
      <c r="E71" s="6" t="s">
        <v>27</v>
      </c>
    </row>
    <row r="72" spans="1:5" x14ac:dyDescent="0.3">
      <c r="A72" s="6" t="s">
        <v>8</v>
      </c>
      <c r="B72" s="7" t="s">
        <v>11</v>
      </c>
      <c r="C72" s="22">
        <v>43689</v>
      </c>
      <c r="D72" s="6">
        <v>2.7000000000000001E-3</v>
      </c>
      <c r="E72" s="6" t="s">
        <v>27</v>
      </c>
    </row>
    <row r="73" spans="1:5" x14ac:dyDescent="0.3">
      <c r="A73" s="6" t="s">
        <v>8</v>
      </c>
      <c r="B73" s="7" t="s">
        <v>11</v>
      </c>
      <c r="C73" s="22">
        <v>43696</v>
      </c>
      <c r="D73" s="6">
        <v>6.7999999999999996E-3</v>
      </c>
      <c r="E73" s="6" t="s">
        <v>27</v>
      </c>
    </row>
    <row r="74" spans="1:5" x14ac:dyDescent="0.3">
      <c r="A74" s="6" t="s">
        <v>8</v>
      </c>
      <c r="B74" s="7" t="s">
        <v>11</v>
      </c>
      <c r="C74" s="22">
        <v>43699</v>
      </c>
      <c r="D74" s="6">
        <v>1.1610000000000001E-2</v>
      </c>
      <c r="E74" s="6" t="s">
        <v>28</v>
      </c>
    </row>
    <row r="75" spans="1:5" x14ac:dyDescent="0.3">
      <c r="A75" s="6" t="s">
        <v>8</v>
      </c>
      <c r="B75" s="7" t="s">
        <v>11</v>
      </c>
      <c r="C75" s="22">
        <v>43710</v>
      </c>
      <c r="D75" s="6">
        <v>5.94E-3</v>
      </c>
      <c r="E75" s="6" t="s">
        <v>28</v>
      </c>
    </row>
    <row r="76" spans="1:5" x14ac:dyDescent="0.3">
      <c r="A76" s="6" t="s">
        <v>8</v>
      </c>
      <c r="B76" s="7" t="s">
        <v>11</v>
      </c>
      <c r="C76" s="22">
        <v>43742</v>
      </c>
      <c r="D76" s="6">
        <v>0</v>
      </c>
      <c r="E76" s="6" t="s">
        <v>28</v>
      </c>
    </row>
    <row r="77" spans="1:5" x14ac:dyDescent="0.3">
      <c r="A77" s="6" t="s">
        <v>8</v>
      </c>
      <c r="B77" s="7" t="s">
        <v>11</v>
      </c>
      <c r="C77" s="22">
        <v>43768</v>
      </c>
      <c r="D77" s="6">
        <v>0</v>
      </c>
      <c r="E77" s="6" t="s">
        <v>27</v>
      </c>
    </row>
  </sheetData>
  <autoFilter ref="B1:B77" xr:uid="{D5B07BE3-69A1-4903-BED7-CF38C7946B76}"/>
  <sortState xmlns:xlrd2="http://schemas.microsoft.com/office/spreadsheetml/2017/richdata2" ref="A12:G77">
    <sortCondition ref="C1"/>
  </sortState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2D209-494A-46E5-AEFF-72816F2C79C8}">
  <dimension ref="A1:M32"/>
  <sheetViews>
    <sheetView zoomScale="37" zoomScaleNormal="145" workbookViewId="0">
      <selection activeCell="AL10" sqref="AL10"/>
    </sheetView>
  </sheetViews>
  <sheetFormatPr defaultRowHeight="14.4" x14ac:dyDescent="0.3"/>
  <cols>
    <col min="1" max="1" width="13.77734375" customWidth="1"/>
    <col min="2" max="3" width="12.6640625" bestFit="1" customWidth="1"/>
    <col min="4" max="7" width="12.33203125" bestFit="1" customWidth="1"/>
    <col min="8" max="9" width="12.6640625" bestFit="1" customWidth="1"/>
    <col min="10" max="10" width="12.33203125" bestFit="1" customWidth="1"/>
    <col min="11" max="11" width="13.77734375" customWidth="1"/>
    <col min="12" max="12" width="11.109375" customWidth="1"/>
    <col min="13" max="13" width="10.6640625" customWidth="1"/>
  </cols>
  <sheetData>
    <row r="1" spans="1:13" ht="15" thickBot="1" x14ac:dyDescent="0.35">
      <c r="A1" t="s">
        <v>30</v>
      </c>
      <c r="B1" t="s">
        <v>20</v>
      </c>
      <c r="C1" t="s">
        <v>21</v>
      </c>
      <c r="D1" t="s">
        <v>22</v>
      </c>
      <c r="E1" t="s">
        <v>19</v>
      </c>
      <c r="F1" t="s">
        <v>24</v>
      </c>
      <c r="G1" t="s">
        <v>25</v>
      </c>
      <c r="H1" t="s">
        <v>26</v>
      </c>
      <c r="I1" t="s">
        <v>23</v>
      </c>
      <c r="J1" t="s">
        <v>32</v>
      </c>
      <c r="K1" t="s">
        <v>33</v>
      </c>
      <c r="L1" t="s">
        <v>34</v>
      </c>
      <c r="M1" t="s">
        <v>42</v>
      </c>
    </row>
    <row r="2" spans="1:13" ht="15" thickBot="1" x14ac:dyDescent="0.35">
      <c r="A2" s="8">
        <v>43504</v>
      </c>
      <c r="B2" s="9" t="e">
        <f>#N/A</f>
        <v>#N/A</v>
      </c>
      <c r="C2" s="9" t="e">
        <f>#N/A</f>
        <v>#N/A</v>
      </c>
      <c r="D2" s="9" t="e">
        <f>#N/A</f>
        <v>#N/A</v>
      </c>
      <c r="E2" s="9" t="e">
        <f>#N/A</f>
        <v>#N/A</v>
      </c>
      <c r="F2" s="9" t="e">
        <f>#N/A</f>
        <v>#N/A</v>
      </c>
      <c r="G2" s="9" t="e">
        <f>#N/A</f>
        <v>#N/A</v>
      </c>
      <c r="H2" s="9" t="e">
        <f>#N/A</f>
        <v>#N/A</v>
      </c>
      <c r="I2" s="10">
        <v>3.084576E-2</v>
      </c>
      <c r="J2" s="9" t="e">
        <f>#N/A</f>
        <v>#N/A</v>
      </c>
      <c r="K2" s="16">
        <v>14</v>
      </c>
      <c r="L2" s="16">
        <v>1.4</v>
      </c>
      <c r="M2">
        <f>K2*L2/100</f>
        <v>0.19599999999999998</v>
      </c>
    </row>
    <row r="3" spans="1:13" ht="15" thickBot="1" x14ac:dyDescent="0.35">
      <c r="A3" s="8">
        <v>43542</v>
      </c>
      <c r="B3" s="9" t="e">
        <f>#N/A</f>
        <v>#N/A</v>
      </c>
      <c r="C3" s="9" t="e">
        <f>#N/A</f>
        <v>#N/A</v>
      </c>
      <c r="D3" s="9" t="e">
        <f>#N/A</f>
        <v>#N/A</v>
      </c>
      <c r="E3" s="9" t="e">
        <f>#N/A</f>
        <v>#N/A</v>
      </c>
      <c r="F3" s="9" t="e">
        <f>#N/A</f>
        <v>#N/A</v>
      </c>
      <c r="G3" s="9" t="e">
        <f>#N/A</f>
        <v>#N/A</v>
      </c>
      <c r="H3" s="9" t="e">
        <f>#N/A</f>
        <v>#N/A</v>
      </c>
      <c r="I3" s="10">
        <v>3.3436559999999997E-2</v>
      </c>
      <c r="J3" s="9" t="e">
        <f>#N/A</f>
        <v>#N/A</v>
      </c>
      <c r="K3" s="16">
        <v>24</v>
      </c>
      <c r="L3" s="16">
        <v>2</v>
      </c>
      <c r="M3">
        <f t="shared" ref="M3:M31" si="0">K3*L3/100</f>
        <v>0.48</v>
      </c>
    </row>
    <row r="4" spans="1:13" ht="15" thickBot="1" x14ac:dyDescent="0.35">
      <c r="A4" s="8">
        <v>43556</v>
      </c>
      <c r="B4" s="9" t="e">
        <f>#N/A</f>
        <v>#N/A</v>
      </c>
      <c r="C4" s="9" t="e">
        <f>#N/A</f>
        <v>#N/A</v>
      </c>
      <c r="D4" s="9" t="e">
        <f>#N/A</f>
        <v>#N/A</v>
      </c>
      <c r="E4" s="9" t="e">
        <f>#N/A</f>
        <v>#N/A</v>
      </c>
      <c r="F4" s="9" t="e">
        <f>#N/A</f>
        <v>#N/A</v>
      </c>
      <c r="G4" s="9" t="e">
        <f>#N/A</f>
        <v>#N/A</v>
      </c>
      <c r="H4" s="9" t="e">
        <f>#N/A</f>
        <v>#N/A</v>
      </c>
      <c r="I4" s="10">
        <v>2.4262079999999998E-2</v>
      </c>
      <c r="J4" s="9" t="e">
        <f>#N/A</f>
        <v>#N/A</v>
      </c>
      <c r="K4" s="16">
        <v>23</v>
      </c>
      <c r="L4" s="16">
        <v>2</v>
      </c>
      <c r="M4">
        <f t="shared" si="0"/>
        <v>0.46</v>
      </c>
    </row>
    <row r="5" spans="1:13" ht="15" thickBot="1" x14ac:dyDescent="0.35">
      <c r="A5" s="8">
        <v>43570</v>
      </c>
      <c r="B5" s="9" t="e">
        <f>#N/A</f>
        <v>#N/A</v>
      </c>
      <c r="C5" s="9" t="e">
        <f>#N/A</f>
        <v>#N/A</v>
      </c>
      <c r="D5" s="9" t="e">
        <f>#N/A</f>
        <v>#N/A</v>
      </c>
      <c r="E5" s="9" t="e">
        <f>#N/A</f>
        <v>#N/A</v>
      </c>
      <c r="F5" s="9" t="e">
        <f>#N/A</f>
        <v>#N/A</v>
      </c>
      <c r="G5" s="9" t="e">
        <f>#N/A</f>
        <v>#N/A</v>
      </c>
      <c r="H5" s="9" t="e">
        <f>#N/A</f>
        <v>#N/A</v>
      </c>
      <c r="I5" s="10">
        <v>0.15718536</v>
      </c>
      <c r="J5" s="9" t="e">
        <f>#N/A</f>
        <v>#N/A</v>
      </c>
      <c r="K5" s="16">
        <v>40</v>
      </c>
      <c r="L5" s="16">
        <v>2.1</v>
      </c>
      <c r="M5">
        <f t="shared" si="0"/>
        <v>0.84</v>
      </c>
    </row>
    <row r="6" spans="1:13" ht="15" thickBot="1" x14ac:dyDescent="0.35">
      <c r="A6" s="8">
        <v>43577</v>
      </c>
      <c r="B6" s="9" t="e">
        <f>#N/A</f>
        <v>#N/A</v>
      </c>
      <c r="C6" s="9" t="e">
        <f>#N/A</f>
        <v>#N/A</v>
      </c>
      <c r="D6" s="9" t="e">
        <f>#N/A</f>
        <v>#N/A</v>
      </c>
      <c r="E6" s="9" t="e">
        <f>#N/A</f>
        <v>#N/A</v>
      </c>
      <c r="F6" s="9" t="e">
        <f>#N/A</f>
        <v>#N/A</v>
      </c>
      <c r="G6" s="9" t="e">
        <f>#N/A</f>
        <v>#N/A</v>
      </c>
      <c r="H6" s="9" t="e">
        <f>#N/A</f>
        <v>#N/A</v>
      </c>
      <c r="I6" s="10">
        <v>7.6788263999999995E-2</v>
      </c>
      <c r="J6" s="13">
        <v>0.13303490000000001</v>
      </c>
      <c r="K6" s="16">
        <v>24</v>
      </c>
      <c r="L6" s="16">
        <v>2.2000000000000002</v>
      </c>
      <c r="M6">
        <f t="shared" si="0"/>
        <v>0.52800000000000002</v>
      </c>
    </row>
    <row r="7" spans="1:13" ht="15" thickBot="1" x14ac:dyDescent="0.35">
      <c r="A7" s="8">
        <v>43584</v>
      </c>
      <c r="B7" s="10">
        <v>1.7610000000000001E-2</v>
      </c>
      <c r="C7" s="10">
        <v>9.5700000000000004E-3</v>
      </c>
      <c r="D7" s="10">
        <v>0.19183349999999999</v>
      </c>
      <c r="E7" s="10">
        <v>0.12060936</v>
      </c>
      <c r="F7" s="10">
        <v>0.13962888000000001</v>
      </c>
      <c r="G7" s="10">
        <v>0.14133576</v>
      </c>
      <c r="H7" s="10">
        <v>0.1008126</v>
      </c>
      <c r="I7" s="10">
        <v>3.681984E-2</v>
      </c>
      <c r="J7" s="6">
        <v>0.1245395</v>
      </c>
      <c r="K7" s="17">
        <v>18.5</v>
      </c>
      <c r="L7" s="17">
        <v>2</v>
      </c>
      <c r="M7">
        <f t="shared" si="0"/>
        <v>0.37</v>
      </c>
    </row>
    <row r="8" spans="1:13" ht="15" thickBot="1" x14ac:dyDescent="0.35">
      <c r="A8" s="8">
        <v>43591</v>
      </c>
      <c r="B8" s="9" t="e">
        <f>#N/A</f>
        <v>#N/A</v>
      </c>
      <c r="C8" s="9" t="e">
        <f>#N/A</f>
        <v>#N/A</v>
      </c>
      <c r="D8" s="9" t="e">
        <f>#N/A</f>
        <v>#N/A</v>
      </c>
      <c r="E8" s="9" t="e">
        <f>#N/A</f>
        <v>#N/A</v>
      </c>
      <c r="F8" s="9" t="e">
        <f>#N/A</f>
        <v>#N/A</v>
      </c>
      <c r="G8" s="9" t="e">
        <f>#N/A</f>
        <v>#N/A</v>
      </c>
      <c r="H8" s="9" t="e">
        <f>#N/A</f>
        <v>#N/A</v>
      </c>
      <c r="I8" s="10">
        <v>2.92608E-2</v>
      </c>
      <c r="J8" s="12">
        <v>0.11705500000000001</v>
      </c>
      <c r="K8" s="16">
        <v>24</v>
      </c>
      <c r="L8" s="17">
        <v>1.8</v>
      </c>
      <c r="M8">
        <f t="shared" si="0"/>
        <v>0.43200000000000005</v>
      </c>
    </row>
    <row r="9" spans="1:13" ht="15" thickBot="1" x14ac:dyDescent="0.35">
      <c r="A9" s="8">
        <v>43598</v>
      </c>
      <c r="B9" s="9" t="e">
        <f>#N/A</f>
        <v>#N/A</v>
      </c>
      <c r="C9" s="9" t="e">
        <f>#N/A</f>
        <v>#N/A</v>
      </c>
      <c r="D9" s="9" t="e">
        <f>#N/A</f>
        <v>#N/A</v>
      </c>
      <c r="E9" s="9" t="e">
        <f>#N/A</f>
        <v>#N/A</v>
      </c>
      <c r="F9" s="9" t="e">
        <f>#N/A</f>
        <v>#N/A</v>
      </c>
      <c r="G9" s="9" t="e">
        <f>#N/A</f>
        <v>#N/A</v>
      </c>
      <c r="H9" s="9" t="e">
        <f>#N/A</f>
        <v>#N/A</v>
      </c>
      <c r="I9" s="10">
        <v>4.2672000000000001E-4</v>
      </c>
      <c r="J9" s="12">
        <v>9.5552789999999999E-2</v>
      </c>
      <c r="K9" s="18">
        <v>18</v>
      </c>
      <c r="L9" s="15">
        <v>2</v>
      </c>
      <c r="M9">
        <f t="shared" si="0"/>
        <v>0.36</v>
      </c>
    </row>
    <row r="10" spans="1:13" ht="15" thickBot="1" x14ac:dyDescent="0.35">
      <c r="A10" s="8">
        <v>43605</v>
      </c>
      <c r="B10" s="9" t="e">
        <f>#N/A</f>
        <v>#N/A</v>
      </c>
      <c r="C10" s="9" t="e">
        <f>#N/A</f>
        <v>#N/A</v>
      </c>
      <c r="D10" s="9" t="e">
        <f>#N/A</f>
        <v>#N/A</v>
      </c>
      <c r="E10" s="9" t="e">
        <f>#N/A</f>
        <v>#N/A</v>
      </c>
      <c r="F10" s="9" t="e">
        <f>#N/A</f>
        <v>#N/A</v>
      </c>
      <c r="G10" s="9" t="e">
        <f>#N/A</f>
        <v>#N/A</v>
      </c>
      <c r="H10" s="9" t="e">
        <f>#N/A</f>
        <v>#N/A</v>
      </c>
      <c r="I10" s="10">
        <v>6.5449999999999996E-3</v>
      </c>
      <c r="J10" s="12">
        <v>5.5899839999999999E-2</v>
      </c>
      <c r="K10" s="18">
        <v>29</v>
      </c>
      <c r="L10">
        <v>0.9</v>
      </c>
      <c r="M10">
        <f t="shared" si="0"/>
        <v>0.26100000000000001</v>
      </c>
    </row>
    <row r="11" spans="1:13" ht="15" thickBot="1" x14ac:dyDescent="0.35">
      <c r="A11" s="8">
        <v>43612</v>
      </c>
      <c r="B11" s="9" t="e">
        <f>#N/A</f>
        <v>#N/A</v>
      </c>
      <c r="C11" s="9" t="e">
        <f>#N/A</f>
        <v>#N/A</v>
      </c>
      <c r="D11" s="9" t="e">
        <f>#N/A</f>
        <v>#N/A</v>
      </c>
      <c r="E11" s="9" t="e">
        <f>#N/A</f>
        <v>#N/A</v>
      </c>
      <c r="F11" s="9" t="e">
        <f>#N/A</f>
        <v>#N/A</v>
      </c>
      <c r="G11" s="9" t="e">
        <f>#N/A</f>
        <v>#N/A</v>
      </c>
      <c r="H11" s="9" t="e">
        <f>#N/A</f>
        <v>#N/A</v>
      </c>
      <c r="I11" s="10">
        <v>5.77E-3</v>
      </c>
      <c r="J11" s="12">
        <v>4.9592009999999999E-2</v>
      </c>
      <c r="K11" s="18">
        <v>22</v>
      </c>
      <c r="L11" s="15">
        <v>0.8</v>
      </c>
      <c r="M11">
        <f t="shared" si="0"/>
        <v>0.17600000000000002</v>
      </c>
    </row>
    <row r="12" spans="1:13" ht="15" thickBot="1" x14ac:dyDescent="0.35">
      <c r="A12" s="8">
        <v>43615</v>
      </c>
      <c r="B12" s="10">
        <v>2.6199999999999999E-3</v>
      </c>
      <c r="C12" s="10">
        <v>6.0499999999999998E-3</v>
      </c>
      <c r="D12" s="10">
        <v>5.1130000000000002E-2</v>
      </c>
      <c r="E12" s="10">
        <v>2.759E-2</v>
      </c>
      <c r="F12" s="10">
        <v>3.773E-2</v>
      </c>
      <c r="G12" s="10">
        <v>3.4079999999999999E-2</v>
      </c>
      <c r="H12" s="10">
        <v>1.091E-2</v>
      </c>
      <c r="I12" s="10">
        <v>6.1030000000000001E-2</v>
      </c>
      <c r="J12" s="6">
        <v>4.236272E-2</v>
      </c>
      <c r="K12" s="9" t="e">
        <f>#N/A</f>
        <v>#N/A</v>
      </c>
      <c r="L12" s="9" t="e">
        <f>#N/A</f>
        <v>#N/A</v>
      </c>
      <c r="M12" t="e">
        <f t="shared" si="0"/>
        <v>#N/A</v>
      </c>
    </row>
    <row r="13" spans="1:13" ht="15" thickBot="1" x14ac:dyDescent="0.35">
      <c r="A13" s="8">
        <v>43619</v>
      </c>
      <c r="B13" s="9" t="e">
        <f>#N/A</f>
        <v>#N/A</v>
      </c>
      <c r="C13" s="9" t="e">
        <f>#N/A</f>
        <v>#N/A</v>
      </c>
      <c r="D13" s="9" t="e">
        <f>#N/A</f>
        <v>#N/A</v>
      </c>
      <c r="E13" s="9" t="e">
        <f>#N/A</f>
        <v>#N/A</v>
      </c>
      <c r="F13" s="9" t="e">
        <f>#N/A</f>
        <v>#N/A</v>
      </c>
      <c r="G13" s="9" t="e">
        <f>#N/A</f>
        <v>#N/A</v>
      </c>
      <c r="H13" s="9" t="e">
        <f>#N/A</f>
        <v>#N/A</v>
      </c>
      <c r="I13" s="11">
        <v>0</v>
      </c>
      <c r="J13" s="12">
        <v>3.7758513E-2</v>
      </c>
      <c r="K13" s="18">
        <v>27</v>
      </c>
      <c r="L13" s="15">
        <v>0.9</v>
      </c>
      <c r="M13">
        <f t="shared" si="0"/>
        <v>0.24299999999999999</v>
      </c>
    </row>
    <row r="14" spans="1:13" ht="15" thickBot="1" x14ac:dyDescent="0.35">
      <c r="A14" s="8">
        <v>43626</v>
      </c>
      <c r="B14" s="9" t="e">
        <f>#N/A</f>
        <v>#N/A</v>
      </c>
      <c r="C14" s="9" t="e">
        <f>#N/A</f>
        <v>#N/A</v>
      </c>
      <c r="D14" s="9" t="e">
        <f>#N/A</f>
        <v>#N/A</v>
      </c>
      <c r="E14" s="9" t="e">
        <f>#N/A</f>
        <v>#N/A</v>
      </c>
      <c r="F14" s="9" t="e">
        <f>#N/A</f>
        <v>#N/A</v>
      </c>
      <c r="G14" s="9" t="e">
        <f>#N/A</f>
        <v>#N/A</v>
      </c>
      <c r="H14" s="9" t="e">
        <f>#N/A</f>
        <v>#N/A</v>
      </c>
      <c r="I14" s="10">
        <v>2.725E-2</v>
      </c>
      <c r="J14" s="12">
        <v>4.659746E-2</v>
      </c>
      <c r="K14" s="18">
        <v>14</v>
      </c>
      <c r="L14" s="19">
        <v>1.2</v>
      </c>
      <c r="M14">
        <f t="shared" si="0"/>
        <v>0.16800000000000001</v>
      </c>
    </row>
    <row r="15" spans="1:13" ht="15" thickBot="1" x14ac:dyDescent="0.35">
      <c r="A15" s="8">
        <v>43633</v>
      </c>
      <c r="B15" s="9" t="e">
        <f>#N/A</f>
        <v>#N/A</v>
      </c>
      <c r="C15" s="9" t="e">
        <f>#N/A</f>
        <v>#N/A</v>
      </c>
      <c r="D15" s="9" t="e">
        <f>#N/A</f>
        <v>#N/A</v>
      </c>
      <c r="E15" s="9" t="e">
        <f>#N/A</f>
        <v>#N/A</v>
      </c>
      <c r="F15" s="9" t="e">
        <f>#N/A</f>
        <v>#N/A</v>
      </c>
      <c r="G15" s="9" t="e">
        <f>#N/A</f>
        <v>#N/A</v>
      </c>
      <c r="H15" s="9" t="e">
        <f>#N/A</f>
        <v>#N/A</v>
      </c>
      <c r="I15" s="10">
        <v>1.805E-2</v>
      </c>
      <c r="J15" s="12">
        <v>3.1955549999999999E-2</v>
      </c>
      <c r="K15" s="18">
        <v>20</v>
      </c>
      <c r="L15" s="19">
        <v>1.5</v>
      </c>
      <c r="M15">
        <f t="shared" si="0"/>
        <v>0.3</v>
      </c>
    </row>
    <row r="16" spans="1:13" ht="15" thickBot="1" x14ac:dyDescent="0.35">
      <c r="A16" s="8">
        <v>43636</v>
      </c>
      <c r="B16" s="10">
        <v>7.3606291490000003E-3</v>
      </c>
      <c r="C16" s="10">
        <v>4.5930965420000001E-3</v>
      </c>
      <c r="D16" s="9" t="e">
        <f>#N/A</f>
        <v>#N/A</v>
      </c>
      <c r="E16" s="9" t="e">
        <f>#N/A</f>
        <v>#N/A</v>
      </c>
      <c r="F16" s="9" t="e">
        <f>#N/A</f>
        <v>#N/A</v>
      </c>
      <c r="G16" s="9" t="e">
        <f>#N/A</f>
        <v>#N/A</v>
      </c>
      <c r="H16" s="9" t="e">
        <f>#N/A</f>
        <v>#N/A</v>
      </c>
      <c r="I16" s="9" t="e">
        <f>#N/A</f>
        <v>#N/A</v>
      </c>
      <c r="J16" s="12">
        <v>2.9503629999999999E-2</v>
      </c>
      <c r="K16" s="9" t="e">
        <f>#N/A</f>
        <v>#N/A</v>
      </c>
      <c r="L16" s="9" t="e">
        <f>#N/A</f>
        <v>#N/A</v>
      </c>
      <c r="M16" t="e">
        <f t="shared" si="0"/>
        <v>#N/A</v>
      </c>
    </row>
    <row r="17" spans="1:13" ht="15" thickBot="1" x14ac:dyDescent="0.35">
      <c r="A17" s="8">
        <v>43640</v>
      </c>
      <c r="B17" s="9" t="e">
        <f>#N/A</f>
        <v>#N/A</v>
      </c>
      <c r="C17" s="9" t="e">
        <f>#N/A</f>
        <v>#N/A</v>
      </c>
      <c r="D17" s="9" t="e">
        <f>#N/A</f>
        <v>#N/A</v>
      </c>
      <c r="E17" s="9" t="e">
        <f>#N/A</f>
        <v>#N/A</v>
      </c>
      <c r="F17" s="9" t="e">
        <f>#N/A</f>
        <v>#N/A</v>
      </c>
      <c r="G17" s="9" t="e">
        <f>#N/A</f>
        <v>#N/A</v>
      </c>
      <c r="H17" s="9" t="e">
        <f>#N/A</f>
        <v>#N/A</v>
      </c>
      <c r="I17" s="10">
        <v>1.8350000000000002E-2</v>
      </c>
      <c r="J17" s="12">
        <v>2.1196650000000001E-2</v>
      </c>
      <c r="K17" s="18">
        <v>14.5</v>
      </c>
      <c r="L17" s="19">
        <v>1.5</v>
      </c>
      <c r="M17">
        <f t="shared" si="0"/>
        <v>0.2175</v>
      </c>
    </row>
    <row r="18" spans="1:13" ht="15" thickBot="1" x14ac:dyDescent="0.35">
      <c r="A18" s="8">
        <v>43643</v>
      </c>
      <c r="B18" s="9" t="e">
        <f>#N/A</f>
        <v>#N/A</v>
      </c>
      <c r="C18" s="10">
        <v>4.5190904419999999E-3</v>
      </c>
      <c r="D18" s="10">
        <v>3.6892498260000001E-3</v>
      </c>
      <c r="E18" s="10">
        <v>1.482429282E-2</v>
      </c>
      <c r="F18" s="10">
        <v>1.6705777540000001E-2</v>
      </c>
      <c r="G18" s="10">
        <v>1.2802241589999999E-2</v>
      </c>
      <c r="H18" s="10">
        <v>8.3372558019999994E-3</v>
      </c>
      <c r="I18" s="10">
        <v>1.1050000000000001E-2</v>
      </c>
      <c r="J18" s="6">
        <v>2.084161E-2</v>
      </c>
      <c r="K18" s="14">
        <v>12</v>
      </c>
      <c r="L18" s="19">
        <v>1.4</v>
      </c>
      <c r="M18">
        <f t="shared" si="0"/>
        <v>0.16799999999999998</v>
      </c>
    </row>
    <row r="19" spans="1:13" ht="15" thickBot="1" x14ac:dyDescent="0.35">
      <c r="A19" s="8">
        <v>43647</v>
      </c>
      <c r="B19" s="9" t="e">
        <f>#N/A</f>
        <v>#N/A</v>
      </c>
      <c r="C19" s="9" t="e">
        <f>#N/A</f>
        <v>#N/A</v>
      </c>
      <c r="D19" s="9" t="e">
        <f>#N/A</f>
        <v>#N/A</v>
      </c>
      <c r="E19" s="9" t="e">
        <f>#N/A</f>
        <v>#N/A</v>
      </c>
      <c r="F19" s="9" t="e">
        <f>#N/A</f>
        <v>#N/A</v>
      </c>
      <c r="G19" s="9" t="e">
        <f>#N/A</f>
        <v>#N/A</v>
      </c>
      <c r="H19" s="9" t="e">
        <f>#N/A</f>
        <v>#N/A</v>
      </c>
      <c r="I19" s="10">
        <v>8.8999999999999999E-3</v>
      </c>
      <c r="J19" s="12">
        <v>1.519881E-2</v>
      </c>
      <c r="K19" s="18">
        <v>12</v>
      </c>
      <c r="L19" s="19">
        <v>1.4</v>
      </c>
      <c r="M19">
        <f t="shared" si="0"/>
        <v>0.16799999999999998</v>
      </c>
    </row>
    <row r="20" spans="1:13" ht="15" thickBot="1" x14ac:dyDescent="0.35">
      <c r="A20" s="8">
        <v>43654</v>
      </c>
      <c r="B20" s="9" t="e">
        <f>#N/A</f>
        <v>#N/A</v>
      </c>
      <c r="C20" s="9" t="e">
        <f>#N/A</f>
        <v>#N/A</v>
      </c>
      <c r="D20" s="9" t="e">
        <f>#N/A</f>
        <v>#N/A</v>
      </c>
      <c r="E20" s="9" t="e">
        <f>#N/A</f>
        <v>#N/A</v>
      </c>
      <c r="F20" s="9" t="e">
        <f>#N/A</f>
        <v>#N/A</v>
      </c>
      <c r="G20" s="9" t="e">
        <f>#N/A</f>
        <v>#N/A</v>
      </c>
      <c r="H20" s="9" t="e">
        <f>#N/A</f>
        <v>#N/A</v>
      </c>
      <c r="I20" s="6">
        <v>9.2250000000000006E-3</v>
      </c>
      <c r="J20" s="19">
        <v>1.476417E-2</v>
      </c>
      <c r="K20" s="18">
        <v>18.5</v>
      </c>
      <c r="L20" s="19">
        <v>1.5</v>
      </c>
      <c r="M20">
        <f t="shared" si="0"/>
        <v>0.27750000000000002</v>
      </c>
    </row>
    <row r="21" spans="1:13" ht="15" thickBot="1" x14ac:dyDescent="0.35">
      <c r="A21" s="8">
        <v>43661</v>
      </c>
      <c r="B21" s="9" t="e">
        <f>#N/A</f>
        <v>#N/A</v>
      </c>
      <c r="C21" s="9" t="e">
        <f>#N/A</f>
        <v>#N/A</v>
      </c>
      <c r="D21" s="9" t="e">
        <f>#N/A</f>
        <v>#N/A</v>
      </c>
      <c r="E21" s="9" t="e">
        <f>#N/A</f>
        <v>#N/A</v>
      </c>
      <c r="F21" s="9" t="e">
        <f>#N/A</f>
        <v>#N/A</v>
      </c>
      <c r="G21" s="9" t="e">
        <f>#N/A</f>
        <v>#N/A</v>
      </c>
      <c r="H21" s="9" t="e">
        <f>#N/A</f>
        <v>#N/A</v>
      </c>
      <c r="I21" s="6">
        <v>1.1350000000000001E-2</v>
      </c>
      <c r="J21" s="19">
        <v>1.155489E-2</v>
      </c>
      <c r="K21" s="18">
        <v>18.5</v>
      </c>
      <c r="L21" s="19">
        <v>1.4</v>
      </c>
      <c r="M21">
        <f t="shared" si="0"/>
        <v>0.25900000000000001</v>
      </c>
    </row>
    <row r="22" spans="1:13" ht="15" thickBot="1" x14ac:dyDescent="0.35">
      <c r="A22" s="8">
        <v>43664</v>
      </c>
      <c r="B22" s="10">
        <v>4.7354259800000001E-3</v>
      </c>
      <c r="C22" s="10">
        <v>3.221386691E-3</v>
      </c>
      <c r="D22" s="10">
        <v>1.3062446009999999E-2</v>
      </c>
      <c r="E22" s="10">
        <v>5.1352253619999996E-3</v>
      </c>
      <c r="F22" s="11">
        <v>5.1343074380000003E-3</v>
      </c>
      <c r="G22" s="10">
        <v>4.2746914989999999E-3</v>
      </c>
      <c r="H22" s="10">
        <v>1.1461582960000001E-3</v>
      </c>
      <c r="I22" s="10">
        <v>5.9500000000000004E-3</v>
      </c>
      <c r="J22" s="6">
        <v>1.143131E-2</v>
      </c>
      <c r="K22" s="14">
        <v>17</v>
      </c>
      <c r="L22" s="19">
        <v>1.5</v>
      </c>
      <c r="M22">
        <f t="shared" si="0"/>
        <v>0.255</v>
      </c>
    </row>
    <row r="23" spans="1:13" ht="15" thickBot="1" x14ac:dyDescent="0.35">
      <c r="A23" s="8">
        <v>43668</v>
      </c>
      <c r="B23" s="9" t="e">
        <f>#N/A</f>
        <v>#N/A</v>
      </c>
      <c r="C23" s="9" t="e">
        <f>#N/A</f>
        <v>#N/A</v>
      </c>
      <c r="D23" s="9" t="e">
        <f>#N/A</f>
        <v>#N/A</v>
      </c>
      <c r="E23" s="9" t="e">
        <f>#N/A</f>
        <v>#N/A</v>
      </c>
      <c r="F23" s="9" t="e">
        <f>#N/A</f>
        <v>#N/A</v>
      </c>
      <c r="G23" s="9" t="e">
        <f>#N/A</f>
        <v>#N/A</v>
      </c>
      <c r="H23" s="9" t="e">
        <f>#N/A</f>
        <v>#N/A</v>
      </c>
      <c r="I23" s="6">
        <v>6.3499999999999997E-3</v>
      </c>
      <c r="J23" s="6">
        <v>1.167927E-2</v>
      </c>
      <c r="K23" s="18">
        <v>15.5</v>
      </c>
      <c r="L23" s="19">
        <v>1.4</v>
      </c>
      <c r="M23">
        <f t="shared" si="0"/>
        <v>0.217</v>
      </c>
    </row>
    <row r="24" spans="1:13" ht="15" thickBot="1" x14ac:dyDescent="0.35">
      <c r="A24" s="8">
        <v>43670</v>
      </c>
      <c r="B24" s="10">
        <v>9.3844518410000008E-3</v>
      </c>
      <c r="C24" s="10">
        <v>1.0486361580000001E-2</v>
      </c>
      <c r="D24" s="9" t="e">
        <f>#N/A</f>
        <v>#N/A</v>
      </c>
      <c r="E24" s="9" t="e">
        <f>#N/A</f>
        <v>#N/A</v>
      </c>
      <c r="F24" s="9" t="e">
        <f>#N/A</f>
        <v>#N/A</v>
      </c>
      <c r="G24" s="9" t="e">
        <f>#N/A</f>
        <v>#N/A</v>
      </c>
      <c r="H24" s="9" t="e">
        <f>#N/A</f>
        <v>#N/A</v>
      </c>
      <c r="I24" s="9" t="e">
        <f>#N/A</f>
        <v>#N/A</v>
      </c>
      <c r="J24" s="12">
        <v>1.32347E-2</v>
      </c>
      <c r="K24" s="9" t="e">
        <f>#N/A</f>
        <v>#N/A</v>
      </c>
      <c r="L24" s="9" t="e">
        <f>#N/A</f>
        <v>#N/A</v>
      </c>
      <c r="M24" t="e">
        <f t="shared" si="0"/>
        <v>#N/A</v>
      </c>
    </row>
    <row r="25" spans="1:13" ht="15" thickBot="1" x14ac:dyDescent="0.35">
      <c r="A25" s="20">
        <v>43675</v>
      </c>
      <c r="B25" s="9" t="e">
        <f>#N/A</f>
        <v>#N/A</v>
      </c>
      <c r="C25" s="9" t="e">
        <f>#N/A</f>
        <v>#N/A</v>
      </c>
      <c r="D25" s="9" t="e">
        <f>#N/A</f>
        <v>#N/A</v>
      </c>
      <c r="E25" s="9" t="e">
        <f>#N/A</f>
        <v>#N/A</v>
      </c>
      <c r="F25" s="9" t="e">
        <f>#N/A</f>
        <v>#N/A</v>
      </c>
      <c r="G25" s="9" t="e">
        <f>#N/A</f>
        <v>#N/A</v>
      </c>
      <c r="H25" s="9" t="e">
        <f>#N/A</f>
        <v>#N/A</v>
      </c>
      <c r="I25" s="6">
        <v>8.8999999999999999E-3</v>
      </c>
      <c r="J25" s="19">
        <v>1.155489E-2</v>
      </c>
      <c r="K25" s="18">
        <v>14.5</v>
      </c>
      <c r="L25" s="19">
        <v>0.9</v>
      </c>
      <c r="M25">
        <f t="shared" si="0"/>
        <v>0.1305</v>
      </c>
    </row>
    <row r="26" spans="1:13" ht="15" thickBot="1" x14ac:dyDescent="0.35">
      <c r="A26" s="1">
        <v>43689</v>
      </c>
      <c r="B26" s="9" t="e">
        <f>#N/A</f>
        <v>#N/A</v>
      </c>
      <c r="C26" s="9" t="e">
        <f>#N/A</f>
        <v>#N/A</v>
      </c>
      <c r="D26" s="9" t="e">
        <f>#N/A</f>
        <v>#N/A</v>
      </c>
      <c r="E26" s="9" t="e">
        <f>#N/A</f>
        <v>#N/A</v>
      </c>
      <c r="F26" s="9" t="e">
        <f>#N/A</f>
        <v>#N/A</v>
      </c>
      <c r="G26" s="9" t="e">
        <f>#N/A</f>
        <v>#N/A</v>
      </c>
      <c r="H26" s="9" t="e">
        <f>#N/A</f>
        <v>#N/A</v>
      </c>
      <c r="I26" s="6">
        <v>2.7000000000000001E-3</v>
      </c>
      <c r="J26" s="6">
        <v>1.490821E-2</v>
      </c>
      <c r="K26" s="18">
        <v>27</v>
      </c>
      <c r="L26" s="19">
        <v>1.6</v>
      </c>
      <c r="M26">
        <f t="shared" si="0"/>
        <v>0.43200000000000005</v>
      </c>
    </row>
    <row r="27" spans="1:13" ht="15" thickBot="1" x14ac:dyDescent="0.35">
      <c r="A27" s="1">
        <v>43696</v>
      </c>
      <c r="B27" s="9" t="e">
        <f>#N/A</f>
        <v>#N/A</v>
      </c>
      <c r="C27" s="9" t="e">
        <f>#N/A</f>
        <v>#N/A</v>
      </c>
      <c r="D27" s="9" t="e">
        <f>#N/A</f>
        <v>#N/A</v>
      </c>
      <c r="E27" s="9" t="e">
        <f>#N/A</f>
        <v>#N/A</v>
      </c>
      <c r="F27" s="9" t="e">
        <f>#N/A</f>
        <v>#N/A</v>
      </c>
      <c r="G27" s="9" t="e">
        <f>#N/A</f>
        <v>#N/A</v>
      </c>
      <c r="H27" s="9" t="e">
        <f>#N/A</f>
        <v>#N/A</v>
      </c>
      <c r="I27" s="6">
        <v>6.7999999999999996E-3</v>
      </c>
      <c r="J27" s="6">
        <v>1.0588449999999999E-2</v>
      </c>
      <c r="K27" s="18">
        <v>27</v>
      </c>
      <c r="L27" s="19">
        <v>1.7</v>
      </c>
      <c r="M27">
        <f t="shared" si="0"/>
        <v>0.45899999999999996</v>
      </c>
    </row>
    <row r="28" spans="1:13" ht="15" thickBot="1" x14ac:dyDescent="0.35">
      <c r="A28" s="1">
        <v>43699</v>
      </c>
      <c r="B28">
        <v>4.0253901116440371E-3</v>
      </c>
      <c r="C28">
        <v>2.0614571322862137E-3</v>
      </c>
      <c r="D28">
        <v>9.7628450363639804E-3</v>
      </c>
      <c r="E28">
        <v>4.152117358768327E-3</v>
      </c>
      <c r="F28" s="6">
        <v>4.0329238254329762E-3</v>
      </c>
      <c r="G28" s="6">
        <v>3.1636713357721508E-3</v>
      </c>
      <c r="H28" s="6">
        <v>9.0920132121654848E-4</v>
      </c>
      <c r="I28" s="6">
        <v>1.1610000000000001E-2</v>
      </c>
      <c r="J28" s="6">
        <v>9.6722059999999992E-3</v>
      </c>
      <c r="K28" s="18">
        <v>15</v>
      </c>
      <c r="L28" s="19">
        <v>1.8</v>
      </c>
      <c r="M28">
        <f t="shared" si="0"/>
        <v>0.27</v>
      </c>
    </row>
    <row r="29" spans="1:13" ht="15" thickBot="1" x14ac:dyDescent="0.35">
      <c r="A29" s="1">
        <v>43710</v>
      </c>
      <c r="B29" s="9" t="e">
        <f>#N/A</f>
        <v>#N/A</v>
      </c>
      <c r="C29" s="9" t="e">
        <f>#N/A</f>
        <v>#N/A</v>
      </c>
      <c r="D29" s="9" t="e">
        <f>#N/A</f>
        <v>#N/A</v>
      </c>
      <c r="E29" s="9" t="e">
        <f>#N/A</f>
        <v>#N/A</v>
      </c>
      <c r="F29" s="9" t="e">
        <f>#N/A</f>
        <v>#N/A</v>
      </c>
      <c r="G29" s="9" t="e">
        <f>#N/A</f>
        <v>#N/A</v>
      </c>
      <c r="H29" s="9" t="e">
        <f>#N/A</f>
        <v>#N/A</v>
      </c>
      <c r="I29" s="6">
        <v>5.94E-3</v>
      </c>
      <c r="J29" s="6">
        <v>9.3413709999999994E-3</v>
      </c>
      <c r="K29" s="18">
        <v>15</v>
      </c>
      <c r="L29" s="19">
        <v>1.8</v>
      </c>
      <c r="M29">
        <f t="shared" si="0"/>
        <v>0.27</v>
      </c>
    </row>
    <row r="30" spans="1:13" ht="15" thickBot="1" x14ac:dyDescent="0.35">
      <c r="A30" s="1">
        <v>43742</v>
      </c>
      <c r="B30">
        <v>2.2580161776862345E-3</v>
      </c>
      <c r="C30">
        <v>9.9384332783755453E-4</v>
      </c>
      <c r="D30">
        <v>3.1182844872097793E-3</v>
      </c>
      <c r="E30">
        <v>2.1553022244067879E-3</v>
      </c>
      <c r="F30" s="9" t="e">
        <f>#N/A</f>
        <v>#N/A</v>
      </c>
      <c r="G30" s="6">
        <v>1.7335905416698434E-3</v>
      </c>
      <c r="H30" s="6">
        <v>1.0116470952765374E-3</v>
      </c>
      <c r="I30" s="6">
        <v>0</v>
      </c>
      <c r="J30" s="6">
        <v>7.2155500000000003E-3</v>
      </c>
      <c r="K30" s="18">
        <v>15</v>
      </c>
      <c r="L30" s="19">
        <v>1.7</v>
      </c>
      <c r="M30">
        <f t="shared" si="0"/>
        <v>0.255</v>
      </c>
    </row>
    <row r="31" spans="1:13" ht="15" thickBot="1" x14ac:dyDescent="0.35">
      <c r="A31" s="1">
        <v>43768</v>
      </c>
      <c r="B31" s="9" t="e">
        <f>#N/A</f>
        <v>#N/A</v>
      </c>
      <c r="C31" s="9" t="e">
        <f>#N/A</f>
        <v>#N/A</v>
      </c>
      <c r="D31" s="9" t="e">
        <f>#N/A</f>
        <v>#N/A</v>
      </c>
      <c r="E31" s="9" t="e">
        <f>#N/A</f>
        <v>#N/A</v>
      </c>
      <c r="F31" s="9" t="e">
        <f>#N/A</f>
        <v>#N/A</v>
      </c>
      <c r="G31" s="9" t="e">
        <f>#N/A</f>
        <v>#N/A</v>
      </c>
      <c r="H31" s="9" t="e">
        <f>#N/A</f>
        <v>#N/A</v>
      </c>
      <c r="I31" s="21">
        <v>0</v>
      </c>
      <c r="J31" s="6">
        <v>1.32347E-2</v>
      </c>
      <c r="K31" s="18">
        <v>29.5</v>
      </c>
      <c r="L31" s="19">
        <v>1.7</v>
      </c>
      <c r="M31">
        <f t="shared" si="0"/>
        <v>0.50149999999999995</v>
      </c>
    </row>
    <row r="32" spans="1:13" x14ac:dyDescent="0.3">
      <c r="G32" s="6"/>
      <c r="H32" s="6"/>
      <c r="I32" s="6"/>
      <c r="J32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D9FC-5112-42CA-890F-79C95A2B5ABC}">
  <dimension ref="A1:B4"/>
  <sheetViews>
    <sheetView workbookViewId="0">
      <selection activeCell="A5" sqref="A5"/>
    </sheetView>
  </sheetViews>
  <sheetFormatPr defaultRowHeight="14.4" x14ac:dyDescent="0.3"/>
  <sheetData>
    <row r="1" spans="1:2" x14ac:dyDescent="0.3">
      <c r="A1" t="s">
        <v>37</v>
      </c>
      <c r="B1" t="s">
        <v>38</v>
      </c>
    </row>
    <row r="2" spans="1:2" x14ac:dyDescent="0.3">
      <c r="A2">
        <v>2</v>
      </c>
      <c r="B2" t="s">
        <v>36</v>
      </c>
    </row>
    <row r="3" spans="1:2" x14ac:dyDescent="0.3">
      <c r="A3">
        <v>3</v>
      </c>
      <c r="B3" t="s">
        <v>40</v>
      </c>
    </row>
    <row r="4" spans="1:2" x14ac:dyDescent="0.3">
      <c r="A4">
        <v>4</v>
      </c>
      <c r="B4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185C-0E11-4801-B6E6-3DABB71EB8D1}">
  <dimension ref="A1:E15"/>
  <sheetViews>
    <sheetView workbookViewId="0">
      <selection activeCell="F17" sqref="F17"/>
    </sheetView>
  </sheetViews>
  <sheetFormatPr defaultRowHeight="14.4" x14ac:dyDescent="0.3"/>
  <cols>
    <col min="3" max="3" width="10.5546875" bestFit="1" customWidth="1"/>
  </cols>
  <sheetData>
    <row r="1" spans="1:5" x14ac:dyDescent="0.3">
      <c r="A1" t="s">
        <v>0</v>
      </c>
      <c r="B1" t="s">
        <v>1</v>
      </c>
      <c r="C1" t="s">
        <v>30</v>
      </c>
      <c r="D1" t="s">
        <v>4</v>
      </c>
      <c r="E1" t="s">
        <v>5</v>
      </c>
    </row>
    <row r="2" spans="1:5" x14ac:dyDescent="0.3">
      <c r="A2" t="s">
        <v>8</v>
      </c>
      <c r="B2" t="s">
        <v>23</v>
      </c>
      <c r="C2" s="1">
        <v>43514</v>
      </c>
      <c r="D2" t="s">
        <v>27</v>
      </c>
    </row>
    <row r="3" spans="1:5" x14ac:dyDescent="0.3">
      <c r="A3" t="s">
        <v>8</v>
      </c>
      <c r="B3" t="s">
        <v>23</v>
      </c>
      <c r="C3" s="1">
        <v>43523</v>
      </c>
      <c r="D3" t="s">
        <v>27</v>
      </c>
    </row>
    <row r="4" spans="1:5" x14ac:dyDescent="0.3">
      <c r="A4" t="s">
        <v>8</v>
      </c>
      <c r="B4" t="s">
        <v>23</v>
      </c>
      <c r="C4" s="1">
        <v>43525</v>
      </c>
      <c r="D4" t="s">
        <v>27</v>
      </c>
    </row>
    <row r="5" spans="1:5" x14ac:dyDescent="0.3">
      <c r="A5" t="s">
        <v>8</v>
      </c>
      <c r="B5" t="s">
        <v>23</v>
      </c>
      <c r="C5" s="1">
        <v>43528</v>
      </c>
      <c r="D5" t="s">
        <v>27</v>
      </c>
    </row>
    <row r="6" spans="1:5" x14ac:dyDescent="0.3">
      <c r="A6" t="s">
        <v>8</v>
      </c>
      <c r="B6" t="s">
        <v>23</v>
      </c>
      <c r="C6" s="1">
        <v>43551</v>
      </c>
      <c r="D6" t="s">
        <v>27</v>
      </c>
    </row>
    <row r="7" spans="1:5" x14ac:dyDescent="0.3">
      <c r="A7" t="s">
        <v>8</v>
      </c>
      <c r="B7" t="s">
        <v>23</v>
      </c>
      <c r="C7" s="1">
        <v>43553</v>
      </c>
      <c r="D7" t="s">
        <v>27</v>
      </c>
    </row>
    <row r="8" spans="1:5" x14ac:dyDescent="0.3">
      <c r="A8" t="s">
        <v>8</v>
      </c>
      <c r="B8" t="s">
        <v>23</v>
      </c>
      <c r="C8" s="1">
        <v>43626</v>
      </c>
      <c r="D8" t="s">
        <v>7</v>
      </c>
      <c r="E8" t="s">
        <v>31</v>
      </c>
    </row>
    <row r="9" spans="1:5" x14ac:dyDescent="0.3">
      <c r="A9" t="s">
        <v>8</v>
      </c>
      <c r="B9" t="s">
        <v>24</v>
      </c>
      <c r="C9" s="1">
        <v>43626</v>
      </c>
      <c r="D9" t="s">
        <v>7</v>
      </c>
      <c r="E9" t="s">
        <v>31</v>
      </c>
    </row>
    <row r="10" spans="1:5" s="4" customFormat="1" x14ac:dyDescent="0.3">
      <c r="A10" s="4" t="s">
        <v>8</v>
      </c>
      <c r="B10" s="4" t="s">
        <v>23</v>
      </c>
      <c r="C10" s="5">
        <v>43682</v>
      </c>
      <c r="D10" s="4" t="s">
        <v>27</v>
      </c>
    </row>
    <row r="11" spans="1:5" x14ac:dyDescent="0.3">
      <c r="A11" t="s">
        <v>8</v>
      </c>
      <c r="B11" t="s">
        <v>23</v>
      </c>
      <c r="C11" s="1">
        <v>43705</v>
      </c>
      <c r="D11" t="s">
        <v>27</v>
      </c>
    </row>
    <row r="12" spans="1:5" x14ac:dyDescent="0.3">
      <c r="A12" t="s">
        <v>8</v>
      </c>
      <c r="B12" t="s">
        <v>23</v>
      </c>
      <c r="C12" s="1">
        <v>43719</v>
      </c>
      <c r="D12" t="s">
        <v>27</v>
      </c>
    </row>
    <row r="13" spans="1:5" x14ac:dyDescent="0.3">
      <c r="A13" t="s">
        <v>8</v>
      </c>
      <c r="B13" t="s">
        <v>23</v>
      </c>
      <c r="C13" s="1">
        <v>43728</v>
      </c>
      <c r="D13" t="s">
        <v>27</v>
      </c>
    </row>
    <row r="14" spans="1:5" x14ac:dyDescent="0.3">
      <c r="A14" t="s">
        <v>8</v>
      </c>
      <c r="B14" t="s">
        <v>23</v>
      </c>
      <c r="C14" s="1">
        <v>43735</v>
      </c>
      <c r="D14" t="s">
        <v>27</v>
      </c>
    </row>
    <row r="15" spans="1:5" x14ac:dyDescent="0.3">
      <c r="A15" t="s">
        <v>8</v>
      </c>
      <c r="B15" t="s">
        <v>23</v>
      </c>
      <c r="C15" s="1">
        <v>43749</v>
      </c>
      <c r="D1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Figures</vt:lpstr>
      <vt:lpstr>Flags</vt:lpstr>
      <vt:lpstr>Potentially Missing Sheets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CareyLab</dc:creator>
  <cp:lastModifiedBy>James Maze</cp:lastModifiedBy>
  <dcterms:created xsi:type="dcterms:W3CDTF">2019-09-30T14:12:13Z</dcterms:created>
  <dcterms:modified xsi:type="dcterms:W3CDTF">2019-11-12T23:48:28Z</dcterms:modified>
</cp:coreProperties>
</file>